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ruich\Desktop\reggie\algo\vix\"/>
    </mc:Choice>
  </mc:AlternateContent>
  <bookViews>
    <workbookView xWindow="0" yWindow="0" windowWidth="10296" windowHeight="7632" tabRatio="500"/>
  </bookViews>
  <sheets>
    <sheet name="Models" sheetId="1" r:id="rId1"/>
    <sheet name="Instructions" sheetId="2" r:id="rId2"/>
    <sheet name="Tips" sheetId="3" r:id="rId3"/>
    <sheet name="Dist Weighted Avg" sheetId="4" r:id="rId4"/>
    <sheet name="Sheet1" sheetId="5" r:id="rId5"/>
  </sheets>
  <definedNames>
    <definedName name="Excel_BuiltIn__FilterDatabase_37">"$#REF!.$A$1:$B$1"</definedName>
  </definedNames>
  <calcPr calcId="152511"/>
</workbook>
</file>

<file path=xl/calcChain.xml><?xml version="1.0" encoding="utf-8"?>
<calcChain xmlns="http://schemas.openxmlformats.org/spreadsheetml/2006/main">
  <c r="F1" i="4" l="1"/>
  <c r="H2" i="4"/>
  <c r="A3" i="4"/>
  <c r="H3" i="4"/>
  <c r="A4" i="4"/>
  <c r="H4" i="4" s="1"/>
  <c r="BN1684" i="1"/>
  <c r="BN1685" i="1"/>
  <c r="BN1686" i="1"/>
  <c r="BN1687" i="1"/>
  <c r="BN1688" i="1"/>
  <c r="BN1689" i="1"/>
  <c r="BN1690" i="1"/>
  <c r="BN1691" i="1"/>
  <c r="BN1692" i="1"/>
  <c r="BN1693" i="1"/>
  <c r="BN1694" i="1"/>
  <c r="BN1695" i="1"/>
  <c r="BN1696" i="1"/>
  <c r="BN1697" i="1"/>
  <c r="BN1698" i="1"/>
  <c r="BN1699" i="1"/>
  <c r="BN1700" i="1"/>
  <c r="BN1701" i="1"/>
  <c r="BN1702" i="1"/>
  <c r="BN1703" i="1"/>
  <c r="BN1704" i="1"/>
  <c r="BN1705" i="1"/>
  <c r="BN1706" i="1"/>
  <c r="BN1707" i="1"/>
  <c r="BN1708" i="1"/>
  <c r="BN1709" i="1"/>
  <c r="BN1710" i="1"/>
  <c r="BN1711" i="1"/>
  <c r="BN1712" i="1"/>
  <c r="BN1713" i="1"/>
  <c r="BN1714" i="1"/>
  <c r="BN1715" i="1"/>
  <c r="BN1716" i="1"/>
  <c r="BN1717" i="1"/>
  <c r="BN1718" i="1"/>
  <c r="BN1719" i="1"/>
  <c r="BN1720" i="1"/>
  <c r="BN1721" i="1"/>
  <c r="BN1722" i="1"/>
  <c r="BN1723" i="1"/>
  <c r="BN1724" i="1"/>
  <c r="BN1725" i="1"/>
  <c r="BN1726" i="1"/>
  <c r="BN1727" i="1"/>
  <c r="BN1728" i="1"/>
  <c r="BN1729" i="1"/>
  <c r="BN1730" i="1"/>
  <c r="BN1731" i="1"/>
  <c r="BN1732" i="1"/>
  <c r="BN1733" i="1"/>
  <c r="BN1734" i="1"/>
  <c r="BN1735" i="1"/>
  <c r="BN1736" i="1"/>
  <c r="BN1737" i="1"/>
  <c r="BN1738" i="1"/>
  <c r="BN1739" i="1"/>
  <c r="BN1740" i="1"/>
  <c r="BN1741" i="1"/>
  <c r="BN1742" i="1"/>
  <c r="BN1743" i="1"/>
  <c r="BN1744" i="1"/>
  <c r="BN1745" i="1"/>
  <c r="BN1746" i="1"/>
  <c r="BN1747" i="1"/>
  <c r="BN1748" i="1"/>
  <c r="BN1749" i="1"/>
  <c r="BN1750" i="1"/>
  <c r="BN1751" i="1"/>
  <c r="BN1752" i="1"/>
  <c r="BN1753" i="1"/>
  <c r="BN1754" i="1"/>
  <c r="BN1755" i="1"/>
  <c r="BN1756" i="1"/>
  <c r="BN1757" i="1"/>
  <c r="BN1758" i="1"/>
  <c r="BN1759" i="1"/>
  <c r="BN1760" i="1"/>
  <c r="BN1761" i="1"/>
  <c r="BN1762" i="1"/>
  <c r="BN1763" i="1"/>
  <c r="BN1764" i="1"/>
  <c r="BN1765" i="1"/>
  <c r="BN1766" i="1"/>
  <c r="BN1767" i="1"/>
  <c r="BN1768" i="1"/>
  <c r="BN1769" i="1"/>
  <c r="BN1770" i="1"/>
  <c r="BN1771" i="1"/>
  <c r="BN1772" i="1"/>
  <c r="BN1773" i="1"/>
  <c r="BN1774" i="1"/>
  <c r="BN1775" i="1"/>
  <c r="BN1776" i="1"/>
  <c r="BN1777" i="1"/>
  <c r="BN1778" i="1"/>
  <c r="BN1779" i="1"/>
  <c r="BN1780" i="1"/>
  <c r="BN1781" i="1"/>
  <c r="BN1782" i="1"/>
  <c r="BN1783" i="1"/>
  <c r="BN1784" i="1"/>
  <c r="BN1785" i="1"/>
  <c r="BN1786" i="1"/>
  <c r="BN1787" i="1"/>
  <c r="BN1788" i="1"/>
  <c r="BN1789" i="1"/>
  <c r="BN1790" i="1"/>
  <c r="BN1791" i="1"/>
  <c r="BN1792" i="1"/>
  <c r="BN1793" i="1"/>
  <c r="BN1794" i="1"/>
  <c r="BN1795" i="1"/>
  <c r="BN1796" i="1"/>
  <c r="BN1797" i="1"/>
  <c r="BN1798" i="1"/>
  <c r="BN1799" i="1"/>
  <c r="BN1800" i="1"/>
  <c r="BN1801" i="1"/>
  <c r="BN1802" i="1"/>
  <c r="BN1803" i="1"/>
  <c r="BN1804" i="1"/>
  <c r="BN1805" i="1"/>
  <c r="BN1806" i="1"/>
  <c r="BN1807" i="1"/>
  <c r="BN1808" i="1"/>
  <c r="BN1809" i="1"/>
  <c r="BN1810" i="1"/>
  <c r="BN1811" i="1"/>
  <c r="BN1812" i="1"/>
  <c r="BN1813" i="1"/>
  <c r="BN1814" i="1"/>
  <c r="BN1815" i="1"/>
  <c r="BN1816" i="1"/>
  <c r="BN1817" i="1"/>
  <c r="BN1818" i="1"/>
  <c r="BN1819" i="1"/>
  <c r="BN1820" i="1"/>
  <c r="BN1821" i="1"/>
  <c r="BN1822" i="1"/>
  <c r="BN1823" i="1"/>
  <c r="BN1824" i="1"/>
  <c r="BN1825" i="1"/>
  <c r="BN1826" i="1"/>
  <c r="BN1827" i="1"/>
  <c r="BN1828" i="1"/>
  <c r="BN1829" i="1"/>
  <c r="BN1830" i="1"/>
  <c r="BN1831" i="1"/>
  <c r="BN1832" i="1"/>
  <c r="BN1833" i="1"/>
  <c r="BN1834" i="1"/>
  <c r="BN1835" i="1"/>
  <c r="BN1836" i="1"/>
  <c r="BN1837" i="1"/>
  <c r="BN1838" i="1"/>
  <c r="BN1839" i="1"/>
  <c r="BN1840" i="1"/>
  <c r="BN1841" i="1"/>
  <c r="BN1842" i="1"/>
  <c r="BN1843" i="1"/>
  <c r="BN1844" i="1"/>
  <c r="BN1845" i="1"/>
  <c r="BN1846" i="1"/>
  <c r="BN1847" i="1"/>
  <c r="BN1848" i="1"/>
  <c r="BN1849" i="1"/>
  <c r="BN1850" i="1"/>
  <c r="BN1851" i="1"/>
  <c r="BN1852" i="1"/>
  <c r="BN1853" i="1"/>
  <c r="BN1854" i="1"/>
  <c r="BN1855" i="1"/>
  <c r="BN1856" i="1"/>
  <c r="BN1857" i="1"/>
  <c r="BN1858" i="1"/>
  <c r="BN1859" i="1"/>
  <c r="BN1860" i="1"/>
  <c r="BN1861" i="1"/>
  <c r="BN1862" i="1"/>
  <c r="BN1863" i="1"/>
  <c r="BN1864" i="1"/>
  <c r="BN1865" i="1"/>
  <c r="BN1866" i="1"/>
  <c r="BN1867" i="1"/>
  <c r="BN1868" i="1"/>
  <c r="BN1869" i="1"/>
  <c r="BN1870" i="1"/>
  <c r="BN1871" i="1"/>
  <c r="BN1872" i="1"/>
  <c r="BN1873" i="1"/>
  <c r="BN1874" i="1"/>
  <c r="BN1875" i="1"/>
  <c r="BN1876" i="1"/>
  <c r="BN1877" i="1"/>
  <c r="BN1878" i="1"/>
  <c r="BN1879" i="1"/>
  <c r="BN1880" i="1"/>
  <c r="BN1881" i="1"/>
  <c r="BN1882" i="1"/>
  <c r="BN1883" i="1"/>
  <c r="BN1884" i="1"/>
  <c r="BN1885" i="1"/>
  <c r="BN1886" i="1"/>
  <c r="BN1887" i="1"/>
  <c r="BN1888" i="1"/>
  <c r="BN1889" i="1"/>
  <c r="BN1890" i="1"/>
  <c r="BN1891" i="1"/>
  <c r="BN1892" i="1"/>
  <c r="BN1893" i="1"/>
  <c r="BN1894" i="1"/>
  <c r="BN1895" i="1"/>
  <c r="BN1896" i="1"/>
  <c r="BC1897" i="1"/>
  <c r="BN1897" i="1"/>
  <c r="BC1898" i="1"/>
  <c r="BN1898" i="1"/>
  <c r="BC1899" i="1"/>
  <c r="BN1899" i="1"/>
  <c r="BC1900" i="1"/>
  <c r="BN1900" i="1"/>
  <c r="BC1901" i="1"/>
  <c r="BN1901" i="1"/>
  <c r="BC1902" i="1"/>
  <c r="BN1902" i="1"/>
  <c r="BC1903" i="1"/>
  <c r="BN1903" i="1"/>
  <c r="BC1904" i="1"/>
  <c r="BN1904" i="1"/>
  <c r="BC1905" i="1"/>
  <c r="BN1905" i="1"/>
  <c r="BC1906" i="1"/>
  <c r="BN1906" i="1"/>
  <c r="BC1907" i="1"/>
  <c r="BN1907" i="1"/>
  <c r="BC1908" i="1"/>
  <c r="BN1908" i="1"/>
  <c r="BC1909" i="1"/>
  <c r="BN1909" i="1"/>
  <c r="BC1910" i="1"/>
  <c r="BN1910" i="1"/>
  <c r="BC1911" i="1"/>
  <c r="BN1911" i="1"/>
  <c r="BC1912" i="1"/>
  <c r="BN1912" i="1"/>
  <c r="BC1913" i="1"/>
  <c r="BN1913" i="1"/>
  <c r="BC1914" i="1"/>
  <c r="BN1914" i="1"/>
  <c r="BC1915" i="1"/>
  <c r="BN1915" i="1"/>
  <c r="BC1916" i="1"/>
  <c r="BN1916" i="1"/>
  <c r="BC1917" i="1"/>
  <c r="BN1917" i="1"/>
  <c r="BC1918" i="1"/>
  <c r="BN1918" i="1"/>
  <c r="BC1919" i="1"/>
  <c r="BN1919" i="1"/>
  <c r="BC1920" i="1"/>
  <c r="BN1920" i="1"/>
  <c r="BC1921" i="1"/>
  <c r="BN1921" i="1"/>
  <c r="BC1922" i="1"/>
  <c r="BN1922" i="1"/>
  <c r="BC1923" i="1"/>
  <c r="BN1923" i="1"/>
  <c r="BC1924" i="1"/>
  <c r="BN1924" i="1"/>
  <c r="BC1925" i="1"/>
  <c r="BN1925" i="1"/>
  <c r="BC1926" i="1"/>
  <c r="BN1926" i="1"/>
  <c r="BC1927" i="1"/>
  <c r="BN1927" i="1"/>
  <c r="BC1928" i="1"/>
  <c r="BN1928" i="1"/>
  <c r="BC1929" i="1"/>
  <c r="BN1929" i="1"/>
  <c r="BC1930" i="1"/>
  <c r="BN1930" i="1"/>
  <c r="BC1931" i="1"/>
  <c r="BN1931" i="1"/>
  <c r="BC1932" i="1"/>
  <c r="BN1932" i="1"/>
  <c r="BC1933" i="1"/>
  <c r="BN1933" i="1"/>
  <c r="BC1934" i="1"/>
  <c r="BN1934" i="1"/>
  <c r="BC1935" i="1"/>
  <c r="BN1935" i="1"/>
  <c r="BC1936" i="1"/>
  <c r="BN1936" i="1"/>
  <c r="BC1937" i="1"/>
  <c r="BN1937" i="1"/>
  <c r="BC1938" i="1"/>
  <c r="BN1938" i="1"/>
  <c r="BC1939" i="1"/>
  <c r="BN1939" i="1"/>
  <c r="BC1940" i="1"/>
  <c r="BN1940" i="1"/>
  <c r="BC1941" i="1"/>
  <c r="BN1941" i="1"/>
  <c r="BC1942" i="1"/>
  <c r="BN1942" i="1"/>
  <c r="BC1943" i="1"/>
  <c r="BN1943" i="1"/>
  <c r="BC1944" i="1"/>
  <c r="BN1944" i="1"/>
  <c r="BC1945" i="1"/>
  <c r="BN1945" i="1"/>
  <c r="BC1946" i="1"/>
  <c r="BN1946" i="1"/>
  <c r="BC1947" i="1"/>
  <c r="BN1947" i="1"/>
  <c r="BC1948" i="1"/>
  <c r="BN1948" i="1"/>
  <c r="BC1949" i="1"/>
  <c r="BN1949" i="1"/>
  <c r="BC1950" i="1"/>
  <c r="BN1950" i="1"/>
  <c r="BC1951" i="1"/>
  <c r="BN1951" i="1"/>
  <c r="BC1952" i="1"/>
  <c r="BN1952" i="1"/>
  <c r="BC1953" i="1"/>
  <c r="BN1953" i="1"/>
  <c r="BC1954" i="1"/>
  <c r="BN1954" i="1"/>
  <c r="BC1955" i="1"/>
  <c r="BN1955" i="1"/>
  <c r="BC1956" i="1"/>
  <c r="BN1956" i="1"/>
  <c r="BC1957" i="1"/>
  <c r="BN1957" i="1"/>
  <c r="BC1958" i="1"/>
  <c r="BN1958" i="1"/>
  <c r="BC1959" i="1"/>
  <c r="BN1959" i="1"/>
  <c r="BC1960" i="1"/>
  <c r="BN1960" i="1"/>
  <c r="BC1961" i="1"/>
  <c r="BN1961" i="1"/>
  <c r="BC1962" i="1"/>
  <c r="BN1962" i="1"/>
  <c r="BC1963" i="1"/>
  <c r="BN1963" i="1"/>
  <c r="BC1964" i="1"/>
  <c r="BN1964" i="1"/>
  <c r="BC1965" i="1"/>
  <c r="BN1965" i="1"/>
  <c r="BC1966" i="1"/>
  <c r="BN1966" i="1"/>
  <c r="BC1967" i="1"/>
  <c r="BN1967" i="1"/>
  <c r="BC1968" i="1"/>
  <c r="BN1968" i="1"/>
  <c r="BC1969" i="1"/>
  <c r="BN1969" i="1"/>
  <c r="BC1970" i="1"/>
  <c r="BN1970" i="1"/>
  <c r="BC1971" i="1"/>
  <c r="BN1971" i="1"/>
  <c r="BC1972" i="1"/>
  <c r="BN1972" i="1"/>
  <c r="BC1973" i="1"/>
  <c r="BN1973" i="1"/>
  <c r="BC1974" i="1"/>
  <c r="BN1974" i="1"/>
  <c r="BC1975" i="1"/>
  <c r="BN1975" i="1"/>
  <c r="BC1976" i="1"/>
  <c r="BN1976" i="1"/>
  <c r="BC1977" i="1"/>
  <c r="BN1977" i="1"/>
  <c r="BC1978" i="1"/>
  <c r="BN1978" i="1"/>
  <c r="BC1979" i="1"/>
  <c r="BN1979" i="1"/>
  <c r="BC1980" i="1"/>
  <c r="BN1980" i="1"/>
  <c r="BC1981" i="1"/>
  <c r="BN1981" i="1"/>
  <c r="BC1982" i="1"/>
  <c r="BN1982" i="1"/>
  <c r="BC1983" i="1"/>
  <c r="BN1983" i="1"/>
  <c r="BC1984" i="1"/>
  <c r="BN1984" i="1"/>
  <c r="BC1985" i="1"/>
  <c r="BN1985" i="1"/>
  <c r="BC1986" i="1"/>
  <c r="BN1986" i="1"/>
  <c r="BC1987" i="1"/>
  <c r="BN1987" i="1"/>
  <c r="BC1988" i="1"/>
  <c r="BN1988" i="1"/>
  <c r="BC1989" i="1"/>
  <c r="BN1989" i="1"/>
  <c r="BC1990" i="1"/>
  <c r="BN1990" i="1"/>
  <c r="BC1991" i="1"/>
  <c r="BN1991" i="1"/>
  <c r="BC1992" i="1"/>
  <c r="BN1992" i="1"/>
  <c r="BC1993" i="1"/>
  <c r="BN1993" i="1"/>
  <c r="BC1994" i="1"/>
  <c r="BN1994" i="1"/>
  <c r="BC1995" i="1"/>
  <c r="BN1995" i="1"/>
  <c r="BC1996" i="1"/>
  <c r="BN1996" i="1"/>
  <c r="BC1997" i="1"/>
  <c r="BN1997" i="1"/>
  <c r="BC1998" i="1"/>
  <c r="BN1998" i="1"/>
  <c r="BC1999" i="1"/>
  <c r="BN1999" i="1"/>
  <c r="BC2000" i="1"/>
  <c r="BN2000" i="1"/>
  <c r="BC2001" i="1"/>
  <c r="BN2001" i="1"/>
  <c r="BC2002" i="1"/>
  <c r="BN2002" i="1"/>
  <c r="BC2003" i="1"/>
  <c r="BN2003" i="1"/>
  <c r="BC2004" i="1"/>
  <c r="BN2004" i="1"/>
  <c r="BC2005" i="1"/>
  <c r="BN2005" i="1"/>
  <c r="BC2006" i="1"/>
  <c r="BN2006" i="1"/>
  <c r="BC2007" i="1"/>
  <c r="BN2007" i="1"/>
  <c r="BC2008" i="1"/>
  <c r="BN2008" i="1"/>
  <c r="BC2009" i="1"/>
  <c r="BN2009" i="1"/>
  <c r="BC2010" i="1"/>
  <c r="BN2010" i="1"/>
  <c r="BC2011" i="1"/>
  <c r="BN2011" i="1"/>
  <c r="BC2012" i="1"/>
  <c r="BN2012" i="1"/>
  <c r="BC2013" i="1"/>
  <c r="BN2013" i="1"/>
  <c r="BC2014" i="1"/>
  <c r="BN2014" i="1"/>
  <c r="BC2015" i="1"/>
  <c r="BN2015" i="1"/>
  <c r="BC2016" i="1"/>
  <c r="BN2016" i="1"/>
  <c r="BC2017" i="1"/>
  <c r="BN2017" i="1"/>
  <c r="BC2018" i="1"/>
  <c r="BN2018" i="1"/>
  <c r="BC2019" i="1"/>
  <c r="BN2019" i="1"/>
  <c r="BC2020" i="1"/>
  <c r="BN2020" i="1"/>
  <c r="BC2021" i="1"/>
  <c r="BN2021" i="1"/>
  <c r="BC2022" i="1"/>
  <c r="BN2022" i="1"/>
  <c r="BC2023" i="1"/>
  <c r="BN2023" i="1"/>
  <c r="BC2024" i="1"/>
  <c r="BN2024" i="1"/>
  <c r="BC2025" i="1"/>
  <c r="BN2025" i="1"/>
  <c r="BC2026" i="1"/>
  <c r="BN2026" i="1"/>
  <c r="BC2027" i="1"/>
  <c r="BN2027" i="1"/>
  <c r="BC2028" i="1"/>
  <c r="BN2028" i="1"/>
  <c r="BC2029" i="1"/>
  <c r="BN2029" i="1"/>
  <c r="BC2030" i="1"/>
  <c r="BN2030" i="1"/>
  <c r="BC2031" i="1"/>
  <c r="BN2031" i="1"/>
  <c r="BC2032" i="1"/>
  <c r="BN2032" i="1"/>
  <c r="BC2033" i="1"/>
  <c r="BN2033" i="1"/>
  <c r="BC2034" i="1"/>
  <c r="BN2034" i="1"/>
  <c r="BC2035" i="1"/>
  <c r="BN2035" i="1"/>
  <c r="BC2036" i="1"/>
  <c r="BN2036" i="1"/>
  <c r="BC2037" i="1"/>
  <c r="BN2037" i="1"/>
  <c r="BC2038" i="1"/>
  <c r="BN2038" i="1"/>
  <c r="BC2039" i="1"/>
  <c r="BN2039" i="1"/>
  <c r="BC2040" i="1"/>
  <c r="BN2040" i="1"/>
  <c r="BC2041" i="1"/>
  <c r="BN2041" i="1"/>
  <c r="BC2042" i="1"/>
  <c r="BN2042" i="1"/>
  <c r="BC2043" i="1"/>
  <c r="BN2043" i="1"/>
  <c r="BC2044" i="1"/>
  <c r="BN2044" i="1"/>
  <c r="BC2045" i="1"/>
  <c r="BN2045" i="1"/>
  <c r="BC2046" i="1"/>
  <c r="BN2046" i="1"/>
  <c r="BC2047" i="1"/>
  <c r="BN2047" i="1"/>
  <c r="BC2048" i="1"/>
  <c r="BN2048" i="1"/>
  <c r="BC2049" i="1"/>
  <c r="BN2049" i="1"/>
  <c r="BC2050" i="1"/>
  <c r="BN2050" i="1"/>
  <c r="BC2051" i="1"/>
  <c r="BN2051" i="1"/>
  <c r="BC2052" i="1"/>
  <c r="BN2052" i="1"/>
  <c r="BC2053" i="1"/>
  <c r="BN2053" i="1"/>
  <c r="BC2054" i="1"/>
  <c r="BN2054" i="1"/>
  <c r="BC2055" i="1"/>
  <c r="BN2055" i="1"/>
  <c r="BC2056" i="1"/>
  <c r="BN2056" i="1"/>
  <c r="BC2057" i="1"/>
  <c r="BN2057" i="1"/>
  <c r="BC2058" i="1"/>
  <c r="BN2058" i="1"/>
  <c r="BC2059" i="1"/>
  <c r="BN2059" i="1"/>
  <c r="BC2060" i="1"/>
  <c r="BN2060" i="1"/>
  <c r="BC2061" i="1"/>
  <c r="BN2061" i="1"/>
  <c r="BC2062" i="1"/>
  <c r="BN2062" i="1"/>
  <c r="BC2063" i="1"/>
  <c r="BN2063" i="1"/>
  <c r="BC2064" i="1"/>
  <c r="BN2064" i="1"/>
  <c r="BC2065" i="1"/>
  <c r="BN2065" i="1"/>
  <c r="BC2066" i="1"/>
  <c r="BN2066" i="1"/>
  <c r="BC2067" i="1"/>
  <c r="BN2067" i="1"/>
  <c r="BC2068" i="1"/>
  <c r="BN2068" i="1"/>
  <c r="BC2069" i="1"/>
  <c r="BN2069" i="1"/>
  <c r="BC2070" i="1"/>
  <c r="BN2070" i="1"/>
  <c r="BC2071" i="1"/>
  <c r="BN2071" i="1"/>
  <c r="BC2072" i="1"/>
  <c r="BN2072" i="1"/>
  <c r="BC2073" i="1"/>
  <c r="BN2073" i="1"/>
  <c r="BC2074" i="1"/>
  <c r="BN2074" i="1"/>
  <c r="BC2075" i="1"/>
  <c r="BN2075" i="1"/>
  <c r="BC2076" i="1"/>
  <c r="BN2076" i="1"/>
  <c r="BC2077" i="1"/>
  <c r="BN2077" i="1"/>
  <c r="BC2078" i="1"/>
  <c r="BN2078" i="1"/>
  <c r="BC2079" i="1"/>
  <c r="BN2079" i="1"/>
  <c r="BC2080" i="1"/>
  <c r="BN2080" i="1"/>
  <c r="BC2081" i="1"/>
  <c r="BN2081" i="1"/>
  <c r="BC2082" i="1"/>
  <c r="BN2082" i="1"/>
  <c r="BC2083" i="1"/>
  <c r="BN2083" i="1"/>
  <c r="BC2084" i="1"/>
  <c r="BN2084" i="1"/>
  <c r="BC2085" i="1"/>
  <c r="BN2085" i="1"/>
  <c r="BC2086" i="1"/>
  <c r="BN2086" i="1"/>
  <c r="BC2087" i="1"/>
  <c r="BN2087" i="1"/>
  <c r="BC2088" i="1"/>
  <c r="BN2088" i="1"/>
  <c r="BC2089" i="1"/>
  <c r="BN2089" i="1"/>
  <c r="BC2090" i="1"/>
  <c r="BN2090" i="1"/>
  <c r="BC2091" i="1"/>
  <c r="BN2091" i="1"/>
  <c r="BC2092" i="1"/>
  <c r="BN2092" i="1"/>
  <c r="BC2093" i="1"/>
  <c r="BN2093" i="1"/>
  <c r="BC2094" i="1"/>
  <c r="BN2094" i="1"/>
  <c r="BC2095" i="1"/>
  <c r="BN2095" i="1"/>
  <c r="BC2096" i="1"/>
  <c r="BN2096" i="1"/>
  <c r="BC2097" i="1"/>
  <c r="BN2097" i="1"/>
  <c r="BC2098" i="1"/>
  <c r="BN2098" i="1"/>
  <c r="BC2099" i="1"/>
  <c r="BN2099" i="1"/>
  <c r="BC2100" i="1"/>
  <c r="BN2100" i="1"/>
  <c r="BC2101" i="1"/>
  <c r="BN2101" i="1"/>
  <c r="BC2102" i="1"/>
  <c r="BN2102" i="1"/>
  <c r="BC2103" i="1"/>
  <c r="BN2103" i="1"/>
  <c r="BC2104" i="1"/>
  <c r="BN2104" i="1"/>
  <c r="BC2105" i="1"/>
  <c r="BN2105" i="1"/>
  <c r="BC2106" i="1"/>
  <c r="BN2106" i="1"/>
  <c r="BC2107" i="1"/>
  <c r="BN2107" i="1"/>
  <c r="BC2108" i="1"/>
  <c r="BN2108" i="1"/>
  <c r="BC2109" i="1"/>
  <c r="BN2109" i="1"/>
  <c r="BC2110" i="1"/>
  <c r="BN2110" i="1"/>
  <c r="BC2111" i="1"/>
  <c r="BN2111" i="1"/>
  <c r="BC2112" i="1"/>
  <c r="BN2112" i="1"/>
  <c r="BC2113" i="1"/>
  <c r="BN2113" i="1"/>
  <c r="BC2114" i="1"/>
  <c r="BN2114" i="1"/>
  <c r="BC2115" i="1"/>
  <c r="BN2115" i="1"/>
  <c r="BC2116" i="1"/>
  <c r="BN2116" i="1"/>
  <c r="BC2117" i="1"/>
  <c r="BN2117" i="1"/>
  <c r="BC2118" i="1"/>
  <c r="BN2118" i="1"/>
  <c r="BC2119" i="1"/>
  <c r="BN2119" i="1"/>
  <c r="BC2120" i="1"/>
  <c r="BN2120" i="1"/>
  <c r="BC2121" i="1"/>
  <c r="BN2121" i="1"/>
  <c r="BC2122" i="1"/>
  <c r="BN2122" i="1"/>
  <c r="BC2123" i="1"/>
  <c r="BN2123" i="1"/>
  <c r="BC2124" i="1"/>
  <c r="BN2124" i="1"/>
  <c r="BC2125" i="1"/>
  <c r="BN2125" i="1"/>
  <c r="BC2126" i="1"/>
  <c r="BN2126" i="1"/>
  <c r="BC2127" i="1"/>
  <c r="BN2127" i="1"/>
  <c r="BC2128" i="1"/>
  <c r="BN2128" i="1"/>
  <c r="BC2129" i="1"/>
  <c r="BN2129" i="1"/>
  <c r="BC2130" i="1"/>
  <c r="BN2130" i="1"/>
  <c r="BC2131" i="1"/>
  <c r="BN2131" i="1"/>
  <c r="BC2132" i="1"/>
  <c r="BN2132" i="1"/>
  <c r="BC2133" i="1"/>
  <c r="BN2133" i="1"/>
  <c r="BC2134" i="1"/>
  <c r="BN2134" i="1"/>
  <c r="BC2135" i="1"/>
  <c r="BN2135" i="1"/>
  <c r="BC2136" i="1"/>
  <c r="BN2136" i="1"/>
  <c r="BC2137" i="1"/>
  <c r="BN2137" i="1"/>
  <c r="BC2138" i="1"/>
  <c r="BN2138" i="1"/>
  <c r="BC2139" i="1"/>
  <c r="BN2139" i="1"/>
  <c r="BC2140" i="1"/>
  <c r="BN2140" i="1"/>
  <c r="BC2141" i="1"/>
  <c r="BN2141" i="1"/>
  <c r="BC2142" i="1"/>
  <c r="BN2142" i="1"/>
  <c r="BC2143" i="1"/>
  <c r="BN2143" i="1"/>
  <c r="BC2144" i="1"/>
  <c r="BN2144" i="1"/>
  <c r="BC2145" i="1"/>
  <c r="BN2145" i="1"/>
  <c r="BC2146" i="1"/>
  <c r="BN2146" i="1"/>
  <c r="BC2147" i="1"/>
  <c r="BN2147" i="1"/>
  <c r="BC2148" i="1"/>
  <c r="BN2148" i="1"/>
  <c r="BC2149" i="1"/>
  <c r="BN2149" i="1"/>
  <c r="BC2150" i="1"/>
  <c r="BN2150" i="1"/>
  <c r="BC2151" i="1"/>
  <c r="BN2151" i="1"/>
  <c r="BC2152" i="1"/>
  <c r="BN2152" i="1"/>
  <c r="BC2153" i="1"/>
  <c r="BN2153" i="1"/>
  <c r="BC2154" i="1"/>
  <c r="BN2154" i="1"/>
  <c r="BC2155" i="1"/>
  <c r="BN2155" i="1"/>
  <c r="BC2156" i="1"/>
  <c r="BN2156" i="1"/>
  <c r="BC2157" i="1"/>
  <c r="BN2157" i="1"/>
  <c r="BC2158" i="1"/>
  <c r="BN2158" i="1"/>
  <c r="BC2159" i="1"/>
  <c r="BN2159" i="1"/>
  <c r="BC2160" i="1"/>
  <c r="BN2160" i="1"/>
  <c r="BC2161" i="1"/>
  <c r="BN2161" i="1"/>
  <c r="BC2162" i="1"/>
  <c r="BN2162" i="1"/>
  <c r="BC2163" i="1"/>
  <c r="BN2163" i="1"/>
  <c r="BC2164" i="1"/>
  <c r="BN2164" i="1"/>
  <c r="BC2165" i="1"/>
  <c r="BN2165" i="1"/>
  <c r="BC2166" i="1"/>
  <c r="BN2166" i="1"/>
  <c r="BC2167" i="1"/>
  <c r="BN2167" i="1"/>
  <c r="BC2168" i="1"/>
  <c r="BN2168" i="1"/>
  <c r="BC2169" i="1"/>
  <c r="BN2169" i="1"/>
  <c r="BC2170" i="1"/>
  <c r="BN2170" i="1"/>
  <c r="BC2171" i="1"/>
  <c r="BN2171" i="1"/>
  <c r="BC2172" i="1"/>
  <c r="BN2172" i="1"/>
  <c r="BC2173" i="1"/>
  <c r="BN2173" i="1"/>
  <c r="BC2174" i="1"/>
  <c r="BN2174" i="1"/>
  <c r="BC2175" i="1"/>
  <c r="BN2175" i="1"/>
  <c r="BC2176" i="1"/>
  <c r="BN2176" i="1"/>
  <c r="BC2177" i="1"/>
  <c r="BN2177" i="1"/>
  <c r="BC2178" i="1"/>
  <c r="BN2178" i="1"/>
  <c r="BC2179" i="1"/>
  <c r="BN2179" i="1"/>
  <c r="BC2180" i="1"/>
  <c r="BN2180" i="1"/>
  <c r="BC2181" i="1"/>
  <c r="BN2181" i="1"/>
  <c r="BC2182" i="1"/>
  <c r="BN2182" i="1"/>
  <c r="BC2183" i="1"/>
  <c r="BN2183" i="1"/>
  <c r="BC2184" i="1"/>
  <c r="BN2184" i="1"/>
  <c r="BC2185" i="1"/>
  <c r="BN2185" i="1"/>
  <c r="BC2186" i="1"/>
  <c r="BN2186" i="1"/>
  <c r="BC2187" i="1"/>
  <c r="BN2187" i="1"/>
  <c r="BC2188" i="1"/>
  <c r="BN2188" i="1"/>
  <c r="BC2189" i="1"/>
  <c r="BN2189" i="1"/>
  <c r="BC2190" i="1"/>
  <c r="BN2190" i="1"/>
  <c r="BC2191" i="1"/>
  <c r="BN2191" i="1"/>
  <c r="BC2192" i="1"/>
  <c r="BN2192" i="1"/>
  <c r="BC2193" i="1"/>
  <c r="BN2193" i="1"/>
  <c r="BC2194" i="1"/>
  <c r="BN2194" i="1"/>
  <c r="BC2195" i="1"/>
  <c r="BN2195" i="1"/>
  <c r="BC2196" i="1"/>
  <c r="BN2196" i="1"/>
  <c r="BC2197" i="1"/>
  <c r="BN2197" i="1"/>
  <c r="BC2198" i="1"/>
  <c r="BN2198" i="1"/>
  <c r="BC2199" i="1"/>
  <c r="BN2199" i="1"/>
  <c r="BC2200" i="1"/>
  <c r="BN2200" i="1"/>
  <c r="BC2201" i="1"/>
  <c r="BN2201" i="1"/>
  <c r="BC2202" i="1"/>
  <c r="BN2202" i="1"/>
  <c r="BC2203" i="1"/>
  <c r="BN2203" i="1"/>
  <c r="BC2204" i="1"/>
  <c r="BN2204" i="1"/>
  <c r="BC2205" i="1"/>
  <c r="BN2205" i="1"/>
  <c r="BC2206" i="1"/>
  <c r="BN2206" i="1"/>
  <c r="BC2207" i="1"/>
  <c r="BN2207" i="1"/>
  <c r="BC2208" i="1"/>
  <c r="BN2208" i="1"/>
  <c r="BC2209" i="1"/>
  <c r="BN2209" i="1"/>
  <c r="BC2210" i="1"/>
  <c r="BN2210" i="1"/>
  <c r="BC2211" i="1"/>
  <c r="BN2211" i="1"/>
  <c r="BC2212" i="1"/>
  <c r="BN2212" i="1"/>
  <c r="BC2213" i="1"/>
  <c r="BN2213" i="1"/>
  <c r="BC2214" i="1"/>
  <c r="BN2214" i="1"/>
  <c r="BC2215" i="1"/>
  <c r="BN2215" i="1"/>
  <c r="BC2216" i="1"/>
  <c r="BN2216" i="1"/>
  <c r="BC2217" i="1"/>
  <c r="BN2217" i="1"/>
  <c r="BC2218" i="1"/>
  <c r="BN2218" i="1"/>
  <c r="BC2219" i="1"/>
  <c r="BN2219" i="1"/>
  <c r="BC2220" i="1"/>
  <c r="BN2220" i="1"/>
  <c r="BC2221" i="1"/>
  <c r="BN2221" i="1"/>
  <c r="BC2222" i="1"/>
  <c r="BN2222" i="1"/>
  <c r="BC2223" i="1"/>
  <c r="BN2223" i="1"/>
  <c r="BC2224" i="1"/>
  <c r="BN2224" i="1"/>
  <c r="BC2225" i="1"/>
  <c r="BN2225" i="1"/>
  <c r="BC2226" i="1"/>
  <c r="BN2226" i="1"/>
  <c r="BC2227" i="1"/>
  <c r="BN2227" i="1"/>
  <c r="BC2228" i="1"/>
  <c r="BN2228" i="1"/>
  <c r="BC2229" i="1"/>
  <c r="BN2229" i="1"/>
  <c r="BC2230" i="1"/>
  <c r="BN2230" i="1"/>
  <c r="BC2231" i="1"/>
  <c r="BN2231" i="1"/>
  <c r="BC2232" i="1"/>
  <c r="BN2232" i="1"/>
  <c r="BC2233" i="1"/>
  <c r="BN2233" i="1"/>
  <c r="BC2234" i="1"/>
  <c r="BN2234" i="1"/>
  <c r="BC2235" i="1"/>
  <c r="BN2235" i="1"/>
  <c r="BC2236" i="1"/>
  <c r="BN2236" i="1"/>
  <c r="BC2237" i="1"/>
  <c r="BN2237" i="1"/>
  <c r="BC2238" i="1"/>
  <c r="BN2238" i="1"/>
  <c r="BC2239" i="1"/>
  <c r="BN2239" i="1"/>
  <c r="BC2240" i="1"/>
  <c r="BN2240" i="1"/>
  <c r="BC2241" i="1"/>
  <c r="BN2241" i="1"/>
  <c r="BC2242" i="1"/>
  <c r="BN2242" i="1"/>
  <c r="BC2243" i="1"/>
  <c r="BN2243" i="1"/>
  <c r="BC2244" i="1"/>
  <c r="BN2244" i="1"/>
  <c r="BC2245" i="1"/>
  <c r="BN2245" i="1"/>
  <c r="BC2246" i="1"/>
  <c r="BN2246" i="1"/>
  <c r="BC2247" i="1"/>
  <c r="BN2247" i="1"/>
  <c r="BC2248" i="1"/>
  <c r="BN2248" i="1"/>
  <c r="BC2249" i="1"/>
  <c r="BN2249" i="1"/>
  <c r="BC2250" i="1"/>
  <c r="BN2250" i="1"/>
  <c r="BC2251" i="1"/>
  <c r="BN2251" i="1"/>
  <c r="BC2252" i="1"/>
  <c r="BN2252" i="1"/>
  <c r="BC2253" i="1"/>
  <c r="BN2253" i="1"/>
  <c r="BC2254" i="1"/>
  <c r="BN2254" i="1"/>
  <c r="BC2255" i="1"/>
  <c r="BN2255" i="1"/>
  <c r="BC2256" i="1"/>
  <c r="BN2256" i="1"/>
  <c r="BC2257" i="1"/>
  <c r="BN2257" i="1"/>
  <c r="BC2258" i="1"/>
  <c r="BN2258" i="1"/>
  <c r="BC2259" i="1"/>
  <c r="BN2259" i="1"/>
  <c r="BC2260" i="1"/>
  <c r="BN2260" i="1"/>
  <c r="BC2261" i="1"/>
  <c r="BN2261" i="1"/>
  <c r="BC2262" i="1"/>
  <c r="BN2262" i="1"/>
  <c r="BC2263" i="1"/>
  <c r="BN2263" i="1"/>
  <c r="BC2264" i="1"/>
  <c r="BN2264" i="1"/>
  <c r="BC2265" i="1"/>
  <c r="BN2265" i="1"/>
  <c r="BC2266" i="1"/>
  <c r="BN2266" i="1"/>
  <c r="BC2267" i="1"/>
  <c r="BN2267" i="1"/>
  <c r="BC2268" i="1"/>
  <c r="BN2268" i="1"/>
  <c r="BC2269" i="1"/>
  <c r="BN2269" i="1"/>
  <c r="BC2270" i="1"/>
  <c r="BN2270" i="1"/>
  <c r="BC2271" i="1"/>
  <c r="BN2271" i="1"/>
  <c r="BC2272" i="1"/>
  <c r="BN2272" i="1"/>
  <c r="BC2273" i="1"/>
  <c r="BN2273" i="1"/>
  <c r="BC2274" i="1"/>
  <c r="BN2274" i="1"/>
  <c r="BC2275" i="1"/>
  <c r="BN2275" i="1"/>
  <c r="BC2276" i="1"/>
  <c r="BN2276" i="1"/>
  <c r="BC2277" i="1"/>
  <c r="BN2277" i="1"/>
  <c r="BC2278" i="1"/>
  <c r="BN2278" i="1"/>
  <c r="BC2279" i="1"/>
  <c r="BN2279" i="1"/>
  <c r="BC2280" i="1"/>
  <c r="BN2280" i="1"/>
  <c r="BC2281" i="1"/>
  <c r="BN2281" i="1"/>
  <c r="BC2282" i="1"/>
  <c r="BN2282" i="1"/>
  <c r="BC2283" i="1"/>
  <c r="BN2283" i="1"/>
  <c r="BC2284" i="1"/>
  <c r="BN2284" i="1"/>
  <c r="BC2285" i="1"/>
  <c r="BN2285" i="1"/>
  <c r="BC2286" i="1"/>
  <c r="BN2286" i="1"/>
  <c r="BC2287" i="1"/>
  <c r="BN2287" i="1"/>
  <c r="BC2288" i="1"/>
  <c r="BN2288" i="1"/>
  <c r="BC2289" i="1"/>
  <c r="BN2289" i="1"/>
  <c r="BC2290" i="1"/>
  <c r="BN2290" i="1"/>
  <c r="BC2291" i="1"/>
  <c r="BN2291" i="1"/>
  <c r="BC2292" i="1"/>
  <c r="BN2292" i="1"/>
  <c r="BC2293" i="1"/>
  <c r="BN2293" i="1"/>
  <c r="BC2294" i="1"/>
  <c r="BN2294" i="1"/>
  <c r="BC2295" i="1"/>
  <c r="BN2295" i="1"/>
  <c r="BC2296" i="1"/>
  <c r="BN2296" i="1"/>
  <c r="BC2297" i="1"/>
  <c r="BN2297" i="1"/>
  <c r="BC2298" i="1"/>
  <c r="BN2298" i="1"/>
  <c r="BC2299" i="1"/>
  <c r="BN2299" i="1"/>
  <c r="BC2300" i="1"/>
  <c r="BN2300" i="1"/>
  <c r="BC2301" i="1"/>
  <c r="BN2301" i="1"/>
  <c r="BC2302" i="1"/>
  <c r="BN2302" i="1"/>
  <c r="BC2303" i="1"/>
  <c r="BN2303" i="1"/>
  <c r="BC2304" i="1"/>
  <c r="BN2304" i="1"/>
  <c r="BC2305" i="1"/>
  <c r="BN2305" i="1"/>
  <c r="BC2306" i="1"/>
  <c r="BN2306" i="1"/>
  <c r="BC2307" i="1"/>
  <c r="BN2307" i="1"/>
  <c r="BC2308" i="1"/>
  <c r="BN2308" i="1"/>
  <c r="BC2309" i="1"/>
  <c r="BN2309" i="1"/>
  <c r="BC2310" i="1"/>
  <c r="BN2310" i="1"/>
  <c r="BC2311" i="1"/>
  <c r="BN2311" i="1"/>
  <c r="BC2312" i="1"/>
  <c r="BN2312" i="1"/>
  <c r="BC2313" i="1"/>
  <c r="BN2313" i="1"/>
  <c r="BC2314" i="1"/>
  <c r="BN2314" i="1"/>
  <c r="BC2315" i="1"/>
  <c r="BN2315" i="1"/>
  <c r="BC2316" i="1"/>
  <c r="BN2316" i="1"/>
  <c r="BC2317" i="1"/>
  <c r="BN2317" i="1"/>
  <c r="BC2318" i="1"/>
  <c r="BN2318" i="1"/>
  <c r="BC2319" i="1"/>
  <c r="BN2319" i="1"/>
  <c r="BC2320" i="1"/>
  <c r="BN2320" i="1"/>
  <c r="BC2321" i="1"/>
  <c r="BN2321" i="1"/>
  <c r="BC2322" i="1"/>
  <c r="BN2322" i="1"/>
  <c r="BC2323" i="1"/>
  <c r="BN2323" i="1"/>
  <c r="BC2324" i="1"/>
  <c r="BN2324" i="1"/>
  <c r="BC2325" i="1"/>
  <c r="BN2325" i="1"/>
  <c r="BC2326" i="1"/>
  <c r="BN2326" i="1"/>
  <c r="BC2327" i="1"/>
  <c r="BN2327" i="1"/>
  <c r="BC2328" i="1"/>
  <c r="BN2328" i="1"/>
  <c r="BC2329" i="1"/>
  <c r="BN2329" i="1"/>
  <c r="BC2330" i="1"/>
  <c r="BN2330" i="1"/>
  <c r="BC2331" i="1"/>
  <c r="BN2331" i="1"/>
  <c r="BC2332" i="1"/>
  <c r="BN2332" i="1"/>
  <c r="BC2333" i="1"/>
  <c r="BN2333" i="1"/>
  <c r="BC2334" i="1"/>
  <c r="BN2334" i="1"/>
  <c r="BC2335" i="1"/>
  <c r="BN2335" i="1"/>
  <c r="BC2336" i="1"/>
  <c r="BN2336" i="1"/>
  <c r="BC2337" i="1"/>
  <c r="BN2337" i="1"/>
  <c r="BC2338" i="1"/>
  <c r="BN2338" i="1"/>
  <c r="BC2339" i="1"/>
  <c r="BN2339" i="1"/>
  <c r="BC2340" i="1"/>
  <c r="BN2340" i="1"/>
  <c r="BC2341" i="1"/>
  <c r="BN2341" i="1"/>
  <c r="BC2342" i="1"/>
  <c r="BN2342" i="1"/>
  <c r="BC2343" i="1"/>
  <c r="BN2343" i="1"/>
  <c r="BC2344" i="1"/>
  <c r="BN2344" i="1"/>
  <c r="BC2345" i="1"/>
  <c r="BN2345" i="1"/>
  <c r="BC2346" i="1"/>
  <c r="BN2346" i="1"/>
  <c r="BC2347" i="1"/>
  <c r="BN2347" i="1"/>
  <c r="BC2348" i="1"/>
  <c r="BN2348" i="1"/>
  <c r="BC2349" i="1"/>
  <c r="BN2349" i="1"/>
  <c r="BC2350" i="1"/>
  <c r="BN2350" i="1"/>
  <c r="BC2351" i="1"/>
  <c r="BN2351" i="1"/>
  <c r="BC2352" i="1"/>
  <c r="BN2352" i="1"/>
  <c r="BC2353" i="1"/>
  <c r="BN2353" i="1"/>
  <c r="BC2354" i="1"/>
  <c r="BN2354" i="1"/>
  <c r="BC2355" i="1"/>
  <c r="BN2355" i="1"/>
  <c r="BC2356" i="1"/>
  <c r="BN2356" i="1"/>
  <c r="BC2357" i="1"/>
  <c r="BN2357" i="1"/>
  <c r="BC2358" i="1"/>
  <c r="BN2358" i="1"/>
  <c r="BC2359" i="1"/>
  <c r="BN2359" i="1"/>
  <c r="BC2360" i="1"/>
  <c r="BN2360" i="1"/>
  <c r="BC2361" i="1"/>
  <c r="BN2361" i="1"/>
  <c r="BC2362" i="1"/>
  <c r="BN2362" i="1"/>
  <c r="BC2363" i="1"/>
  <c r="BN2363" i="1"/>
  <c r="BC2364" i="1"/>
  <c r="BN2364" i="1"/>
  <c r="BC2365" i="1"/>
  <c r="BN2365" i="1"/>
  <c r="BC2366" i="1"/>
  <c r="BN2366" i="1"/>
  <c r="BC2367" i="1"/>
  <c r="BN2367" i="1"/>
  <c r="BC2368" i="1"/>
  <c r="BN2368" i="1"/>
  <c r="BC2369" i="1"/>
  <c r="BN2369" i="1"/>
  <c r="BC2370" i="1"/>
  <c r="BN2370" i="1"/>
  <c r="BC2371" i="1"/>
  <c r="BN2371" i="1"/>
  <c r="BC2372" i="1"/>
  <c r="BN2372" i="1"/>
  <c r="BC2373" i="1"/>
  <c r="BN2373" i="1"/>
  <c r="BC2374" i="1"/>
  <c r="BN2374" i="1"/>
  <c r="BC2375" i="1"/>
  <c r="BN2375" i="1"/>
  <c r="BC2376" i="1"/>
  <c r="BN2376" i="1"/>
  <c r="BC2377" i="1"/>
  <c r="BN2377" i="1"/>
  <c r="BC2378" i="1"/>
  <c r="BN2378" i="1"/>
  <c r="BC2379" i="1"/>
  <c r="BN2379" i="1"/>
  <c r="BC2380" i="1"/>
  <c r="BN2380" i="1"/>
  <c r="BC2381" i="1"/>
  <c r="BN2381" i="1"/>
  <c r="BC2382" i="1"/>
  <c r="BN2382" i="1"/>
  <c r="BC2383" i="1"/>
  <c r="BN2383" i="1"/>
  <c r="BC2384" i="1"/>
  <c r="BN2384" i="1"/>
  <c r="BC2385" i="1"/>
  <c r="BN2385" i="1"/>
  <c r="BC2386" i="1"/>
  <c r="BN2386" i="1"/>
  <c r="BC2387" i="1"/>
  <c r="BN2387" i="1"/>
  <c r="BC2388" i="1"/>
  <c r="BN2388" i="1"/>
  <c r="BC2389" i="1"/>
  <c r="BN2389" i="1"/>
  <c r="BC2390" i="1"/>
  <c r="BN2390" i="1"/>
  <c r="BC2391" i="1"/>
  <c r="BN2391" i="1"/>
  <c r="BC2392" i="1"/>
  <c r="BN2392" i="1"/>
  <c r="BC2393" i="1"/>
  <c r="BN2393" i="1"/>
  <c r="BC2394" i="1"/>
  <c r="BN2394" i="1"/>
  <c r="BC2395" i="1"/>
  <c r="BN2395" i="1"/>
  <c r="BC2396" i="1"/>
  <c r="BN2396" i="1"/>
  <c r="BC2397" i="1"/>
  <c r="BN2397" i="1"/>
  <c r="BC2398" i="1"/>
  <c r="BN2398" i="1"/>
  <c r="BC2399" i="1"/>
  <c r="BN2399" i="1"/>
  <c r="BC2400" i="1"/>
  <c r="BN2400" i="1"/>
  <c r="BC2401" i="1"/>
  <c r="BN2401" i="1"/>
  <c r="BC2402" i="1"/>
  <c r="BN2402" i="1"/>
  <c r="BC2403" i="1"/>
  <c r="BN2403" i="1"/>
  <c r="BC2404" i="1"/>
  <c r="BN2404" i="1"/>
  <c r="BC2405" i="1"/>
  <c r="BN2405" i="1"/>
  <c r="BC2406" i="1"/>
  <c r="BN2406" i="1"/>
  <c r="BC2407" i="1"/>
  <c r="BN2407" i="1"/>
  <c r="BC2408" i="1"/>
  <c r="BN2408" i="1"/>
  <c r="BC2409" i="1"/>
  <c r="BN2409" i="1"/>
  <c r="BC2410" i="1"/>
  <c r="BN2410" i="1"/>
  <c r="BC2411" i="1"/>
  <c r="BN2411" i="1"/>
  <c r="BC2412" i="1"/>
  <c r="BN2412" i="1"/>
  <c r="BC2413" i="1"/>
  <c r="BN2413" i="1"/>
  <c r="BC2414" i="1"/>
  <c r="BN2414" i="1"/>
  <c r="BC2415" i="1"/>
  <c r="BN2415" i="1"/>
  <c r="BC2416" i="1"/>
  <c r="BN2416" i="1"/>
  <c r="BC2417" i="1"/>
  <c r="BN2417" i="1"/>
  <c r="BC2418" i="1"/>
  <c r="BN2418" i="1"/>
  <c r="BC2419" i="1"/>
  <c r="BN2419" i="1"/>
  <c r="BC2420" i="1"/>
  <c r="BN2420" i="1"/>
  <c r="BC2421" i="1"/>
  <c r="BN2421" i="1"/>
  <c r="BC2422" i="1"/>
  <c r="BN2422" i="1"/>
  <c r="BC2423" i="1"/>
  <c r="BN2423" i="1"/>
  <c r="BC2424" i="1"/>
  <c r="BN2424" i="1"/>
  <c r="BC2425" i="1"/>
  <c r="BN2425" i="1"/>
  <c r="BC2426" i="1"/>
  <c r="BN2426" i="1"/>
  <c r="BC2427" i="1"/>
  <c r="BN2427" i="1"/>
  <c r="BC2428" i="1"/>
  <c r="BN2428" i="1"/>
  <c r="BC2429" i="1"/>
  <c r="BN2429" i="1"/>
  <c r="BC2430" i="1"/>
  <c r="BN2430" i="1"/>
  <c r="BC2431" i="1"/>
  <c r="BN2431" i="1"/>
  <c r="BC2432" i="1"/>
  <c r="BN2432" i="1"/>
  <c r="BC2433" i="1"/>
  <c r="BN2433" i="1"/>
  <c r="BC2434" i="1"/>
  <c r="BN2434" i="1"/>
  <c r="BC2435" i="1"/>
  <c r="BN2435" i="1"/>
  <c r="BC2436" i="1"/>
  <c r="BN2436" i="1"/>
  <c r="BC2437" i="1"/>
  <c r="BN2437" i="1"/>
  <c r="BC2438" i="1"/>
  <c r="BN2438" i="1"/>
  <c r="BC2439" i="1"/>
  <c r="BN2439" i="1"/>
  <c r="BC2440" i="1"/>
  <c r="BN2440" i="1"/>
  <c r="BC2441" i="1"/>
  <c r="BN2441" i="1"/>
  <c r="BC2442" i="1"/>
  <c r="BN2442" i="1"/>
  <c r="BC2443" i="1"/>
  <c r="BN2443" i="1"/>
  <c r="BC2444" i="1"/>
  <c r="BN2444" i="1"/>
  <c r="BC2445" i="1"/>
  <c r="BN2445" i="1"/>
  <c r="BC2446" i="1"/>
  <c r="BN2446" i="1"/>
  <c r="BC2447" i="1"/>
  <c r="BN2447" i="1"/>
  <c r="BC2448" i="1"/>
  <c r="BN2448" i="1"/>
  <c r="BC2449" i="1"/>
  <c r="BN2449" i="1"/>
  <c r="BC2450" i="1"/>
  <c r="BN2450" i="1"/>
  <c r="BC2451" i="1"/>
  <c r="BN2451" i="1"/>
  <c r="BC2452" i="1"/>
  <c r="BN2452" i="1"/>
  <c r="BC2453" i="1"/>
  <c r="BN2453" i="1"/>
  <c r="BC2454" i="1"/>
  <c r="BN2454" i="1"/>
  <c r="BC2455" i="1"/>
  <c r="BN2455" i="1"/>
  <c r="BC2456" i="1"/>
  <c r="BN2456" i="1"/>
  <c r="BC2457" i="1"/>
  <c r="BN2457" i="1"/>
  <c r="BC2458" i="1"/>
  <c r="BN2458" i="1"/>
  <c r="BC2459" i="1"/>
  <c r="BN2459" i="1"/>
  <c r="BC2460" i="1"/>
  <c r="BN2460" i="1"/>
  <c r="BC2461" i="1"/>
  <c r="BN2461" i="1"/>
  <c r="BC2462" i="1"/>
  <c r="BN2462" i="1"/>
  <c r="BC2463" i="1"/>
  <c r="BN2463" i="1"/>
  <c r="BC2464" i="1"/>
  <c r="BN2464" i="1"/>
  <c r="BC2465" i="1"/>
  <c r="BN2465" i="1"/>
  <c r="BC2466" i="1"/>
  <c r="BN2466" i="1"/>
  <c r="BC2467" i="1"/>
  <c r="BN2467" i="1"/>
  <c r="BC2468" i="1"/>
  <c r="BN2468" i="1"/>
  <c r="BC2469" i="1"/>
  <c r="BN2469" i="1"/>
  <c r="BC2470" i="1"/>
  <c r="BN2470" i="1"/>
  <c r="BC2471" i="1"/>
  <c r="BN2471" i="1"/>
  <c r="BC2472" i="1"/>
  <c r="BN2472" i="1"/>
  <c r="BC2473" i="1"/>
  <c r="BN2473" i="1"/>
  <c r="BC2474" i="1"/>
  <c r="BN2474" i="1"/>
  <c r="BC2475" i="1"/>
  <c r="BN2475" i="1"/>
  <c r="BC2476" i="1"/>
  <c r="BN2476" i="1"/>
  <c r="BC2477" i="1"/>
  <c r="BN2477" i="1"/>
  <c r="BC2478" i="1"/>
  <c r="BN2478" i="1"/>
  <c r="BC2479" i="1"/>
  <c r="BN2479" i="1"/>
  <c r="BC2480" i="1"/>
  <c r="BN2480" i="1"/>
  <c r="BC2481" i="1"/>
  <c r="BN2481" i="1"/>
  <c r="BC2482" i="1"/>
  <c r="BN2482" i="1"/>
  <c r="BC2483" i="1"/>
  <c r="BN2483" i="1"/>
  <c r="BC2484" i="1"/>
  <c r="BN2484" i="1"/>
  <c r="BC2485" i="1"/>
  <c r="BN2485" i="1"/>
  <c r="BC2486" i="1"/>
  <c r="BN2486" i="1"/>
  <c r="BC2487" i="1"/>
  <c r="BN2487" i="1"/>
  <c r="BC2488" i="1"/>
  <c r="BN2488" i="1"/>
  <c r="BC2489" i="1"/>
  <c r="BN2489" i="1"/>
  <c r="BC2490" i="1"/>
  <c r="BN2490" i="1"/>
  <c r="BC2491" i="1"/>
  <c r="BN2491" i="1"/>
  <c r="BC2492" i="1"/>
  <c r="BN2492" i="1"/>
  <c r="BC2493" i="1"/>
  <c r="BN2493" i="1"/>
  <c r="BC2494" i="1"/>
  <c r="BN2494" i="1"/>
  <c r="BC2495" i="1"/>
  <c r="BN2495" i="1"/>
  <c r="BC2496" i="1"/>
  <c r="BN2496" i="1"/>
  <c r="BC2497" i="1"/>
  <c r="BN2497" i="1"/>
  <c r="BC2498" i="1"/>
  <c r="BN2498" i="1"/>
  <c r="BC2499" i="1"/>
  <c r="BN2499" i="1"/>
  <c r="BC2500" i="1"/>
  <c r="BN2500" i="1"/>
  <c r="BC2501" i="1"/>
  <c r="BN2501" i="1"/>
  <c r="BC2502" i="1"/>
  <c r="BN2502" i="1"/>
  <c r="BC2503" i="1"/>
  <c r="BN2503" i="1"/>
  <c r="BC2504" i="1"/>
  <c r="BN2504" i="1"/>
  <c r="BC2505" i="1"/>
  <c r="BN2505" i="1"/>
  <c r="BC2506" i="1"/>
  <c r="BN2506" i="1"/>
  <c r="BC2507" i="1"/>
  <c r="BN2507" i="1"/>
  <c r="BC2508" i="1"/>
  <c r="BN2508" i="1"/>
  <c r="BC2509" i="1"/>
  <c r="BN2509" i="1"/>
  <c r="BC2510" i="1"/>
  <c r="BN2510" i="1"/>
  <c r="BC2511" i="1"/>
  <c r="BN2511" i="1"/>
  <c r="BC2512" i="1"/>
  <c r="BN2512" i="1"/>
  <c r="BC2513" i="1"/>
  <c r="BN2513" i="1"/>
  <c r="BC2514" i="1"/>
  <c r="BN2514" i="1"/>
  <c r="BC2515" i="1"/>
  <c r="BN2515" i="1"/>
  <c r="BC2516" i="1"/>
  <c r="BN2516" i="1"/>
  <c r="BC2517" i="1"/>
  <c r="BN2517" i="1"/>
  <c r="BC2518" i="1"/>
  <c r="BN2518" i="1"/>
  <c r="BC2519" i="1"/>
  <c r="BN2519" i="1"/>
  <c r="BC2520" i="1"/>
  <c r="BN2520" i="1"/>
  <c r="BC2521" i="1"/>
  <c r="BN2521" i="1"/>
  <c r="BC2522" i="1"/>
  <c r="BN2522" i="1"/>
  <c r="BC2523" i="1"/>
  <c r="BN2523" i="1"/>
  <c r="BC2524" i="1"/>
  <c r="BN2524" i="1"/>
  <c r="BC2525" i="1"/>
  <c r="BN2525" i="1"/>
  <c r="BC2526" i="1"/>
  <c r="BN2526" i="1"/>
  <c r="BC2527" i="1"/>
  <c r="BN2527" i="1"/>
  <c r="BC2528" i="1"/>
  <c r="BN2528" i="1"/>
  <c r="BC2529" i="1"/>
  <c r="BN2529" i="1"/>
  <c r="BC2530" i="1"/>
  <c r="BN2530" i="1"/>
  <c r="BC2531" i="1"/>
  <c r="BN2531" i="1"/>
  <c r="BC2532" i="1"/>
  <c r="BN2532" i="1"/>
  <c r="BC2533" i="1"/>
  <c r="BN2533" i="1"/>
  <c r="BC2534" i="1"/>
  <c r="BN2534" i="1"/>
  <c r="BC2535" i="1"/>
  <c r="BN2535" i="1"/>
  <c r="BC2536" i="1"/>
  <c r="BN2536" i="1"/>
  <c r="BC2537" i="1"/>
  <c r="BN2537" i="1"/>
  <c r="BC2538" i="1"/>
  <c r="BN2538" i="1"/>
  <c r="BC2539" i="1"/>
  <c r="BN2539" i="1"/>
  <c r="BC2540" i="1"/>
  <c r="BN2540" i="1"/>
  <c r="BC2541" i="1"/>
  <c r="BN2541" i="1"/>
  <c r="BC2542" i="1"/>
  <c r="BN2542" i="1"/>
  <c r="BC2543" i="1"/>
  <c r="BN2543" i="1"/>
  <c r="BC2544" i="1"/>
  <c r="BN2544" i="1"/>
  <c r="BC2545" i="1"/>
  <c r="BN2545" i="1"/>
  <c r="BC2546" i="1"/>
  <c r="BN2546" i="1"/>
  <c r="BC2547" i="1"/>
  <c r="BN2547" i="1"/>
  <c r="BC2548" i="1"/>
  <c r="BN2548" i="1"/>
  <c r="BC2549" i="1"/>
  <c r="BN2549" i="1"/>
  <c r="BC2550" i="1"/>
  <c r="BN2550" i="1"/>
  <c r="BC2551" i="1"/>
  <c r="BN2551" i="1"/>
  <c r="BC2552" i="1"/>
  <c r="BN2552" i="1"/>
  <c r="BC2553" i="1"/>
  <c r="BN2553" i="1"/>
  <c r="BC2554" i="1"/>
  <c r="BN2554" i="1"/>
  <c r="BC2555" i="1"/>
  <c r="BN2555" i="1"/>
  <c r="BC2556" i="1"/>
  <c r="BN2556" i="1"/>
  <c r="BC2557" i="1"/>
  <c r="BN2557" i="1"/>
  <c r="BC2558" i="1"/>
  <c r="BN2558" i="1"/>
  <c r="BC2559" i="1"/>
  <c r="BN2559" i="1"/>
  <c r="BC2560" i="1"/>
  <c r="BN2560" i="1"/>
  <c r="BC2561" i="1"/>
  <c r="BN2561" i="1"/>
  <c r="BC2562" i="1"/>
  <c r="BN2562" i="1"/>
  <c r="BC2563" i="1"/>
  <c r="BN2563" i="1"/>
  <c r="BC2564" i="1"/>
  <c r="BN2564" i="1"/>
  <c r="BC2565" i="1"/>
  <c r="BN2565" i="1"/>
  <c r="BC2566" i="1"/>
  <c r="BN2566" i="1"/>
  <c r="BC2567" i="1"/>
  <c r="BN2567" i="1"/>
  <c r="BC2568" i="1"/>
  <c r="BN2568" i="1"/>
  <c r="BC2569" i="1"/>
  <c r="BN2569" i="1"/>
  <c r="BC2570" i="1"/>
  <c r="BN2570" i="1"/>
  <c r="BC2571" i="1"/>
  <c r="BN2571" i="1"/>
  <c r="BC2572" i="1"/>
  <c r="BN2572" i="1"/>
  <c r="BC2573" i="1"/>
  <c r="BN2573" i="1"/>
  <c r="BC2574" i="1"/>
  <c r="BN2574" i="1"/>
  <c r="BC2575" i="1"/>
  <c r="BN2575" i="1"/>
  <c r="BC2576" i="1"/>
  <c r="BN2576" i="1"/>
  <c r="BC2577" i="1"/>
  <c r="BN2577" i="1"/>
  <c r="BC2578" i="1"/>
  <c r="BN2578" i="1"/>
  <c r="BC2579" i="1"/>
  <c r="BN2579" i="1"/>
  <c r="BC2580" i="1"/>
  <c r="BN2580" i="1"/>
  <c r="BC2581" i="1"/>
  <c r="BN2581" i="1"/>
  <c r="BC2582" i="1"/>
  <c r="BN2582" i="1"/>
  <c r="BC2583" i="1"/>
  <c r="BN2583" i="1"/>
  <c r="BC2584" i="1"/>
  <c r="BN2584" i="1"/>
  <c r="BC2585" i="1"/>
  <c r="BN2585" i="1"/>
  <c r="BC2586" i="1"/>
  <c r="BN2586" i="1"/>
  <c r="BC2587" i="1"/>
  <c r="BN2587" i="1"/>
  <c r="BC2588" i="1"/>
  <c r="BN2588" i="1"/>
  <c r="BC2589" i="1"/>
  <c r="BN2589" i="1"/>
  <c r="BC2590" i="1"/>
  <c r="BN2590" i="1"/>
  <c r="BC2591" i="1"/>
  <c r="BN2591" i="1"/>
  <c r="BC2592" i="1"/>
  <c r="BN2592" i="1"/>
  <c r="BC2593" i="1"/>
  <c r="BN2593" i="1"/>
  <c r="BC2594" i="1"/>
  <c r="BN2594" i="1"/>
  <c r="BC2595" i="1"/>
  <c r="BN2595" i="1"/>
  <c r="BC2596" i="1"/>
  <c r="BN2596" i="1"/>
  <c r="BC2597" i="1"/>
  <c r="BN2597" i="1"/>
  <c r="BC2598" i="1"/>
  <c r="BN2598" i="1"/>
  <c r="BC2599" i="1"/>
  <c r="BN2599" i="1"/>
  <c r="BC2600" i="1"/>
  <c r="BN2600" i="1"/>
  <c r="BC2601" i="1"/>
  <c r="BN2601" i="1"/>
  <c r="BC2602" i="1"/>
  <c r="BN2602" i="1"/>
  <c r="BC2603" i="1"/>
  <c r="BN2603" i="1"/>
  <c r="BC2604" i="1"/>
  <c r="BN2604" i="1"/>
  <c r="BC2605" i="1"/>
  <c r="BN2605" i="1"/>
  <c r="BC2606" i="1"/>
  <c r="BN2606" i="1"/>
  <c r="BC2607" i="1"/>
  <c r="BN2607" i="1"/>
  <c r="BC2608" i="1"/>
  <c r="BN2608" i="1"/>
  <c r="BC2609" i="1"/>
  <c r="BN2609" i="1"/>
  <c r="BC2610" i="1"/>
  <c r="BN2610" i="1"/>
  <c r="BC2611" i="1"/>
  <c r="BN2611" i="1"/>
  <c r="BC2612" i="1"/>
  <c r="BN2612" i="1"/>
  <c r="BC2613" i="1"/>
  <c r="BN2613" i="1"/>
  <c r="BC2614" i="1"/>
  <c r="BN2614" i="1"/>
  <c r="BC2615" i="1"/>
  <c r="BN2615" i="1"/>
  <c r="BC2616" i="1"/>
  <c r="BN2616" i="1"/>
  <c r="BC2617" i="1"/>
  <c r="BN2617" i="1"/>
  <c r="BC2618" i="1"/>
  <c r="BN2618" i="1"/>
  <c r="BC2619" i="1"/>
  <c r="BN2619" i="1"/>
  <c r="BC2620" i="1"/>
  <c r="BN2620" i="1"/>
  <c r="BC2621" i="1"/>
  <c r="BN2621" i="1"/>
  <c r="BC2622" i="1"/>
  <c r="BN2622" i="1"/>
  <c r="BC2623" i="1"/>
  <c r="BN2623" i="1"/>
  <c r="BC2624" i="1"/>
  <c r="BN2624" i="1"/>
  <c r="BC2625" i="1"/>
  <c r="BN2625" i="1"/>
  <c r="BC2626" i="1"/>
  <c r="BN2626" i="1"/>
  <c r="BC2627" i="1"/>
  <c r="BN2627" i="1"/>
  <c r="BC2628" i="1"/>
  <c r="BN2628" i="1"/>
  <c r="BC2629" i="1"/>
  <c r="BN2629" i="1"/>
  <c r="BC2630" i="1"/>
  <c r="BN2630" i="1"/>
  <c r="BC2631" i="1"/>
  <c r="BN2631" i="1"/>
  <c r="BC2632" i="1"/>
  <c r="BN2632" i="1"/>
  <c r="BC2633" i="1"/>
  <c r="BN2633" i="1"/>
  <c r="BC2634" i="1"/>
  <c r="BN2634" i="1"/>
  <c r="BC2635" i="1"/>
  <c r="BN2635" i="1"/>
  <c r="BC2636" i="1"/>
  <c r="BN2636" i="1"/>
  <c r="BC2637" i="1"/>
  <c r="BN2637" i="1"/>
  <c r="BC2638" i="1"/>
  <c r="BN2638" i="1"/>
  <c r="BC2639" i="1"/>
  <c r="BN2639" i="1"/>
  <c r="BC2640" i="1"/>
  <c r="BN2640" i="1"/>
  <c r="BC2641" i="1"/>
  <c r="BN2641" i="1"/>
  <c r="BC2642" i="1"/>
  <c r="BN2642" i="1"/>
  <c r="BC2643" i="1"/>
  <c r="BN2643" i="1"/>
  <c r="BC2644" i="1"/>
  <c r="BN2644" i="1"/>
  <c r="BC2645" i="1"/>
  <c r="BN2645" i="1"/>
  <c r="BC2646" i="1"/>
  <c r="BN2646" i="1"/>
  <c r="BC2647" i="1"/>
  <c r="BN2647" i="1"/>
  <c r="BC2648" i="1"/>
  <c r="BN2648" i="1"/>
  <c r="BC2649" i="1"/>
  <c r="BN2649" i="1"/>
  <c r="BC2650" i="1"/>
  <c r="BN2650" i="1"/>
  <c r="BC2651" i="1"/>
  <c r="BN2651" i="1"/>
  <c r="BC2652" i="1"/>
  <c r="BN2652" i="1"/>
  <c r="BC2653" i="1"/>
  <c r="BN2653" i="1"/>
  <c r="BC2654" i="1"/>
  <c r="BN2654" i="1"/>
  <c r="BC2655" i="1"/>
  <c r="BN2655" i="1"/>
  <c r="BC2656" i="1"/>
  <c r="BN2656" i="1"/>
  <c r="BC2657" i="1"/>
  <c r="BN2657" i="1"/>
  <c r="BC2658" i="1"/>
  <c r="BN2658" i="1"/>
  <c r="BC2659" i="1"/>
  <c r="BN2659" i="1"/>
  <c r="BC2660" i="1"/>
  <c r="BN2660" i="1"/>
  <c r="BC2661" i="1"/>
  <c r="BN2661" i="1"/>
  <c r="BC2662" i="1"/>
  <c r="BN2662" i="1"/>
  <c r="BC2663" i="1"/>
  <c r="BN2663" i="1"/>
  <c r="BC2664" i="1"/>
  <c r="BN2664" i="1"/>
  <c r="BC2665" i="1"/>
  <c r="BN2665" i="1"/>
  <c r="BC2666" i="1"/>
  <c r="BN2666" i="1"/>
  <c r="BC2667" i="1"/>
  <c r="BN2667" i="1"/>
  <c r="BC2668" i="1"/>
  <c r="BN2668" i="1"/>
  <c r="BC2669" i="1"/>
  <c r="BN2669" i="1"/>
  <c r="BC2670" i="1"/>
  <c r="BN2670" i="1"/>
  <c r="BC2671" i="1"/>
  <c r="BN2671" i="1"/>
  <c r="BC2672" i="1"/>
  <c r="BN2672" i="1"/>
  <c r="BC2673" i="1"/>
  <c r="BN2673" i="1"/>
  <c r="BC2674" i="1"/>
  <c r="BN2674" i="1"/>
  <c r="BC2675" i="1"/>
  <c r="BN2675" i="1"/>
  <c r="BC2676" i="1"/>
  <c r="BN2676" i="1"/>
  <c r="BC2677" i="1"/>
  <c r="BN2677" i="1"/>
  <c r="BC2678" i="1"/>
  <c r="BN2678" i="1"/>
  <c r="BC2679" i="1"/>
  <c r="BN2679" i="1"/>
  <c r="BC2680" i="1"/>
  <c r="BN2680" i="1"/>
  <c r="BC2681" i="1"/>
  <c r="BN2681" i="1"/>
  <c r="BC2682" i="1"/>
  <c r="BN2682" i="1"/>
  <c r="BC2683" i="1"/>
  <c r="BN2683" i="1"/>
  <c r="BC2684" i="1"/>
  <c r="BN2684" i="1"/>
  <c r="BC2685" i="1"/>
  <c r="BN2685" i="1"/>
  <c r="BC2686" i="1"/>
  <c r="BN2686" i="1"/>
  <c r="BC2687" i="1"/>
  <c r="BN2687" i="1"/>
  <c r="BC2688" i="1"/>
  <c r="BN2688" i="1"/>
  <c r="BC2689" i="1"/>
  <c r="BN2689" i="1"/>
  <c r="BC2690" i="1"/>
  <c r="BN2690" i="1"/>
  <c r="BC2691" i="1"/>
  <c r="BN2691" i="1"/>
  <c r="BC2692" i="1"/>
  <c r="BN2692" i="1"/>
  <c r="BC2693" i="1"/>
  <c r="BN2693" i="1"/>
  <c r="BC2694" i="1"/>
  <c r="BN2694" i="1"/>
  <c r="BC2695" i="1"/>
  <c r="BN2695" i="1"/>
  <c r="BC2696" i="1"/>
  <c r="BN2696" i="1"/>
  <c r="BC2697" i="1"/>
  <c r="BN2697" i="1"/>
  <c r="BC2698" i="1"/>
  <c r="BN2698" i="1"/>
  <c r="BC2699" i="1"/>
  <c r="BN2699" i="1"/>
  <c r="BC2700" i="1"/>
  <c r="BN2700" i="1"/>
  <c r="BC2701" i="1"/>
  <c r="BN2701" i="1"/>
  <c r="BC2702" i="1"/>
  <c r="BN2702" i="1"/>
  <c r="BC2703" i="1"/>
  <c r="BN2703" i="1"/>
  <c r="BC2704" i="1"/>
  <c r="BN2704" i="1"/>
  <c r="BC2705" i="1"/>
  <c r="BN2705" i="1"/>
  <c r="BC2706" i="1"/>
  <c r="BN2706" i="1"/>
  <c r="BC2707" i="1"/>
  <c r="BN2707" i="1"/>
  <c r="BC2708" i="1"/>
  <c r="BN2708" i="1"/>
  <c r="BC2709" i="1"/>
  <c r="BN2709" i="1"/>
  <c r="BC2710" i="1"/>
  <c r="BN2710" i="1"/>
  <c r="BC2711" i="1"/>
  <c r="BN2711" i="1"/>
  <c r="BC2712" i="1"/>
  <c r="BN2712" i="1"/>
  <c r="BC2713" i="1"/>
  <c r="BN2713" i="1"/>
  <c r="BC2714" i="1"/>
  <c r="BN2714" i="1"/>
  <c r="BC2715" i="1"/>
  <c r="BN2715" i="1"/>
  <c r="BC2716" i="1"/>
  <c r="BN2716" i="1"/>
  <c r="BC2717" i="1"/>
  <c r="BN2717" i="1"/>
  <c r="BC2718" i="1"/>
  <c r="BN2718" i="1"/>
  <c r="BC2719" i="1"/>
  <c r="BN2719" i="1"/>
  <c r="BC2720" i="1"/>
  <c r="BN2720" i="1"/>
  <c r="BC2721" i="1"/>
  <c r="BN2721" i="1"/>
  <c r="BC2722" i="1"/>
  <c r="BN2722" i="1"/>
  <c r="BC2723" i="1"/>
  <c r="BN2723" i="1"/>
  <c r="BC2724" i="1"/>
  <c r="BN2724" i="1"/>
  <c r="BC2725" i="1"/>
  <c r="BN2725" i="1"/>
  <c r="BC2726" i="1"/>
  <c r="BN2726" i="1"/>
  <c r="BC2727" i="1"/>
  <c r="BN2727" i="1"/>
  <c r="BC2728" i="1"/>
  <c r="BN2728" i="1"/>
  <c r="BC2729" i="1"/>
  <c r="BN2729" i="1"/>
  <c r="BC2730" i="1"/>
  <c r="BN2730" i="1"/>
  <c r="BC2731" i="1"/>
  <c r="BN2731" i="1"/>
  <c r="BC2732" i="1"/>
  <c r="BN2732" i="1"/>
  <c r="BC2733" i="1"/>
  <c r="BN2733" i="1"/>
  <c r="BC2734" i="1"/>
  <c r="BN2734" i="1"/>
  <c r="BC2735" i="1"/>
  <c r="BN2735" i="1"/>
  <c r="BC2736" i="1"/>
  <c r="BN2736" i="1"/>
  <c r="BC2737" i="1"/>
  <c r="BN2737" i="1"/>
  <c r="BC2738" i="1"/>
  <c r="BN2738" i="1"/>
  <c r="BC2739" i="1"/>
  <c r="BN2739" i="1"/>
  <c r="BC2740" i="1"/>
  <c r="BN2740" i="1"/>
  <c r="BC2741" i="1"/>
  <c r="BN2741" i="1"/>
  <c r="BC2742" i="1"/>
  <c r="BN2742" i="1"/>
  <c r="BC2743" i="1"/>
  <c r="BN2743" i="1"/>
  <c r="BC2744" i="1"/>
  <c r="BN2744" i="1"/>
  <c r="BC2745" i="1"/>
  <c r="BN2745" i="1"/>
  <c r="BC2746" i="1"/>
  <c r="BN2746" i="1"/>
  <c r="BC2747" i="1"/>
  <c r="BN2747" i="1"/>
  <c r="BC2748" i="1"/>
  <c r="BN2748" i="1"/>
  <c r="BC2749" i="1"/>
  <c r="BN2749" i="1"/>
  <c r="BC2750" i="1"/>
  <c r="BN2750" i="1"/>
  <c r="BC2751" i="1"/>
  <c r="BN2751" i="1"/>
  <c r="BC2752" i="1"/>
  <c r="BN2752" i="1"/>
  <c r="BC2753" i="1"/>
  <c r="BN2753" i="1"/>
  <c r="BC2754" i="1"/>
  <c r="BN2754" i="1"/>
  <c r="BC2755" i="1"/>
  <c r="BN2755" i="1"/>
  <c r="BC2756" i="1"/>
  <c r="BN2756" i="1"/>
  <c r="BC2757" i="1"/>
  <c r="BN2757" i="1"/>
  <c r="BC2758" i="1"/>
  <c r="BN2758" i="1"/>
  <c r="BC2759" i="1"/>
  <c r="BN2759" i="1"/>
  <c r="BC2760" i="1"/>
  <c r="BN2760" i="1"/>
  <c r="BC2761" i="1"/>
  <c r="BN2761" i="1"/>
  <c r="BC2762" i="1"/>
  <c r="BN2762" i="1"/>
  <c r="BC2763" i="1"/>
  <c r="BN2763" i="1"/>
  <c r="BC2764" i="1"/>
  <c r="BN2764" i="1"/>
  <c r="BC2765" i="1"/>
  <c r="BN2765" i="1"/>
  <c r="BC2766" i="1"/>
  <c r="BN2766" i="1"/>
  <c r="BC2767" i="1"/>
  <c r="BN2767" i="1"/>
  <c r="BC2768" i="1"/>
  <c r="BN2768" i="1"/>
  <c r="BC2769" i="1"/>
  <c r="BN2769" i="1"/>
  <c r="BC2770" i="1"/>
  <c r="BN2770" i="1"/>
  <c r="BC2771" i="1"/>
  <c r="BN2771" i="1"/>
  <c r="BC2772" i="1"/>
  <c r="BN2772" i="1"/>
  <c r="BC2773" i="1"/>
  <c r="BN2773" i="1"/>
  <c r="BC2774" i="1"/>
  <c r="BN2774" i="1"/>
  <c r="BC2775" i="1"/>
  <c r="BN2775" i="1"/>
  <c r="BC2776" i="1"/>
  <c r="BN2776" i="1"/>
  <c r="BC2777" i="1"/>
  <c r="BN2777" i="1"/>
  <c r="BC2778" i="1"/>
  <c r="BN2778" i="1"/>
  <c r="BC2779" i="1"/>
  <c r="BN2779" i="1"/>
  <c r="BC2780" i="1"/>
  <c r="BN2780" i="1"/>
  <c r="BC2781" i="1"/>
  <c r="BN2781" i="1"/>
  <c r="BC2782" i="1"/>
  <c r="BN2782" i="1"/>
  <c r="BC2783" i="1"/>
  <c r="BN2783" i="1"/>
  <c r="BC2784" i="1"/>
  <c r="BN2784" i="1"/>
  <c r="BC2785" i="1"/>
  <c r="BN2785" i="1"/>
  <c r="BC2786" i="1"/>
  <c r="BN2786" i="1"/>
  <c r="BC2787" i="1"/>
  <c r="BN2787" i="1"/>
  <c r="BC2788" i="1"/>
  <c r="BN2788" i="1"/>
  <c r="BC2789" i="1"/>
  <c r="BN2789" i="1"/>
  <c r="BC2790" i="1"/>
  <c r="BN2790" i="1"/>
  <c r="BC2791" i="1"/>
  <c r="BN2791" i="1"/>
  <c r="BC2792" i="1"/>
  <c r="BN2792" i="1"/>
  <c r="BC2793" i="1"/>
  <c r="BN2793" i="1"/>
  <c r="BC2794" i="1"/>
  <c r="BN2794" i="1"/>
  <c r="BC2795" i="1"/>
  <c r="BN2795" i="1"/>
  <c r="BC2796" i="1"/>
  <c r="BN2796" i="1"/>
  <c r="BC2797" i="1"/>
  <c r="BN2797" i="1"/>
  <c r="BC2798" i="1"/>
  <c r="BN2798" i="1"/>
  <c r="BC2799" i="1"/>
  <c r="BN2799" i="1"/>
  <c r="BC2800" i="1"/>
  <c r="BN2800" i="1"/>
  <c r="BC2801" i="1"/>
  <c r="BN2801" i="1"/>
  <c r="BC2802" i="1"/>
  <c r="BN2802" i="1"/>
  <c r="BC2803" i="1"/>
  <c r="BN2803" i="1"/>
  <c r="BC2804" i="1"/>
  <c r="BN2804" i="1"/>
  <c r="BC2805" i="1"/>
  <c r="BN2805" i="1"/>
  <c r="BC2806" i="1"/>
  <c r="BN2806" i="1"/>
  <c r="BC2807" i="1"/>
  <c r="BN2807" i="1"/>
  <c r="BC2808" i="1"/>
  <c r="BN2808" i="1"/>
  <c r="BC2809" i="1"/>
  <c r="BN2809" i="1"/>
  <c r="BC2810" i="1"/>
  <c r="BN2810" i="1"/>
  <c r="BC2811" i="1"/>
  <c r="BN2811" i="1"/>
  <c r="BC2812" i="1"/>
  <c r="BN2812" i="1"/>
  <c r="BC2813" i="1"/>
  <c r="BN2813" i="1"/>
  <c r="BC2814" i="1"/>
  <c r="BN2814" i="1"/>
  <c r="BC2815" i="1"/>
  <c r="BN2815" i="1"/>
  <c r="BC2816" i="1"/>
  <c r="BN2816" i="1"/>
  <c r="BC2817" i="1"/>
  <c r="BN2817" i="1"/>
  <c r="BC2818" i="1"/>
  <c r="BN2818" i="1"/>
  <c r="BC2819" i="1"/>
  <c r="BN2819" i="1"/>
  <c r="BC2820" i="1"/>
  <c r="BN2820" i="1"/>
  <c r="BC2821" i="1"/>
  <c r="BN2821" i="1"/>
  <c r="BC2822" i="1"/>
  <c r="BN2822" i="1"/>
  <c r="BC2823" i="1"/>
  <c r="BN2823" i="1"/>
  <c r="BC2824" i="1"/>
  <c r="BN2824" i="1"/>
  <c r="BC2825" i="1"/>
  <c r="BN2825" i="1"/>
  <c r="BC2826" i="1"/>
  <c r="BN2826" i="1"/>
  <c r="BC2827" i="1"/>
  <c r="BN2827" i="1"/>
  <c r="BC2828" i="1"/>
  <c r="BN2828" i="1"/>
  <c r="BC2829" i="1"/>
  <c r="BN2829" i="1"/>
  <c r="BC2830" i="1"/>
  <c r="BN2830" i="1"/>
  <c r="BC2831" i="1"/>
  <c r="BC2832" i="1"/>
  <c r="BC2833" i="1"/>
  <c r="BC2834" i="1"/>
  <c r="BC2835" i="1"/>
  <c r="BC2836" i="1"/>
  <c r="BC2837" i="1"/>
  <c r="BC2838" i="1"/>
  <c r="BC2839" i="1"/>
  <c r="BC2840" i="1"/>
  <c r="BC2841" i="1"/>
  <c r="BC2842" i="1"/>
  <c r="BC2843" i="1"/>
  <c r="BC2844" i="1"/>
  <c r="BC2845" i="1"/>
  <c r="BC2846" i="1"/>
  <c r="BC2847" i="1"/>
  <c r="BC2848" i="1"/>
  <c r="BC2849" i="1"/>
  <c r="BC2850" i="1"/>
  <c r="BC2851" i="1"/>
  <c r="BC2852" i="1"/>
  <c r="BC2853" i="1"/>
  <c r="BC2854" i="1"/>
  <c r="BC2855" i="1"/>
  <c r="BC2856" i="1"/>
  <c r="BC2857" i="1"/>
  <c r="BC2858" i="1"/>
  <c r="BC2859" i="1"/>
  <c r="BC2860" i="1"/>
  <c r="BC2861" i="1"/>
  <c r="BC2862" i="1"/>
  <c r="BC2863" i="1"/>
  <c r="BC2864" i="1"/>
  <c r="BC2865" i="1"/>
  <c r="BC2866" i="1"/>
  <c r="BC2867" i="1"/>
  <c r="BC2868" i="1"/>
  <c r="BC2869" i="1"/>
  <c r="BC2870" i="1"/>
  <c r="BC2871" i="1"/>
  <c r="BC2872" i="1"/>
  <c r="BC2873" i="1"/>
  <c r="BC2874" i="1"/>
  <c r="BC2875" i="1"/>
  <c r="BC2876" i="1"/>
  <c r="BC2877" i="1"/>
  <c r="BC2878" i="1"/>
  <c r="BC2879" i="1"/>
  <c r="BC2880" i="1"/>
  <c r="BC2881" i="1"/>
  <c r="BC2882" i="1"/>
  <c r="BC2883" i="1"/>
  <c r="BC2884" i="1"/>
  <c r="BC2885" i="1"/>
  <c r="BC2886" i="1"/>
  <c r="BC2887" i="1"/>
  <c r="BC2888" i="1"/>
  <c r="BC2889" i="1"/>
  <c r="BC2890" i="1"/>
  <c r="BC2891" i="1"/>
  <c r="BC2892" i="1"/>
  <c r="BC2893" i="1"/>
  <c r="BC2894" i="1"/>
  <c r="BC2895" i="1"/>
  <c r="BC2896" i="1"/>
  <c r="BC2897" i="1"/>
  <c r="BC2898" i="1"/>
  <c r="BC2899" i="1"/>
  <c r="BC2900" i="1"/>
  <c r="BC2901" i="1"/>
  <c r="BC2902" i="1"/>
  <c r="BC2903" i="1"/>
  <c r="BC2904" i="1"/>
  <c r="BC2905" i="1"/>
  <c r="BC2906" i="1"/>
  <c r="BC2907" i="1"/>
  <c r="BC2908" i="1"/>
  <c r="BC2909" i="1"/>
  <c r="BC2910" i="1"/>
  <c r="BC2911" i="1"/>
  <c r="BC2912" i="1"/>
  <c r="BC2913" i="1"/>
  <c r="BC2914" i="1"/>
  <c r="BC2915" i="1"/>
  <c r="BC2916" i="1"/>
  <c r="BC2917" i="1"/>
  <c r="BC2918" i="1"/>
  <c r="BC2919" i="1"/>
  <c r="BC2920" i="1"/>
  <c r="BC2921" i="1"/>
  <c r="BC2922" i="1"/>
  <c r="BC2923" i="1"/>
  <c r="BC2924" i="1"/>
  <c r="BC2925" i="1"/>
  <c r="BC2926" i="1"/>
  <c r="BC2927" i="1"/>
  <c r="BC2928" i="1"/>
  <c r="BC2929" i="1"/>
  <c r="BC2930" i="1"/>
  <c r="BC2931" i="1"/>
  <c r="BC2932" i="1"/>
  <c r="BC2933" i="1"/>
  <c r="BC2934" i="1"/>
  <c r="BC2935" i="1"/>
  <c r="BC2936" i="1"/>
  <c r="BC2937" i="1"/>
  <c r="BC2938" i="1"/>
  <c r="BC2939" i="1"/>
  <c r="BC2940" i="1"/>
  <c r="BC2941" i="1"/>
  <c r="BC2942" i="1"/>
  <c r="BC2943" i="1"/>
  <c r="BC2944" i="1"/>
  <c r="BC2945" i="1"/>
  <c r="BC2946" i="1"/>
  <c r="BC2947" i="1"/>
  <c r="BC2948" i="1"/>
  <c r="BC2949" i="1"/>
  <c r="BC2950" i="1"/>
  <c r="BC2951" i="1"/>
  <c r="BC2952" i="1"/>
  <c r="BC2953" i="1"/>
  <c r="BC2954" i="1"/>
  <c r="BC2955" i="1"/>
  <c r="BC2956" i="1"/>
  <c r="BC2957" i="1"/>
  <c r="BC2958" i="1"/>
  <c r="BC2959" i="1"/>
  <c r="BC2960" i="1"/>
  <c r="BC2961" i="1"/>
  <c r="BC2962" i="1"/>
  <c r="BC2963" i="1"/>
  <c r="BC2964" i="1"/>
  <c r="BC2965" i="1"/>
  <c r="BC2966" i="1"/>
  <c r="BC2967" i="1"/>
  <c r="BC2968" i="1"/>
  <c r="BC2969" i="1"/>
  <c r="BC2970" i="1"/>
  <c r="BC2971" i="1"/>
  <c r="BC2972" i="1"/>
  <c r="BC2973" i="1"/>
  <c r="BC2974" i="1"/>
  <c r="BC2975" i="1"/>
  <c r="BC2976" i="1"/>
  <c r="BC2977" i="1"/>
  <c r="BC2978" i="1"/>
  <c r="BC2979" i="1"/>
  <c r="BC2980" i="1"/>
  <c r="BC2981" i="1"/>
  <c r="BC2982" i="1"/>
  <c r="BC2983" i="1"/>
  <c r="BC2984" i="1"/>
  <c r="BC2985" i="1"/>
  <c r="BC2986" i="1"/>
  <c r="BC2987" i="1"/>
  <c r="BC2988" i="1"/>
  <c r="BC2989" i="1"/>
  <c r="BC2990" i="1"/>
  <c r="BC2991" i="1"/>
  <c r="BC2992" i="1"/>
  <c r="BC2993" i="1"/>
  <c r="BC2994" i="1"/>
  <c r="BC2995" i="1"/>
  <c r="BC2996" i="1"/>
  <c r="BC2997" i="1"/>
  <c r="BC2998" i="1"/>
  <c r="BC2999" i="1"/>
  <c r="BC3000" i="1"/>
  <c r="BC3001" i="1"/>
  <c r="BC3002" i="1"/>
  <c r="BC3003" i="1"/>
  <c r="BC3004" i="1"/>
  <c r="BC3005" i="1"/>
  <c r="BC3006" i="1"/>
  <c r="BC3007" i="1"/>
  <c r="BC3008" i="1"/>
  <c r="BC3009" i="1"/>
  <c r="BC3010" i="1"/>
  <c r="BC3011" i="1"/>
  <c r="BC3012" i="1"/>
  <c r="BC3013" i="1"/>
  <c r="BC3014" i="1"/>
  <c r="BC3015" i="1"/>
  <c r="BC3016" i="1"/>
  <c r="BC3017" i="1"/>
  <c r="BC3018" i="1"/>
  <c r="BC3019" i="1"/>
  <c r="BC3020" i="1"/>
  <c r="BC3021" i="1"/>
  <c r="BC3022" i="1"/>
  <c r="BC3023" i="1"/>
  <c r="BC3024" i="1"/>
  <c r="BC3025" i="1"/>
  <c r="BC3026" i="1"/>
  <c r="BC3027" i="1"/>
  <c r="BC3028" i="1"/>
  <c r="BC3029" i="1"/>
  <c r="BC3030" i="1"/>
  <c r="BC3031" i="1"/>
  <c r="BC3032" i="1"/>
  <c r="BC3033" i="1"/>
  <c r="BC3034" i="1"/>
  <c r="BC3035" i="1"/>
  <c r="BC3036" i="1"/>
  <c r="BC3037" i="1"/>
  <c r="BC3038" i="1"/>
  <c r="BC3039" i="1"/>
  <c r="BC3040" i="1"/>
  <c r="BC3041" i="1"/>
  <c r="BC3042" i="1"/>
  <c r="BC3043" i="1"/>
  <c r="BC3044" i="1"/>
  <c r="BC3045" i="1"/>
  <c r="BC3046" i="1"/>
  <c r="BC3047" i="1"/>
  <c r="BC3048" i="1"/>
  <c r="BC3049" i="1"/>
  <c r="BC3050" i="1"/>
  <c r="BC3051" i="1"/>
  <c r="BC3052" i="1"/>
  <c r="BC3053" i="1"/>
  <c r="BC3054" i="1"/>
  <c r="BC3055" i="1"/>
  <c r="BC3056" i="1"/>
  <c r="BC3057" i="1"/>
  <c r="BC3058" i="1"/>
  <c r="BC3059" i="1"/>
  <c r="BC3060" i="1"/>
  <c r="BC3061" i="1"/>
  <c r="BC3062" i="1"/>
  <c r="BC3063" i="1"/>
  <c r="BC3064" i="1"/>
  <c r="BC3065" i="1"/>
  <c r="BC3066" i="1"/>
  <c r="BC3067" i="1"/>
  <c r="BC3068" i="1"/>
  <c r="BC3069" i="1"/>
  <c r="BC3070" i="1"/>
  <c r="BC3071" i="1"/>
  <c r="BC3072" i="1"/>
  <c r="BC3073" i="1"/>
  <c r="BC3074" i="1"/>
  <c r="BC3075" i="1"/>
  <c r="BC3076" i="1"/>
  <c r="BC3077" i="1"/>
  <c r="BC3078" i="1"/>
  <c r="BC3079" i="1"/>
  <c r="BC3080" i="1"/>
  <c r="BC3081" i="1"/>
  <c r="BC3082" i="1"/>
  <c r="BC3083" i="1"/>
  <c r="BC3084" i="1"/>
  <c r="BC3085" i="1"/>
  <c r="BC3086" i="1"/>
  <c r="BC3087" i="1"/>
  <c r="BC3088" i="1"/>
  <c r="BC3089" i="1"/>
  <c r="BC3090" i="1"/>
  <c r="BC3091" i="1"/>
  <c r="BC3092" i="1"/>
  <c r="BC3093" i="1"/>
  <c r="BC3094" i="1"/>
  <c r="BC3095" i="1"/>
  <c r="BC3096" i="1"/>
  <c r="BC3097" i="1"/>
  <c r="BC3098" i="1"/>
  <c r="BC3099" i="1"/>
  <c r="BC3100" i="1"/>
  <c r="BC3101" i="1"/>
  <c r="BC3102" i="1"/>
  <c r="BC3103" i="1"/>
  <c r="BC3104" i="1"/>
  <c r="BC3105" i="1"/>
  <c r="BC3106" i="1"/>
  <c r="BC3107" i="1"/>
  <c r="BC3108" i="1"/>
  <c r="BC3109" i="1"/>
  <c r="BC3110" i="1"/>
  <c r="BC3111" i="1"/>
  <c r="BC3112" i="1"/>
  <c r="BC3113" i="1"/>
  <c r="BC3114" i="1"/>
  <c r="BC3115" i="1"/>
  <c r="BC3116" i="1"/>
  <c r="BC3117" i="1"/>
  <c r="BC3118" i="1"/>
  <c r="BC3119" i="1"/>
  <c r="BC3120" i="1"/>
  <c r="BC3121" i="1"/>
  <c r="BC3122" i="1"/>
  <c r="BC3123" i="1"/>
  <c r="BC3124" i="1"/>
  <c r="BC3125" i="1"/>
  <c r="BC3126" i="1"/>
  <c r="BC3127" i="1"/>
  <c r="BC3128" i="1"/>
  <c r="BC3129" i="1"/>
  <c r="BC3130" i="1"/>
  <c r="BC3131" i="1"/>
  <c r="BC3132" i="1"/>
  <c r="BC3133" i="1"/>
  <c r="BC3134" i="1"/>
  <c r="BC3135" i="1"/>
  <c r="BC3136" i="1"/>
  <c r="BC3137" i="1"/>
  <c r="BC3138" i="1"/>
  <c r="BC3139" i="1"/>
  <c r="BC3140" i="1"/>
  <c r="BC3141" i="1"/>
  <c r="BC3142" i="1"/>
  <c r="BC3143" i="1"/>
  <c r="BC3144" i="1"/>
  <c r="BC3145" i="1"/>
  <c r="BC3146" i="1"/>
  <c r="BC3147" i="1"/>
  <c r="BC3148" i="1"/>
  <c r="BC3149" i="1"/>
  <c r="BC3150" i="1"/>
  <c r="BC3151" i="1"/>
  <c r="BC3152" i="1"/>
  <c r="BC3153" i="1"/>
  <c r="BC3154" i="1"/>
  <c r="BC3155" i="1"/>
  <c r="BC3156" i="1"/>
  <c r="BC3157" i="1"/>
  <c r="BC3158" i="1"/>
  <c r="BC3159" i="1"/>
  <c r="BC3160" i="1"/>
  <c r="BC3161" i="1"/>
  <c r="BC3162" i="1"/>
  <c r="BC3163" i="1"/>
  <c r="BC3164" i="1"/>
  <c r="BC3165" i="1"/>
  <c r="BC3166" i="1"/>
  <c r="BC3167" i="1"/>
  <c r="BC3168" i="1"/>
  <c r="BC3169" i="1"/>
  <c r="BC3170" i="1"/>
  <c r="BC3171" i="1"/>
  <c r="BC3172" i="1"/>
  <c r="BC3173" i="1"/>
  <c r="BC3174" i="1"/>
  <c r="BC3175" i="1"/>
  <c r="BC3176" i="1"/>
  <c r="BC3177" i="1"/>
  <c r="BC3178" i="1"/>
  <c r="BC3179" i="1"/>
  <c r="BC3180" i="1"/>
  <c r="BC3181" i="1"/>
  <c r="BC3182" i="1"/>
  <c r="BC3183" i="1"/>
  <c r="BC3184" i="1"/>
  <c r="BC3185" i="1"/>
  <c r="BC3186" i="1"/>
  <c r="BC3187" i="1"/>
  <c r="BC3188" i="1"/>
  <c r="BC3189" i="1"/>
  <c r="BC3190" i="1"/>
  <c r="BC3191" i="1"/>
  <c r="BC3192" i="1"/>
  <c r="BC3193" i="1"/>
  <c r="BC3194" i="1"/>
  <c r="BC3195" i="1"/>
  <c r="BC3196" i="1"/>
  <c r="BC3197" i="1"/>
  <c r="BC3198" i="1"/>
  <c r="BC3199" i="1"/>
  <c r="BC3200" i="1"/>
  <c r="BC3201" i="1"/>
  <c r="BC3202" i="1"/>
  <c r="BC3203" i="1"/>
  <c r="BC3204" i="1"/>
  <c r="BC3205" i="1"/>
  <c r="BC3206" i="1"/>
  <c r="BC3207" i="1"/>
  <c r="BC3208" i="1"/>
  <c r="BC3209" i="1"/>
  <c r="BC3210" i="1"/>
  <c r="BC3211" i="1"/>
  <c r="BC3212" i="1"/>
  <c r="BC3213" i="1"/>
  <c r="BC3214" i="1"/>
  <c r="BC3215" i="1"/>
  <c r="BC3216" i="1"/>
  <c r="BC3217" i="1"/>
  <c r="BC3218" i="1"/>
  <c r="BC3219" i="1"/>
  <c r="BC3220" i="1"/>
  <c r="BC3221" i="1"/>
  <c r="BC3222" i="1"/>
  <c r="BC3223" i="1"/>
  <c r="BC3224" i="1"/>
  <c r="BC3225" i="1"/>
  <c r="BC3226" i="1"/>
  <c r="BC3227" i="1"/>
  <c r="BC3228" i="1"/>
  <c r="BC3229" i="1"/>
  <c r="BC3230" i="1"/>
  <c r="BC3231" i="1"/>
  <c r="BC3232" i="1"/>
  <c r="BC3233" i="1"/>
  <c r="BC3234" i="1"/>
  <c r="BC3235" i="1"/>
  <c r="BC3236" i="1"/>
  <c r="BC3237" i="1"/>
  <c r="BC3238" i="1"/>
  <c r="BC3239" i="1"/>
  <c r="BC3240" i="1"/>
  <c r="BC3241" i="1"/>
  <c r="BC3242" i="1"/>
  <c r="BC3243" i="1"/>
  <c r="BC3244" i="1"/>
  <c r="BC3245" i="1"/>
  <c r="BC3246" i="1"/>
  <c r="BC3247" i="1"/>
  <c r="BC3248" i="1"/>
  <c r="BC3249" i="1"/>
  <c r="BC3250" i="1"/>
  <c r="BC3251" i="1"/>
  <c r="BC3252" i="1"/>
  <c r="BC3253" i="1"/>
  <c r="BC3254" i="1"/>
  <c r="BC3255" i="1"/>
  <c r="BC3256" i="1"/>
  <c r="BC3257" i="1"/>
  <c r="BC3258" i="1"/>
  <c r="BC3259" i="1"/>
  <c r="BC3260" i="1"/>
  <c r="BC3261" i="1"/>
  <c r="BC3262" i="1"/>
  <c r="BC3263" i="1"/>
  <c r="BC3264" i="1"/>
  <c r="BC3265" i="1"/>
  <c r="BC3266" i="1"/>
  <c r="BC3267" i="1"/>
  <c r="BC3268" i="1"/>
  <c r="BC3269" i="1"/>
  <c r="BC3270" i="1"/>
  <c r="BC3271" i="1"/>
  <c r="BC3272" i="1"/>
  <c r="BC3273" i="1"/>
  <c r="BC3274" i="1"/>
  <c r="BC3275" i="1"/>
  <c r="BC3276" i="1"/>
  <c r="BC3277" i="1"/>
  <c r="BC3278" i="1"/>
  <c r="BC3279" i="1"/>
  <c r="BC3280" i="1"/>
  <c r="BC3281" i="1"/>
  <c r="BC3282" i="1"/>
  <c r="BC3283" i="1"/>
  <c r="BC3284" i="1"/>
  <c r="BC3285" i="1"/>
  <c r="BC3286" i="1"/>
  <c r="BC3287" i="1"/>
  <c r="BC3288" i="1"/>
  <c r="BC3289" i="1"/>
  <c r="BC3290" i="1"/>
  <c r="BC3291" i="1"/>
  <c r="BC3292" i="1"/>
  <c r="BC3293" i="1"/>
  <c r="BC3294" i="1"/>
  <c r="BC3295" i="1"/>
  <c r="BC3296" i="1"/>
  <c r="BC3297" i="1"/>
  <c r="BC3298" i="1"/>
  <c r="BC3299" i="1"/>
  <c r="BC3300" i="1"/>
  <c r="BC3301" i="1"/>
  <c r="BC3302" i="1"/>
  <c r="BC3303" i="1"/>
  <c r="BC3304" i="1"/>
  <c r="BC3305" i="1"/>
  <c r="BC3306" i="1"/>
  <c r="BC3307" i="1"/>
  <c r="BC3308" i="1"/>
  <c r="BC3309" i="1"/>
  <c r="BC3310" i="1"/>
  <c r="BC3311" i="1"/>
  <c r="BC3312" i="1"/>
  <c r="BC3313" i="1"/>
  <c r="BC3314" i="1"/>
  <c r="BC3315" i="1"/>
  <c r="BC3316" i="1"/>
  <c r="BC3317" i="1"/>
  <c r="BC3318" i="1"/>
  <c r="BC3319" i="1"/>
  <c r="BC3320" i="1"/>
  <c r="BC3321" i="1"/>
  <c r="BC3322" i="1"/>
  <c r="BC3323" i="1"/>
  <c r="BC3324" i="1"/>
  <c r="BC3325" i="1"/>
  <c r="BC3326" i="1"/>
  <c r="BC3327" i="1"/>
  <c r="BC3328" i="1"/>
  <c r="BC3329" i="1"/>
  <c r="BC3330" i="1"/>
  <c r="BC3331" i="1"/>
  <c r="BC3332" i="1"/>
  <c r="BC3333" i="1"/>
  <c r="BC3334" i="1"/>
  <c r="BC3335" i="1"/>
  <c r="BC3336" i="1"/>
  <c r="BC3337" i="1"/>
  <c r="BC3338" i="1"/>
  <c r="BC3339" i="1"/>
  <c r="BC3340" i="1"/>
  <c r="BC3341" i="1"/>
  <c r="BC3342" i="1"/>
  <c r="BC3343" i="1"/>
  <c r="BC3344" i="1"/>
  <c r="BC3345" i="1"/>
  <c r="BC3346" i="1"/>
  <c r="BC3347" i="1"/>
  <c r="BC3348" i="1"/>
  <c r="BC3349" i="1"/>
  <c r="A5" i="4" l="1"/>
  <c r="C3" i="4"/>
  <c r="C2" i="4"/>
  <c r="C4" i="4"/>
  <c r="B3" i="4" l="1"/>
  <c r="D3" i="4"/>
  <c r="D4" i="4"/>
  <c r="B2" i="4"/>
  <c r="D2" i="4"/>
  <c r="H5" i="4"/>
  <c r="A6" i="4"/>
  <c r="C5" i="4"/>
  <c r="D5" i="4" l="1"/>
  <c r="B4" i="4"/>
  <c r="A7" i="4"/>
  <c r="H6" i="4"/>
  <c r="C6" i="4"/>
  <c r="D6" i="4" l="1"/>
  <c r="B5" i="4"/>
  <c r="H7" i="4"/>
  <c r="A8" i="4"/>
  <c r="C7" i="4"/>
  <c r="D7" i="4" l="1"/>
  <c r="B6" i="4"/>
  <c r="H8" i="4"/>
  <c r="A9" i="4"/>
  <c r="C8" i="4"/>
  <c r="D8" i="4" l="1"/>
  <c r="B7" i="4"/>
  <c r="H9" i="4"/>
  <c r="A10" i="4"/>
  <c r="C9" i="4"/>
  <c r="D9" i="4" l="1"/>
  <c r="B8" i="4"/>
  <c r="H10" i="4"/>
  <c r="A11" i="4"/>
  <c r="C10" i="4"/>
  <c r="D10" i="4" l="1"/>
  <c r="B9" i="4"/>
  <c r="H11" i="4"/>
  <c r="A12" i="4"/>
  <c r="C11" i="4"/>
  <c r="D11" i="4" l="1"/>
  <c r="B10" i="4"/>
  <c r="H12" i="4"/>
  <c r="A13" i="4"/>
  <c r="C12" i="4"/>
  <c r="D12" i="4" l="1"/>
  <c r="B11" i="4"/>
  <c r="H13" i="4"/>
  <c r="A14" i="4"/>
  <c r="C13" i="4"/>
  <c r="D13" i="4" l="1"/>
  <c r="B12" i="4"/>
  <c r="A15" i="4"/>
  <c r="H14" i="4"/>
  <c r="C14" i="4"/>
  <c r="D14" i="4" l="1"/>
  <c r="B13" i="4"/>
  <c r="H15" i="4"/>
  <c r="A16" i="4"/>
  <c r="C15" i="4"/>
  <c r="D15" i="4" l="1"/>
  <c r="B14" i="4"/>
  <c r="H16" i="4"/>
  <c r="A17" i="4"/>
  <c r="C16" i="4"/>
  <c r="D16" i="4" l="1"/>
  <c r="B15" i="4"/>
  <c r="H17" i="4"/>
  <c r="A18" i="4"/>
  <c r="C17" i="4"/>
  <c r="D17" i="4" l="1"/>
  <c r="B16" i="4"/>
  <c r="H18" i="4"/>
  <c r="A19" i="4"/>
  <c r="C18" i="4"/>
  <c r="D18" i="4" l="1"/>
  <c r="B17" i="4"/>
  <c r="H19" i="4"/>
  <c r="A20" i="4"/>
  <c r="C19" i="4"/>
  <c r="D19" i="4" l="1"/>
  <c r="B18" i="4"/>
  <c r="H20" i="4"/>
  <c r="A21" i="4"/>
  <c r="C20" i="4"/>
  <c r="D20" i="4" l="1"/>
  <c r="B19" i="4"/>
  <c r="H21" i="4"/>
  <c r="A22" i="4"/>
  <c r="C21" i="4"/>
  <c r="D21" i="4" l="1"/>
  <c r="B20" i="4"/>
  <c r="A23" i="4"/>
  <c r="H22" i="4"/>
  <c r="C22" i="4"/>
  <c r="D22" i="4" l="1"/>
  <c r="B21" i="4"/>
  <c r="H23" i="4"/>
  <c r="A24" i="4"/>
  <c r="C23" i="4"/>
  <c r="D23" i="4" l="1"/>
  <c r="B22" i="4"/>
  <c r="H24" i="4"/>
  <c r="A25" i="4"/>
  <c r="C24" i="4"/>
  <c r="D24" i="4" l="1"/>
  <c r="B23" i="4"/>
  <c r="A26" i="4"/>
  <c r="H25" i="4"/>
  <c r="C25" i="4"/>
  <c r="D25" i="4" l="1"/>
  <c r="B24" i="4"/>
  <c r="H26" i="4"/>
  <c r="A27" i="4"/>
  <c r="C26" i="4"/>
  <c r="D26" i="4" l="1"/>
  <c r="B25" i="4"/>
  <c r="H27" i="4"/>
  <c r="A28" i="4"/>
  <c r="C27" i="4"/>
  <c r="D27" i="4" l="1"/>
  <c r="B26" i="4"/>
  <c r="H28" i="4"/>
  <c r="A29" i="4"/>
  <c r="C28" i="4"/>
  <c r="D28" i="4" l="1"/>
  <c r="B27" i="4"/>
  <c r="H29" i="4"/>
  <c r="A30" i="4"/>
  <c r="C29" i="4"/>
  <c r="D29" i="4" l="1"/>
  <c r="B28" i="4"/>
  <c r="A31" i="4"/>
  <c r="H30" i="4"/>
  <c r="C30" i="4"/>
  <c r="D30" i="4" l="1"/>
  <c r="B29" i="4"/>
  <c r="H31" i="4"/>
  <c r="A32" i="4"/>
  <c r="C31" i="4"/>
  <c r="D31" i="4" l="1"/>
  <c r="B30" i="4"/>
  <c r="H32" i="4"/>
  <c r="A33" i="4"/>
  <c r="C32" i="4"/>
  <c r="D32" i="4" l="1"/>
  <c r="B31" i="4"/>
  <c r="A34" i="4"/>
  <c r="H33" i="4"/>
  <c r="C33" i="4"/>
  <c r="D33" i="4" l="1"/>
  <c r="B32" i="4"/>
  <c r="H34" i="4"/>
  <c r="A35" i="4"/>
  <c r="C34" i="4"/>
  <c r="D34" i="4" l="1"/>
  <c r="B33" i="4"/>
  <c r="H35" i="4"/>
  <c r="A36" i="4"/>
  <c r="C35" i="4"/>
  <c r="D35" i="4" l="1"/>
  <c r="B34" i="4"/>
  <c r="H36" i="4"/>
  <c r="A37" i="4"/>
  <c r="C36" i="4"/>
  <c r="D36" i="4" l="1"/>
  <c r="B35" i="4"/>
  <c r="H37" i="4"/>
  <c r="A38" i="4"/>
  <c r="C37" i="4"/>
  <c r="D37" i="4" l="1"/>
  <c r="B36" i="4"/>
  <c r="A39" i="4"/>
  <c r="H38" i="4"/>
  <c r="C38" i="4"/>
  <c r="D38" i="4" l="1"/>
  <c r="B37" i="4"/>
  <c r="H39" i="4"/>
  <c r="A40" i="4"/>
  <c r="C39" i="4"/>
  <c r="D39" i="4" l="1"/>
  <c r="B38" i="4"/>
  <c r="H40" i="4"/>
  <c r="A41" i="4"/>
  <c r="C40" i="4"/>
  <c r="D40" i="4" l="1"/>
  <c r="B39" i="4"/>
  <c r="H41" i="4"/>
  <c r="A42" i="4"/>
  <c r="C41" i="4"/>
  <c r="D41" i="4" l="1"/>
  <c r="B40" i="4"/>
  <c r="H42" i="4"/>
  <c r="A43" i="4"/>
  <c r="C42" i="4"/>
  <c r="D42" i="4" l="1"/>
  <c r="B41" i="4"/>
  <c r="H43" i="4"/>
  <c r="A44" i="4"/>
  <c r="C43" i="4"/>
  <c r="D43" i="4" l="1"/>
  <c r="B42" i="4"/>
  <c r="H44" i="4"/>
  <c r="A45" i="4"/>
  <c r="C44" i="4"/>
  <c r="D44" i="4" l="1"/>
  <c r="B43" i="4"/>
  <c r="H45" i="4"/>
  <c r="A46" i="4"/>
  <c r="C45" i="4"/>
  <c r="D45" i="4" l="1"/>
  <c r="B44" i="4"/>
  <c r="A47" i="4"/>
  <c r="H46" i="4"/>
  <c r="C46" i="4"/>
  <c r="D46" i="4" l="1"/>
  <c r="B45" i="4"/>
  <c r="H47" i="4"/>
  <c r="A48" i="4"/>
  <c r="C47" i="4"/>
  <c r="D47" i="4" l="1"/>
  <c r="B46" i="4"/>
  <c r="H48" i="4"/>
  <c r="A49" i="4"/>
  <c r="C48" i="4"/>
  <c r="D48" i="4" l="1"/>
  <c r="B47" i="4"/>
  <c r="H49" i="4"/>
  <c r="A50" i="4"/>
  <c r="C49" i="4"/>
  <c r="D49" i="4" l="1"/>
  <c r="B48" i="4"/>
  <c r="H50" i="4"/>
  <c r="A51" i="4"/>
  <c r="C50" i="4"/>
  <c r="D50" i="4" l="1"/>
  <c r="B49" i="4"/>
  <c r="H51" i="4"/>
  <c r="A52" i="4"/>
  <c r="C51" i="4"/>
  <c r="D51" i="4" l="1"/>
  <c r="B50" i="4"/>
  <c r="H52" i="4"/>
  <c r="A53" i="4"/>
  <c r="C52" i="4"/>
  <c r="D52" i="4" l="1"/>
  <c r="B51" i="4"/>
  <c r="H53" i="4"/>
  <c r="A54" i="4"/>
  <c r="C53" i="4"/>
  <c r="D53" i="4" l="1"/>
  <c r="B52" i="4"/>
  <c r="A55" i="4"/>
  <c r="H54" i="4"/>
  <c r="C54" i="4"/>
  <c r="D54" i="4" l="1"/>
  <c r="B53" i="4"/>
  <c r="H55" i="4"/>
  <c r="A56" i="4"/>
  <c r="C55" i="4"/>
  <c r="D55" i="4" l="1"/>
  <c r="B54" i="4"/>
  <c r="H56" i="4"/>
  <c r="A57" i="4"/>
  <c r="C56" i="4"/>
  <c r="D56" i="4" l="1"/>
  <c r="B55" i="4"/>
  <c r="A58" i="4"/>
  <c r="H57" i="4"/>
  <c r="C57" i="4"/>
  <c r="D57" i="4" l="1"/>
  <c r="B56" i="4"/>
  <c r="H58" i="4"/>
  <c r="C58" i="4"/>
  <c r="B58" i="4" l="1"/>
  <c r="D58" i="4"/>
  <c r="B57" i="4"/>
</calcChain>
</file>

<file path=xl/sharedStrings.xml><?xml version="1.0" encoding="utf-8"?>
<sst xmlns="http://schemas.openxmlformats.org/spreadsheetml/2006/main" count="3665" uniqueCount="122">
  <si>
    <t>Date</t>
  </si>
  <si>
    <t>1st mth</t>
  </si>
  <si>
    <t>2nd mth</t>
  </si>
  <si>
    <t>#Contr 1m</t>
  </si>
  <si>
    <t>#Contr 2m</t>
  </si>
  <si>
    <t>Tot contracts</t>
  </si>
  <si>
    <t>Weighted VIX futures (by the % of contracts, equivalent: to a 30 days VIX future)</t>
  </si>
  <si>
    <t>Cont/Backw</t>
  </si>
  <si>
    <t>VIX</t>
  </si>
  <si>
    <t>VIX ST chg</t>
  </si>
  <si>
    <t>VXX calc</t>
  </si>
  <si>
    <t>VXX market</t>
  </si>
  <si>
    <t>Diff</t>
  </si>
  <si>
    <t>0.5 Inv VIX ST chg (1x inv before 28 Feb 2018)</t>
  </si>
  <si>
    <t>SVXY calc</t>
  </si>
  <si>
    <t>SVXY market</t>
  </si>
  <si>
    <t>1.5x VIX ST chg  (2x before 28 Feb 2018)</t>
  </si>
  <si>
    <t>UVXY calc</t>
  </si>
  <si>
    <t>UVXY market</t>
  </si>
  <si>
    <t xml:space="preserve">2x VIX ST chg </t>
  </si>
  <si>
    <t>TVIX calc</t>
  </si>
  <si>
    <t>TVIX market</t>
  </si>
  <si>
    <t>Days Left until 1st vix future expiry</t>
  </si>
  <si>
    <r>
      <rPr>
        <sz val="10"/>
        <rFont val="Arial"/>
        <family val="2"/>
      </rPr>
      <t>1</t>
    </r>
    <r>
      <rPr>
        <vertAlign val="superscript"/>
        <sz val="10"/>
        <rFont val="Arial"/>
        <family val="2"/>
      </rPr>
      <t>st</t>
    </r>
    <r>
      <rPr>
        <sz val="10"/>
        <rFont val="Arial"/>
        <family val="2"/>
      </rPr>
      <t xml:space="preserve"> fut Vix forecast &amp; Other</t>
    </r>
  </si>
  <si>
    <r>
      <rPr>
        <sz val="10"/>
        <rFont val="Arial"/>
        <family val="2"/>
      </rPr>
      <t>2</t>
    </r>
    <r>
      <rPr>
        <vertAlign val="superscript"/>
        <sz val="10"/>
        <rFont val="Arial"/>
        <family val="2"/>
      </rPr>
      <t>nd</t>
    </r>
    <r>
      <rPr>
        <sz val="10"/>
        <rFont val="Arial"/>
        <family val="2"/>
      </rPr>
      <t xml:space="preserve"> fut Vix forecast &amp; Other</t>
    </r>
  </si>
  <si>
    <t>VXX Sell signal</t>
  </si>
  <si>
    <t>Fast moving average VIX futures</t>
  </si>
  <si>
    <t>Slow moving average VIX futures</t>
  </si>
  <si>
    <t>Fast moving average Cont/Backw</t>
  </si>
  <si>
    <t>Slow moving average Cont/Backw</t>
  </si>
  <si>
    <t>VIX Futures increasing</t>
  </si>
  <si>
    <t>Cont/Backw increasing</t>
  </si>
  <si>
    <t>High contango threshold crossed</t>
  </si>
  <si>
    <t>High backwardation threshold crossed</t>
  </si>
  <si>
    <t>High VIX futures</t>
  </si>
  <si>
    <t>Low VIX futures</t>
  </si>
  <si>
    <t>-</t>
  </si>
  <si>
    <t>N/A</t>
  </si>
  <si>
    <t>Sell signal</t>
  </si>
  <si>
    <t>Num days for Fast moving average Weighted 30d fut</t>
  </si>
  <si>
    <t>model</t>
  </si>
  <si>
    <t>VXX model params (better not touch)</t>
  </si>
  <si>
    <t>parameters:</t>
  </si>
  <si>
    <t>Num days for Slow moving average Weighted 30d fut</t>
  </si>
  <si>
    <t>Pre-fund Days simulated</t>
  </si>
  <si>
    <t>Traded days:</t>
  </si>
  <si>
    <t>Mgmt fee factor + tracking error:</t>
  </si>
  <si>
    <t>Accounts for the funds' management costs + tracking error.</t>
  </si>
  <si>
    <t>Avg Diff to NAV</t>
  </si>
  <si>
    <t>Yearly tracking error</t>
  </si>
  <si>
    <t>Annual divergence with respect to the index it tracks</t>
  </si>
  <si>
    <t>Contango threshold</t>
  </si>
  <si>
    <t>Backwardation threshold</t>
  </si>
  <si>
    <t>High contract Weighted 30d VIX future</t>
  </si>
  <si>
    <t>Low contract Weighted 30d VIX future</t>
  </si>
  <si>
    <t>SVXY model params  (better not touch)</t>
  </si>
  <si>
    <t>Sell Signal Indicators:</t>
  </si>
  <si>
    <t>Num Days:</t>
  </si>
  <si>
    <t>Num Sell Signals</t>
  </si>
  <si>
    <t>Vix Futures Increasing:</t>
  </si>
  <si>
    <t>UVXY model params  (better not touch)</t>
  </si>
  <si>
    <t>TVIX model params  (better not touch)</t>
  </si>
  <si>
    <t>1=yes, 0=no</t>
  </si>
  <si>
    <t>Multi model params</t>
  </si>
  <si>
    <t>Use Absolute Difference</t>
  </si>
  <si>
    <t>GOOD</t>
  </si>
  <si>
    <t>SHORTING</t>
  </si>
  <si>
    <t>PERIOD</t>
  </si>
  <si>
    <t>BACKWARDATION RECEDING</t>
  </si>
  <si>
    <t>STILL PRESENT BUT CLEARLY FALLING</t>
  </si>
  <si>
    <t xml:space="preserve">AND SHOULD DROP MORE DUE </t>
  </si>
  <si>
    <t>TO AN UNSUSTAINABLE HIGH</t>
  </si>
  <si>
    <t xml:space="preserve">VIX AND </t>
  </si>
  <si>
    <t>VIX FUTURES</t>
  </si>
  <si>
    <t>DROP SHOULD BE</t>
  </si>
  <si>
    <t xml:space="preserve">BIGGER THAN </t>
  </si>
  <si>
    <t>BACWARDATION TAILWIND</t>
  </si>
  <si>
    <t>BOTH FUTURES ARE HIGH</t>
  </si>
  <si>
    <t>VIX IS HIGH</t>
  </si>
  <si>
    <t>AND BACKWARDATION IS CLEARLY ENDING</t>
  </si>
  <si>
    <t>VXX Birth</t>
  </si>
  <si>
    <t>XIV and TVIX Birth</t>
  </si>
  <si>
    <t>VIXY Birth</t>
  </si>
  <si>
    <t>UVXY and SVXY Birth</t>
  </si>
  <si>
    <t>Start month simulation</t>
  </si>
  <si>
    <r>
      <rPr>
        <sz val="10"/>
        <rFont val="Arial"/>
        <family val="2"/>
      </rPr>
      <t>1</t>
    </r>
    <r>
      <rPr>
        <vertAlign val="superscript"/>
        <sz val="10"/>
        <rFont val="Arial"/>
        <family val="2"/>
      </rPr>
      <t>st</t>
    </r>
    <r>
      <rPr>
        <sz val="10"/>
        <rFont val="Arial"/>
        <family val="2"/>
      </rPr>
      <t xml:space="preserve"> </t>
    </r>
  </si>
  <si>
    <r>
      <rPr>
        <sz val="10"/>
        <rFont val="Arial"/>
        <family val="2"/>
      </rPr>
      <t>2</t>
    </r>
    <r>
      <rPr>
        <vertAlign val="superscript"/>
        <sz val="10"/>
        <rFont val="Arial"/>
        <family val="2"/>
      </rPr>
      <t>nd</t>
    </r>
  </si>
  <si>
    <t>Noise: add random noise (between 0 and 10%) to test forecasting  different outcomes</t>
  </si>
  <si>
    <t xml:space="preserve">Adjust to the value on the right to bring to 100 the current contracts </t>
  </si>
  <si>
    <t>For updates and forecasts feel free to contact me as much as you need: jvelasco@gmail.com:</t>
  </si>
  <si>
    <t>Mandatory to keep up to date:</t>
  </si>
  <si>
    <t>1) Fill the VIX futures data values: the 1st, column b) and 2nd, column c) month futures can be found on the website: http://cfe.cboe.com/Products/historicalVIX.aspx Use the files corresponding to the 1st and 2nd vix futures and use the settlement price to fill the values. You can also find intra day delayed quotes here: http://www.cboe.com/delayedquote/futures-quotes</t>
  </si>
  <si>
    <t>You may also find the vix futures data in a much easier format from the link here: http://vixcentral.com/historical/?days=3000 but be careful to take the duplicated holiday info.</t>
  </si>
  <si>
    <t>2) Fill the latest market value for the VXX, XIV or other funds, the closing data con be found on yahoo finance: http://finance.yahoo.com/q/hp?s=VXX+Historical+Prices and http://finance.yahoo.com/q/hp?s=XIV+Historical+Prices</t>
  </si>
  <si>
    <t>Voluntary:</t>
  </si>
  <si>
    <r>
      <rPr>
        <sz val="10"/>
        <rFont val="Arial"/>
        <family val="2"/>
      </rPr>
      <t>1) Scale the contract base: Increase the number on the cell on column “1</t>
    </r>
    <r>
      <rPr>
        <vertAlign val="superscript"/>
        <sz val="10"/>
        <color indexed="8"/>
        <rFont val="Arial"/>
        <family val="2"/>
      </rPr>
      <t>st</t>
    </r>
    <r>
      <rPr>
        <sz val="10"/>
        <color indexed="8"/>
        <rFont val="Arial"/>
        <family val="2"/>
      </rPr>
      <t xml:space="preserve"> fut Vix forecast &amp; Other”</t>
    </r>
    <r>
      <rPr>
        <sz val="10"/>
        <rFont val="Arial"/>
        <family val="2"/>
      </rPr>
      <t xml:space="preserve"> just under where it says “Update if you want to have 100 contracts”. For that you need to modify the value up or down until the total number of contracts as of today is something you like, for example 100. This shows how the contract number is modified by comparing to a value of 100 as of today. It illustrates the devastating effects of contango on contract erosion and the terrible backwardation effects on the increase in number of contracts. That helps understand why the VXX is mostly down (contracts eroding most of the time) but some times in periods of fear it jumps like hell (backwardation makes the number of contracts peak)!</t>
    </r>
  </si>
  <si>
    <t>2) Fill the latest VIX prices, the data is available on yahoo finance: http://finance.yahoo.com/q/hp?s=%5EVIX+Historical+Prices It helps to compare it with the VXX and the contango and backwardation values in order to gain trading insight.</t>
  </si>
  <si>
    <t>FORECASTING: You can play with the values in the red cells and with market randomness to make forecasts.</t>
  </si>
  <si>
    <t>1) Change the values on the red cells (on columns 1st and 2nd fut Vix forecast) and add noise on the yellow cell (recommended: between 0% and 2%)  to see how the VXX,XIV,SVXY,TVIZ,UVXY prices would behave in the future depending on how the VIX futures end up at the end of the month (when the futures expire).</t>
  </si>
  <si>
    <t>2) When you update a forecast for a given month, the formula on the columns where the vix futures are need to be updated. The red cells in the columns 1st and 2nd fut Vix forecast contain the expected end month value of the VIX futures, you can change the vales to what you think the futures will close. This allows you to make sensitivity analysis and to forecasts how it will affect the VXX,XIV,SVXY,TVIZ,UVXY prices. 
The logic behind the formula is linear convergence of the vix future to the value that you expect it to be at the close of the month. You therefore need to add a fraction of the necessary increase to the previous day. That fraction is a fixed value which is the difference between the close of the month expected value minus the last market value divided by the ramaining number of days from the last market date until the close of the month. For example if the last market day is on row 2622 the fraction will be (AD$2638-B$2622)/$AC$2623 where $AC$2623 is the remaining number of days and AD$2638-B$2622 is the difference between the close of the month expected value minus the last market value. Therefore the next vix future value (B2623) will be the previous one B2622 plus the above fraction. And so on up until the close of the month. The rest of the formula is market noise. You can test the formula is correct by setting the market noise to 0 and verifying that at the end of the month the vix futures ahve linearly converged to the values on the red cells.</t>
  </si>
  <si>
    <t>SELLING SIGNALS: Just change the model parameters if you want more or less selling signals.</t>
  </si>
  <si>
    <t>Might look hard when you read it but its easier to do it. If you are unsure let me know and I will send you the latest updated version.</t>
  </si>
  <si>
    <t>so that you can compare it with what you did, just ask for it as much as you want until you know how to do it.</t>
  </si>
  <si>
    <t>Feel free to ask forecasting tips using this tool, I'll gladly support you on explaining how I use it for my own trading..</t>
  </si>
  <si>
    <t>Cheers!</t>
  </si>
  <si>
    <t>jrv</t>
  </si>
  <si>
    <t>Tips on using the random values and future VIX closing prices to estimate VXX outcomes</t>
  </si>
  <si>
    <r>
      <rPr>
        <sz val="10"/>
        <rFont val="Arial"/>
        <family val="2"/>
      </rPr>
      <t>You can play with the noise below the yellow cell on column “1</t>
    </r>
    <r>
      <rPr>
        <vertAlign val="superscript"/>
        <sz val="10"/>
        <color indexed="8"/>
        <rFont val="Arial"/>
        <family val="2"/>
      </rPr>
      <t>st</t>
    </r>
    <r>
      <rPr>
        <sz val="10"/>
        <color indexed="8"/>
        <rFont val="Arial"/>
        <family val="2"/>
      </rPr>
      <t xml:space="preserve"> fut Vix forecast &amp; Other</t>
    </r>
    <r>
      <rPr>
        <sz val="10"/>
        <rFont val="Arial"/>
        <family val="2"/>
      </rPr>
      <t xml:space="preserve">” to have different outcomes of the VXX in the future depending on different levels of market randomness, 1 or 2% noise is Ok. </t>
    </r>
  </si>
  <si>
    <r>
      <rPr>
        <sz val="10"/>
        <rFont val="Arial"/>
        <family val="2"/>
      </rPr>
      <t>But you can also leave the market noise at 0 or near 0. What matters more is what you think the VIX futures will be at the end of the month (so the red cells on columns “1st fut Vix forecast &amp; Other” and “2</t>
    </r>
    <r>
      <rPr>
        <vertAlign val="superscript"/>
        <sz val="10"/>
        <color indexed="8"/>
        <rFont val="Arial"/>
        <family val="2"/>
      </rPr>
      <t>nd</t>
    </r>
    <r>
      <rPr>
        <sz val="10"/>
        <color indexed="8"/>
        <rFont val="Arial"/>
        <family val="2"/>
      </rPr>
      <t xml:space="preserve"> fut Vix forecast &amp; Other</t>
    </r>
    <r>
      <rPr>
        <sz val="10"/>
        <rFont val="Arial"/>
        <family val="2"/>
      </rPr>
      <t>”).</t>
    </r>
  </si>
  <si>
    <t xml:space="preserve">You can play with the red cells values to see how the VXX price would evolve under different scenarios depending on different VIX futures closing prices. What would be the VXX price at the closing date of the VIX futures ? To answer that question you can then simply put 22 and 24 to see what the VXX would be in such scenario, or whatever value you like. </t>
  </si>
  <si>
    <t>You can also manually change the VIX future prices (keeping a copy of the original spreadsheet) to see what the VXX will be if the VIX prices go up or down next week or month etc...</t>
  </si>
  <si>
    <t>See http://en.wikipedia.org/wiki/Box%E2%80%93Muller_transform to understand the random formula applied to the forecasting of vix futures.</t>
  </si>
  <si>
    <t>Tips on using the shorting model to get short signals</t>
  </si>
  <si>
    <t>I only give sell signals (TRUE on column “Sell signal”) if columns AJ=TRUE, AK=TRUE, AL=FALSE AM=FALSE, AN=TRUE, AO=FALSE</t>
  </si>
  <si>
    <t>The meaning of each column is in the column header and the model parameters are on the top right side. If you play with the model parameters you can get more or less signals. But the parameters are set so that you only get signals if its really very safe to short (otherwise it could be dangerous).</t>
  </si>
  <si>
    <t>So basically it means that you can short if AJ=VIX Futures increasing is TRUE and if AK=Cont/Backw increasing is TRUE and if AL=High contango is FALSE (so if the contango average in the last days is below 20%) and so on ....</t>
  </si>
  <si>
    <t>That's how you should read the short model. So as you see several conditions have to be met to get a sell signal.</t>
  </si>
  <si>
    <t>But actually you will only get sell signals if you modify the model parameters or if the volatility is quite high and close to or falling. As of now it is parametrized to give sell signals very conservatively while also having highly volatile market conditions.</t>
  </si>
  <si>
    <t>W_VIX_Fut</t>
  </si>
  <si>
    <t>Count</t>
  </si>
  <si>
    <t>Num days:</t>
  </si>
  <si>
    <t>of time the weighted average is over:</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</si>
</sst>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dddd&quot;, &quot;mmmm\ dd&quot;, &quot;yyyy"/>
    <numFmt numFmtId="165" formatCode="&quot;TRUE&quot;;&quot;TRUE&quot;;&quot;FALSE&quot;"/>
    <numFmt numFmtId="166" formatCode="0.000"/>
    <numFmt numFmtId="167" formatCode="0.0000%"/>
    <numFmt numFmtId="168" formatCode="0.0"/>
  </numFmts>
  <fonts count="10" x14ac:knownFonts="1">
    <font>
      <sz val="10"/>
      <name val="Arial"/>
      <family val="2"/>
    </font>
    <font>
      <vertAlign val="superscript"/>
      <sz val="10"/>
      <name val="Arial"/>
      <family val="2"/>
    </font>
    <font>
      <sz val="10"/>
      <color indexed="17"/>
      <name val="Arial"/>
      <family val="2"/>
    </font>
    <font>
      <sz val="10"/>
      <color indexed="18"/>
      <name val="Arial"/>
      <family val="2"/>
    </font>
    <font>
      <b/>
      <sz val="10"/>
      <name val="Arial"/>
      <family val="2"/>
    </font>
    <font>
      <u/>
      <sz val="10"/>
      <name val="Arial"/>
      <family val="2"/>
    </font>
    <font>
      <b/>
      <u/>
      <sz val="10"/>
      <name val="Arial"/>
      <family val="2"/>
    </font>
    <font>
      <sz val="10"/>
      <color indexed="8"/>
      <name val="Arial"/>
      <family val="2"/>
    </font>
    <font>
      <sz val="10"/>
      <color indexed="12"/>
      <name val="Arial"/>
      <family val="2"/>
    </font>
    <font>
      <vertAlign val="superscript"/>
      <sz val="10"/>
      <color indexed="8"/>
      <name val="Arial"/>
      <family val="2"/>
    </font>
  </fonts>
  <fills count="12">
    <fill>
      <patternFill patternType="none"/>
    </fill>
    <fill>
      <patternFill patternType="gray125"/>
    </fill>
    <fill>
      <patternFill patternType="solid">
        <fgColor indexed="46"/>
        <bgColor indexed="22"/>
      </patternFill>
    </fill>
    <fill>
      <patternFill patternType="solid">
        <fgColor indexed="11"/>
        <bgColor indexed="49"/>
      </patternFill>
    </fill>
    <fill>
      <patternFill patternType="solid">
        <fgColor indexed="22"/>
        <bgColor indexed="46"/>
      </patternFill>
    </fill>
    <fill>
      <patternFill patternType="solid">
        <fgColor indexed="51"/>
        <bgColor indexed="13"/>
      </patternFill>
    </fill>
    <fill>
      <patternFill patternType="solid">
        <fgColor indexed="13"/>
        <bgColor indexed="34"/>
      </patternFill>
    </fill>
    <fill>
      <patternFill patternType="solid">
        <fgColor indexed="15"/>
        <bgColor indexed="35"/>
      </patternFill>
    </fill>
    <fill>
      <patternFill patternType="solid">
        <fgColor indexed="24"/>
        <bgColor indexed="55"/>
      </patternFill>
    </fill>
    <fill>
      <patternFill patternType="solid">
        <fgColor indexed="43"/>
        <bgColor indexed="26"/>
      </patternFill>
    </fill>
    <fill>
      <patternFill patternType="solid">
        <fgColor indexed="10"/>
        <bgColor indexed="60"/>
      </patternFill>
    </fill>
    <fill>
      <patternFill patternType="solid">
        <fgColor indexed="55"/>
        <bgColor indexed="23"/>
      </patternFill>
    </fill>
  </fills>
  <borders count="1">
    <border>
      <left/>
      <right/>
      <top/>
      <bottom/>
      <diagonal/>
    </border>
  </borders>
  <cellStyleXfs count="1">
    <xf numFmtId="0" fontId="0" fillId="0" borderId="0"/>
  </cellStyleXfs>
  <cellXfs count="153">
    <xf numFmtId="0" fontId="0" fillId="0" borderId="0" xfId="0"/>
    <xf numFmtId="0" fontId="0" fillId="0" borderId="0" xfId="0" applyFill="1"/>
    <xf numFmtId="49" fontId="0" fillId="2" borderId="0" xfId="0" applyNumberFormat="1" applyFont="1" applyFill="1"/>
    <xf numFmtId="0" fontId="0" fillId="2" borderId="0" xfId="0" applyFont="1" applyFill="1"/>
    <xf numFmtId="2" fontId="0" fillId="2" borderId="0" xfId="0" applyNumberFormat="1" applyFont="1" applyFill="1"/>
    <xf numFmtId="2" fontId="0" fillId="2" borderId="0" xfId="0" applyNumberFormat="1" applyFont="1" applyFill="1" applyAlignment="1">
      <alignment horizontal="center"/>
    </xf>
    <xf numFmtId="2" fontId="0" fillId="0" borderId="0" xfId="0" applyNumberFormat="1" applyFont="1" applyFill="1"/>
    <xf numFmtId="2" fontId="0" fillId="0" borderId="0" xfId="0" applyNumberFormat="1" applyFont="1" applyFill="1" applyAlignment="1">
      <alignment horizontal="center"/>
    </xf>
    <xf numFmtId="2" fontId="0" fillId="2" borderId="0" xfId="0" applyNumberFormat="1" applyFont="1" applyFill="1" applyAlignment="1">
      <alignment horizontal="left"/>
    </xf>
    <xf numFmtId="0" fontId="0" fillId="2" borderId="0" xfId="0" applyNumberFormat="1" applyFont="1" applyFill="1" applyAlignment="1">
      <alignment horizontal="left"/>
    </xf>
    <xf numFmtId="2" fontId="0" fillId="2" borderId="0" xfId="0" applyNumberFormat="1" applyFont="1" applyFill="1" applyAlignment="1"/>
    <xf numFmtId="0" fontId="0" fillId="2" borderId="0" xfId="0" applyNumberFormat="1" applyFont="1" applyFill="1"/>
    <xf numFmtId="0" fontId="0" fillId="3" borderId="0" xfId="0" applyFont="1" applyFill="1"/>
    <xf numFmtId="0" fontId="0" fillId="4" borderId="0" xfId="0" applyFont="1" applyFill="1"/>
    <xf numFmtId="164" fontId="0" fillId="0" borderId="0" xfId="0" applyNumberFormat="1" applyFont="1"/>
    <xf numFmtId="2" fontId="2" fillId="0" borderId="0" xfId="0" applyNumberFormat="1" applyFont="1"/>
    <xf numFmtId="2" fontId="3" fillId="0" borderId="0" xfId="0" applyNumberFormat="1" applyFont="1"/>
    <xf numFmtId="2" fontId="0" fillId="0" borderId="0" xfId="0" applyNumberFormat="1" applyFont="1"/>
    <xf numFmtId="2" fontId="0" fillId="0" borderId="0" xfId="0" applyNumberFormat="1"/>
    <xf numFmtId="10" fontId="0" fillId="0" borderId="0" xfId="0" applyNumberFormat="1" applyFont="1"/>
    <xf numFmtId="3" fontId="0" fillId="2" borderId="0" xfId="0" applyNumberFormat="1" applyFont="1" applyFill="1" applyAlignment="1">
      <alignment horizontal="right"/>
    </xf>
    <xf numFmtId="2" fontId="0" fillId="0" borderId="0" xfId="0" applyNumberFormat="1" applyFont="1" applyAlignment="1">
      <alignment horizontal="right"/>
    </xf>
    <xf numFmtId="1" fontId="0" fillId="0" borderId="0" xfId="0" applyNumberFormat="1" applyFont="1" applyAlignment="1">
      <alignment horizontal="right"/>
    </xf>
    <xf numFmtId="2" fontId="0" fillId="0" borderId="0" xfId="0" applyNumberFormat="1" applyFont="1" applyAlignment="1">
      <alignment horizontal="center"/>
    </xf>
    <xf numFmtId="1" fontId="0" fillId="0" borderId="0" xfId="0" applyNumberFormat="1" applyFont="1" applyFill="1" applyAlignment="1">
      <alignment horizontal="right"/>
    </xf>
    <xf numFmtId="0" fontId="0" fillId="0" borderId="0" xfId="0" applyNumberFormat="1" applyFont="1" applyAlignment="1">
      <alignment horizontal="right"/>
    </xf>
    <xf numFmtId="0" fontId="0" fillId="0" borderId="0" xfId="0" applyNumberFormat="1" applyFont="1"/>
    <xf numFmtId="165" fontId="0" fillId="0" borderId="0" xfId="0" applyNumberFormat="1" applyFont="1" applyAlignment="1">
      <alignment horizontal="center"/>
    </xf>
    <xf numFmtId="0" fontId="0" fillId="0" borderId="0" xfId="0" applyFont="1" applyAlignment="1">
      <alignment horizontal="center"/>
    </xf>
    <xf numFmtId="0" fontId="4" fillId="0" borderId="0" xfId="0" applyFont="1"/>
    <xf numFmtId="0" fontId="5" fillId="0" borderId="0" xfId="0" applyFont="1"/>
    <xf numFmtId="0" fontId="0" fillId="0" borderId="0" xfId="0" applyFont="1" applyFill="1"/>
    <xf numFmtId="2" fontId="0" fillId="0" borderId="0" xfId="0" applyNumberFormat="1" applyFill="1"/>
    <xf numFmtId="166" fontId="0" fillId="0" borderId="0" xfId="0" applyNumberFormat="1" applyFont="1"/>
    <xf numFmtId="166" fontId="0" fillId="0" borderId="0" xfId="0" applyNumberFormat="1" applyFont="1" applyFill="1" applyAlignment="1">
      <alignment horizontal="center"/>
    </xf>
    <xf numFmtId="166" fontId="0" fillId="0" borderId="0" xfId="0" applyNumberFormat="1" applyFont="1" applyAlignment="1">
      <alignment horizontal="right"/>
    </xf>
    <xf numFmtId="0" fontId="0" fillId="0" borderId="0" xfId="0" applyNumberFormat="1"/>
    <xf numFmtId="167" fontId="0" fillId="0" borderId="0" xfId="0" applyNumberFormat="1" applyFont="1"/>
    <xf numFmtId="10" fontId="0" fillId="0" borderId="0" xfId="0" applyNumberFormat="1"/>
    <xf numFmtId="0" fontId="6" fillId="0" borderId="0" xfId="0" applyFont="1"/>
    <xf numFmtId="164" fontId="4" fillId="0" borderId="0" xfId="0" applyNumberFormat="1" applyFont="1"/>
    <xf numFmtId="164" fontId="0" fillId="0" borderId="0" xfId="0" applyNumberFormat="1" applyFont="1" applyAlignment="1">
      <alignment horizontal="right"/>
    </xf>
    <xf numFmtId="164" fontId="4" fillId="0" borderId="0" xfId="0" applyNumberFormat="1" applyFont="1" applyAlignment="1">
      <alignment horizontal="right"/>
    </xf>
    <xf numFmtId="2" fontId="2" fillId="5" borderId="0" xfId="0" applyNumberFormat="1" applyFont="1" applyFill="1"/>
    <xf numFmtId="2" fontId="0" fillId="5" borderId="0" xfId="0" applyNumberFormat="1" applyFill="1"/>
    <xf numFmtId="164" fontId="0" fillId="0" borderId="0" xfId="0" applyNumberFormat="1" applyFont="1" applyFill="1" applyAlignment="1">
      <alignment horizontal="right"/>
    </xf>
    <xf numFmtId="2" fontId="2" fillId="0" borderId="0" xfId="0" applyNumberFormat="1" applyFont="1" applyFill="1"/>
    <xf numFmtId="2" fontId="0" fillId="6" borderId="0" xfId="0" applyNumberFormat="1" applyFill="1"/>
    <xf numFmtId="164" fontId="4" fillId="0" borderId="0" xfId="0" applyNumberFormat="1" applyFont="1" applyFill="1" applyAlignment="1">
      <alignment horizontal="right"/>
    </xf>
    <xf numFmtId="2" fontId="2" fillId="7" borderId="0" xfId="0" applyNumberFormat="1" applyFont="1" applyFill="1"/>
    <xf numFmtId="2" fontId="3" fillId="7" borderId="0" xfId="0" applyNumberFormat="1" applyFont="1" applyFill="1"/>
    <xf numFmtId="2" fontId="0" fillId="7" borderId="0" xfId="0" applyNumberFormat="1" applyFill="1"/>
    <xf numFmtId="10" fontId="0" fillId="7" borderId="0" xfId="0" applyNumberFormat="1" applyFont="1" applyFill="1"/>
    <xf numFmtId="2" fontId="0" fillId="7" borderId="0" xfId="0" applyNumberFormat="1" applyFont="1" applyFill="1" applyAlignment="1">
      <alignment horizontal="right"/>
    </xf>
    <xf numFmtId="0" fontId="0" fillId="7" borderId="0" xfId="0" applyNumberFormat="1" applyFont="1" applyFill="1"/>
    <xf numFmtId="2" fontId="3" fillId="0" borderId="0" xfId="0" applyNumberFormat="1" applyFont="1" applyFill="1"/>
    <xf numFmtId="10" fontId="0" fillId="0" borderId="0" xfId="0" applyNumberFormat="1" applyFont="1" applyFill="1"/>
    <xf numFmtId="2" fontId="0" fillId="0" borderId="0" xfId="0" applyNumberFormat="1" applyFont="1" applyFill="1" applyAlignment="1">
      <alignment horizontal="right"/>
    </xf>
    <xf numFmtId="0" fontId="0" fillId="0" borderId="0" xfId="0" applyNumberFormat="1" applyFont="1" applyFill="1"/>
    <xf numFmtId="2" fontId="2" fillId="8" borderId="0" xfId="0" applyNumberFormat="1" applyFont="1" applyFill="1"/>
    <xf numFmtId="2" fontId="3" fillId="8" borderId="0" xfId="0" applyNumberFormat="1" applyFont="1" applyFill="1"/>
    <xf numFmtId="2" fontId="0" fillId="8" borderId="0" xfId="0" applyNumberFormat="1" applyFill="1"/>
    <xf numFmtId="10" fontId="0" fillId="8" borderId="0" xfId="0" applyNumberFormat="1" applyFont="1" applyFill="1"/>
    <xf numFmtId="2" fontId="0" fillId="8" borderId="0" xfId="0" applyNumberFormat="1" applyFont="1" applyFill="1" applyAlignment="1">
      <alignment horizontal="right"/>
    </xf>
    <xf numFmtId="0" fontId="0" fillId="8" borderId="0" xfId="0" applyNumberFormat="1" applyFont="1" applyFill="1"/>
    <xf numFmtId="2" fontId="2" fillId="2" borderId="0" xfId="0" applyNumberFormat="1" applyFont="1" applyFill="1"/>
    <xf numFmtId="2" fontId="3" fillId="2" borderId="0" xfId="0" applyNumberFormat="1" applyFont="1" applyFill="1"/>
    <xf numFmtId="10" fontId="0" fillId="2" borderId="0" xfId="0" applyNumberFormat="1" applyFont="1" applyFill="1"/>
    <xf numFmtId="166" fontId="0" fillId="2" borderId="0" xfId="0" applyNumberFormat="1" applyFont="1" applyFill="1"/>
    <xf numFmtId="10" fontId="0" fillId="2" borderId="0" xfId="0" applyNumberFormat="1" applyFont="1" applyFill="1" applyAlignment="1">
      <alignment horizontal="right"/>
    </xf>
    <xf numFmtId="0" fontId="0" fillId="2" borderId="0" xfId="0" applyNumberFormat="1" applyFont="1" applyFill="1" applyAlignment="1">
      <alignment horizontal="right"/>
    </xf>
    <xf numFmtId="1" fontId="0" fillId="2" borderId="0" xfId="0" applyNumberFormat="1" applyFont="1" applyFill="1" applyAlignment="1">
      <alignment horizontal="right"/>
    </xf>
    <xf numFmtId="2" fontId="0" fillId="2" borderId="0" xfId="0" applyNumberFormat="1" applyFont="1" applyFill="1" applyAlignment="1">
      <alignment horizontal="right"/>
    </xf>
    <xf numFmtId="10" fontId="0" fillId="0" borderId="0" xfId="0" applyNumberFormat="1" applyFont="1" applyFill="1" applyAlignment="1">
      <alignment horizontal="right"/>
    </xf>
    <xf numFmtId="1" fontId="0" fillId="0" borderId="0" xfId="0" applyNumberFormat="1"/>
    <xf numFmtId="49" fontId="0" fillId="0" borderId="0" xfId="0" applyNumberFormat="1" applyFont="1"/>
    <xf numFmtId="10" fontId="0" fillId="0" borderId="0" xfId="0" applyNumberFormat="1" applyFill="1"/>
    <xf numFmtId="10" fontId="0" fillId="0" borderId="0" xfId="0" applyNumberFormat="1" applyFill="1" applyAlignment="1">
      <alignment horizontal="right"/>
    </xf>
    <xf numFmtId="0" fontId="0" fillId="0" borderId="0" xfId="0" applyNumberFormat="1" applyAlignment="1">
      <alignment horizontal="right"/>
    </xf>
    <xf numFmtId="10" fontId="0" fillId="0" borderId="0" xfId="0" applyNumberFormat="1" applyAlignment="1">
      <alignment horizontal="right"/>
    </xf>
    <xf numFmtId="0" fontId="0" fillId="2" borderId="0" xfId="0" applyNumberFormat="1" applyFill="1" applyAlignment="1">
      <alignment horizontal="right"/>
    </xf>
    <xf numFmtId="10" fontId="0" fillId="2" borderId="0" xfId="0" applyNumberFormat="1" applyFill="1" applyAlignment="1">
      <alignment horizontal="right"/>
    </xf>
    <xf numFmtId="10" fontId="0" fillId="2" borderId="0" xfId="0" applyNumberFormat="1" applyFill="1"/>
    <xf numFmtId="2" fontId="0" fillId="0" borderId="0" xfId="0" applyNumberFormat="1" applyFont="1" applyAlignment="1">
      <alignment wrapText="1"/>
    </xf>
    <xf numFmtId="0" fontId="0" fillId="0" borderId="0" xfId="0" applyNumberFormat="1" applyFill="1"/>
    <xf numFmtId="2" fontId="0" fillId="2" borderId="0" xfId="0" applyNumberFormat="1" applyFill="1" applyAlignment="1">
      <alignment horizontal="right"/>
    </xf>
    <xf numFmtId="2" fontId="0" fillId="2" borderId="0" xfId="0" applyNumberFormat="1" applyFill="1"/>
    <xf numFmtId="2" fontId="0" fillId="0" borderId="0" xfId="0" applyNumberFormat="1" applyAlignment="1">
      <alignment horizontal="right"/>
    </xf>
    <xf numFmtId="0" fontId="0" fillId="0" borderId="0" xfId="0" applyFont="1" applyAlignment="1">
      <alignment horizontal="left"/>
    </xf>
    <xf numFmtId="2" fontId="7" fillId="0" borderId="0" xfId="0" applyNumberFormat="1" applyFont="1" applyFill="1"/>
    <xf numFmtId="2" fontId="0" fillId="0" borderId="0" xfId="0" applyNumberFormat="1" applyFill="1" applyAlignment="1">
      <alignment horizontal="right"/>
    </xf>
    <xf numFmtId="166" fontId="0" fillId="0" borderId="0" xfId="0" applyNumberFormat="1" applyFont="1" applyFill="1"/>
    <xf numFmtId="2" fontId="7" fillId="0" borderId="0" xfId="0" applyNumberFormat="1" applyFont="1"/>
    <xf numFmtId="168" fontId="0" fillId="0" borderId="0" xfId="0" applyNumberFormat="1" applyFill="1"/>
    <xf numFmtId="164" fontId="0" fillId="0" borderId="0" xfId="0" applyNumberFormat="1" applyFont="1" applyFill="1"/>
    <xf numFmtId="164" fontId="0" fillId="0" borderId="0" xfId="0" applyNumberFormat="1" applyFill="1"/>
    <xf numFmtId="164" fontId="4" fillId="0" borderId="0" xfId="0" applyNumberFormat="1" applyFont="1" applyFill="1"/>
    <xf numFmtId="0" fontId="0" fillId="0" borderId="0" xfId="0" applyNumberFormat="1" applyFill="1" applyAlignment="1">
      <alignment horizontal="right"/>
    </xf>
    <xf numFmtId="166" fontId="2" fillId="0" borderId="0" xfId="0" applyNumberFormat="1" applyFont="1"/>
    <xf numFmtId="166" fontId="3" fillId="0" borderId="0" xfId="0" applyNumberFormat="1" applyFont="1"/>
    <xf numFmtId="166" fontId="2" fillId="0" borderId="0" xfId="0" applyNumberFormat="1" applyFont="1" applyFill="1"/>
    <xf numFmtId="166" fontId="3" fillId="0" borderId="0" xfId="0" applyNumberFormat="1" applyFont="1" applyFill="1"/>
    <xf numFmtId="166" fontId="0" fillId="4" borderId="0" xfId="0" applyNumberFormat="1" applyFont="1" applyFill="1"/>
    <xf numFmtId="164" fontId="7" fillId="0" borderId="0" xfId="0" applyNumberFormat="1" applyFont="1" applyFill="1"/>
    <xf numFmtId="10" fontId="7" fillId="0" borderId="0" xfId="0" applyNumberFormat="1" applyFont="1" applyFill="1"/>
    <xf numFmtId="0" fontId="7" fillId="0" borderId="0" xfId="0" applyFont="1" applyFill="1"/>
    <xf numFmtId="166" fontId="7" fillId="2" borderId="0" xfId="0" applyNumberFormat="1" applyFont="1" applyFill="1"/>
    <xf numFmtId="2" fontId="7" fillId="2" borderId="0" xfId="0" applyNumberFormat="1" applyFont="1" applyFill="1" applyAlignment="1">
      <alignment horizontal="right"/>
    </xf>
    <xf numFmtId="10" fontId="7" fillId="0" borderId="0" xfId="0" applyNumberFormat="1" applyFont="1" applyFill="1" applyAlignment="1">
      <alignment horizontal="right"/>
    </xf>
    <xf numFmtId="2" fontId="7" fillId="0" borderId="0" xfId="0" applyNumberFormat="1" applyFont="1" applyFill="1" applyAlignment="1">
      <alignment horizontal="center"/>
    </xf>
    <xf numFmtId="2" fontId="7" fillId="2" borderId="0" xfId="0" applyNumberFormat="1" applyFont="1" applyFill="1" applyAlignment="1">
      <alignment horizontal="center"/>
    </xf>
    <xf numFmtId="0" fontId="7" fillId="0" borderId="0" xfId="0" applyNumberFormat="1" applyFont="1" applyFill="1" applyAlignment="1">
      <alignment horizontal="right"/>
    </xf>
    <xf numFmtId="2" fontId="7" fillId="0" borderId="0" xfId="0" applyNumberFormat="1" applyFont="1" applyFill="1" applyAlignment="1">
      <alignment horizontal="right"/>
    </xf>
    <xf numFmtId="164" fontId="0" fillId="2" borderId="0" xfId="0" applyNumberFormat="1" applyFill="1"/>
    <xf numFmtId="166" fontId="2" fillId="0" borderId="0" xfId="0" applyNumberFormat="1" applyFont="1" applyFill="1" applyBorder="1" applyAlignment="1" applyProtection="1"/>
    <xf numFmtId="166" fontId="3" fillId="0" borderId="0" xfId="0" applyNumberFormat="1" applyFont="1" applyFill="1" applyBorder="1" applyAlignment="1" applyProtection="1"/>
    <xf numFmtId="166" fontId="0" fillId="0" borderId="0" xfId="0" applyNumberFormat="1" applyFont="1" applyFill="1" applyBorder="1" applyAlignment="1" applyProtection="1"/>
    <xf numFmtId="2" fontId="0" fillId="2" borderId="0" xfId="0" applyNumberFormat="1" applyFont="1" applyFill="1" applyBorder="1" applyAlignment="1" applyProtection="1">
      <alignment horizontal="right"/>
    </xf>
    <xf numFmtId="2" fontId="0" fillId="0" borderId="0" xfId="0" applyNumberFormat="1" applyFont="1" applyFill="1" applyBorder="1" applyAlignment="1" applyProtection="1"/>
    <xf numFmtId="10" fontId="0" fillId="0" borderId="0" xfId="0" applyNumberFormat="1" applyFont="1" applyFill="1" applyBorder="1" applyAlignment="1" applyProtection="1">
      <alignment horizontal="right"/>
    </xf>
    <xf numFmtId="2" fontId="0" fillId="0" borderId="0" xfId="0" applyNumberFormat="1" applyFont="1" applyFill="1" applyBorder="1" applyAlignment="1" applyProtection="1">
      <alignment horizontal="center"/>
    </xf>
    <xf numFmtId="2" fontId="0" fillId="2" borderId="0" xfId="0" applyNumberFormat="1" applyFont="1" applyFill="1" applyBorder="1" applyAlignment="1" applyProtection="1">
      <alignment horizontal="center"/>
    </xf>
    <xf numFmtId="10" fontId="0" fillId="0" borderId="0" xfId="0" applyNumberFormat="1" applyFont="1" applyFill="1" applyBorder="1" applyAlignment="1" applyProtection="1"/>
    <xf numFmtId="166" fontId="0" fillId="2" borderId="0" xfId="0" applyNumberFormat="1" applyFont="1" applyFill="1" applyBorder="1" applyAlignment="1" applyProtection="1"/>
    <xf numFmtId="0" fontId="0" fillId="0" borderId="0" xfId="0" applyNumberFormat="1" applyFont="1" applyFill="1" applyBorder="1" applyAlignment="1" applyProtection="1"/>
    <xf numFmtId="166" fontId="0" fillId="2" borderId="0" xfId="0" applyNumberFormat="1" applyFont="1" applyFill="1" applyAlignment="1">
      <alignment horizontal="center"/>
    </xf>
    <xf numFmtId="166" fontId="7" fillId="9" borderId="0" xfId="0" applyNumberFormat="1" applyFont="1" applyFill="1" applyAlignment="1">
      <alignment horizontal="center"/>
    </xf>
    <xf numFmtId="166" fontId="0" fillId="9" borderId="0" xfId="0" applyNumberFormat="1" applyFont="1" applyFill="1"/>
    <xf numFmtId="2" fontId="0" fillId="10" borderId="0" xfId="0" applyNumberFormat="1" applyFill="1"/>
    <xf numFmtId="166" fontId="0" fillId="11" borderId="0" xfId="0" applyNumberFormat="1" applyFont="1" applyFill="1"/>
    <xf numFmtId="0" fontId="0" fillId="11" borderId="0" xfId="0" applyFill="1"/>
    <xf numFmtId="166" fontId="0" fillId="11" borderId="0" xfId="0" applyNumberFormat="1" applyFont="1" applyFill="1" applyAlignment="1">
      <alignment horizontal="center"/>
    </xf>
    <xf numFmtId="166" fontId="0" fillId="11" borderId="0" xfId="0" applyNumberFormat="1" applyFont="1" applyFill="1" applyAlignment="1">
      <alignment horizontal="right"/>
    </xf>
    <xf numFmtId="0" fontId="0" fillId="2" borderId="0" xfId="0" applyFill="1"/>
    <xf numFmtId="166" fontId="0" fillId="2" borderId="0" xfId="0" applyNumberFormat="1" applyFont="1" applyFill="1" applyAlignment="1">
      <alignment horizontal="right"/>
    </xf>
    <xf numFmtId="10" fontId="0" fillId="6" borderId="0" xfId="0" applyNumberFormat="1" applyFill="1"/>
    <xf numFmtId="164" fontId="0" fillId="11" borderId="0" xfId="0" applyNumberFormat="1" applyFont="1" applyFill="1"/>
    <xf numFmtId="166" fontId="2" fillId="11" borderId="0" xfId="0" applyNumberFormat="1" applyFont="1" applyFill="1"/>
    <xf numFmtId="166" fontId="3" fillId="11" borderId="0" xfId="0" applyNumberFormat="1" applyFont="1" applyFill="1"/>
    <xf numFmtId="2" fontId="0" fillId="11" borderId="0" xfId="0" applyNumberFormat="1" applyFill="1"/>
    <xf numFmtId="10" fontId="0" fillId="11" borderId="0" xfId="0" applyNumberFormat="1" applyFont="1" applyFill="1"/>
    <xf numFmtId="2" fontId="0" fillId="11" borderId="0" xfId="0" applyNumberFormat="1" applyFont="1" applyFill="1" applyAlignment="1">
      <alignment horizontal="right"/>
    </xf>
    <xf numFmtId="10" fontId="0" fillId="11" borderId="0" xfId="0" applyNumberFormat="1" applyFont="1" applyFill="1" applyAlignment="1">
      <alignment horizontal="right"/>
    </xf>
    <xf numFmtId="2" fontId="0" fillId="11" borderId="0" xfId="0" applyNumberFormat="1" applyFont="1" applyFill="1" applyAlignment="1">
      <alignment horizontal="center"/>
    </xf>
    <xf numFmtId="10" fontId="0" fillId="11" borderId="0" xfId="0" applyNumberFormat="1" applyFill="1"/>
    <xf numFmtId="10" fontId="0" fillId="11" borderId="0" xfId="0" applyNumberFormat="1" applyFill="1" applyAlignment="1">
      <alignment horizontal="right"/>
    </xf>
    <xf numFmtId="166" fontId="0" fillId="0" borderId="0" xfId="0" applyNumberFormat="1"/>
    <xf numFmtId="0" fontId="8" fillId="0" borderId="0" xfId="0" applyFont="1" applyAlignment="1">
      <alignment wrapText="1"/>
    </xf>
    <xf numFmtId="0" fontId="0" fillId="0" borderId="0" xfId="0" applyFont="1" applyAlignment="1">
      <alignment wrapText="1"/>
    </xf>
    <xf numFmtId="0" fontId="8" fillId="0" borderId="0" xfId="0" applyFont="1"/>
    <xf numFmtId="0" fontId="0" fillId="0" borderId="0" xfId="0" applyFont="1" applyAlignment="1">
      <alignment horizontal="right"/>
    </xf>
    <xf numFmtId="49" fontId="0" fillId="0" borderId="0" xfId="0" applyNumberFormat="1" applyFont="1" applyAlignment="1">
      <alignment wrapText="1"/>
    </xf>
    <xf numFmtId="0" fontId="0" fillId="0" borderId="0" xfId="0" applyFont="1"/>
  </cellXfs>
  <cellStyles count="1">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B2B2B2"/>
      <rgbColor rgb="00FFCC99"/>
      <rgbColor rgb="003366FF"/>
      <rgbColor rgb="0033CCCC"/>
      <rgbColor rgb="0099CC00"/>
      <rgbColor rgb="00FFCC00"/>
      <rgbColor rgb="00FF9900"/>
      <rgbColor rgb="00FF6600"/>
      <rgbColor rgb="00666699"/>
      <rgbColor rgb="00999999"/>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hyperlink" Target="http://vixcentral.com/historical/?days=3000" TargetMode="External"/><Relationship Id="rId2" Type="http://schemas.openxmlformats.org/officeDocument/2006/relationships/hyperlink" Target="http://www.cboe.com/delayedquote/futures-quotes" TargetMode="External"/><Relationship Id="rId1" Type="http://schemas.openxmlformats.org/officeDocument/2006/relationships/hyperlink" Target="mailto:jvelasco@gmail.com" TargetMode="External"/><Relationship Id="rId4" Type="http://schemas.openxmlformats.org/officeDocument/2006/relationships/hyperlink" Target="http://finance.yahoo.com/q/hp?s"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en.wikipedia.org/wiki/Box&#8211;Muller_transfor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N3962"/>
  <sheetViews>
    <sheetView tabSelected="1" workbookViewId="0">
      <pane xSplit="1" ySplit="1" topLeftCell="D3892" activePane="bottomRight" state="frozen"/>
      <selection pane="topRight" activeCell="B1" sqref="B1"/>
      <selection pane="bottomLeft" activeCell="A3874" sqref="A3874"/>
      <selection pane="bottomRight" activeCell="H3905" sqref="H3905"/>
    </sheetView>
  </sheetViews>
  <sheetFormatPr defaultColWidth="11" defaultRowHeight="14.55" customHeight="1" x14ac:dyDescent="0.25"/>
  <cols>
    <col min="1" max="1" width="31" customWidth="1"/>
    <col min="2" max="2" width="13.77734375" customWidth="1"/>
    <col min="3" max="3" width="8.44140625" customWidth="1"/>
    <col min="4" max="4" width="11.5546875" customWidth="1"/>
    <col min="5" max="6" width="11" customWidth="1"/>
    <col min="7" max="8" width="7.44140625" customWidth="1"/>
    <col min="9" max="9" width="8.5546875" customWidth="1"/>
    <col min="10" max="10" width="6.21875" customWidth="1"/>
    <col min="11" max="11" width="9.88671875" customWidth="1"/>
    <col min="12" max="12" width="10.77734375" customWidth="1"/>
    <col min="13" max="13" width="7.88671875" customWidth="1"/>
    <col min="14" max="16" width="12" hidden="1" customWidth="1"/>
    <col min="17" max="17" width="40" hidden="1" customWidth="1"/>
    <col min="18" max="20" width="11.44140625" style="1" hidden="1" customWidth="1"/>
    <col min="21" max="21" width="7.33203125" customWidth="1"/>
    <col min="22" max="22" width="6.21875" customWidth="1"/>
    <col min="23" max="23" width="7.88671875" customWidth="1"/>
    <col min="24" max="24" width="7" hidden="1" customWidth="1"/>
    <col min="25" max="25" width="8.5546875" style="1" customWidth="1"/>
    <col min="26" max="26" width="13" customWidth="1"/>
    <col min="27" max="27" width="8.109375" customWidth="1"/>
    <col min="28" max="28" width="14.33203125" hidden="1" customWidth="1"/>
    <col min="29" max="29" width="11.77734375" customWidth="1"/>
    <col min="30" max="30" width="14.77734375" customWidth="1"/>
    <col min="31" max="31" width="15.33203125" customWidth="1"/>
    <col min="32" max="32" width="5" customWidth="1"/>
    <col min="33" max="33" width="12.44140625" customWidth="1"/>
    <col min="34" max="35" width="9.88671875" customWidth="1"/>
    <col min="36" max="36" width="11" customWidth="1"/>
    <col min="37" max="37" width="8.21875" customWidth="1"/>
    <col min="38" max="38" width="7" customWidth="1"/>
    <col min="39" max="40" width="7.88671875" customWidth="1"/>
    <col min="41" max="42" width="8.44140625" customWidth="1"/>
    <col min="43" max="43" width="9" customWidth="1"/>
    <col min="44" max="44" width="7.77734375" customWidth="1"/>
    <col min="45" max="45" width="8.88671875" customWidth="1"/>
    <col min="46" max="46" width="18.33203125" customWidth="1"/>
    <col min="47" max="47" width="15.88671875" customWidth="1"/>
    <col min="48" max="48" width="11.21875" customWidth="1"/>
    <col min="49" max="49" width="12.77734375" customWidth="1"/>
    <col min="50" max="50" width="17.6640625" customWidth="1"/>
    <col min="51" max="58" width="11" customWidth="1"/>
    <col min="59" max="59" width="12.44140625" customWidth="1"/>
  </cols>
  <sheetData>
    <row r="1" spans="1:59" ht="14.55" customHeight="1" x14ac:dyDescent="0.25">
      <c r="A1" s="2" t="s">
        <v>0</v>
      </c>
      <c r="B1" s="3" t="s">
        <v>1</v>
      </c>
      <c r="C1" s="3" t="s">
        <v>2</v>
      </c>
      <c r="D1" s="3" t="s">
        <v>3</v>
      </c>
      <c r="E1" s="3" t="s">
        <v>4</v>
      </c>
      <c r="F1" s="3" t="s">
        <v>5</v>
      </c>
      <c r="G1" s="3" t="s">
        <v>6</v>
      </c>
      <c r="H1" s="3" t="s">
        <v>7</v>
      </c>
      <c r="I1" s="3" t="s">
        <v>8</v>
      </c>
      <c r="J1" s="4" t="s">
        <v>9</v>
      </c>
      <c r="K1" s="3" t="s">
        <v>10</v>
      </c>
      <c r="L1" s="4" t="s">
        <v>11</v>
      </c>
      <c r="M1" s="5" t="s">
        <v>12</v>
      </c>
      <c r="Q1" s="4" t="s">
        <v>13</v>
      </c>
      <c r="R1" s="6"/>
      <c r="S1" s="6"/>
      <c r="T1" s="7"/>
      <c r="U1" s="8" t="s">
        <v>14</v>
      </c>
      <c r="V1" s="9" t="s">
        <v>15</v>
      </c>
      <c r="W1" s="5" t="s">
        <v>12</v>
      </c>
      <c r="X1" s="4" t="s">
        <v>16</v>
      </c>
      <c r="Y1" s="3" t="s">
        <v>17</v>
      </c>
      <c r="Z1" s="4" t="s">
        <v>18</v>
      </c>
      <c r="AA1" s="5" t="s">
        <v>12</v>
      </c>
      <c r="AB1" s="5" t="s">
        <v>19</v>
      </c>
      <c r="AC1" s="8" t="s">
        <v>20</v>
      </c>
      <c r="AD1" s="10" t="s">
        <v>21</v>
      </c>
      <c r="AE1" s="5" t="s">
        <v>12</v>
      </c>
      <c r="AF1" s="11" t="s">
        <v>22</v>
      </c>
      <c r="AG1" s="12" t="s">
        <v>23</v>
      </c>
      <c r="AH1" s="12" t="s">
        <v>24</v>
      </c>
      <c r="AI1" s="12" t="s">
        <v>25</v>
      </c>
      <c r="AJ1" s="13" t="s">
        <v>26</v>
      </c>
      <c r="AK1" s="13" t="s">
        <v>27</v>
      </c>
      <c r="AL1" s="13" t="s">
        <v>28</v>
      </c>
      <c r="AM1" s="13" t="s">
        <v>29</v>
      </c>
      <c r="AN1" s="13" t="s">
        <v>30</v>
      </c>
      <c r="AO1" s="13" t="s">
        <v>31</v>
      </c>
      <c r="AP1" s="13" t="s">
        <v>32</v>
      </c>
      <c r="AQ1" s="13" t="s">
        <v>33</v>
      </c>
      <c r="AR1" s="13" t="s">
        <v>34</v>
      </c>
      <c r="AS1" s="13" t="s">
        <v>35</v>
      </c>
      <c r="BE1" s="1"/>
      <c r="BF1" s="1"/>
      <c r="BG1" s="1"/>
    </row>
    <row r="2" spans="1:59" ht="14.55" customHeight="1" x14ac:dyDescent="0.25">
      <c r="A2" s="14">
        <v>38072</v>
      </c>
      <c r="B2" s="15">
        <v>20.32</v>
      </c>
      <c r="C2" s="16">
        <v>20.16</v>
      </c>
      <c r="D2" s="17">
        <v>1444877.9078167893</v>
      </c>
      <c r="E2">
        <v>0</v>
      </c>
      <c r="F2" s="18">
        <v>1444877.9078167893</v>
      </c>
      <c r="G2" s="18">
        <v>20.32</v>
      </c>
      <c r="H2" s="19">
        <v>-7.9365079365079083E-3</v>
      </c>
      <c r="I2" s="18">
        <v>17.329999999999998</v>
      </c>
      <c r="J2" s="18"/>
      <c r="K2" s="20">
        <v>447681.21134875307</v>
      </c>
      <c r="L2" s="21"/>
      <c r="M2" s="22"/>
      <c r="Q2" s="23"/>
      <c r="R2" s="7"/>
      <c r="S2" s="24"/>
      <c r="T2" s="24"/>
      <c r="U2" s="5">
        <v>23.008680522141447</v>
      </c>
      <c r="V2" s="25"/>
      <c r="W2" s="22"/>
      <c r="X2" s="22"/>
      <c r="Y2" s="20">
        <v>1781822286452.0444</v>
      </c>
      <c r="Z2" s="22"/>
      <c r="AA2" s="22"/>
      <c r="AB2" s="22"/>
      <c r="AC2" s="20">
        <v>1972773246284.356</v>
      </c>
      <c r="AD2" s="22"/>
      <c r="AE2" s="22"/>
      <c r="AF2" s="26">
        <v>17</v>
      </c>
      <c r="AI2" s="27" t="s">
        <v>36</v>
      </c>
      <c r="AJ2" s="17">
        <v>20.32</v>
      </c>
      <c r="AK2" s="17">
        <v>20.32</v>
      </c>
      <c r="AL2" s="19">
        <v>-7.9365079365079083E-3</v>
      </c>
      <c r="AM2" s="19">
        <v>-7.9365079365079083E-3</v>
      </c>
      <c r="AN2" s="27" t="b">
        <v>0</v>
      </c>
      <c r="AO2" s="27" t="b">
        <v>0</v>
      </c>
      <c r="AP2" s="28" t="s">
        <v>37</v>
      </c>
      <c r="AQ2" s="28" t="s">
        <v>37</v>
      </c>
      <c r="AR2" s="28" t="s">
        <v>37</v>
      </c>
      <c r="AS2" s="28" t="s">
        <v>37</v>
      </c>
      <c r="AT2" s="29" t="s">
        <v>38</v>
      </c>
      <c r="AU2" s="30" t="s">
        <v>39</v>
      </c>
      <c r="BE2" s="31"/>
      <c r="BF2" s="31"/>
      <c r="BG2" s="31"/>
    </row>
    <row r="3" spans="1:59" ht="14.55" customHeight="1" x14ac:dyDescent="0.25">
      <c r="A3" s="14">
        <v>38075</v>
      </c>
      <c r="B3" s="15">
        <v>19.8</v>
      </c>
      <c r="C3" s="16">
        <v>19.77</v>
      </c>
      <c r="D3" s="32">
        <v>1359885.0897099194</v>
      </c>
      <c r="E3" s="32">
        <v>85667.364282321316</v>
      </c>
      <c r="F3" s="18">
        <v>1445552.4539922408</v>
      </c>
      <c r="G3" s="18">
        <v>19.79822211852543</v>
      </c>
      <c r="H3" s="19">
        <v>-1.5174506828528056E-3</v>
      </c>
      <c r="I3" s="18">
        <v>16.5</v>
      </c>
      <c r="J3" s="33">
        <v>0.9747768201768896</v>
      </c>
      <c r="K3" s="20">
        <v>436381.71721380483</v>
      </c>
      <c r="L3" s="21"/>
      <c r="M3" s="22"/>
      <c r="Q3" s="34">
        <v>1.0258758510676662</v>
      </c>
      <c r="R3" s="7"/>
      <c r="S3" s="24"/>
      <c r="T3" s="24"/>
      <c r="U3" s="5">
        <v>23.560103323932985</v>
      </c>
      <c r="V3" s="25"/>
      <c r="W3" s="22"/>
      <c r="X3" s="33">
        <v>0.94955364035377932</v>
      </c>
      <c r="Y3" s="20">
        <v>1691943933542.6833</v>
      </c>
      <c r="Z3" s="22"/>
      <c r="AA3" s="22"/>
      <c r="AB3" s="35">
        <v>0.94955364035377932</v>
      </c>
      <c r="AC3" s="20">
        <v>1873223984711.2646</v>
      </c>
      <c r="AD3" s="22"/>
      <c r="AE3" s="22"/>
      <c r="AF3" s="26">
        <v>16</v>
      </c>
      <c r="AI3" s="27" t="s">
        <v>36</v>
      </c>
      <c r="AJ3" s="17">
        <v>20.059111059262715</v>
      </c>
      <c r="AK3" s="17">
        <v>20.059111059262715</v>
      </c>
      <c r="AL3" s="19">
        <v>-4.726979309680357E-3</v>
      </c>
      <c r="AM3" s="19">
        <v>-4.726979309680357E-3</v>
      </c>
      <c r="AN3" s="27" t="b">
        <v>0</v>
      </c>
      <c r="AO3" s="27" t="b">
        <v>0</v>
      </c>
      <c r="AP3" s="28" t="s">
        <v>37</v>
      </c>
      <c r="AQ3" s="28" t="s">
        <v>37</v>
      </c>
      <c r="AR3" s="28" t="s">
        <v>37</v>
      </c>
      <c r="AS3" s="28" t="s">
        <v>37</v>
      </c>
      <c r="AT3" s="29" t="s">
        <v>40</v>
      </c>
      <c r="AU3">
        <v>20</v>
      </c>
      <c r="AY3" s="30" t="s">
        <v>41</v>
      </c>
      <c r="BE3" s="31"/>
      <c r="BF3" s="31"/>
      <c r="BG3" s="31"/>
    </row>
    <row r="4" spans="1:59" ht="14.55" customHeight="1" x14ac:dyDescent="0.25">
      <c r="A4" s="14">
        <v>38076</v>
      </c>
      <c r="B4" s="15">
        <v>19.62</v>
      </c>
      <c r="C4" s="16">
        <v>19.79</v>
      </c>
      <c r="D4" s="32">
        <v>1274892.2716030495</v>
      </c>
      <c r="E4" s="32">
        <v>170789.15479906515</v>
      </c>
      <c r="F4" s="18">
        <v>1445681.4264021146</v>
      </c>
      <c r="G4" s="18">
        <v>19.640083370918102</v>
      </c>
      <c r="H4" s="19">
        <v>8.5901970692268126E-3</v>
      </c>
      <c r="I4" s="18">
        <v>16.28</v>
      </c>
      <c r="J4" s="33">
        <v>0.99210098485385867</v>
      </c>
      <c r="K4" s="20">
        <v>432927.24075299082</v>
      </c>
      <c r="L4" s="21"/>
      <c r="M4" s="22"/>
      <c r="Q4" s="34">
        <v>1.0079619063651115</v>
      </c>
      <c r="R4" s="7"/>
      <c r="S4" s="24"/>
      <c r="T4" s="24"/>
      <c r="U4" s="5">
        <v>23.703472846372978</v>
      </c>
      <c r="V4" s="25"/>
      <c r="W4" s="22"/>
      <c r="X4" s="33">
        <v>0.98420196970771723</v>
      </c>
      <c r="Y4" s="20">
        <v>1665222519159.7822</v>
      </c>
      <c r="Z4" s="22"/>
      <c r="AA4" s="22"/>
      <c r="AB4" s="35">
        <v>0.98420196970771723</v>
      </c>
      <c r="AC4" s="20">
        <v>1843601177500.3872</v>
      </c>
      <c r="AD4" s="22"/>
      <c r="AE4" s="22"/>
      <c r="AF4" s="26">
        <v>15</v>
      </c>
      <c r="AI4" s="27" t="s">
        <v>36</v>
      </c>
      <c r="AJ4" s="17">
        <v>19.919435163147845</v>
      </c>
      <c r="AK4" s="17">
        <v>19.919435163147845</v>
      </c>
      <c r="AL4" s="19">
        <v>-2.8792051671130042E-4</v>
      </c>
      <c r="AM4" s="19">
        <v>-2.8792051671130042E-4</v>
      </c>
      <c r="AN4" s="27" t="b">
        <v>0</v>
      </c>
      <c r="AO4" s="27" t="b">
        <v>0</v>
      </c>
      <c r="AP4" s="28" t="s">
        <v>37</v>
      </c>
      <c r="AQ4" s="28" t="s">
        <v>37</v>
      </c>
      <c r="AR4" s="28" t="s">
        <v>37</v>
      </c>
      <c r="AS4" s="28" t="s">
        <v>37</v>
      </c>
      <c r="AT4" s="29" t="s">
        <v>42</v>
      </c>
      <c r="AU4" s="30" t="s">
        <v>43</v>
      </c>
      <c r="AY4" t="s">
        <v>44</v>
      </c>
      <c r="AZ4" s="36">
        <v>1220</v>
      </c>
      <c r="BE4" s="31"/>
      <c r="BF4" s="31"/>
      <c r="BG4" s="31"/>
    </row>
    <row r="5" spans="1:59" ht="14.55" customHeight="1" x14ac:dyDescent="0.25">
      <c r="A5" s="14">
        <v>38077</v>
      </c>
      <c r="B5" s="15">
        <v>19.75</v>
      </c>
      <c r="C5" s="16">
        <v>19.850000000000001</v>
      </c>
      <c r="D5" s="32">
        <v>1189899.4534961795</v>
      </c>
      <c r="E5" s="32">
        <v>255051.86784892814</v>
      </c>
      <c r="F5" s="18">
        <v>1444951.3213451076</v>
      </c>
      <c r="G5" s="18">
        <v>19.767651242922948</v>
      </c>
      <c r="H5" s="19">
        <v>5.0377833753149082E-3</v>
      </c>
      <c r="I5" s="18">
        <v>16.739999999999998</v>
      </c>
      <c r="J5" s="33">
        <v>1.0059869764564255</v>
      </c>
      <c r="K5" s="20">
        <v>435511.63056761405</v>
      </c>
      <c r="L5" s="21"/>
      <c r="M5" s="22"/>
      <c r="Q5" s="34">
        <v>0.99404865411129417</v>
      </c>
      <c r="R5" s="7"/>
      <c r="S5" s="24"/>
      <c r="T5" s="24"/>
      <c r="U5" s="5">
        <v>23.518536426291924</v>
      </c>
      <c r="V5" s="25"/>
      <c r="W5" s="22"/>
      <c r="X5" s="33">
        <v>1.0119739529128511</v>
      </c>
      <c r="Y5" s="20">
        <v>1685169877762.3101</v>
      </c>
      <c r="Z5" s="22"/>
      <c r="AA5" s="22"/>
      <c r="AB5" s="35">
        <v>1.0119739529128511</v>
      </c>
      <c r="AC5" s="20">
        <v>1865646459787.6611</v>
      </c>
      <c r="AD5" s="22"/>
      <c r="AE5" s="22"/>
      <c r="AF5" s="26">
        <v>14</v>
      </c>
      <c r="AI5" s="27" t="s">
        <v>36</v>
      </c>
      <c r="AJ5" s="17">
        <v>19.881489183091624</v>
      </c>
      <c r="AK5" s="17">
        <v>19.881489183091624</v>
      </c>
      <c r="AL5" s="19">
        <v>1.0435054562952517E-3</v>
      </c>
      <c r="AM5" s="19">
        <v>1.0435054562952517E-3</v>
      </c>
      <c r="AN5" s="27" t="b">
        <v>0</v>
      </c>
      <c r="AO5" s="27" t="b">
        <v>0</v>
      </c>
      <c r="AP5" s="28" t="s">
        <v>37</v>
      </c>
      <c r="AQ5" s="28" t="s">
        <v>37</v>
      </c>
      <c r="AR5" s="28" t="s">
        <v>37</v>
      </c>
      <c r="AS5" s="28" t="s">
        <v>37</v>
      </c>
      <c r="AU5">
        <v>40</v>
      </c>
      <c r="AY5" t="s">
        <v>45</v>
      </c>
      <c r="AZ5" s="26">
        <v>2672</v>
      </c>
      <c r="BA5" s="36"/>
      <c r="BE5" s="31"/>
      <c r="BF5" s="31"/>
      <c r="BG5" s="31"/>
    </row>
    <row r="6" spans="1:59" ht="14.55" customHeight="1" x14ac:dyDescent="0.25">
      <c r="A6" s="14">
        <v>38078</v>
      </c>
      <c r="B6" s="15">
        <v>19.62</v>
      </c>
      <c r="C6" s="16">
        <v>19.61</v>
      </c>
      <c r="D6" s="32">
        <v>1104906.6353893096</v>
      </c>
      <c r="E6" s="32">
        <v>339616.51054971816</v>
      </c>
      <c r="F6" s="18">
        <v>1444523.1459390279</v>
      </c>
      <c r="G6" s="18">
        <v>19.617648936872321</v>
      </c>
      <c r="H6" s="19">
        <v>-5.0994390617042917E-4</v>
      </c>
      <c r="I6" s="18">
        <v>16.649999999999999</v>
      </c>
      <c r="J6" s="33">
        <v>0.99211765187725731</v>
      </c>
      <c r="K6" s="20">
        <v>432071.30042672955</v>
      </c>
      <c r="L6" s="21"/>
      <c r="M6" s="22"/>
      <c r="Q6" s="34">
        <v>1.0079449731670713</v>
      </c>
      <c r="R6" s="7"/>
      <c r="S6" s="24"/>
      <c r="T6" s="24"/>
      <c r="U6" s="5">
        <v>23.661255500477871</v>
      </c>
      <c r="V6" s="25"/>
      <c r="W6" s="22"/>
      <c r="X6" s="33">
        <v>0.98423530375451473</v>
      </c>
      <c r="Y6" s="20">
        <v>1658611622020.0552</v>
      </c>
      <c r="Z6" s="22"/>
      <c r="AA6" s="22"/>
      <c r="AB6" s="35">
        <v>0.98423530375451473</v>
      </c>
      <c r="AC6" s="20">
        <v>1836205670661.6147</v>
      </c>
      <c r="AD6" s="22"/>
      <c r="AE6" s="22"/>
      <c r="AF6" s="26">
        <v>13</v>
      </c>
      <c r="AI6" s="27" t="s">
        <v>36</v>
      </c>
      <c r="AJ6" s="17">
        <v>19.828721133847761</v>
      </c>
      <c r="AK6" s="17">
        <v>19.828721133847761</v>
      </c>
      <c r="AL6" s="19">
        <v>7.3281558380211553E-4</v>
      </c>
      <c r="AM6" s="19">
        <v>7.3281558380211553E-4</v>
      </c>
      <c r="AN6" s="27" t="b">
        <v>0</v>
      </c>
      <c r="AO6" s="27" t="b">
        <v>0</v>
      </c>
      <c r="AP6" s="28" t="s">
        <v>37</v>
      </c>
      <c r="AQ6" s="28" t="s">
        <v>37</v>
      </c>
      <c r="AR6" s="28" t="s">
        <v>37</v>
      </c>
      <c r="AS6" s="28" t="s">
        <v>37</v>
      </c>
      <c r="AU6" s="30" t="s">
        <v>28</v>
      </c>
      <c r="AY6" t="s">
        <v>46</v>
      </c>
      <c r="AZ6" s="37">
        <v>0.99998269792996652</v>
      </c>
      <c r="BA6" t="s">
        <v>47</v>
      </c>
      <c r="BE6" s="31"/>
      <c r="BF6" s="31"/>
      <c r="BG6" s="31"/>
    </row>
    <row r="7" spans="1:59" ht="14.55" customHeight="1" x14ac:dyDescent="0.25">
      <c r="A7" s="14">
        <v>38079</v>
      </c>
      <c r="B7" s="15">
        <v>18.89</v>
      </c>
      <c r="C7" s="16">
        <v>19.16</v>
      </c>
      <c r="D7" s="32">
        <v>1019913.8172824397</v>
      </c>
      <c r="E7" s="32">
        <v>424652.67022624996</v>
      </c>
      <c r="F7" s="18">
        <v>1444566.4875086895</v>
      </c>
      <c r="G7" s="18">
        <v>18.96937067760642</v>
      </c>
      <c r="H7" s="19">
        <v>1.4091858037578286E-2</v>
      </c>
      <c r="I7" s="18">
        <v>15.64</v>
      </c>
      <c r="J7" s="33">
        <v>0.96698334733810098</v>
      </c>
      <c r="K7" s="20">
        <v>417798.5234709772</v>
      </c>
      <c r="L7" s="21"/>
      <c r="M7" s="22"/>
      <c r="Q7" s="34">
        <v>1.0341439723370489</v>
      </c>
      <c r="R7" s="7"/>
      <c r="S7" s="24"/>
      <c r="T7" s="24"/>
      <c r="U7" s="5">
        <v>24.423587717614932</v>
      </c>
      <c r="V7" s="25"/>
      <c r="W7" s="22"/>
      <c r="X7" s="33">
        <v>0.93396669467620186</v>
      </c>
      <c r="Y7" s="20">
        <v>1549095425900.301</v>
      </c>
      <c r="Z7" s="22"/>
      <c r="AA7" s="22"/>
      <c r="AB7" s="35">
        <v>0.93396669467620186</v>
      </c>
      <c r="AC7" s="20">
        <v>1714927446008.2834</v>
      </c>
      <c r="AD7" s="22"/>
      <c r="AE7" s="22"/>
      <c r="AF7" s="26">
        <v>12</v>
      </c>
      <c r="AI7" s="27" t="s">
        <v>36</v>
      </c>
      <c r="AJ7" s="17">
        <v>19.685496057807541</v>
      </c>
      <c r="AK7" s="17">
        <v>19.685496057807541</v>
      </c>
      <c r="AL7" s="19">
        <v>2.9593226594314772E-3</v>
      </c>
      <c r="AM7" s="19">
        <v>2.9593226594314772E-3</v>
      </c>
      <c r="AN7" s="27" t="b">
        <v>0</v>
      </c>
      <c r="AO7" s="27" t="b">
        <v>0</v>
      </c>
      <c r="AP7" s="28" t="s">
        <v>37</v>
      </c>
      <c r="AQ7" s="28" t="s">
        <v>37</v>
      </c>
      <c r="AR7" s="28" t="s">
        <v>37</v>
      </c>
      <c r="AS7" s="28" t="s">
        <v>37</v>
      </c>
      <c r="AU7">
        <v>5</v>
      </c>
      <c r="AY7" t="s">
        <v>48</v>
      </c>
      <c r="AZ7" s="19">
        <v>2.3733221797439034E-2</v>
      </c>
      <c r="BE7" s="31"/>
      <c r="BF7" s="31"/>
      <c r="BG7" s="31"/>
    </row>
    <row r="8" spans="1:59" ht="14.55" customHeight="1" x14ac:dyDescent="0.25">
      <c r="A8" s="14">
        <v>38082</v>
      </c>
      <c r="B8" s="15">
        <v>18.53</v>
      </c>
      <c r="C8" s="16">
        <v>18.62</v>
      </c>
      <c r="D8" s="32">
        <v>934920.99917556974</v>
      </c>
      <c r="E8" s="32">
        <v>508447.78160614421</v>
      </c>
      <c r="F8" s="18">
        <v>1443368.780781714</v>
      </c>
      <c r="G8" s="18">
        <v>18.561703817453896</v>
      </c>
      <c r="H8" s="19">
        <v>4.8335123523093326E-3</v>
      </c>
      <c r="I8" s="18">
        <v>14.97</v>
      </c>
      <c r="J8" s="33">
        <v>0.97769791154662322</v>
      </c>
      <c r="K8" s="20">
        <v>408473.67628239992</v>
      </c>
      <c r="L8" s="21"/>
      <c r="M8" s="22"/>
      <c r="Q8" s="34">
        <v>1.0228108173189172</v>
      </c>
      <c r="R8" s="7"/>
      <c r="S8" s="24"/>
      <c r="T8" s="24"/>
      <c r="U8" s="5">
        <v>24.934200239542193</v>
      </c>
      <c r="V8" s="25"/>
      <c r="W8" s="22"/>
      <c r="X8" s="33">
        <v>0.95539582309324644</v>
      </c>
      <c r="Y8" s="20">
        <v>1480006380457.3496</v>
      </c>
      <c r="Z8" s="22"/>
      <c r="AA8" s="22"/>
      <c r="AB8" s="35">
        <v>0.95539582309324644</v>
      </c>
      <c r="AC8" s="20">
        <v>1638408250670.4834</v>
      </c>
      <c r="AD8" s="22"/>
      <c r="AE8" s="22"/>
      <c r="AF8" s="26">
        <v>11</v>
      </c>
      <c r="AI8" s="27" t="s">
        <v>36</v>
      </c>
      <c r="AJ8" s="17">
        <v>19.524954309185592</v>
      </c>
      <c r="AK8" s="17">
        <v>19.524954309185592</v>
      </c>
      <c r="AL8" s="19">
        <v>5.0876593742343506E-3</v>
      </c>
      <c r="AM8" s="19">
        <v>3.2270640441283138E-3</v>
      </c>
      <c r="AN8" s="27" t="b">
        <v>0</v>
      </c>
      <c r="AO8" s="27" t="b">
        <v>1</v>
      </c>
      <c r="AP8" s="27" t="b">
        <v>0</v>
      </c>
      <c r="AQ8" s="27" t="b">
        <v>0</v>
      </c>
      <c r="AR8" s="27" t="b">
        <v>1</v>
      </c>
      <c r="AS8" s="27" t="b">
        <v>0</v>
      </c>
      <c r="AU8" s="30" t="s">
        <v>29</v>
      </c>
      <c r="AY8" t="s">
        <v>49</v>
      </c>
      <c r="AZ8" s="38">
        <v>4.3162131905368772E-3</v>
      </c>
      <c r="BA8" t="s">
        <v>50</v>
      </c>
      <c r="BE8" s="31"/>
      <c r="BF8" s="31"/>
      <c r="BG8" s="31"/>
    </row>
    <row r="9" spans="1:59" ht="14.55" customHeight="1" x14ac:dyDescent="0.25">
      <c r="A9" s="14">
        <v>38083</v>
      </c>
      <c r="B9" s="15">
        <v>18.79</v>
      </c>
      <c r="C9" s="16">
        <v>18.79</v>
      </c>
      <c r="D9" s="32">
        <v>849928.18106869981</v>
      </c>
      <c r="E9" s="32">
        <v>593029.78587683709</v>
      </c>
      <c r="F9" s="18">
        <v>1442957.9669455369</v>
      </c>
      <c r="G9" s="18">
        <v>18.79</v>
      </c>
      <c r="H9" s="19">
        <v>0</v>
      </c>
      <c r="I9" s="18">
        <v>15.32</v>
      </c>
      <c r="J9" s="33">
        <v>1.0120111896041022</v>
      </c>
      <c r="K9" s="20">
        <v>413372.77872799494</v>
      </c>
      <c r="L9" s="21"/>
      <c r="M9" s="22"/>
      <c r="Q9" s="34">
        <v>0.98813136679960911</v>
      </c>
      <c r="R9" s="7"/>
      <c r="S9" s="24"/>
      <c r="T9" s="24"/>
      <c r="U9" s="5">
        <v>24.592393455229828</v>
      </c>
      <c r="V9" s="25"/>
      <c r="W9" s="22"/>
      <c r="X9" s="33">
        <v>1.0240223792082046</v>
      </c>
      <c r="Y9" s="20">
        <v>1515566906075.2703</v>
      </c>
      <c r="Z9" s="22"/>
      <c r="AA9" s="22"/>
      <c r="AB9" s="35">
        <v>1.0240223792082046</v>
      </c>
      <c r="AC9" s="20">
        <v>1677739816219.8501</v>
      </c>
      <c r="AD9" s="22"/>
      <c r="AE9" s="22"/>
      <c r="AF9" s="26">
        <v>10</v>
      </c>
      <c r="AI9" s="27" t="s">
        <v>36</v>
      </c>
      <c r="AJ9" s="17">
        <v>19.433085020537391</v>
      </c>
      <c r="AK9" s="17">
        <v>19.433085020537391</v>
      </c>
      <c r="AL9" s="19">
        <v>5.3405678213764851E-3</v>
      </c>
      <c r="AM9" s="19">
        <v>2.8236810386122746E-3</v>
      </c>
      <c r="AN9" s="27" t="b">
        <v>0</v>
      </c>
      <c r="AO9" s="27" t="b">
        <v>1</v>
      </c>
      <c r="AP9" s="27" t="b">
        <v>0</v>
      </c>
      <c r="AQ9" s="27" t="b">
        <v>0</v>
      </c>
      <c r="AR9" s="27" t="b">
        <v>1</v>
      </c>
      <c r="AS9" s="27" t="b">
        <v>0</v>
      </c>
      <c r="AU9">
        <v>15</v>
      </c>
      <c r="BE9" s="31"/>
      <c r="BF9" s="31"/>
      <c r="BG9" s="31"/>
    </row>
    <row r="10" spans="1:59" ht="14.55" customHeight="1" x14ac:dyDescent="0.25">
      <c r="A10" s="14">
        <v>38084</v>
      </c>
      <c r="B10" s="15">
        <v>19.09</v>
      </c>
      <c r="C10" s="16">
        <v>19.12</v>
      </c>
      <c r="D10" s="32">
        <v>764935.36296182987</v>
      </c>
      <c r="E10" s="32">
        <v>678022.60398370703</v>
      </c>
      <c r="F10" s="18">
        <v>1442957.9669455369</v>
      </c>
      <c r="G10" s="18">
        <v>19.104096514649395</v>
      </c>
      <c r="H10" s="19">
        <v>1.56903765690386E-3</v>
      </c>
      <c r="I10" s="18">
        <v>15.76</v>
      </c>
      <c r="J10" s="33">
        <v>1.0167161529882596</v>
      </c>
      <c r="K10" s="20">
        <v>420275.50957627752</v>
      </c>
      <c r="L10" s="21"/>
      <c r="M10" s="22"/>
      <c r="Q10" s="34">
        <v>0.98355868258891266</v>
      </c>
      <c r="R10" s="7"/>
      <c r="S10" s="24"/>
      <c r="T10" s="24"/>
      <c r="U10" s="5">
        <v>24.143028396464846</v>
      </c>
      <c r="V10" s="25"/>
      <c r="W10" s="22"/>
      <c r="X10" s="33">
        <v>1.0334323059765191</v>
      </c>
      <c r="Y10" s="20">
        <v>1566243296180.4585</v>
      </c>
      <c r="Z10" s="22"/>
      <c r="AA10" s="22"/>
      <c r="AB10" s="35">
        <v>1.0334323059765191</v>
      </c>
      <c r="AC10" s="20">
        <v>1733802729517.1719</v>
      </c>
      <c r="AD10" s="22"/>
      <c r="AE10" s="22"/>
      <c r="AF10" s="26">
        <v>9</v>
      </c>
      <c r="AI10" s="27" t="s">
        <v>36</v>
      </c>
      <c r="AJ10" s="17">
        <v>19.396530742105391</v>
      </c>
      <c r="AK10" s="17">
        <v>19.396530742105391</v>
      </c>
      <c r="AL10" s="19">
        <v>4.1703745859893266E-3</v>
      </c>
      <c r="AM10" s="19">
        <v>2.6842762184224509E-3</v>
      </c>
      <c r="AN10" s="27" t="b">
        <v>0</v>
      </c>
      <c r="AO10" s="27" t="b">
        <v>1</v>
      </c>
      <c r="AP10" s="27" t="b">
        <v>0</v>
      </c>
      <c r="AQ10" s="27" t="b">
        <v>0</v>
      </c>
      <c r="AR10" s="27" t="b">
        <v>1</v>
      </c>
      <c r="AS10" s="27" t="b">
        <v>0</v>
      </c>
      <c r="AU10" s="30" t="s">
        <v>51</v>
      </c>
      <c r="AY10" s="30"/>
      <c r="BE10" s="31"/>
      <c r="BF10" s="31"/>
      <c r="BG10" s="31"/>
    </row>
    <row r="11" spans="1:59" ht="14.55" customHeight="1" x14ac:dyDescent="0.25">
      <c r="A11" s="14">
        <v>38085</v>
      </c>
      <c r="B11" s="15">
        <v>19.05</v>
      </c>
      <c r="C11" s="16">
        <v>19</v>
      </c>
      <c r="D11" s="32">
        <v>679942.54485495994</v>
      </c>
      <c r="E11" s="32">
        <v>762882.06515840092</v>
      </c>
      <c r="F11" s="18">
        <v>1442824.6100133609</v>
      </c>
      <c r="G11" s="18">
        <v>19.023562896700543</v>
      </c>
      <c r="H11" s="19">
        <v>-2.6315789473685403E-3</v>
      </c>
      <c r="I11" s="18">
        <v>16.260000000000002</v>
      </c>
      <c r="J11" s="33">
        <v>0.99569245479996449</v>
      </c>
      <c r="K11" s="20">
        <v>418457.91350891173</v>
      </c>
      <c r="L11" s="21"/>
      <c r="M11" s="22"/>
      <c r="Q11" s="34">
        <v>1.0043261804177284</v>
      </c>
      <c r="R11" s="7"/>
      <c r="S11" s="24"/>
      <c r="T11" s="24"/>
      <c r="U11" s="5">
        <v>24.202331164301061</v>
      </c>
      <c r="V11" s="25"/>
      <c r="W11" s="22"/>
      <c r="X11" s="33">
        <v>0.99138490959992898</v>
      </c>
      <c r="Y11" s="20">
        <v>1552757397646.4834</v>
      </c>
      <c r="Z11" s="22"/>
      <c r="AA11" s="22"/>
      <c r="AB11" s="35">
        <v>0.99138490959992898</v>
      </c>
      <c r="AC11" s="20">
        <v>1718838304599.5161</v>
      </c>
      <c r="AD11" s="22"/>
      <c r="AE11" s="22"/>
      <c r="AF11" s="26">
        <v>8</v>
      </c>
      <c r="AI11" s="27" t="s">
        <v>36</v>
      </c>
      <c r="AJ11" s="17">
        <v>19.359233957564907</v>
      </c>
      <c r="AK11" s="17">
        <v>19.359233957564907</v>
      </c>
      <c r="AL11" s="19">
        <v>2.8921475322087518E-3</v>
      </c>
      <c r="AM11" s="19">
        <v>2.1526907018433517E-3</v>
      </c>
      <c r="AN11" s="27" t="b">
        <v>0</v>
      </c>
      <c r="AO11" s="27" t="b">
        <v>1</v>
      </c>
      <c r="AP11" s="27" t="b">
        <v>0</v>
      </c>
      <c r="AQ11" s="27" t="b">
        <v>0</v>
      </c>
      <c r="AR11" s="27" t="b">
        <v>1</v>
      </c>
      <c r="AS11" s="27" t="b">
        <v>0</v>
      </c>
      <c r="AU11" s="38">
        <v>0.2</v>
      </c>
      <c r="AZ11" s="36"/>
      <c r="BE11" s="31"/>
      <c r="BF11" s="31"/>
      <c r="BG11" s="31"/>
    </row>
    <row r="12" spans="1:59" ht="14.55" customHeight="1" x14ac:dyDescent="0.25">
      <c r="A12" s="14">
        <v>38089</v>
      </c>
      <c r="B12" s="15">
        <v>18.670000000000002</v>
      </c>
      <c r="C12" s="16">
        <v>18.899999999999999</v>
      </c>
      <c r="D12" s="32">
        <v>594949.72674809</v>
      </c>
      <c r="E12" s="32">
        <v>848098.54857607849</v>
      </c>
      <c r="F12" s="18">
        <v>1443048.2753241686</v>
      </c>
      <c r="G12" s="18">
        <v>18.805174040611135</v>
      </c>
      <c r="H12" s="19">
        <v>1.2169312169312052E-2</v>
      </c>
      <c r="I12" s="18">
        <v>15.28</v>
      </c>
      <c r="J12" s="33">
        <v>0.98867332597429669</v>
      </c>
      <c r="K12" s="20">
        <v>413711.0189482455</v>
      </c>
      <c r="L12" s="21"/>
      <c r="M12" s="22"/>
      <c r="Q12" s="34">
        <v>1.0114564373571435</v>
      </c>
      <c r="R12" s="7"/>
      <c r="S12" s="24"/>
      <c r="T12" s="24"/>
      <c r="U12" s="5">
        <v>24.434027146504462</v>
      </c>
      <c r="V12" s="25"/>
      <c r="W12" s="22"/>
      <c r="X12" s="33">
        <v>0.97734665194859349</v>
      </c>
      <c r="Y12" s="20">
        <v>1517589504671.1843</v>
      </c>
      <c r="Z12" s="22"/>
      <c r="AA12" s="22"/>
      <c r="AB12" s="35">
        <v>0.97734665194859349</v>
      </c>
      <c r="AC12" s="20">
        <v>1679873929279.5889</v>
      </c>
      <c r="AD12" s="22"/>
      <c r="AE12" s="22"/>
      <c r="AF12" s="26">
        <v>7</v>
      </c>
      <c r="AI12" s="27" t="s">
        <v>36</v>
      </c>
      <c r="AJ12" s="17">
        <v>19.308864874205472</v>
      </c>
      <c r="AK12" s="17">
        <v>19.308864874205472</v>
      </c>
      <c r="AL12" s="19">
        <v>5.0053568781224982E-3</v>
      </c>
      <c r="AM12" s="19">
        <v>3.0632926534314153E-3</v>
      </c>
      <c r="AN12" s="27" t="b">
        <v>0</v>
      </c>
      <c r="AO12" s="27" t="b">
        <v>1</v>
      </c>
      <c r="AP12" s="27" t="b">
        <v>0</v>
      </c>
      <c r="AQ12" s="27" t="b">
        <v>0</v>
      </c>
      <c r="AR12" s="27" t="b">
        <v>1</v>
      </c>
      <c r="AS12" s="27" t="b">
        <v>0</v>
      </c>
      <c r="AU12" s="30" t="s">
        <v>52</v>
      </c>
      <c r="AZ12" s="26"/>
      <c r="BE12" s="31"/>
      <c r="BF12" s="31"/>
      <c r="BG12" s="31"/>
    </row>
    <row r="13" spans="1:59" ht="14.55" customHeight="1" x14ac:dyDescent="0.25">
      <c r="A13" s="14">
        <v>38090</v>
      </c>
      <c r="B13" s="15">
        <v>19.3</v>
      </c>
      <c r="C13" s="16">
        <v>19.29</v>
      </c>
      <c r="D13" s="32">
        <v>509956.90864122001</v>
      </c>
      <c r="E13" s="32">
        <v>932057.06254725647</v>
      </c>
      <c r="F13" s="18">
        <v>1442013.9711884765</v>
      </c>
      <c r="G13" s="18">
        <v>19.293536421413595</v>
      </c>
      <c r="H13" s="19">
        <v>-5.1840331778141291E-4</v>
      </c>
      <c r="I13" s="18">
        <v>17.260000000000002</v>
      </c>
      <c r="J13" s="33">
        <v>1.0252342119842022</v>
      </c>
      <c r="K13" s="20">
        <v>424143.351815634</v>
      </c>
      <c r="L13" s="21"/>
      <c r="M13" s="22"/>
      <c r="Q13" s="34">
        <v>0.97538688068615575</v>
      </c>
      <c r="R13" s="7"/>
      <c r="S13" s="24"/>
      <c r="T13" s="24"/>
      <c r="U13" s="5">
        <v>23.788257558907116</v>
      </c>
      <c r="V13" s="25"/>
      <c r="W13" s="22"/>
      <c r="X13" s="33">
        <v>1.0504684239684043</v>
      </c>
      <c r="Y13" s="20">
        <v>1594187482473.1838</v>
      </c>
      <c r="Z13" s="22"/>
      <c r="AA13" s="22"/>
      <c r="AB13" s="35">
        <v>1.0504684239684043</v>
      </c>
      <c r="AC13" s="20">
        <v>1764626227183.6575</v>
      </c>
      <c r="AD13" s="22"/>
      <c r="AE13" s="22"/>
      <c r="AF13" s="26">
        <v>6</v>
      </c>
      <c r="AI13" s="27" t="s">
        <v>36</v>
      </c>
      <c r="AJ13" s="17">
        <v>19.307587503139484</v>
      </c>
      <c r="AK13" s="17">
        <v>19.307587503139484</v>
      </c>
      <c r="AL13" s="19">
        <v>2.5703133188958818E-3</v>
      </c>
      <c r="AM13" s="19">
        <v>2.7648179891636795E-3</v>
      </c>
      <c r="AN13" s="27" t="b">
        <v>0</v>
      </c>
      <c r="AO13" s="27" t="b">
        <v>0</v>
      </c>
      <c r="AP13" s="27" t="b">
        <v>0</v>
      </c>
      <c r="AQ13" s="27" t="b">
        <v>0</v>
      </c>
      <c r="AR13" s="27" t="b">
        <v>1</v>
      </c>
      <c r="AS13" s="27" t="b">
        <v>0</v>
      </c>
      <c r="AU13" s="38">
        <v>-0.05</v>
      </c>
      <c r="AZ13" s="37"/>
      <c r="BE13" s="31"/>
      <c r="BF13" s="31"/>
      <c r="BG13" s="31"/>
    </row>
    <row r="14" spans="1:59" ht="14.55" customHeight="1" x14ac:dyDescent="0.25">
      <c r="A14" s="14">
        <v>38091</v>
      </c>
      <c r="B14" s="15">
        <v>19.46</v>
      </c>
      <c r="C14" s="16">
        <v>19.47</v>
      </c>
      <c r="D14" s="32">
        <v>424964.09053435002</v>
      </c>
      <c r="E14" s="32">
        <v>1017093.9412130207</v>
      </c>
      <c r="F14" s="18">
        <v>1442058.0317473707</v>
      </c>
      <c r="G14" s="18">
        <v>19.467053072198354</v>
      </c>
      <c r="H14" s="19">
        <v>5.1361068310207258E-4</v>
      </c>
      <c r="I14" s="18">
        <v>15.62</v>
      </c>
      <c r="J14" s="33">
        <v>1.0090243416440345</v>
      </c>
      <c r="K14" s="20">
        <v>427963.56154483248</v>
      </c>
      <c r="L14" s="21"/>
      <c r="M14" s="22"/>
      <c r="Q14" s="34">
        <v>0.99105636873999403</v>
      </c>
      <c r="R14" s="7"/>
      <c r="S14" s="24"/>
      <c r="T14" s="24"/>
      <c r="U14" s="5">
        <v>23.531610912884595</v>
      </c>
      <c r="V14" s="25"/>
      <c r="W14" s="22"/>
      <c r="X14" s="33">
        <v>1.0180486832880691</v>
      </c>
      <c r="Y14" s="20">
        <v>1622968232415.7361</v>
      </c>
      <c r="Z14" s="22"/>
      <c r="AA14" s="22"/>
      <c r="AB14" s="35">
        <v>1.0180486832880691</v>
      </c>
      <c r="AC14" s="20">
        <v>1796446605140.1687</v>
      </c>
      <c r="AD14" s="22"/>
      <c r="AE14" s="22"/>
      <c r="AF14" s="26">
        <v>5</v>
      </c>
      <c r="AI14" s="27" t="s">
        <v>36</v>
      </c>
      <c r="AJ14" s="17">
        <v>19.319854085374779</v>
      </c>
      <c r="AK14" s="17">
        <v>19.319854085374779</v>
      </c>
      <c r="AL14" s="19">
        <v>1.8503297073613385E-3</v>
      </c>
      <c r="AM14" s="19">
        <v>2.5916481963897098E-3</v>
      </c>
      <c r="AN14" s="27" t="b">
        <v>0</v>
      </c>
      <c r="AO14" s="27" t="b">
        <v>0</v>
      </c>
      <c r="AP14" s="27" t="b">
        <v>0</v>
      </c>
      <c r="AQ14" s="27" t="b">
        <v>0</v>
      </c>
      <c r="AR14" s="27" t="b">
        <v>1</v>
      </c>
      <c r="AS14" s="27" t="b">
        <v>0</v>
      </c>
      <c r="AU14" s="30" t="s">
        <v>53</v>
      </c>
      <c r="AZ14" s="19"/>
      <c r="BE14" s="31"/>
      <c r="BF14" s="31"/>
      <c r="BG14" s="31"/>
    </row>
    <row r="15" spans="1:59" ht="14.55" customHeight="1" x14ac:dyDescent="0.25">
      <c r="A15" s="14">
        <v>38092</v>
      </c>
      <c r="B15" s="15">
        <v>19.350000000000001</v>
      </c>
      <c r="C15" s="16">
        <v>19.47</v>
      </c>
      <c r="D15" s="32">
        <v>339971.27242748003</v>
      </c>
      <c r="E15" s="32">
        <v>1102043.1061005241</v>
      </c>
      <c r="F15" s="18">
        <v>1442014.378528004</v>
      </c>
      <c r="G15" s="18">
        <v>19.441708636682986</v>
      </c>
      <c r="H15" s="19">
        <v>6.1633281972264253E-3</v>
      </c>
      <c r="I15" s="18">
        <v>15.74</v>
      </c>
      <c r="J15" s="33">
        <v>0.99866785360073207</v>
      </c>
      <c r="K15" s="20">
        <v>427386.05663587421</v>
      </c>
      <c r="L15" s="21"/>
      <c r="M15" s="22"/>
      <c r="Q15" s="34">
        <v>1.0013339233804961</v>
      </c>
      <c r="R15" s="7"/>
      <c r="S15" s="24"/>
      <c r="T15" s="24"/>
      <c r="U15" s="5">
        <v>23.51913031667641</v>
      </c>
      <c r="V15" s="25"/>
      <c r="W15" s="22"/>
      <c r="X15" s="33">
        <v>0.99733570720146414</v>
      </c>
      <c r="Y15" s="20">
        <v>1618651914160.3474</v>
      </c>
      <c r="Z15" s="22"/>
      <c r="AA15" s="22"/>
      <c r="AB15" s="35">
        <v>0.99733570720146414</v>
      </c>
      <c r="AC15" s="20">
        <v>1791631620644.7292</v>
      </c>
      <c r="AD15" s="22"/>
      <c r="AE15" s="22"/>
      <c r="AF15" s="26">
        <v>4</v>
      </c>
      <c r="AI15" s="27" t="s">
        <v>36</v>
      </c>
      <c r="AJ15" s="17">
        <v>19.328557981896797</v>
      </c>
      <c r="AK15" s="17">
        <v>19.328557981896797</v>
      </c>
      <c r="AL15" s="19">
        <v>2.8775510735657428E-3</v>
      </c>
      <c r="AM15" s="19">
        <v>2.8467681964494751E-3</v>
      </c>
      <c r="AN15" s="27" t="b">
        <v>0</v>
      </c>
      <c r="AO15" s="27" t="b">
        <v>1</v>
      </c>
      <c r="AP15" s="27" t="b">
        <v>0</v>
      </c>
      <c r="AQ15" s="27" t="b">
        <v>0</v>
      </c>
      <c r="AR15" s="27" t="b">
        <v>1</v>
      </c>
      <c r="AS15" s="27" t="b">
        <v>0</v>
      </c>
      <c r="AU15">
        <v>16</v>
      </c>
      <c r="AZ15" s="38"/>
      <c r="BE15" s="31"/>
      <c r="BF15" s="31"/>
      <c r="BG15" s="31"/>
    </row>
    <row r="16" spans="1:59" ht="14.55" customHeight="1" x14ac:dyDescent="0.25">
      <c r="A16" s="14">
        <v>38093</v>
      </c>
      <c r="B16" s="15">
        <v>19</v>
      </c>
      <c r="C16" s="16">
        <v>19.43</v>
      </c>
      <c r="D16" s="32">
        <v>254978.45432061004</v>
      </c>
      <c r="E16" s="32">
        <v>1186512.0855749943</v>
      </c>
      <c r="F16" s="18">
        <v>1441490.5398956044</v>
      </c>
      <c r="G16" s="18">
        <v>19.353939330628005</v>
      </c>
      <c r="H16" s="19">
        <v>2.2130725681935193E-2</v>
      </c>
      <c r="I16" s="18">
        <v>14.94</v>
      </c>
      <c r="J16" s="33">
        <v>0.99512388610220159</v>
      </c>
      <c r="K16" s="20">
        <v>425294.71493912488</v>
      </c>
      <c r="L16" s="21"/>
      <c r="M16" s="22"/>
      <c r="Q16" s="34">
        <v>1.0049000068894915</v>
      </c>
      <c r="R16" s="7"/>
      <c r="S16" s="24"/>
      <c r="T16" s="24"/>
      <c r="U16" s="5">
        <v>23.590371369963336</v>
      </c>
      <c r="V16" s="25"/>
      <c r="W16" s="22"/>
      <c r="X16" s="33">
        <v>0.99024777220440319</v>
      </c>
      <c r="Y16" s="20">
        <v>1602874120802.499</v>
      </c>
      <c r="Z16" s="22"/>
      <c r="AA16" s="22"/>
      <c r="AB16" s="35">
        <v>0.99024777220440319</v>
      </c>
      <c r="AC16" s="20">
        <v>1774130776798.2661</v>
      </c>
      <c r="AD16" s="22"/>
      <c r="AE16" s="22"/>
      <c r="AF16" s="26">
        <v>3</v>
      </c>
      <c r="AI16" s="27" t="s">
        <v>36</v>
      </c>
      <c r="AJ16" s="17">
        <v>19.330250071812209</v>
      </c>
      <c r="AK16" s="17">
        <v>19.330250071812209</v>
      </c>
      <c r="AL16" s="19">
        <v>6.3044990777376313E-3</v>
      </c>
      <c r="AM16" s="19">
        <v>4.1323653621485228E-3</v>
      </c>
      <c r="AN16" s="27" t="b">
        <v>0</v>
      </c>
      <c r="AO16" s="27" t="b">
        <v>1</v>
      </c>
      <c r="AP16" s="27" t="b">
        <v>0</v>
      </c>
      <c r="AQ16" s="27" t="b">
        <v>0</v>
      </c>
      <c r="AR16" s="27" t="b">
        <v>1</v>
      </c>
      <c r="AS16" s="27" t="b">
        <v>0</v>
      </c>
      <c r="AU16" s="30" t="s">
        <v>54</v>
      </c>
      <c r="BE16" s="31"/>
      <c r="BF16" s="31"/>
      <c r="BG16" s="31"/>
    </row>
    <row r="17" spans="1:59" ht="14.55" customHeight="1" x14ac:dyDescent="0.25">
      <c r="A17" s="14">
        <v>38096</v>
      </c>
      <c r="B17" s="15">
        <v>18.87</v>
      </c>
      <c r="C17" s="16">
        <v>19.68</v>
      </c>
      <c r="D17" s="32">
        <v>169985.63621374004</v>
      </c>
      <c r="E17" s="32">
        <v>1269623.9509394066</v>
      </c>
      <c r="F17" s="18">
        <v>1439609.5871531467</v>
      </c>
      <c r="G17" s="18">
        <v>19.584357148936878</v>
      </c>
      <c r="H17" s="19">
        <v>4.1158536585365835E-2</v>
      </c>
      <c r="I17" s="18">
        <v>15.42</v>
      </c>
      <c r="J17" s="33">
        <v>1.0105850722623575</v>
      </c>
      <c r="K17" s="20">
        <v>429789.05386058014</v>
      </c>
      <c r="L17" s="21"/>
      <c r="M17" s="22"/>
      <c r="Q17" s="34">
        <v>0.98952579792351258</v>
      </c>
      <c r="R17" s="7"/>
      <c r="S17" s="24"/>
      <c r="T17" s="24"/>
      <c r="U17" s="5">
        <v>23.299820167677716</v>
      </c>
      <c r="V17" s="25"/>
      <c r="W17" s="22"/>
      <c r="X17" s="33">
        <v>1.0211701445247152</v>
      </c>
      <c r="Y17" s="20">
        <v>1636815028813.3606</v>
      </c>
      <c r="Z17" s="22"/>
      <c r="AA17" s="22"/>
      <c r="AB17" s="35">
        <v>1.0211701445247152</v>
      </c>
      <c r="AC17" s="20">
        <v>1811660335891.4773</v>
      </c>
      <c r="AD17" s="22"/>
      <c r="AE17" s="22"/>
      <c r="AF17" s="26">
        <v>2</v>
      </c>
      <c r="AI17" s="27" t="s">
        <v>36</v>
      </c>
      <c r="AJ17" s="17">
        <v>19.346131764132501</v>
      </c>
      <c r="AK17" s="17">
        <v>19.346131764132501</v>
      </c>
      <c r="AL17" s="19">
        <v>1.3602851666526694E-2</v>
      </c>
      <c r="AM17" s="19">
        <v>6.4465010635996051E-3</v>
      </c>
      <c r="AN17" s="27" t="b">
        <v>0</v>
      </c>
      <c r="AO17" s="27" t="b">
        <v>1</v>
      </c>
      <c r="AP17" s="27" t="b">
        <v>0</v>
      </c>
      <c r="AQ17" s="27" t="b">
        <v>0</v>
      </c>
      <c r="AR17" s="27" t="b">
        <v>1</v>
      </c>
      <c r="AS17" s="27" t="b">
        <v>0</v>
      </c>
      <c r="AU17">
        <v>15</v>
      </c>
      <c r="AY17" s="30" t="s">
        <v>55</v>
      </c>
      <c r="BE17" s="31"/>
      <c r="BF17" s="31"/>
      <c r="BG17" s="31"/>
    </row>
    <row r="18" spans="1:59" ht="14.55" customHeight="1" x14ac:dyDescent="0.25">
      <c r="A18" s="14">
        <v>38097</v>
      </c>
      <c r="B18" s="15">
        <v>19.149999999999999</v>
      </c>
      <c r="C18" s="16">
        <v>19.96</v>
      </c>
      <c r="D18" s="32">
        <v>84992.818106870021</v>
      </c>
      <c r="E18" s="32">
        <v>1351118.5890327317</v>
      </c>
      <c r="F18" s="18">
        <v>1436111.4071396017</v>
      </c>
      <c r="G18" s="18">
        <v>19.912062087715267</v>
      </c>
      <c r="H18" s="19">
        <v>4.0581162324649367E-2</v>
      </c>
      <c r="I18" s="18">
        <v>16.670000000000002</v>
      </c>
      <c r="J18" s="33">
        <v>1.0142623835819677</v>
      </c>
      <c r="K18" s="20">
        <v>435911.32790724951</v>
      </c>
      <c r="L18" s="21"/>
      <c r="M18" s="22"/>
      <c r="Q18" s="34">
        <v>0.9859381716084169</v>
      </c>
      <c r="R18" s="7"/>
      <c r="S18" s="24"/>
      <c r="T18" s="24"/>
      <c r="U18" s="5">
        <v>22.929412127268222</v>
      </c>
      <c r="V18" s="25"/>
      <c r="W18" s="22"/>
      <c r="X18" s="33">
        <v>1.0285247671639355</v>
      </c>
      <c r="Y18" s="20">
        <v>1683512851041.4612</v>
      </c>
      <c r="Z18" s="22"/>
      <c r="AA18" s="22"/>
      <c r="AB18" s="35">
        <v>1.0285247671639355</v>
      </c>
      <c r="AC18" s="20">
        <v>1863307651248.2073</v>
      </c>
      <c r="AD18" s="22"/>
      <c r="AE18" s="22"/>
      <c r="AF18" s="26">
        <v>1</v>
      </c>
      <c r="AI18" s="27" t="s">
        <v>36</v>
      </c>
      <c r="AJ18" s="17">
        <v>19.37942178316678</v>
      </c>
      <c r="AK18" s="17">
        <v>19.37942178316678</v>
      </c>
      <c r="AL18" s="19">
        <v>1.8338160025749579E-2</v>
      </c>
      <c r="AM18" s="19">
        <v>9.4788554549219348E-3</v>
      </c>
      <c r="AN18" s="27" t="b">
        <v>0</v>
      </c>
      <c r="AO18" s="27" t="b">
        <v>1</v>
      </c>
      <c r="AP18" s="27" t="b">
        <v>0</v>
      </c>
      <c r="AQ18" s="27" t="b">
        <v>0</v>
      </c>
      <c r="AR18" s="27" t="b">
        <v>1</v>
      </c>
      <c r="AS18" s="27" t="b">
        <v>0</v>
      </c>
      <c r="AV18" s="39"/>
      <c r="AY18" t="s">
        <v>44</v>
      </c>
      <c r="AZ18" s="36">
        <v>3491</v>
      </c>
      <c r="BE18" s="31"/>
      <c r="BF18" s="31"/>
      <c r="BG18" s="31"/>
    </row>
    <row r="19" spans="1:59" ht="14.55" customHeight="1" x14ac:dyDescent="0.25">
      <c r="A19" s="40">
        <v>38098</v>
      </c>
      <c r="B19" s="15">
        <v>18.68</v>
      </c>
      <c r="C19" s="16">
        <v>19.7</v>
      </c>
      <c r="D19" s="32">
        <v>1432662.2997915775</v>
      </c>
      <c r="E19" s="32">
        <v>0</v>
      </c>
      <c r="F19" s="18">
        <v>1432662.2997915775</v>
      </c>
      <c r="G19" s="18">
        <v>18.68</v>
      </c>
      <c r="H19" s="19">
        <v>5.1776649746192893E-2</v>
      </c>
      <c r="I19" s="18">
        <v>15.6</v>
      </c>
      <c r="J19" s="33">
        <v>0.93587174348697388</v>
      </c>
      <c r="K19" s="20">
        <v>407950.03595206066</v>
      </c>
      <c r="L19" s="21"/>
      <c r="M19" s="22"/>
      <c r="Q19" s="34">
        <v>1.0685224839400429</v>
      </c>
      <c r="R19" s="7"/>
      <c r="S19" s="24"/>
      <c r="T19" s="24"/>
      <c r="U19" s="5">
        <v>24.454976815660373</v>
      </c>
      <c r="V19" s="25"/>
      <c r="W19" s="22"/>
      <c r="X19" s="33">
        <v>0.87174348697394788</v>
      </c>
      <c r="Y19" s="20">
        <v>1467598384746.5608</v>
      </c>
      <c r="Z19" s="22"/>
      <c r="AA19" s="22"/>
      <c r="AB19" s="35">
        <v>0.87174348697394788</v>
      </c>
      <c r="AC19" s="20">
        <v>1624300267240.01</v>
      </c>
      <c r="AD19" s="22"/>
      <c r="AE19" s="22"/>
      <c r="AF19" s="26">
        <v>20</v>
      </c>
      <c r="AI19" s="27" t="s">
        <v>36</v>
      </c>
      <c r="AJ19" s="17">
        <v>19.340565017435292</v>
      </c>
      <c r="AK19" s="17">
        <v>19.340565017435292</v>
      </c>
      <c r="AL19" s="19">
        <v>2.7054002203078631E-2</v>
      </c>
      <c r="AM19" s="19">
        <v>1.2809736731737291E-2</v>
      </c>
      <c r="AN19" s="27" t="b">
        <v>0</v>
      </c>
      <c r="AO19" s="27" t="b">
        <v>1</v>
      </c>
      <c r="AP19" s="27" t="b">
        <v>0</v>
      </c>
      <c r="AQ19" s="27" t="b">
        <v>0</v>
      </c>
      <c r="AR19" s="27" t="b">
        <v>1</v>
      </c>
      <c r="AS19" s="27" t="b">
        <v>0</v>
      </c>
      <c r="AY19" t="s">
        <v>45</v>
      </c>
      <c r="AZ19" s="26">
        <v>401</v>
      </c>
      <c r="BE19" s="31"/>
      <c r="BF19" s="31"/>
      <c r="BG19" s="31"/>
    </row>
    <row r="20" spans="1:59" ht="14.55" customHeight="1" x14ac:dyDescent="0.25">
      <c r="A20" s="14">
        <v>38099</v>
      </c>
      <c r="B20" s="15">
        <v>17.350000000000001</v>
      </c>
      <c r="C20" s="16">
        <v>18.77</v>
      </c>
      <c r="D20" s="32">
        <v>1361029.1848019985</v>
      </c>
      <c r="E20" s="32">
        <v>67924.192284534685</v>
      </c>
      <c r="F20" s="18">
        <v>1428953.3770865332</v>
      </c>
      <c r="G20" s="18">
        <v>17.417498600437682</v>
      </c>
      <c r="H20" s="19">
        <v>7.5652637187000438E-2</v>
      </c>
      <c r="I20" s="18">
        <v>14.61</v>
      </c>
      <c r="J20" s="33">
        <v>0.9300004076131263</v>
      </c>
      <c r="K20" s="20">
        <v>379387.13542484312</v>
      </c>
      <c r="L20" s="21"/>
      <c r="M20" s="22"/>
      <c r="Q20" s="34">
        <v>1.0752683459209762</v>
      </c>
      <c r="R20" s="7"/>
      <c r="S20" s="24"/>
      <c r="T20" s="24"/>
      <c r="U20" s="5">
        <v>26.246704794748851</v>
      </c>
      <c r="V20" s="25"/>
      <c r="W20" s="22"/>
      <c r="X20" s="33">
        <v>0.86000081522625249</v>
      </c>
      <c r="Y20" s="20">
        <v>1262141845929.6226</v>
      </c>
      <c r="Z20" s="22"/>
      <c r="AA20" s="22"/>
      <c r="AB20" s="35">
        <v>0.86000081522625249</v>
      </c>
      <c r="AC20" s="20">
        <v>1396877158247.1318</v>
      </c>
      <c r="AD20" s="22"/>
      <c r="AE20" s="22"/>
      <c r="AF20" s="26">
        <v>19</v>
      </c>
      <c r="AI20" s="27" t="s">
        <v>36</v>
      </c>
      <c r="AJ20" s="17">
        <v>19.239350995488049</v>
      </c>
      <c r="AK20" s="17">
        <v>19.239350995488049</v>
      </c>
      <c r="AL20" s="19">
        <v>3.9577173287061694E-2</v>
      </c>
      <c r="AM20" s="19">
        <v>1.7001139239098143E-2</v>
      </c>
      <c r="AN20" s="27" t="b">
        <v>0</v>
      </c>
      <c r="AO20" s="27" t="b">
        <v>1</v>
      </c>
      <c r="AP20" s="27" t="b">
        <v>0</v>
      </c>
      <c r="AQ20" s="27" t="b">
        <v>0</v>
      </c>
      <c r="AR20" s="27" t="b">
        <v>1</v>
      </c>
      <c r="AS20" s="27" t="b">
        <v>0</v>
      </c>
      <c r="AU20" s="29" t="s">
        <v>56</v>
      </c>
      <c r="AV20" s="39"/>
      <c r="AY20" t="s">
        <v>46</v>
      </c>
      <c r="AZ20" s="37">
        <v>0.99903456934606261</v>
      </c>
      <c r="BE20" s="31"/>
      <c r="BF20" s="31"/>
      <c r="BG20" s="31"/>
    </row>
    <row r="21" spans="1:59" ht="14.55" customHeight="1" x14ac:dyDescent="0.25">
      <c r="A21" s="14">
        <v>38100</v>
      </c>
      <c r="B21" s="15">
        <v>17.34</v>
      </c>
      <c r="C21" s="16">
        <v>19.09</v>
      </c>
      <c r="D21" s="32">
        <v>1289396.0698124196</v>
      </c>
      <c r="E21" s="32">
        <v>134138.07321523226</v>
      </c>
      <c r="F21" s="18">
        <v>1423534.1430276518</v>
      </c>
      <c r="G21" s="18">
        <v>17.504900595659333</v>
      </c>
      <c r="H21" s="19">
        <v>9.1671031953902582E-2</v>
      </c>
      <c r="I21" s="18">
        <v>14.01</v>
      </c>
      <c r="J21" s="33">
        <v>1.0012065760759559</v>
      </c>
      <c r="K21" s="20">
        <v>379838.32276299933</v>
      </c>
      <c r="L21" s="21"/>
      <c r="M21" s="22"/>
      <c r="Q21" s="34">
        <v>0.99879487799542332</v>
      </c>
      <c r="R21" s="7"/>
      <c r="S21" s="24"/>
      <c r="T21" s="24"/>
      <c r="U21" s="5">
        <v>26.166266678180918</v>
      </c>
      <c r="V21" s="25"/>
      <c r="W21" s="22"/>
      <c r="X21" s="33">
        <v>1.002413152151912</v>
      </c>
      <c r="Y21" s="20">
        <v>1265193639465.0718</v>
      </c>
      <c r="Z21" s="22"/>
      <c r="AA21" s="22"/>
      <c r="AB21" s="35">
        <v>1.002413152151912</v>
      </c>
      <c r="AC21" s="20">
        <v>1400225585931.5859</v>
      </c>
      <c r="AD21" s="22"/>
      <c r="AE21" s="22"/>
      <c r="AF21" s="26">
        <v>18</v>
      </c>
      <c r="AI21" s="27" t="s">
        <v>36</v>
      </c>
      <c r="AJ21" s="17">
        <v>19.152628475496613</v>
      </c>
      <c r="AK21" s="17">
        <v>19.152628475496613</v>
      </c>
      <c r="AL21" s="19">
        <v>5.382845724650772E-2</v>
      </c>
      <c r="AM21" s="19">
        <v>2.2415717275259872E-2</v>
      </c>
      <c r="AN21" s="27" t="b">
        <v>0</v>
      </c>
      <c r="AO21" s="27" t="b">
        <v>1</v>
      </c>
      <c r="AP21" s="27" t="b">
        <v>0</v>
      </c>
      <c r="AQ21" s="27" t="b">
        <v>0</v>
      </c>
      <c r="AR21" s="27" t="b">
        <v>1</v>
      </c>
      <c r="AS21" s="27" t="b">
        <v>0</v>
      </c>
      <c r="AU21" t="s">
        <v>57</v>
      </c>
      <c r="AW21" s="26">
        <v>3893</v>
      </c>
      <c r="AY21" t="s">
        <v>48</v>
      </c>
      <c r="AZ21" s="19">
        <v>2.8900250268754174E-2</v>
      </c>
      <c r="BE21" s="31"/>
      <c r="BF21" s="31"/>
      <c r="BG21" s="31"/>
    </row>
    <row r="22" spans="1:59" ht="14.55" customHeight="1" x14ac:dyDescent="0.25">
      <c r="A22" s="14">
        <v>38103</v>
      </c>
      <c r="B22" s="15">
        <v>17.13</v>
      </c>
      <c r="C22" s="16">
        <v>18.96</v>
      </c>
      <c r="D22" s="32">
        <v>1217762.9548228406</v>
      </c>
      <c r="E22" s="32">
        <v>199204.50663164386</v>
      </c>
      <c r="F22" s="18">
        <v>1416967.4614544846</v>
      </c>
      <c r="G22" s="18">
        <v>17.387270725724154</v>
      </c>
      <c r="H22" s="19">
        <v>9.6518987341772222E-2</v>
      </c>
      <c r="I22" s="18">
        <v>14.77</v>
      </c>
      <c r="J22" s="33">
        <v>0.98869823029672099</v>
      </c>
      <c r="K22" s="20">
        <v>375538.97980049945</v>
      </c>
      <c r="L22" s="21"/>
      <c r="M22" s="22"/>
      <c r="Q22" s="34">
        <v>1.0114309597781794</v>
      </c>
      <c r="R22" s="7"/>
      <c r="S22" s="24"/>
      <c r="T22" s="24"/>
      <c r="U22" s="5">
        <v>26.416098576497259</v>
      </c>
      <c r="V22" s="25"/>
      <c r="W22" s="22"/>
      <c r="X22" s="33">
        <v>0.97739646059344187</v>
      </c>
      <c r="Y22" s="20">
        <v>1236601701606.4434</v>
      </c>
      <c r="Z22" s="22"/>
      <c r="AA22" s="22"/>
      <c r="AB22" s="35">
        <v>0.97739646059344187</v>
      </c>
      <c r="AC22" s="20">
        <v>1368553590074.4778</v>
      </c>
      <c r="AD22" s="22"/>
      <c r="AE22" s="22"/>
      <c r="AF22" s="26">
        <v>17</v>
      </c>
      <c r="AI22" s="27" t="s">
        <v>36</v>
      </c>
      <c r="AJ22" s="17">
        <v>19.068563820745542</v>
      </c>
      <c r="AK22" s="17">
        <v>19.068563820745542</v>
      </c>
      <c r="AL22" s="19">
        <v>6.6226500856480561E-2</v>
      </c>
      <c r="AM22" s="19">
        <v>2.8480025478256288E-2</v>
      </c>
      <c r="AN22" s="27" t="b">
        <v>0</v>
      </c>
      <c r="AO22" s="27" t="b">
        <v>1</v>
      </c>
      <c r="AP22" s="27" t="b">
        <v>0</v>
      </c>
      <c r="AQ22" s="27" t="b">
        <v>0</v>
      </c>
      <c r="AR22" s="27" t="b">
        <v>1</v>
      </c>
      <c r="AS22" s="27" t="b">
        <v>0</v>
      </c>
      <c r="AU22" t="s">
        <v>58</v>
      </c>
      <c r="AW22">
        <v>607.85986254477359</v>
      </c>
      <c r="AY22" t="s">
        <v>49</v>
      </c>
      <c r="AZ22" s="38">
        <v>0.21453096716306541</v>
      </c>
      <c r="BE22" s="31"/>
      <c r="BF22" s="31"/>
      <c r="BG22" s="31"/>
    </row>
    <row r="23" spans="1:59" ht="14.55" customHeight="1" x14ac:dyDescent="0.25">
      <c r="A23" s="14">
        <v>38104</v>
      </c>
      <c r="B23" s="15">
        <v>16.8</v>
      </c>
      <c r="C23" s="16">
        <v>18.77</v>
      </c>
      <c r="D23" s="32">
        <v>1146129.8398332617</v>
      </c>
      <c r="E23" s="32">
        <v>263923.66590229183</v>
      </c>
      <c r="F23" s="18">
        <v>1410053.5057355536</v>
      </c>
      <c r="G23" s="18">
        <v>17.16873042030862</v>
      </c>
      <c r="H23" s="19">
        <v>0.10495471497069786</v>
      </c>
      <c r="I23" s="18">
        <v>15.07</v>
      </c>
      <c r="J23" s="33">
        <v>0.98261294310109981</v>
      </c>
      <c r="K23" s="20">
        <v>369003.07756339537</v>
      </c>
      <c r="L23" s="21"/>
      <c r="M23" s="22"/>
      <c r="Q23" s="34">
        <v>1.017694715931613</v>
      </c>
      <c r="R23" s="7"/>
      <c r="S23" s="24"/>
      <c r="T23" s="24"/>
      <c r="U23" s="5">
        <v>26.833471771801328</v>
      </c>
      <c r="V23" s="25"/>
      <c r="W23" s="22"/>
      <c r="X23" s="33">
        <v>0.96522588620219962</v>
      </c>
      <c r="Y23" s="20">
        <v>1193605684028.9583</v>
      </c>
      <c r="Z23" s="22"/>
      <c r="AA23" s="22"/>
      <c r="AB23" s="35">
        <v>0.96522588620219962</v>
      </c>
      <c r="AC23" s="20">
        <v>1320942173488.2979</v>
      </c>
      <c r="AD23" s="22"/>
      <c r="AE23" s="22"/>
      <c r="AF23" s="26">
        <v>16</v>
      </c>
      <c r="AI23" s="27" t="s">
        <v>36</v>
      </c>
      <c r="AJ23" s="17">
        <v>18.918503364569762</v>
      </c>
      <c r="AK23" s="17">
        <v>18.98220775708932</v>
      </c>
      <c r="AL23" s="19">
        <v>7.6859197254035894E-2</v>
      </c>
      <c r="AM23" s="19">
        <v>3.4158954036576261E-2</v>
      </c>
      <c r="AN23" s="27" t="b">
        <v>0</v>
      </c>
      <c r="AO23" s="27" t="b">
        <v>1</v>
      </c>
      <c r="AP23" s="27" t="b">
        <v>0</v>
      </c>
      <c r="AQ23" s="27" t="b">
        <v>0</v>
      </c>
      <c r="AR23" s="27" t="b">
        <v>1</v>
      </c>
      <c r="AS23" s="27" t="b">
        <v>0</v>
      </c>
      <c r="AU23" t="s">
        <v>59</v>
      </c>
      <c r="AV23" s="39"/>
      <c r="AW23" s="38">
        <v>0.23927800739017863</v>
      </c>
      <c r="BE23" s="31"/>
      <c r="BF23" s="31"/>
      <c r="BG23" s="31"/>
    </row>
    <row r="24" spans="1:59" ht="14.55" customHeight="1" x14ac:dyDescent="0.25">
      <c r="A24" s="14">
        <v>38105</v>
      </c>
      <c r="B24" s="15">
        <v>17.37</v>
      </c>
      <c r="C24" s="16">
        <v>19.27</v>
      </c>
      <c r="D24" s="32">
        <v>1074496.7248436827</v>
      </c>
      <c r="E24" s="32">
        <v>328038.54772567621</v>
      </c>
      <c r="F24" s="18">
        <v>1402535.2725693588</v>
      </c>
      <c r="G24" s="18">
        <v>17.814390421309682</v>
      </c>
      <c r="H24" s="19">
        <v>9.8598858329008721E-2</v>
      </c>
      <c r="I24" s="18">
        <v>16.29</v>
      </c>
      <c r="J24" s="33">
        <v>1.0320743486798822</v>
      </c>
      <c r="K24" s="20">
        <v>380832.02164079546</v>
      </c>
      <c r="L24" s="21"/>
      <c r="M24" s="22"/>
      <c r="Q24" s="34">
        <v>0.96892244369709579</v>
      </c>
      <c r="R24" s="7"/>
      <c r="S24" s="24"/>
      <c r="T24" s="24"/>
      <c r="U24" s="5">
        <v>25.951146667809816</v>
      </c>
      <c r="V24" s="25"/>
      <c r="W24" s="22"/>
      <c r="X24" s="33">
        <v>1.0641486973597645</v>
      </c>
      <c r="Y24" s="20">
        <v>1270180010901.4722</v>
      </c>
      <c r="Z24" s="22"/>
      <c r="AA24" s="22"/>
      <c r="AB24" s="35">
        <v>1.0641486973597645</v>
      </c>
      <c r="AC24" s="20">
        <v>1405656356699.1509</v>
      </c>
      <c r="AD24" s="22"/>
      <c r="AE24" s="22"/>
      <c r="AF24" s="26">
        <v>15</v>
      </c>
      <c r="AI24" s="27" t="s">
        <v>36</v>
      </c>
      <c r="AJ24" s="17">
        <v>18.824035188511868</v>
      </c>
      <c r="AK24" s="17">
        <v>18.93143309031629</v>
      </c>
      <c r="AL24" s="19">
        <v>8.6528813254762457E-2</v>
      </c>
      <c r="AM24" s="19">
        <v>4.0019288160119973E-2</v>
      </c>
      <c r="AN24" s="27" t="b">
        <v>0</v>
      </c>
      <c r="AO24" s="27" t="b">
        <v>1</v>
      </c>
      <c r="AP24" s="27" t="b">
        <v>0</v>
      </c>
      <c r="AQ24" s="27" t="b">
        <v>0</v>
      </c>
      <c r="AR24" s="27" t="b">
        <v>1</v>
      </c>
      <c r="AS24" s="27" t="b">
        <v>0</v>
      </c>
      <c r="AV24" s="39"/>
      <c r="AY24" s="30" t="s">
        <v>60</v>
      </c>
      <c r="BE24" s="31"/>
      <c r="BF24" s="31"/>
      <c r="BG24" s="31"/>
    </row>
    <row r="25" spans="1:59" ht="14.55" customHeight="1" x14ac:dyDescent="0.25">
      <c r="A25" s="14">
        <v>38106</v>
      </c>
      <c r="B25" s="15">
        <v>17.77</v>
      </c>
      <c r="C25" s="16">
        <v>19.64</v>
      </c>
      <c r="D25" s="32">
        <v>1002863.6098541039</v>
      </c>
      <c r="E25" s="32">
        <v>392608.71935873199</v>
      </c>
      <c r="F25" s="18">
        <v>1395472.329212836</v>
      </c>
      <c r="G25" s="18">
        <v>18.296114556219806</v>
      </c>
      <c r="H25" s="19">
        <v>9.5213849287169139E-2</v>
      </c>
      <c r="I25" s="18">
        <v>16.600000000000001</v>
      </c>
      <c r="J25" s="33">
        <v>1.0218692763816311</v>
      </c>
      <c r="K25" s="20">
        <v>389153.80909407482</v>
      </c>
      <c r="L25" s="21"/>
      <c r="M25" s="22"/>
      <c r="Q25" s="34">
        <v>0.97859875339527902</v>
      </c>
      <c r="R25" s="7"/>
      <c r="S25" s="24"/>
      <c r="T25" s="24"/>
      <c r="U25" s="5">
        <v>25.348477555830843</v>
      </c>
      <c r="V25" s="25"/>
      <c r="W25" s="22"/>
      <c r="X25" s="33">
        <v>1.0437385527632623</v>
      </c>
      <c r="Y25" s="20">
        <v>1325742189241.0413</v>
      </c>
      <c r="Z25" s="22"/>
      <c r="AA25" s="22"/>
      <c r="AB25" s="35">
        <v>1.0437385527632623</v>
      </c>
      <c r="AC25" s="20">
        <v>1467114209580.6172</v>
      </c>
      <c r="AD25" s="22"/>
      <c r="AE25" s="22"/>
      <c r="AF25" s="26">
        <v>14</v>
      </c>
      <c r="AI25" s="27" t="s">
        <v>36</v>
      </c>
      <c r="AJ25" s="17">
        <v>18.76003667352624</v>
      </c>
      <c r="AK25" s="17">
        <v>18.904961484728936</v>
      </c>
      <c r="AL25" s="19">
        <v>9.3768346511591827E-2</v>
      </c>
      <c r="AM25" s="19">
        <v>4.5970153740568044E-2</v>
      </c>
      <c r="AN25" s="27" t="b">
        <v>0</v>
      </c>
      <c r="AO25" s="27" t="b">
        <v>1</v>
      </c>
      <c r="AP25" s="27" t="b">
        <v>0</v>
      </c>
      <c r="AQ25" s="27" t="b">
        <v>0</v>
      </c>
      <c r="AR25" s="27" t="b">
        <v>1</v>
      </c>
      <c r="AS25" s="27" t="b">
        <v>0</v>
      </c>
      <c r="AY25" t="s">
        <v>44</v>
      </c>
      <c r="AZ25" s="36">
        <v>1895</v>
      </c>
      <c r="BE25" s="31"/>
      <c r="BF25" s="31"/>
      <c r="BG25" s="31"/>
    </row>
    <row r="26" spans="1:59" ht="14.55" customHeight="1" x14ac:dyDescent="0.25">
      <c r="A26" s="14">
        <v>38107</v>
      </c>
      <c r="B26" s="15">
        <v>18.22</v>
      </c>
      <c r="C26" s="16">
        <v>19.850000000000001</v>
      </c>
      <c r="D26" s="32">
        <v>931230.49486452504</v>
      </c>
      <c r="E26" s="32">
        <v>457421.36973372265</v>
      </c>
      <c r="F26" s="18">
        <v>1388651.8645982477</v>
      </c>
      <c r="G26" s="18">
        <v>18.756921349168877</v>
      </c>
      <c r="H26" s="19">
        <v>8.2115869017632348E-2</v>
      </c>
      <c r="I26" s="18">
        <v>17.190000000000001</v>
      </c>
      <c r="J26" s="33">
        <v>1.0201753809828351</v>
      </c>
      <c r="K26" s="20">
        <v>396998.26644281199</v>
      </c>
      <c r="L26" s="21"/>
      <c r="M26" s="22"/>
      <c r="Q26" s="34">
        <v>0.98022361511664968</v>
      </c>
      <c r="R26" s="7"/>
      <c r="S26" s="24"/>
      <c r="T26" s="24"/>
      <c r="U26" s="5">
        <v>24.800915446293661</v>
      </c>
      <c r="V26" s="25"/>
      <c r="W26" s="22"/>
      <c r="X26" s="33">
        <v>1.0403507619656702</v>
      </c>
      <c r="Y26" s="20">
        <v>1379243495633.8481</v>
      </c>
      <c r="Z26" s="22"/>
      <c r="AA26" s="22"/>
      <c r="AB26" s="35">
        <v>1.0403507619656702</v>
      </c>
      <c r="AC26" s="20">
        <v>1526288915252.8635</v>
      </c>
      <c r="AD26" s="22"/>
      <c r="AE26" s="22"/>
      <c r="AF26" s="26">
        <v>13</v>
      </c>
      <c r="AI26" s="27" t="s">
        <v>36</v>
      </c>
      <c r="AJ26" s="17">
        <v>18.711906678585567</v>
      </c>
      <c r="AK26" s="17">
        <v>18.899039879306532</v>
      </c>
      <c r="AL26" s="19">
        <v>9.4845551816697141E-2</v>
      </c>
      <c r="AM26" s="19">
        <v>5.1004330700613575E-2</v>
      </c>
      <c r="AN26" s="27" t="b">
        <v>0</v>
      </c>
      <c r="AO26" s="27" t="b">
        <v>1</v>
      </c>
      <c r="AP26" s="27" t="b">
        <v>0</v>
      </c>
      <c r="AQ26" s="27" t="b">
        <v>0</v>
      </c>
      <c r="AR26" s="27" t="b">
        <v>1</v>
      </c>
      <c r="AS26" s="27" t="b">
        <v>0</v>
      </c>
      <c r="AY26" t="s">
        <v>45</v>
      </c>
      <c r="AZ26" s="26">
        <v>1997</v>
      </c>
      <c r="BE26" s="31"/>
      <c r="BF26" s="31"/>
      <c r="BG26" s="31"/>
    </row>
    <row r="27" spans="1:59" ht="14.55" customHeight="1" x14ac:dyDescent="0.25">
      <c r="A27" s="14">
        <v>38110</v>
      </c>
      <c r="B27" s="15">
        <v>17.690000000000001</v>
      </c>
      <c r="C27" s="16">
        <v>19.27</v>
      </c>
      <c r="D27" s="32">
        <v>859597.3798749462</v>
      </c>
      <c r="E27" s="32">
        <v>523172.26923549222</v>
      </c>
      <c r="F27" s="18">
        <v>1382769.6491104383</v>
      </c>
      <c r="G27" s="18">
        <v>18.287794568259333</v>
      </c>
      <c r="H27" s="19">
        <v>8.1992734820965141E-2</v>
      </c>
      <c r="I27" s="18">
        <v>16.62</v>
      </c>
      <c r="J27" s="33">
        <v>0.97085916341487266</v>
      </c>
      <c r="K27" s="20">
        <v>385422.73610926775</v>
      </c>
      <c r="L27" s="21"/>
      <c r="M27" s="22"/>
      <c r="Q27" s="34">
        <v>1.030015513766825</v>
      </c>
      <c r="R27" s="7"/>
      <c r="S27" s="24"/>
      <c r="T27" s="24"/>
      <c r="U27" s="5">
        <v>25.497766975006243</v>
      </c>
      <c r="V27" s="25"/>
      <c r="W27" s="22"/>
      <c r="X27" s="33">
        <v>0.94171832682974521</v>
      </c>
      <c r="Y27" s="20">
        <v>1298865091321.5742</v>
      </c>
      <c r="Z27" s="22"/>
      <c r="AA27" s="22"/>
      <c r="AB27" s="35">
        <v>0.94171832682974521</v>
      </c>
      <c r="AC27" s="20">
        <v>1437311199511.2324</v>
      </c>
      <c r="AD27" s="22"/>
      <c r="AE27" s="22"/>
      <c r="AF27" s="26">
        <v>12</v>
      </c>
      <c r="AI27" s="27" t="s">
        <v>36</v>
      </c>
      <c r="AJ27" s="17">
        <v>18.648580280080189</v>
      </c>
      <c r="AK27" s="17">
        <v>18.875530444266257</v>
      </c>
      <c r="AL27" s="19">
        <v>9.32325022945409E-2</v>
      </c>
      <c r="AM27" s="19">
        <v>5.629335031113443E-2</v>
      </c>
      <c r="AN27" s="27" t="b">
        <v>0</v>
      </c>
      <c r="AO27" s="27" t="b">
        <v>1</v>
      </c>
      <c r="AP27" s="27" t="b">
        <v>0</v>
      </c>
      <c r="AQ27" s="27" t="b">
        <v>0</v>
      </c>
      <c r="AR27" s="27" t="b">
        <v>1</v>
      </c>
      <c r="AS27" s="27" t="b">
        <v>0</v>
      </c>
      <c r="AY27" t="s">
        <v>46</v>
      </c>
      <c r="AZ27" s="37">
        <v>1.0000047844477702</v>
      </c>
      <c r="BE27" s="31"/>
      <c r="BF27" s="31"/>
      <c r="BG27" s="31"/>
    </row>
    <row r="28" spans="1:59" ht="14.55" customHeight="1" x14ac:dyDescent="0.25">
      <c r="A28" s="14">
        <v>38111</v>
      </c>
      <c r="B28" s="15">
        <v>17.309999999999999</v>
      </c>
      <c r="C28" s="16">
        <v>19.2</v>
      </c>
      <c r="D28" s="32">
        <v>787964.26488536736</v>
      </c>
      <c r="E28" s="32">
        <v>588931.98922333086</v>
      </c>
      <c r="F28" s="18">
        <v>1376896.2541086981</v>
      </c>
      <c r="G28" s="18">
        <v>18.118398930791358</v>
      </c>
      <c r="H28" s="19">
        <v>9.8437500000000067E-2</v>
      </c>
      <c r="I28" s="18">
        <v>16.55</v>
      </c>
      <c r="J28" s="33">
        <v>0.98652901549924654</v>
      </c>
      <c r="K28" s="20">
        <v>380224.13362648687</v>
      </c>
      <c r="L28" s="21"/>
      <c r="M28" s="22"/>
      <c r="Q28" s="34">
        <v>1.0136549298491098</v>
      </c>
      <c r="R28" s="7"/>
      <c r="S28" s="24"/>
      <c r="T28" s="24"/>
      <c r="U28" s="5">
        <v>25.797816824543958</v>
      </c>
      <c r="V28" s="25"/>
      <c r="W28" s="22"/>
      <c r="X28" s="33">
        <v>0.97305803099849297</v>
      </c>
      <c r="Y28" s="20">
        <v>1263877155219.3547</v>
      </c>
      <c r="Z28" s="22"/>
      <c r="AA28" s="22"/>
      <c r="AB28" s="35">
        <v>0.97305803099849297</v>
      </c>
      <c r="AC28" s="20">
        <v>1398564782919.7581</v>
      </c>
      <c r="AD28" s="22"/>
      <c r="AE28" s="22"/>
      <c r="AF28" s="26">
        <v>11</v>
      </c>
      <c r="AI28" s="27" t="s">
        <v>36</v>
      </c>
      <c r="AJ28" s="17">
        <v>18.608057815946143</v>
      </c>
      <c r="AK28" s="17">
        <v>18.84748853635978</v>
      </c>
      <c r="AL28" s="19">
        <v>9.3552254404245541E-2</v>
      </c>
      <c r="AM28" s="19">
        <v>6.1685112050552431E-2</v>
      </c>
      <c r="AN28" s="27" t="b">
        <v>0</v>
      </c>
      <c r="AO28" s="27" t="b">
        <v>1</v>
      </c>
      <c r="AP28" s="27" t="b">
        <v>0</v>
      </c>
      <c r="AQ28" s="27" t="b">
        <v>0</v>
      </c>
      <c r="AR28" s="27" t="b">
        <v>1</v>
      </c>
      <c r="AS28" s="27" t="b">
        <v>0</v>
      </c>
      <c r="AY28" t="s">
        <v>48</v>
      </c>
      <c r="AZ28" s="19">
        <v>5.9299070719464886E-2</v>
      </c>
      <c r="BE28" s="31"/>
      <c r="BF28" s="31"/>
      <c r="BG28" s="31"/>
    </row>
    <row r="29" spans="1:59" ht="14.55" customHeight="1" x14ac:dyDescent="0.25">
      <c r="A29" s="14">
        <v>38112</v>
      </c>
      <c r="B29" s="15">
        <v>16.62</v>
      </c>
      <c r="C29" s="16">
        <v>18.79</v>
      </c>
      <c r="D29" s="32">
        <v>716331.14989578852</v>
      </c>
      <c r="E29" s="32">
        <v>653513.71945612307</v>
      </c>
      <c r="F29" s="18">
        <v>1369844.8693519116</v>
      </c>
      <c r="G29" s="18">
        <v>17.655244795194012</v>
      </c>
      <c r="H29" s="19">
        <v>0.11548696114954748</v>
      </c>
      <c r="I29" s="18">
        <v>15.77</v>
      </c>
      <c r="J29" s="33">
        <v>0.9694470532004299</v>
      </c>
      <c r="K29" s="20">
        <v>368600.78823288495</v>
      </c>
      <c r="L29" s="21"/>
      <c r="M29" s="22"/>
      <c r="Q29" s="34">
        <v>1.0315158488529166</v>
      </c>
      <c r="R29" s="7"/>
      <c r="S29" s="24"/>
      <c r="T29" s="24"/>
      <c r="U29" s="5">
        <v>26.56131241100584</v>
      </c>
      <c r="V29" s="25"/>
      <c r="W29" s="22"/>
      <c r="X29" s="33">
        <v>0.9388941064008598</v>
      </c>
      <c r="Y29" s="20">
        <v>1186652489699.8318</v>
      </c>
      <c r="Z29" s="22"/>
      <c r="AA29" s="22"/>
      <c r="AB29" s="35">
        <v>0.9388941064008598</v>
      </c>
      <c r="AC29" s="20">
        <v>1313083179797.7249</v>
      </c>
      <c r="AD29" s="22"/>
      <c r="AE29" s="22"/>
      <c r="AF29" s="26">
        <v>10</v>
      </c>
      <c r="AI29" s="27" t="s">
        <v>36</v>
      </c>
      <c r="AJ29" s="17">
        <v>18.564893100600429</v>
      </c>
      <c r="AK29" s="17">
        <v>18.804908402746719</v>
      </c>
      <c r="AL29" s="19">
        <v>9.5307628767387145E-2</v>
      </c>
      <c r="AM29" s="19">
        <v>6.893544732976048E-2</v>
      </c>
      <c r="AN29" s="27" t="b">
        <v>0</v>
      </c>
      <c r="AO29" s="27" t="b">
        <v>1</v>
      </c>
      <c r="AP29" s="27" t="b">
        <v>0</v>
      </c>
      <c r="AQ29" s="27" t="b">
        <v>0</v>
      </c>
      <c r="AR29" s="27" t="b">
        <v>1</v>
      </c>
      <c r="AS29" s="27" t="b">
        <v>0</v>
      </c>
      <c r="AY29" t="s">
        <v>49</v>
      </c>
      <c r="AZ29" s="38">
        <v>-1.1968247049489733E-3</v>
      </c>
      <c r="BE29" s="31"/>
      <c r="BF29" s="31"/>
      <c r="BG29" s="31"/>
    </row>
    <row r="30" spans="1:59" ht="14.55" customHeight="1" x14ac:dyDescent="0.25">
      <c r="A30" s="14">
        <v>38113</v>
      </c>
      <c r="B30" s="15">
        <v>17.48</v>
      </c>
      <c r="C30" s="16">
        <v>19.41</v>
      </c>
      <c r="D30" s="32">
        <v>644698.03490620968</v>
      </c>
      <c r="E30" s="32">
        <v>716874.14367787936</v>
      </c>
      <c r="F30" s="18">
        <v>1361572.178584089</v>
      </c>
      <c r="G30" s="18">
        <v>18.496154060034549</v>
      </c>
      <c r="H30" s="19">
        <v>9.9433281813498198E-2</v>
      </c>
      <c r="I30" s="18">
        <v>17.05</v>
      </c>
      <c r="J30" s="33">
        <v>1.0413026458051449</v>
      </c>
      <c r="K30" s="20">
        <v>383818.33506614913</v>
      </c>
      <c r="L30" s="21"/>
      <c r="M30" s="22"/>
      <c r="Q30" s="34">
        <v>0.96033559890438069</v>
      </c>
      <c r="R30" s="7"/>
      <c r="S30" s="24"/>
      <c r="T30" s="24"/>
      <c r="U30" s="5">
        <v>25.460283089872217</v>
      </c>
      <c r="V30" s="25"/>
      <c r="W30" s="22"/>
      <c r="X30" s="33">
        <v>1.08260529161029</v>
      </c>
      <c r="Y30" s="20">
        <v>1284682411118.0527</v>
      </c>
      <c r="Z30" s="22"/>
      <c r="AA30" s="22"/>
      <c r="AB30" s="35">
        <v>1.08260529161029</v>
      </c>
      <c r="AC30" s="20">
        <v>1421528007801.6208</v>
      </c>
      <c r="AD30" s="22"/>
      <c r="AE30" s="22"/>
      <c r="AF30" s="26">
        <v>9</v>
      </c>
      <c r="AI30" s="27" t="s">
        <v>36</v>
      </c>
      <c r="AJ30" s="17">
        <v>18.550900436792553</v>
      </c>
      <c r="AK30" s="17">
        <v>18.794261701273886</v>
      </c>
      <c r="AL30" s="19">
        <v>9.5446699348135391E-2</v>
      </c>
      <c r="AM30" s="19">
        <v>7.5117926775410251E-2</v>
      </c>
      <c r="AN30" s="27" t="b">
        <v>0</v>
      </c>
      <c r="AO30" s="27" t="b">
        <v>1</v>
      </c>
      <c r="AP30" s="27" t="b">
        <v>0</v>
      </c>
      <c r="AQ30" s="27" t="b">
        <v>0</v>
      </c>
      <c r="AR30" s="27" t="b">
        <v>1</v>
      </c>
      <c r="AS30" s="27" t="b">
        <v>0</v>
      </c>
      <c r="BE30" s="31"/>
      <c r="BF30" s="31"/>
      <c r="BG30" s="31"/>
    </row>
    <row r="31" spans="1:59" ht="14.55" customHeight="1" x14ac:dyDescent="0.25">
      <c r="A31" s="14">
        <v>38114</v>
      </c>
      <c r="B31" s="15">
        <v>18.309999999999999</v>
      </c>
      <c r="C31" s="16">
        <v>19.87</v>
      </c>
      <c r="D31" s="32">
        <v>573064.91991663084</v>
      </c>
      <c r="E31" s="32">
        <v>781384.54295752069</v>
      </c>
      <c r="F31" s="18">
        <v>1354449.4628741515</v>
      </c>
      <c r="G31" s="18">
        <v>19.209967049658015</v>
      </c>
      <c r="H31" s="19">
        <v>7.8510317060895951E-2</v>
      </c>
      <c r="I31" s="18">
        <v>18.13</v>
      </c>
      <c r="J31" s="33">
        <v>1.0331593784818676</v>
      </c>
      <c r="K31" s="20">
        <v>396538.65144865902</v>
      </c>
      <c r="L31" s="21"/>
      <c r="M31" s="22"/>
      <c r="Q31" s="34">
        <v>0.96790487588604934</v>
      </c>
      <c r="R31" s="7"/>
      <c r="S31" s="24"/>
      <c r="T31" s="24"/>
      <c r="U31" s="5">
        <v>24.597251175552689</v>
      </c>
      <c r="V31" s="25"/>
      <c r="W31" s="22"/>
      <c r="X31" s="33">
        <v>1.0663187569637353</v>
      </c>
      <c r="Y31" s="20">
        <v>1369887505840.4414</v>
      </c>
      <c r="Z31" s="22"/>
      <c r="AA31" s="22"/>
      <c r="AB31" s="35">
        <v>1.0663187569637353</v>
      </c>
      <c r="AC31" s="20">
        <v>1515777676217.0017</v>
      </c>
      <c r="AD31" s="22"/>
      <c r="AE31" s="22"/>
      <c r="AF31" s="26">
        <v>8</v>
      </c>
      <c r="AI31" s="27" t="s">
        <v>36</v>
      </c>
      <c r="AJ31" s="17">
        <v>18.555941890840579</v>
      </c>
      <c r="AK31" s="17">
        <v>18.808118546220022</v>
      </c>
      <c r="AL31" s="19">
        <v>9.2662777310423203E-2</v>
      </c>
      <c r="AM31" s="19">
        <v>7.963961357938959E-2</v>
      </c>
      <c r="AN31" s="27" t="b">
        <v>0</v>
      </c>
      <c r="AO31" s="27" t="b">
        <v>1</v>
      </c>
      <c r="AP31" s="27" t="b">
        <v>0</v>
      </c>
      <c r="AQ31" s="27" t="b">
        <v>0</v>
      </c>
      <c r="AR31" s="27" t="b">
        <v>1</v>
      </c>
      <c r="AS31" s="27" t="b">
        <v>0</v>
      </c>
      <c r="AY31" s="30" t="s">
        <v>61</v>
      </c>
      <c r="BE31" s="31"/>
      <c r="BF31" s="31"/>
      <c r="BG31" s="31"/>
    </row>
    <row r="32" spans="1:59" ht="14.55" customHeight="1" x14ac:dyDescent="0.25">
      <c r="A32" s="14">
        <v>38117</v>
      </c>
      <c r="B32" s="15">
        <v>19.350000000000001</v>
      </c>
      <c r="C32" s="16">
        <v>20.43</v>
      </c>
      <c r="D32" s="32">
        <v>501431.804927052</v>
      </c>
      <c r="E32" s="32">
        <v>847393.71937720804</v>
      </c>
      <c r="F32" s="18">
        <v>1348825.52430426</v>
      </c>
      <c r="G32" s="18">
        <v>20.028505262865224</v>
      </c>
      <c r="H32" s="19">
        <v>5.2863436123347984E-2</v>
      </c>
      <c r="I32" s="18">
        <v>19.77</v>
      </c>
      <c r="J32" s="33">
        <v>1.0382809584066706</v>
      </c>
      <c r="K32" s="20">
        <v>411711.40748854366</v>
      </c>
      <c r="L32" s="21"/>
      <c r="M32" s="22"/>
      <c r="Q32" s="34">
        <v>0.96313044355025446</v>
      </c>
      <c r="R32" s="7"/>
      <c r="S32" s="24"/>
      <c r="T32" s="24"/>
      <c r="U32" s="5">
        <v>23.646254349650754</v>
      </c>
      <c r="V32" s="25"/>
      <c r="W32" s="22"/>
      <c r="X32" s="33">
        <v>1.0765619168133411</v>
      </c>
      <c r="Y32" s="20">
        <v>1474775775060.1423</v>
      </c>
      <c r="Z32" s="22"/>
      <c r="AA32" s="22"/>
      <c r="AB32" s="35">
        <v>1.0765619168133411</v>
      </c>
      <c r="AC32" s="20">
        <v>1631802358327.7229</v>
      </c>
      <c r="AD32" s="22"/>
      <c r="AE32" s="22"/>
      <c r="AF32" s="26">
        <v>7</v>
      </c>
      <c r="AI32" s="27" t="s">
        <v>36</v>
      </c>
      <c r="AJ32" s="17">
        <v>18.603796289229372</v>
      </c>
      <c r="AK32" s="17">
        <v>18.847485859660189</v>
      </c>
      <c r="AL32" s="19">
        <v>8.7787371828042471E-2</v>
      </c>
      <c r="AM32" s="19">
        <v>8.1560407981977889E-2</v>
      </c>
      <c r="AN32" s="27" t="b">
        <v>0</v>
      </c>
      <c r="AO32" s="27" t="b">
        <v>1</v>
      </c>
      <c r="AP32" s="27" t="b">
        <v>0</v>
      </c>
      <c r="AQ32" s="27" t="b">
        <v>0</v>
      </c>
      <c r="AR32" s="27" t="b">
        <v>1</v>
      </c>
      <c r="AS32" s="27" t="b">
        <v>0</v>
      </c>
      <c r="AY32" t="s">
        <v>44</v>
      </c>
      <c r="AZ32" s="36">
        <v>1682</v>
      </c>
      <c r="BA32" t="s">
        <v>62</v>
      </c>
      <c r="BE32" s="31"/>
      <c r="BF32" s="31"/>
      <c r="BG32" s="31"/>
    </row>
    <row r="33" spans="1:59" ht="14.55" customHeight="1" x14ac:dyDescent="0.25">
      <c r="A33" s="14">
        <v>38118</v>
      </c>
      <c r="B33" s="15">
        <v>18.38</v>
      </c>
      <c r="C33" s="16">
        <v>19.97</v>
      </c>
      <c r="D33" s="32">
        <v>429798.68993747316</v>
      </c>
      <c r="E33" s="32">
        <v>915240.06176821887</v>
      </c>
      <c r="F33" s="18">
        <v>1345038.7517056921</v>
      </c>
      <c r="G33" s="18">
        <v>19.461925480857733</v>
      </c>
      <c r="H33" s="19">
        <v>7.9619429143715559E-2</v>
      </c>
      <c r="I33" s="18">
        <v>18.57</v>
      </c>
      <c r="J33" s="33">
        <v>0.96898328980724358</v>
      </c>
      <c r="K33" s="20">
        <v>398934.57156609587</v>
      </c>
      <c r="L33" s="21"/>
      <c r="M33" s="22"/>
      <c r="Q33" s="34">
        <v>1.0320095408445347</v>
      </c>
      <c r="R33" s="7"/>
      <c r="S33" s="24"/>
      <c r="T33" s="24"/>
      <c r="U33" s="5">
        <v>24.357725909215699</v>
      </c>
      <c r="V33" s="25"/>
      <c r="W33" s="22"/>
      <c r="X33" s="33">
        <v>0.93796657961448715</v>
      </c>
      <c r="Y33" s="20">
        <v>1383297007712.0852</v>
      </c>
      <c r="Z33" s="22"/>
      <c r="AA33" s="22"/>
      <c r="AB33" s="35">
        <v>0.93796657961448715</v>
      </c>
      <c r="AC33" s="20">
        <v>1530551537731.0476</v>
      </c>
      <c r="AD33" s="22"/>
      <c r="AE33" s="22"/>
      <c r="AF33" s="26">
        <v>6</v>
      </c>
      <c r="AI33" s="27" t="s">
        <v>36</v>
      </c>
      <c r="AJ33" s="17">
        <v>18.635070167336355</v>
      </c>
      <c r="AK33" s="17">
        <v>18.866687097822613</v>
      </c>
      <c r="AL33" s="19">
        <v>8.7391820881834212E-2</v>
      </c>
      <c r="AM33" s="19">
        <v>8.396421376687474E-2</v>
      </c>
      <c r="AN33" s="27" t="b">
        <v>0</v>
      </c>
      <c r="AO33" s="27" t="b">
        <v>1</v>
      </c>
      <c r="AP33" s="27" t="b">
        <v>0</v>
      </c>
      <c r="AQ33" s="27" t="b">
        <v>0</v>
      </c>
      <c r="AR33" s="27" t="b">
        <v>1</v>
      </c>
      <c r="AS33" s="27" t="b">
        <v>0</v>
      </c>
      <c r="AY33" t="s">
        <v>45</v>
      </c>
      <c r="AZ33" s="26">
        <v>2210</v>
      </c>
      <c r="BE33" s="31"/>
      <c r="BF33" s="31"/>
      <c r="BG33" s="31"/>
    </row>
    <row r="34" spans="1:59" ht="14.55" customHeight="1" x14ac:dyDescent="0.25">
      <c r="A34" s="14">
        <v>38119</v>
      </c>
      <c r="B34" s="15">
        <v>18.2</v>
      </c>
      <c r="C34" s="16">
        <v>19.61</v>
      </c>
      <c r="D34" s="32">
        <v>358165.57494789432</v>
      </c>
      <c r="E34" s="32">
        <v>981169.78903454135</v>
      </c>
      <c r="F34" s="18">
        <v>1339335.3639824358</v>
      </c>
      <c r="G34" s="18">
        <v>19.232937261079325</v>
      </c>
      <c r="H34" s="19">
        <v>7.1902090770015303E-2</v>
      </c>
      <c r="I34" s="18">
        <v>18.14</v>
      </c>
      <c r="J34" s="33">
        <v>0.9840436174432805</v>
      </c>
      <c r="K34" s="20">
        <v>392562.22667042777</v>
      </c>
      <c r="L34" s="21"/>
      <c r="M34" s="22"/>
      <c r="Q34" s="34">
        <v>1.0162151171694778</v>
      </c>
      <c r="R34" s="7"/>
      <c r="S34" s="24"/>
      <c r="T34" s="24"/>
      <c r="U34" s="5">
        <v>24.70660434503764</v>
      </c>
      <c r="V34" s="25"/>
      <c r="W34" s="22"/>
      <c r="X34" s="33">
        <v>0.9680872348865609</v>
      </c>
      <c r="Y34" s="20">
        <v>1339158582326.4849</v>
      </c>
      <c r="Z34" s="22"/>
      <c r="AA34" s="22"/>
      <c r="AB34" s="35">
        <v>0.9680872348865609</v>
      </c>
      <c r="AC34" s="20">
        <v>1481683650582.5049</v>
      </c>
      <c r="AD34" s="22"/>
      <c r="AE34" s="22"/>
      <c r="AF34" s="26">
        <v>5</v>
      </c>
      <c r="AI34" s="27" t="s">
        <v>36</v>
      </c>
      <c r="AJ34" s="17">
        <v>18.632184493034725</v>
      </c>
      <c r="AK34" s="17">
        <v>18.87778558761827</v>
      </c>
      <c r="AL34" s="19">
        <v>8.2969252676836747E-2</v>
      </c>
      <c r="AM34" s="19">
        <v>8.5921771794710125E-2</v>
      </c>
      <c r="AN34" s="27" t="b">
        <v>0</v>
      </c>
      <c r="AO34" s="27" t="b">
        <v>0</v>
      </c>
      <c r="AP34" s="27" t="b">
        <v>0</v>
      </c>
      <c r="AQ34" s="27" t="b">
        <v>0</v>
      </c>
      <c r="AR34" s="27" t="b">
        <v>1</v>
      </c>
      <c r="AS34" s="27" t="b">
        <v>0</v>
      </c>
      <c r="AY34" t="s">
        <v>46</v>
      </c>
      <c r="AZ34" s="37">
        <v>0.99998396752906649</v>
      </c>
      <c r="BE34" s="31"/>
      <c r="BF34" s="31"/>
      <c r="BG34" s="31"/>
    </row>
    <row r="35" spans="1:59" ht="14.55" customHeight="1" x14ac:dyDescent="0.25">
      <c r="A35" s="14">
        <v>38120</v>
      </c>
      <c r="B35" s="15">
        <v>18.38</v>
      </c>
      <c r="C35" s="16">
        <v>19.579999999999998</v>
      </c>
      <c r="D35" s="32">
        <v>286532.45995831548</v>
      </c>
      <c r="E35" s="32">
        <v>1047652.3332880005</v>
      </c>
      <c r="F35" s="18">
        <v>1334184.793246316</v>
      </c>
      <c r="G35" s="18">
        <v>19.322285361300395</v>
      </c>
      <c r="H35" s="19">
        <v>6.1287027579162379E-2</v>
      </c>
      <c r="I35" s="18">
        <v>18.86</v>
      </c>
      <c r="J35" s="33">
        <v>1.0007820954498634</v>
      </c>
      <c r="K35" s="20">
        <v>392862.45035045553</v>
      </c>
      <c r="L35" s="21"/>
      <c r="M35" s="22"/>
      <c r="Q35" s="34">
        <v>0.99921851574541631</v>
      </c>
      <c r="R35" s="7"/>
      <c r="S35" s="24"/>
      <c r="T35" s="24"/>
      <c r="U35" s="5">
        <v>24.641333328253619</v>
      </c>
      <c r="V35" s="25"/>
      <c r="W35" s="22"/>
      <c r="X35" s="33">
        <v>1.0015641908997268</v>
      </c>
      <c r="Y35" s="20">
        <v>1341259699150.5251</v>
      </c>
      <c r="Z35" s="22"/>
      <c r="AA35" s="22"/>
      <c r="AB35" s="35">
        <v>1.0015641908997268</v>
      </c>
      <c r="AC35" s="20">
        <v>1483977494457.5264</v>
      </c>
      <c r="AD35" s="22"/>
      <c r="AE35" s="22"/>
      <c r="AF35" s="26">
        <v>4</v>
      </c>
      <c r="AI35" s="27" t="s">
        <v>36</v>
      </c>
      <c r="AJ35" s="17">
        <v>18.625290792515774</v>
      </c>
      <c r="AK35" s="17">
        <v>18.890859110373626</v>
      </c>
      <c r="AL35" s="19">
        <v>7.3935930415105891E-2</v>
      </c>
      <c r="AM35" s="19">
        <v>8.6516170409270732E-2</v>
      </c>
      <c r="AN35" s="27" t="b">
        <v>0</v>
      </c>
      <c r="AO35" s="27" t="b">
        <v>0</v>
      </c>
      <c r="AP35" s="27" t="b">
        <v>0</v>
      </c>
      <c r="AQ35" s="27" t="b">
        <v>0</v>
      </c>
      <c r="AR35" s="27" t="b">
        <v>1</v>
      </c>
      <c r="AS35" s="27" t="b">
        <v>0</v>
      </c>
      <c r="AY35" t="s">
        <v>48</v>
      </c>
      <c r="AZ35" s="19">
        <v>6.4696450493728413E-3</v>
      </c>
      <c r="BE35" s="31"/>
      <c r="BF35" s="31"/>
      <c r="BG35" s="31"/>
    </row>
    <row r="36" spans="1:59" ht="14.55" customHeight="1" x14ac:dyDescent="0.25">
      <c r="A36" s="14">
        <v>38121</v>
      </c>
      <c r="B36" s="15">
        <v>18.55</v>
      </c>
      <c r="C36" s="16">
        <v>19.670000000000002</v>
      </c>
      <c r="D36" s="32">
        <v>214899.34496873661</v>
      </c>
      <c r="E36" s="32">
        <v>1114895.2675836317</v>
      </c>
      <c r="F36" s="18">
        <v>1329794.6125523683</v>
      </c>
      <c r="G36" s="18">
        <v>19.489004179974064</v>
      </c>
      <c r="H36" s="19">
        <v>5.6939501779359469E-2</v>
      </c>
      <c r="I36" s="18">
        <v>18.47</v>
      </c>
      <c r="J36" s="33">
        <v>1.005309391820818</v>
      </c>
      <c r="K36" s="20">
        <v>394941.4776077157</v>
      </c>
      <c r="L36" s="21"/>
      <c r="M36" s="22"/>
      <c r="Q36" s="34">
        <v>0.99471864894129591</v>
      </c>
      <c r="R36" s="7"/>
      <c r="S36" s="24"/>
      <c r="T36" s="24"/>
      <c r="U36" s="5">
        <v>24.465558472696674</v>
      </c>
      <c r="V36" s="25"/>
      <c r="W36" s="22"/>
      <c r="X36" s="33">
        <v>1.010618783641636</v>
      </c>
      <c r="Y36" s="20">
        <v>1355508731032.7473</v>
      </c>
      <c r="Z36" s="22"/>
      <c r="AA36" s="22"/>
      <c r="AB36" s="35">
        <v>1.010618783641636</v>
      </c>
      <c r="AC36" s="20">
        <v>1499711485933.929</v>
      </c>
      <c r="AD36" s="22"/>
      <c r="AE36" s="22"/>
      <c r="AF36" s="26">
        <v>3</v>
      </c>
      <c r="AI36" s="27" t="s">
        <v>36</v>
      </c>
      <c r="AJ36" s="17">
        <v>18.627542961243918</v>
      </c>
      <c r="AK36" s="17">
        <v>18.907948969505068</v>
      </c>
      <c r="AL36" s="19">
        <v>6.6853633742749441E-2</v>
      </c>
      <c r="AM36" s="19">
        <v>8.5346599446293137E-2</v>
      </c>
      <c r="AN36" s="27" t="b">
        <v>0</v>
      </c>
      <c r="AO36" s="27" t="b">
        <v>0</v>
      </c>
      <c r="AP36" s="27" t="b">
        <v>0</v>
      </c>
      <c r="AQ36" s="27" t="b">
        <v>0</v>
      </c>
      <c r="AR36" s="27" t="b">
        <v>1</v>
      </c>
      <c r="AS36" s="27" t="b">
        <v>0</v>
      </c>
      <c r="AY36" t="s">
        <v>49</v>
      </c>
      <c r="AZ36" s="38">
        <v>4.0001279523255162E-3</v>
      </c>
      <c r="BE36" s="31"/>
      <c r="BF36" s="31"/>
      <c r="BG36" s="31"/>
    </row>
    <row r="37" spans="1:59" ht="14.55" customHeight="1" x14ac:dyDescent="0.25">
      <c r="A37" s="14">
        <v>38124</v>
      </c>
      <c r="B37" s="15">
        <v>19.37</v>
      </c>
      <c r="C37" s="16">
        <v>20.21</v>
      </c>
      <c r="D37" s="32">
        <v>143266.22997915774</v>
      </c>
      <c r="E37" s="32">
        <v>1182449.6286948004</v>
      </c>
      <c r="F37" s="18">
        <v>1325715.8586739581</v>
      </c>
      <c r="G37" s="18">
        <v>20.119223660262413</v>
      </c>
      <c r="H37" s="19">
        <v>4.1563582384957942E-2</v>
      </c>
      <c r="I37" s="18">
        <v>19.96</v>
      </c>
      <c r="J37" s="33">
        <v>1.029170791568905</v>
      </c>
      <c r="K37" s="20">
        <v>406455.20049490209</v>
      </c>
      <c r="L37" s="21"/>
      <c r="M37" s="22"/>
      <c r="Q37" s="34">
        <v>0.97165602462888012</v>
      </c>
      <c r="R37" s="7"/>
      <c r="S37" s="24"/>
      <c r="T37" s="24"/>
      <c r="U37" s="5">
        <v>23.727848005026395</v>
      </c>
      <c r="V37" s="25"/>
      <c r="W37" s="22"/>
      <c r="X37" s="33">
        <v>1.05834158313781</v>
      </c>
      <c r="Y37" s="20">
        <v>1434598120085.2593</v>
      </c>
      <c r="Z37" s="22"/>
      <c r="AA37" s="22"/>
      <c r="AB37" s="35">
        <v>1.05834158313781</v>
      </c>
      <c r="AC37" s="20">
        <v>1587181581422.7256</v>
      </c>
      <c r="AD37" s="22"/>
      <c r="AE37" s="22"/>
      <c r="AF37" s="26">
        <v>2</v>
      </c>
      <c r="AI37" s="27" t="s">
        <v>36</v>
      </c>
      <c r="AJ37" s="17">
        <v>18.663985072178896</v>
      </c>
      <c r="AK37" s="17">
        <v>18.941595488692769</v>
      </c>
      <c r="AL37" s="19">
        <v>6.0695844630093108E-2</v>
      </c>
      <c r="AM37" s="19">
        <v>8.2214883848234124E-2</v>
      </c>
      <c r="AN37" s="27" t="b">
        <v>0</v>
      </c>
      <c r="AO37" s="27" t="b">
        <v>0</v>
      </c>
      <c r="AP37" s="27" t="b">
        <v>0</v>
      </c>
      <c r="AQ37" s="27" t="b">
        <v>0</v>
      </c>
      <c r="AR37" s="27" t="b">
        <v>1</v>
      </c>
      <c r="AS37" s="27" t="b">
        <v>0</v>
      </c>
      <c r="BE37" s="31"/>
      <c r="BF37" s="31"/>
      <c r="BG37" s="31"/>
    </row>
    <row r="38" spans="1:59" ht="14.55" customHeight="1" x14ac:dyDescent="0.25">
      <c r="A38" s="14">
        <v>38125</v>
      </c>
      <c r="B38" s="15">
        <v>19.25</v>
      </c>
      <c r="C38" s="16">
        <v>20.07</v>
      </c>
      <c r="D38" s="32">
        <v>71633.114989578869</v>
      </c>
      <c r="E38" s="32">
        <v>1251105.4148080188</v>
      </c>
      <c r="F38" s="18">
        <v>1322738.5297975978</v>
      </c>
      <c r="G38" s="18">
        <v>20.025592769872333</v>
      </c>
      <c r="H38" s="19">
        <v>4.0857000498256135E-2</v>
      </c>
      <c r="I38" s="18">
        <v>19.329999999999998</v>
      </c>
      <c r="J38" s="33">
        <v>0.99311082197770606</v>
      </c>
      <c r="K38" s="20">
        <v>403648.07419251814</v>
      </c>
      <c r="L38" s="21"/>
      <c r="M38" s="22"/>
      <c r="Q38" s="34">
        <v>1.0069369680299876</v>
      </c>
      <c r="R38" s="7"/>
      <c r="S38" s="24"/>
      <c r="T38" s="24"/>
      <c r="U38" s="5">
        <v>23.847963996206929</v>
      </c>
      <c r="V38" s="25"/>
      <c r="W38" s="22"/>
      <c r="X38" s="33">
        <v>0.98622164395541212</v>
      </c>
      <c r="Y38" s="20">
        <v>1414838485594.2788</v>
      </c>
      <c r="Z38" s="22"/>
      <c r="AA38" s="22"/>
      <c r="AB38" s="35">
        <v>0.98622164395541212</v>
      </c>
      <c r="AC38" s="20">
        <v>1565287732654.0466</v>
      </c>
      <c r="AD38" s="22"/>
      <c r="AE38" s="22"/>
      <c r="AF38" s="26">
        <v>1</v>
      </c>
      <c r="AI38" s="27" t="s">
        <v>36</v>
      </c>
      <c r="AJ38" s="17">
        <v>18.684996292223435</v>
      </c>
      <c r="AK38" s="17">
        <v>18.970892712508434</v>
      </c>
      <c r="AL38" s="19">
        <v>5.8694772025911134E-2</v>
      </c>
      <c r="AM38" s="19">
        <v>7.8736009670514362E-2</v>
      </c>
      <c r="AN38" s="27" t="b">
        <v>0</v>
      </c>
      <c r="AO38" s="27" t="b">
        <v>0</v>
      </c>
      <c r="AP38" s="27" t="b">
        <v>0</v>
      </c>
      <c r="AQ38" s="27" t="b">
        <v>0</v>
      </c>
      <c r="AR38" s="27" t="b">
        <v>1</v>
      </c>
      <c r="AS38" s="27" t="b">
        <v>0</v>
      </c>
      <c r="AY38" s="30" t="s">
        <v>63</v>
      </c>
      <c r="BE38" s="31"/>
      <c r="BF38" s="31"/>
      <c r="BG38" s="31"/>
    </row>
    <row r="39" spans="1:59" ht="14.55" customHeight="1" x14ac:dyDescent="0.25">
      <c r="A39" s="40">
        <v>38126</v>
      </c>
      <c r="B39" s="15">
        <v>19.170000000000002</v>
      </c>
      <c r="C39" s="16">
        <v>19.782</v>
      </c>
      <c r="D39" s="32">
        <v>1319811.8155827769</v>
      </c>
      <c r="E39" s="32">
        <v>0</v>
      </c>
      <c r="F39" s="18">
        <v>1319811.8155827769</v>
      </c>
      <c r="G39" s="18">
        <v>19.170000000000002</v>
      </c>
      <c r="H39" s="19">
        <v>3.0937215650591376E-2</v>
      </c>
      <c r="I39" s="18">
        <v>18.93</v>
      </c>
      <c r="J39" s="33">
        <v>0.95515695067264583</v>
      </c>
      <c r="K39" s="20">
        <v>385540.59292485396</v>
      </c>
      <c r="L39" s="21"/>
      <c r="M39" s="22"/>
      <c r="Q39" s="34">
        <v>1.0469483568075117</v>
      </c>
      <c r="R39" s="7"/>
      <c r="S39" s="24"/>
      <c r="T39" s="24"/>
      <c r="U39" s="5">
        <v>24.921101675861308</v>
      </c>
      <c r="V39" s="25"/>
      <c r="W39" s="22"/>
      <c r="X39" s="33">
        <v>0.91031390134529167</v>
      </c>
      <c r="Y39" s="20">
        <v>1287953303710.6218</v>
      </c>
      <c r="Z39" s="22"/>
      <c r="AA39" s="22"/>
      <c r="AB39" s="35">
        <v>0.91031390134529167</v>
      </c>
      <c r="AC39" s="20">
        <v>1424880337921.3723</v>
      </c>
      <c r="AD39" s="22"/>
      <c r="AE39" s="22"/>
      <c r="AF39" s="26">
        <v>18</v>
      </c>
      <c r="AI39" s="27" t="s">
        <v>36</v>
      </c>
      <c r="AJ39" s="17">
        <v>18.649660002332237</v>
      </c>
      <c r="AK39" s="17">
        <v>18.976132377968735</v>
      </c>
      <c r="AL39" s="19">
        <v>5.0581069777057099E-2</v>
      </c>
      <c r="AM39" s="19">
        <v>7.41099159630077E-2</v>
      </c>
      <c r="AN39" s="27" t="b">
        <v>0</v>
      </c>
      <c r="AO39" s="27" t="b">
        <v>0</v>
      </c>
      <c r="AP39" s="27" t="b">
        <v>0</v>
      </c>
      <c r="AQ39" s="27" t="b">
        <v>0</v>
      </c>
      <c r="AR39" s="27" t="b">
        <v>1</v>
      </c>
      <c r="AS39" s="27" t="b">
        <v>0</v>
      </c>
      <c r="AY39" t="s">
        <v>64</v>
      </c>
      <c r="AZ39">
        <v>0</v>
      </c>
      <c r="BE39" s="31"/>
      <c r="BF39" s="31"/>
      <c r="BG39" s="31"/>
    </row>
    <row r="40" spans="1:59" ht="14.55" customHeight="1" x14ac:dyDescent="0.25">
      <c r="A40" s="14">
        <v>38127</v>
      </c>
      <c r="B40" s="15">
        <v>19.34</v>
      </c>
      <c r="C40" s="16">
        <v>19.795999999999999</v>
      </c>
      <c r="D40" s="32">
        <v>1246488.9369392893</v>
      </c>
      <c r="E40" s="32">
        <v>71054.472934771882</v>
      </c>
      <c r="F40" s="18">
        <v>1317543.4098740611</v>
      </c>
      <c r="G40" s="18">
        <v>19.364591857403283</v>
      </c>
      <c r="H40" s="19">
        <v>2.3034956556880148E-2</v>
      </c>
      <c r="I40" s="18">
        <v>18.670000000000002</v>
      </c>
      <c r="J40" s="33">
        <v>1.0084146724598066</v>
      </c>
      <c r="K40" s="20">
        <v>388778.06395259901</v>
      </c>
      <c r="L40" s="21"/>
      <c r="M40" s="22"/>
      <c r="Q40" s="34">
        <v>0.99165554340925954</v>
      </c>
      <c r="R40" s="7"/>
      <c r="S40" s="24"/>
      <c r="T40" s="24"/>
      <c r="U40" s="5">
        <v>24.667137298382006</v>
      </c>
      <c r="V40" s="25"/>
      <c r="W40" s="22"/>
      <c r="X40" s="33">
        <v>1.0168293449196133</v>
      </c>
      <c r="Y40" s="20">
        <v>1309634979949.3044</v>
      </c>
      <c r="Z40" s="22"/>
      <c r="AA40" s="22"/>
      <c r="AB40" s="35">
        <v>1.0168293449196133</v>
      </c>
      <c r="AC40" s="20">
        <v>1448836911789.3352</v>
      </c>
      <c r="AD40" s="22"/>
      <c r="AE40" s="22"/>
      <c r="AF40" s="26">
        <v>17</v>
      </c>
      <c r="AG40" s="36"/>
      <c r="AH40" s="36"/>
      <c r="AI40" s="27" t="s">
        <v>36</v>
      </c>
      <c r="AJ40" s="17">
        <v>18.682259614589537</v>
      </c>
      <c r="AK40" s="17">
        <v>18.986092877441418</v>
      </c>
      <c r="AL40" s="19">
        <v>4.2436547408201242E-2</v>
      </c>
      <c r="AM40" s="19">
        <v>6.9387172102249678E-2</v>
      </c>
      <c r="AN40" s="27" t="b">
        <v>0</v>
      </c>
      <c r="AO40" s="27" t="b">
        <v>0</v>
      </c>
      <c r="AP40" s="27" t="b">
        <v>0</v>
      </c>
      <c r="AQ40" s="27" t="b">
        <v>0</v>
      </c>
      <c r="AR40" s="27" t="b">
        <v>1</v>
      </c>
      <c r="AS40" s="27" t="b">
        <v>0</v>
      </c>
      <c r="BE40" s="31"/>
      <c r="BF40" s="31"/>
      <c r="BG40" s="31"/>
    </row>
    <row r="41" spans="1:59" ht="14.55" customHeight="1" x14ac:dyDescent="0.25">
      <c r="A41" s="14">
        <v>38128</v>
      </c>
      <c r="B41" s="15">
        <v>19.170000000000002</v>
      </c>
      <c r="C41" s="16">
        <v>19.626000000000001</v>
      </c>
      <c r="D41" s="32">
        <v>1173166.0582958017</v>
      </c>
      <c r="E41" s="32">
        <v>142688.36225408135</v>
      </c>
      <c r="F41" s="18">
        <v>1315854.420549883</v>
      </c>
      <c r="G41" s="18">
        <v>19.219447638106253</v>
      </c>
      <c r="H41" s="19">
        <v>2.3234484867013072E-2</v>
      </c>
      <c r="I41" s="18">
        <v>18.489999999999998</v>
      </c>
      <c r="J41" s="33">
        <v>0.99123234435694307</v>
      </c>
      <c r="K41" s="20">
        <v>385362.72407808312</v>
      </c>
      <c r="L41" s="21"/>
      <c r="M41" s="22"/>
      <c r="Q41" s="34">
        <v>1.0088452073754159</v>
      </c>
      <c r="R41" s="7"/>
      <c r="S41" s="24"/>
      <c r="T41" s="24"/>
      <c r="U41" s="5">
        <v>24.838991359396928</v>
      </c>
      <c r="V41" s="25"/>
      <c r="W41" s="22"/>
      <c r="X41" s="33">
        <v>0.98246468871388604</v>
      </c>
      <c r="Y41" s="20">
        <v>1286676278910.7102</v>
      </c>
      <c r="Z41" s="22"/>
      <c r="AA41" s="22"/>
      <c r="AB41" s="35">
        <v>0.98246468871388604</v>
      </c>
      <c r="AC41" s="20">
        <v>1423408284420.4717</v>
      </c>
      <c r="AD41" s="22"/>
      <c r="AE41" s="22"/>
      <c r="AF41" s="26">
        <v>16</v>
      </c>
      <c r="AG41" s="38"/>
      <c r="AI41" s="27" t="s">
        <v>36</v>
      </c>
      <c r="AJ41" s="17">
        <v>18.768066711621369</v>
      </c>
      <c r="AK41" s="17">
        <v>18.991926746458038</v>
      </c>
      <c r="AL41" s="19">
        <v>3.6094456956176357E-2</v>
      </c>
      <c r="AM41" s="19">
        <v>6.488846182598991E-2</v>
      </c>
      <c r="AN41" s="27" t="b">
        <v>0</v>
      </c>
      <c r="AO41" s="27" t="b">
        <v>0</v>
      </c>
      <c r="AP41" s="27" t="b">
        <v>0</v>
      </c>
      <c r="AQ41" s="27" t="b">
        <v>0</v>
      </c>
      <c r="AR41" s="27" t="b">
        <v>1</v>
      </c>
      <c r="AS41" s="27" t="b">
        <v>0</v>
      </c>
      <c r="BE41" s="31"/>
      <c r="BF41" s="31"/>
      <c r="BG41" s="31"/>
    </row>
    <row r="42" spans="1:59" ht="14.55" customHeight="1" x14ac:dyDescent="0.25">
      <c r="A42" s="14">
        <v>38131</v>
      </c>
      <c r="B42" s="15">
        <v>18.77</v>
      </c>
      <c r="C42" s="16">
        <v>19.04</v>
      </c>
      <c r="D42" s="32">
        <v>1099843.1796523142</v>
      </c>
      <c r="E42" s="32">
        <v>214307.62158332102</v>
      </c>
      <c r="F42" s="18">
        <v>1314150.8012356353</v>
      </c>
      <c r="G42" s="18">
        <v>18.814030759463137</v>
      </c>
      <c r="H42" s="19">
        <v>1.4180672268907513E-2</v>
      </c>
      <c r="I42" s="18">
        <v>18.079999999999998</v>
      </c>
      <c r="J42" s="33">
        <v>0.977638527208603</v>
      </c>
      <c r="K42" s="20">
        <v>376738.92753270082</v>
      </c>
      <c r="L42" s="21"/>
      <c r="M42" s="22"/>
      <c r="Q42" s="34">
        <v>1.0228729455407659</v>
      </c>
      <c r="R42" s="7"/>
      <c r="S42" s="24"/>
      <c r="T42" s="24"/>
      <c r="U42" s="5">
        <v>25.359828860125258</v>
      </c>
      <c r="V42" s="25"/>
      <c r="W42" s="22"/>
      <c r="X42" s="33">
        <v>0.95527705441720612</v>
      </c>
      <c r="Y42" s="20">
        <v>1229138206425.7297</v>
      </c>
      <c r="Z42" s="22"/>
      <c r="AA42" s="22"/>
      <c r="AB42" s="35">
        <v>0.95527705441720612</v>
      </c>
      <c r="AC42" s="20">
        <v>1359727473033.5378</v>
      </c>
      <c r="AD42" s="22"/>
      <c r="AE42" s="22"/>
      <c r="AF42" s="26">
        <v>15</v>
      </c>
      <c r="AI42" s="27" t="s">
        <v>36</v>
      </c>
      <c r="AJ42" s="17">
        <v>18.830406243231078</v>
      </c>
      <c r="AK42" s="17">
        <v>18.987587819945965</v>
      </c>
      <c r="AL42" s="19">
        <v>2.896798537110103E-2</v>
      </c>
      <c r="AM42" s="19">
        <v>6.0642512029194608E-2</v>
      </c>
      <c r="AN42" s="27" t="b">
        <v>0</v>
      </c>
      <c r="AO42" s="27" t="b">
        <v>0</v>
      </c>
      <c r="AP42" s="27" t="b">
        <v>0</v>
      </c>
      <c r="AQ42" s="27" t="b">
        <v>0</v>
      </c>
      <c r="AR42" s="27" t="b">
        <v>1</v>
      </c>
      <c r="AS42" s="27" t="b">
        <v>0</v>
      </c>
      <c r="BE42" s="31"/>
      <c r="BF42" s="31"/>
      <c r="BG42" s="31"/>
    </row>
    <row r="43" spans="1:59" ht="14.55" customHeight="1" x14ac:dyDescent="0.25">
      <c r="A43" s="14">
        <v>38132</v>
      </c>
      <c r="B43" s="15">
        <v>17.5</v>
      </c>
      <c r="C43" s="16">
        <v>18</v>
      </c>
      <c r="D43" s="32">
        <v>1026520.3010088266</v>
      </c>
      <c r="E43" s="32">
        <v>286590.73251495243</v>
      </c>
      <c r="F43" s="18">
        <v>1313111.0335237789</v>
      </c>
      <c r="G43" s="18">
        <v>17.609126618084183</v>
      </c>
      <c r="H43" s="19">
        <v>2.777777777777779E-2</v>
      </c>
      <c r="I43" s="18">
        <v>15.96</v>
      </c>
      <c r="J43" s="33">
        <v>0.93521661289121272</v>
      </c>
      <c r="K43" s="20">
        <v>352326.40766974556</v>
      </c>
      <c r="L43" s="21"/>
      <c r="M43" s="22"/>
      <c r="Q43" s="34">
        <v>1.0692709969175058</v>
      </c>
      <c r="R43" s="7"/>
      <c r="S43" s="24"/>
      <c r="T43" s="24"/>
      <c r="U43" s="5">
        <v>27.066043508520124</v>
      </c>
      <c r="V43" s="25"/>
      <c r="W43" s="22"/>
      <c r="X43" s="33">
        <v>0.87043322578242532</v>
      </c>
      <c r="Y43" s="20">
        <v>1069887852749.6333</v>
      </c>
      <c r="Z43" s="22"/>
      <c r="AA43" s="22"/>
      <c r="AB43" s="35">
        <v>0.87043322578242532</v>
      </c>
      <c r="AC43" s="20">
        <v>1183532995275.0022</v>
      </c>
      <c r="AD43" s="22"/>
      <c r="AE43" s="22"/>
      <c r="AF43" s="26">
        <v>14</v>
      </c>
      <c r="AI43" s="27" t="s">
        <v>36</v>
      </c>
      <c r="AJ43" s="17">
        <v>18.840970809533935</v>
      </c>
      <c r="AK43" s="17">
        <v>18.921468956972408</v>
      </c>
      <c r="AL43" s="19">
        <v>2.667035126990434E-2</v>
      </c>
      <c r="AM43" s="19">
        <v>5.7254077213995398E-2</v>
      </c>
      <c r="AN43" s="27" t="b">
        <v>0</v>
      </c>
      <c r="AO43" s="27" t="b">
        <v>0</v>
      </c>
      <c r="AP43" s="27" t="b">
        <v>0</v>
      </c>
      <c r="AQ43" s="27" t="b">
        <v>0</v>
      </c>
      <c r="AR43" s="27" t="b">
        <v>1</v>
      </c>
      <c r="AS43" s="27" t="b">
        <v>0</v>
      </c>
      <c r="BE43" s="31"/>
      <c r="BF43" s="31"/>
      <c r="BG43" s="31"/>
    </row>
    <row r="44" spans="1:59" ht="14.55" customHeight="1" x14ac:dyDescent="0.25">
      <c r="A44" s="14">
        <v>38133</v>
      </c>
      <c r="B44" s="15">
        <v>17.61</v>
      </c>
      <c r="C44" s="16">
        <v>18.09</v>
      </c>
      <c r="D44" s="32">
        <v>953197.42236533901</v>
      </c>
      <c r="E44" s="32">
        <v>357876.86452945427</v>
      </c>
      <c r="F44" s="18">
        <v>1311074.2868947932</v>
      </c>
      <c r="G44" s="18">
        <v>17.741023006622296</v>
      </c>
      <c r="H44" s="19">
        <v>2.6533996683250405E-2</v>
      </c>
      <c r="I44" s="18">
        <v>15.97</v>
      </c>
      <c r="J44" s="33">
        <v>1.0059275260387901</v>
      </c>
      <c r="K44" s="20">
        <v>354408.69951512362</v>
      </c>
      <c r="L44" s="21"/>
      <c r="M44" s="22"/>
      <c r="Q44" s="34">
        <v>0.99410740248640783</v>
      </c>
      <c r="R44" s="7"/>
      <c r="S44" s="24"/>
      <c r="T44" s="24"/>
      <c r="U44" s="5">
        <v>26.856459164692005</v>
      </c>
      <c r="V44" s="25"/>
      <c r="W44" s="22"/>
      <c r="X44" s="33">
        <v>1.0118550520775802</v>
      </c>
      <c r="Y44" s="20">
        <v>1082576608467.61</v>
      </c>
      <c r="Z44" s="22"/>
      <c r="AA44" s="22"/>
      <c r="AB44" s="35">
        <v>1.0118550520775802</v>
      </c>
      <c r="AC44" s="20">
        <v>1197544640662.0569</v>
      </c>
      <c r="AD44" s="22"/>
      <c r="AE44" s="22"/>
      <c r="AF44" s="26">
        <v>13</v>
      </c>
      <c r="AI44" s="27" t="s">
        <v>36</v>
      </c>
      <c r="AJ44" s="17">
        <v>18.868222837453633</v>
      </c>
      <c r="AK44" s="17">
        <v>18.871293368877208</v>
      </c>
      <c r="AL44" s="19">
        <v>2.4283183967403383E-2</v>
      </c>
      <c r="AM44" s="19">
        <v>5.2760108256698544E-2</v>
      </c>
      <c r="AN44" s="27" t="b">
        <v>0</v>
      </c>
      <c r="AO44" s="27" t="b">
        <v>0</v>
      </c>
      <c r="AP44" s="27" t="b">
        <v>0</v>
      </c>
      <c r="AQ44" s="27" t="b">
        <v>0</v>
      </c>
      <c r="AR44" s="27" t="b">
        <v>1</v>
      </c>
      <c r="AS44" s="27" t="b">
        <v>0</v>
      </c>
      <c r="BE44" s="31"/>
      <c r="BF44" s="31"/>
      <c r="BG44" s="31"/>
    </row>
    <row r="45" spans="1:59" ht="14.55" customHeight="1" x14ac:dyDescent="0.25">
      <c r="A45" s="14">
        <v>38134</v>
      </c>
      <c r="B45" s="15">
        <v>17.350000000000001</v>
      </c>
      <c r="C45" s="16">
        <v>17.899999999999999</v>
      </c>
      <c r="D45" s="32">
        <v>879874.54372185143</v>
      </c>
      <c r="E45" s="32">
        <v>429254.19415420922</v>
      </c>
      <c r="F45" s="18">
        <v>1309128.7378760607</v>
      </c>
      <c r="G45" s="18">
        <v>17.530341168866133</v>
      </c>
      <c r="H45" s="19">
        <v>3.0726256983240052E-2</v>
      </c>
      <c r="I45" s="18">
        <v>15.28</v>
      </c>
      <c r="J45" s="33">
        <v>0.98665828208172845</v>
      </c>
      <c r="K45" s="20">
        <v>349674.22842574137</v>
      </c>
      <c r="L45" s="21"/>
      <c r="M45" s="22"/>
      <c r="Q45" s="34">
        <v>1.0135221263131975</v>
      </c>
      <c r="R45" s="7"/>
      <c r="S45" s="24"/>
      <c r="T45" s="24"/>
      <c r="U45" s="5">
        <v>27.168937692106415</v>
      </c>
      <c r="V45" s="25"/>
      <c r="W45" s="22"/>
      <c r="X45" s="33">
        <v>0.97331656416345702</v>
      </c>
      <c r="Y45" s="20">
        <v>1053694786320.9731</v>
      </c>
      <c r="Z45" s="22"/>
      <c r="AA45" s="22"/>
      <c r="AB45" s="35">
        <v>0.97331656416345702</v>
      </c>
      <c r="AC45" s="20">
        <v>1165571347793.197</v>
      </c>
      <c r="AD45" s="22"/>
      <c r="AE45" s="22"/>
      <c r="AF45" s="26">
        <v>12</v>
      </c>
      <c r="AI45" s="27" t="s">
        <v>36</v>
      </c>
      <c r="AJ45" s="17">
        <v>18.854696682575369</v>
      </c>
      <c r="AK45" s="17">
        <v>18.819836241997894</v>
      </c>
      <c r="AL45" s="19">
        <v>2.4248024189511497E-2</v>
      </c>
      <c r="AM45" s="19">
        <v>4.746256424630433E-2</v>
      </c>
      <c r="AN45" s="27" t="b">
        <v>1</v>
      </c>
      <c r="AO45" s="27" t="b">
        <v>0</v>
      </c>
      <c r="AP45" s="27" t="b">
        <v>0</v>
      </c>
      <c r="AQ45" s="27" t="b">
        <v>0</v>
      </c>
      <c r="AR45" s="27" t="b">
        <v>1</v>
      </c>
      <c r="AS45" s="27" t="b">
        <v>0</v>
      </c>
      <c r="BE45" s="31"/>
      <c r="BF45" s="31"/>
      <c r="BG45" s="31"/>
    </row>
    <row r="46" spans="1:59" ht="14.55" customHeight="1" x14ac:dyDescent="0.25">
      <c r="A46" s="14">
        <v>38135</v>
      </c>
      <c r="B46" s="15">
        <v>17.579999999999998</v>
      </c>
      <c r="C46" s="16">
        <v>18.059999999999999</v>
      </c>
      <c r="D46" s="32">
        <v>806551.66507836385</v>
      </c>
      <c r="E46" s="32">
        <v>500324.13518574613</v>
      </c>
      <c r="F46" s="18">
        <v>1306875.8002641099</v>
      </c>
      <c r="G46" s="18">
        <v>17.763763127942703</v>
      </c>
      <c r="H46" s="19">
        <v>2.657807308970106E-2</v>
      </c>
      <c r="I46" s="18">
        <v>15.5</v>
      </c>
      <c r="J46" s="33">
        <v>1.0115714526370942</v>
      </c>
      <c r="K46" s="20">
        <v>353714.34710208658</v>
      </c>
      <c r="L46" s="21"/>
      <c r="M46" s="22"/>
      <c r="Q46" s="34">
        <v>0.98856091420242398</v>
      </c>
      <c r="R46" s="7"/>
      <c r="S46" s="24"/>
      <c r="T46" s="24"/>
      <c r="U46" s="5">
        <v>26.808144959599215</v>
      </c>
      <c r="V46" s="25"/>
      <c r="W46" s="22"/>
      <c r="X46" s="33">
        <v>1.0231429052741887</v>
      </c>
      <c r="Y46" s="20">
        <v>1078085502967.8083</v>
      </c>
      <c r="Z46" s="22"/>
      <c r="AA46" s="22"/>
      <c r="AB46" s="35">
        <v>1.0231429052741887</v>
      </c>
      <c r="AC46" s="20">
        <v>1192526935625.5183</v>
      </c>
      <c r="AD46" s="22"/>
      <c r="AE46" s="22"/>
      <c r="AF46" s="26">
        <v>11</v>
      </c>
      <c r="AI46" s="27" t="s">
        <v>36</v>
      </c>
      <c r="AJ46" s="17">
        <v>18.829346614562173</v>
      </c>
      <c r="AK46" s="17">
        <v>18.770960922120331</v>
      </c>
      <c r="AL46" s="19">
        <v>2.4838543611648316E-2</v>
      </c>
      <c r="AM46" s="19">
        <v>4.2909113701067009E-2</v>
      </c>
      <c r="AN46" s="27" t="b">
        <v>1</v>
      </c>
      <c r="AO46" s="27" t="b">
        <v>0</v>
      </c>
      <c r="AP46" s="27" t="b">
        <v>0</v>
      </c>
      <c r="AQ46" s="27" t="b">
        <v>0</v>
      </c>
      <c r="AR46" s="27" t="b">
        <v>1</v>
      </c>
      <c r="AS46" s="27" t="b">
        <v>0</v>
      </c>
      <c r="BE46" s="31"/>
      <c r="BF46" s="31"/>
      <c r="BG46" s="31"/>
    </row>
    <row r="47" spans="1:59" ht="14.55" customHeight="1" x14ac:dyDescent="0.25">
      <c r="A47" s="14">
        <v>38139</v>
      </c>
      <c r="B47" s="15">
        <v>17.600000000000001</v>
      </c>
      <c r="C47" s="16">
        <v>18.16</v>
      </c>
      <c r="D47" s="32">
        <v>733228.78643487627</v>
      </c>
      <c r="E47" s="32">
        <v>571698.2330014999</v>
      </c>
      <c r="F47" s="18">
        <v>1304927.0194363762</v>
      </c>
      <c r="G47" s="18">
        <v>17.8453401651681</v>
      </c>
      <c r="H47" s="19">
        <v>3.083700440528625E-2</v>
      </c>
      <c r="I47" s="18">
        <v>16.3</v>
      </c>
      <c r="J47" s="33">
        <v>1.0030943053860006</v>
      </c>
      <c r="K47" s="20">
        <v>354802.70838390558</v>
      </c>
      <c r="L47" s="21"/>
      <c r="M47" s="22"/>
      <c r="Q47" s="34">
        <v>0.99691523980408814</v>
      </c>
      <c r="R47" s="7"/>
      <c r="S47" s="24"/>
      <c r="T47" s="24"/>
      <c r="U47" s="5">
        <v>26.675690403836715</v>
      </c>
      <c r="V47" s="25"/>
      <c r="W47" s="22"/>
      <c r="X47" s="33">
        <v>1.0061886107720013</v>
      </c>
      <c r="Y47" s="20">
        <v>1084762544489.5193</v>
      </c>
      <c r="Z47" s="22"/>
      <c r="AA47" s="22"/>
      <c r="AB47" s="35">
        <v>1.0061886107720013</v>
      </c>
      <c r="AC47" s="20">
        <v>1199887783190.8003</v>
      </c>
      <c r="AD47" s="22"/>
      <c r="AE47" s="22"/>
      <c r="AF47" s="26">
        <v>10</v>
      </c>
      <c r="AI47" s="27" t="s">
        <v>36</v>
      </c>
      <c r="AJ47" s="17">
        <v>18.785937986752614</v>
      </c>
      <c r="AK47" s="17">
        <v>18.72773387890803</v>
      </c>
      <c r="AL47" s="19">
        <v>2.6105630201360513E-2</v>
      </c>
      <c r="AM47" s="19">
        <v>3.9929531660091402E-2</v>
      </c>
      <c r="AN47" s="27" t="b">
        <v>1</v>
      </c>
      <c r="AO47" s="27" t="b">
        <v>0</v>
      </c>
      <c r="AP47" s="27" t="b">
        <v>0</v>
      </c>
      <c r="AQ47" s="27" t="b">
        <v>0</v>
      </c>
      <c r="AR47" s="27" t="b">
        <v>1</v>
      </c>
      <c r="AS47" s="27" t="b">
        <v>0</v>
      </c>
      <c r="BE47" s="31"/>
      <c r="BF47" s="31"/>
      <c r="BG47" s="31"/>
    </row>
    <row r="48" spans="1:59" ht="14.55" customHeight="1" x14ac:dyDescent="0.25">
      <c r="A48" s="14">
        <v>38140</v>
      </c>
      <c r="B48" s="15">
        <v>17.649999999999999</v>
      </c>
      <c r="C48" s="16">
        <v>18.100000000000001</v>
      </c>
      <c r="D48" s="32">
        <v>659905.90779138869</v>
      </c>
      <c r="E48" s="32">
        <v>642760.05371324997</v>
      </c>
      <c r="F48" s="18">
        <v>1302665.9615046387</v>
      </c>
      <c r="G48" s="18">
        <v>17.872038521553812</v>
      </c>
      <c r="H48" s="19">
        <v>2.4861878453038777E-2</v>
      </c>
      <c r="I48" s="18">
        <v>16.079999999999998</v>
      </c>
      <c r="J48" s="33">
        <v>0.99976079616290792</v>
      </c>
      <c r="K48" s="20">
        <v>354711.7008617706</v>
      </c>
      <c r="L48" s="21"/>
      <c r="M48" s="22"/>
      <c r="Q48" s="34">
        <v>1.0002392610692579</v>
      </c>
      <c r="R48" s="7"/>
      <c r="S48" s="24"/>
      <c r="T48" s="24"/>
      <c r="U48" s="5">
        <v>26.632395757784366</v>
      </c>
      <c r="V48" s="25"/>
      <c r="W48" s="22"/>
      <c r="X48" s="33">
        <v>0.99952159232581583</v>
      </c>
      <c r="Y48" s="20">
        <v>1084248773270.3743</v>
      </c>
      <c r="Z48" s="22"/>
      <c r="AA48" s="22"/>
      <c r="AB48" s="35">
        <v>0.99952159232581583</v>
      </c>
      <c r="AC48" s="20">
        <v>1199294519704.3623</v>
      </c>
      <c r="AD48" s="22"/>
      <c r="AE48" s="22"/>
      <c r="AF48" s="26">
        <v>9</v>
      </c>
      <c r="AI48" s="27" t="s">
        <v>36</v>
      </c>
      <c r="AJ48" s="17">
        <v>18.766140079766636</v>
      </c>
      <c r="AK48" s="17">
        <v>18.70096967997992</v>
      </c>
      <c r="AL48" s="19">
        <v>2.7885831232049057E-2</v>
      </c>
      <c r="AM48" s="19">
        <v>3.8179434305697077E-2</v>
      </c>
      <c r="AN48" s="27" t="b">
        <v>1</v>
      </c>
      <c r="AO48" s="27" t="b">
        <v>0</v>
      </c>
      <c r="AP48" s="27" t="b">
        <v>0</v>
      </c>
      <c r="AQ48" s="27" t="b">
        <v>0</v>
      </c>
      <c r="AR48" s="27" t="b">
        <v>1</v>
      </c>
      <c r="AS48" s="27" t="b">
        <v>0</v>
      </c>
      <c r="BE48" s="31"/>
      <c r="BF48" s="31"/>
      <c r="BG48" s="31"/>
    </row>
    <row r="49" spans="1:59" ht="14.55" customHeight="1" x14ac:dyDescent="0.25">
      <c r="A49" s="14">
        <v>38141</v>
      </c>
      <c r="B49" s="15">
        <v>17.600000000000001</v>
      </c>
      <c r="C49" s="16">
        <v>18.329999999999998</v>
      </c>
      <c r="D49" s="32">
        <v>586583.02914790111</v>
      </c>
      <c r="E49" s="32">
        <v>714259.98786007636</v>
      </c>
      <c r="F49" s="18">
        <v>1300843.0170079775</v>
      </c>
      <c r="G49" s="18">
        <v>18.000824530185916</v>
      </c>
      <c r="H49" s="19">
        <v>3.9825422804146027E-2</v>
      </c>
      <c r="I49" s="18">
        <v>17.03</v>
      </c>
      <c r="J49" s="33">
        <v>1.0057965262901107</v>
      </c>
      <c r="K49" s="20">
        <v>356761.62373982399</v>
      </c>
      <c r="L49" s="21"/>
      <c r="M49" s="22"/>
      <c r="Q49" s="34">
        <v>0.9942368797877128</v>
      </c>
      <c r="R49" s="7"/>
      <c r="S49" s="24"/>
      <c r="T49" s="24"/>
      <c r="U49" s="5">
        <v>26.429611210903062</v>
      </c>
      <c r="V49" s="25"/>
      <c r="W49" s="22"/>
      <c r="X49" s="33">
        <v>1.0115930525802215</v>
      </c>
      <c r="Y49" s="20">
        <v>1096823773979.8909</v>
      </c>
      <c r="Z49" s="22"/>
      <c r="AA49" s="22"/>
      <c r="AB49" s="35">
        <v>1.0115930525802215</v>
      </c>
      <c r="AC49" s="20">
        <v>1213178553568.7288</v>
      </c>
      <c r="AD49" s="22"/>
      <c r="AE49" s="22"/>
      <c r="AF49" s="26">
        <v>8</v>
      </c>
      <c r="AI49" s="27" t="s">
        <v>36</v>
      </c>
      <c r="AJ49" s="17">
        <v>18.760541298785423</v>
      </c>
      <c r="AK49" s="17">
        <v>18.687289697363624</v>
      </c>
      <c r="AL49" s="19">
        <v>2.9893772069777096E-2</v>
      </c>
      <c r="AM49" s="19">
        <v>3.5692308909473981E-2</v>
      </c>
      <c r="AN49" s="27" t="b">
        <v>1</v>
      </c>
      <c r="AO49" s="27" t="b">
        <v>0</v>
      </c>
      <c r="AP49" s="27" t="b">
        <v>0</v>
      </c>
      <c r="AQ49" s="27" t="b">
        <v>0</v>
      </c>
      <c r="AR49" s="27" t="b">
        <v>1</v>
      </c>
      <c r="AS49" s="27" t="b">
        <v>0</v>
      </c>
      <c r="BE49" s="31"/>
      <c r="BF49" s="31"/>
      <c r="BG49" s="31"/>
    </row>
    <row r="50" spans="1:59" ht="14.55" customHeight="1" x14ac:dyDescent="0.25">
      <c r="A50" s="14">
        <v>38142</v>
      </c>
      <c r="B50" s="15">
        <v>17.28</v>
      </c>
      <c r="C50" s="16">
        <v>18.510000000000002</v>
      </c>
      <c r="D50" s="32">
        <v>513260.15050441347</v>
      </c>
      <c r="E50" s="32">
        <v>784662.75186037004</v>
      </c>
      <c r="F50" s="18">
        <v>1297922.9023647835</v>
      </c>
      <c r="G50" s="18">
        <v>18.023599780102352</v>
      </c>
      <c r="H50" s="19">
        <v>6.6450567260940008E-2</v>
      </c>
      <c r="I50" s="18">
        <v>16.78</v>
      </c>
      <c r="J50" s="33">
        <v>0.99901760717957344</v>
      </c>
      <c r="K50" s="20">
        <v>356404.97703148954</v>
      </c>
      <c r="L50" s="21"/>
      <c r="M50" s="22"/>
      <c r="Q50" s="34">
        <v>1.0009833588651156</v>
      </c>
      <c r="R50" s="7"/>
      <c r="S50" s="24"/>
      <c r="T50" s="24"/>
      <c r="U50" s="5">
        <v>26.406345551965824</v>
      </c>
      <c r="V50" s="25"/>
      <c r="W50" s="22"/>
      <c r="X50" s="33">
        <v>0.99803521435914688</v>
      </c>
      <c r="Y50" s="20">
        <v>1094673987763.6908</v>
      </c>
      <c r="Z50" s="22"/>
      <c r="AA50" s="22"/>
      <c r="AB50" s="35">
        <v>0.99803521435914688</v>
      </c>
      <c r="AC50" s="20">
        <v>1210775505732.5603</v>
      </c>
      <c r="AD50" s="22"/>
      <c r="AE50" s="22"/>
      <c r="AF50" s="26">
        <v>7</v>
      </c>
      <c r="AI50" s="27" t="b">
        <v>1</v>
      </c>
      <c r="AJ50" s="17">
        <v>18.778082012352488</v>
      </c>
      <c r="AK50" s="17">
        <v>18.668597009073444</v>
      </c>
      <c r="AL50" s="19">
        <v>3.654653383272536E-2</v>
      </c>
      <c r="AM50" s="19">
        <v>3.5351588690156775E-2</v>
      </c>
      <c r="AN50" s="27" t="b">
        <v>1</v>
      </c>
      <c r="AO50" s="27" t="b">
        <v>1</v>
      </c>
      <c r="AP50" s="27" t="b">
        <v>0</v>
      </c>
      <c r="AQ50" s="27" t="b">
        <v>0</v>
      </c>
      <c r="AR50" s="27" t="b">
        <v>1</v>
      </c>
      <c r="AS50" s="27" t="b">
        <v>0</v>
      </c>
      <c r="BE50" s="31"/>
      <c r="BF50" s="31"/>
      <c r="BG50" s="31"/>
    </row>
    <row r="51" spans="1:59" ht="14.55" customHeight="1" x14ac:dyDescent="0.25">
      <c r="A51" s="14">
        <v>38145</v>
      </c>
      <c r="B51" s="15">
        <v>16.579999999999998</v>
      </c>
      <c r="C51" s="16">
        <v>18.07</v>
      </c>
      <c r="D51" s="32">
        <v>439937.27186092583</v>
      </c>
      <c r="E51" s="32">
        <v>853113.28362479282</v>
      </c>
      <c r="F51" s="18">
        <v>1293050.5554857187</v>
      </c>
      <c r="G51" s="18">
        <v>17.563054210222624</v>
      </c>
      <c r="H51" s="19">
        <v>8.2457111234089719E-2</v>
      </c>
      <c r="I51" s="18">
        <v>15.39</v>
      </c>
      <c r="J51" s="33">
        <v>0.97078960206933351</v>
      </c>
      <c r="K51" s="20">
        <v>345988.25941125717</v>
      </c>
      <c r="L51" s="21"/>
      <c r="M51" s="22"/>
      <c r="Q51" s="34">
        <v>1.0300893189094751</v>
      </c>
      <c r="R51" s="7"/>
      <c r="S51" s="24"/>
      <c r="T51" s="24"/>
      <c r="U51" s="5">
        <v>27.150251454001086</v>
      </c>
      <c r="V51" s="25"/>
      <c r="W51" s="22"/>
      <c r="X51" s="33">
        <v>0.94157920413866703</v>
      </c>
      <c r="Y51" s="20">
        <v>1030727193626.6659</v>
      </c>
      <c r="Z51" s="22"/>
      <c r="AA51" s="22"/>
      <c r="AB51" s="35">
        <v>0.94157920413866703</v>
      </c>
      <c r="AC51" s="20">
        <v>1140022759403.4663</v>
      </c>
      <c r="AD51" s="22"/>
      <c r="AE51" s="22"/>
      <c r="AF51" s="26">
        <v>6</v>
      </c>
      <c r="AI51" s="27" t="b">
        <v>1</v>
      </c>
      <c r="AJ51" s="17">
        <v>18.733648686170969</v>
      </c>
      <c r="AK51" s="17">
        <v>18.631010611404498</v>
      </c>
      <c r="AL51" s="19">
        <v>4.516834287453364E-2</v>
      </c>
      <c r="AM51" s="19">
        <v>3.6674718918589734E-2</v>
      </c>
      <c r="AN51" s="27" t="b">
        <v>1</v>
      </c>
      <c r="AO51" s="27" t="b">
        <v>1</v>
      </c>
      <c r="AP51" s="27" t="b">
        <v>0</v>
      </c>
      <c r="AQ51" s="27" t="b">
        <v>0</v>
      </c>
      <c r="AR51" s="27" t="b">
        <v>1</v>
      </c>
      <c r="AS51" s="27" t="b">
        <v>0</v>
      </c>
      <c r="BE51" s="31"/>
      <c r="BF51" s="31"/>
      <c r="BG51" s="31"/>
    </row>
    <row r="52" spans="1:59" ht="14.55" customHeight="1" x14ac:dyDescent="0.25">
      <c r="A52" s="14">
        <v>38146</v>
      </c>
      <c r="B52" s="15">
        <v>16.18</v>
      </c>
      <c r="C52" s="16">
        <v>17.73</v>
      </c>
      <c r="D52" s="32">
        <v>366614.39321743819</v>
      </c>
      <c r="E52" s="32">
        <v>920390.16950797068</v>
      </c>
      <c r="F52" s="18">
        <v>1287004.5627254089</v>
      </c>
      <c r="G52" s="18">
        <v>17.288469079329698</v>
      </c>
      <c r="H52" s="19">
        <v>8.7422447828539251E-2</v>
      </c>
      <c r="I52" s="18">
        <v>15.01</v>
      </c>
      <c r="J52" s="33">
        <v>0.97976309579343701</v>
      </c>
      <c r="K52" s="20">
        <v>338980.66298030567</v>
      </c>
      <c r="L52" s="21"/>
      <c r="M52" s="22"/>
      <c r="Q52" s="34">
        <v>1.0206548953450576</v>
      </c>
      <c r="R52" s="7"/>
      <c r="S52" s="24"/>
      <c r="T52" s="24"/>
      <c r="U52" s="5">
        <v>27.659444214487763</v>
      </c>
      <c r="V52" s="25"/>
      <c r="W52" s="22"/>
      <c r="X52" s="33">
        <v>0.95952619158687391</v>
      </c>
      <c r="Y52" s="20">
        <v>989014470531.05994</v>
      </c>
      <c r="Z52" s="22"/>
      <c r="AA52" s="22"/>
      <c r="AB52" s="35">
        <v>0.95952619158687391</v>
      </c>
      <c r="AC52" s="20">
        <v>1093864159026.2609</v>
      </c>
      <c r="AD52" s="22"/>
      <c r="AE52" s="22"/>
      <c r="AF52" s="26">
        <v>5</v>
      </c>
      <c r="AI52" s="27" t="b">
        <v>1</v>
      </c>
      <c r="AJ52" s="17">
        <v>18.642148782821998</v>
      </c>
      <c r="AK52" s="17">
        <v>18.588691250005208</v>
      </c>
      <c r="AL52" s="19">
        <v>5.5309071997673341E-2</v>
      </c>
      <c r="AM52" s="19">
        <v>3.857990304666347E-2</v>
      </c>
      <c r="AN52" s="27" t="b">
        <v>1</v>
      </c>
      <c r="AO52" s="27" t="b">
        <v>1</v>
      </c>
      <c r="AP52" s="27" t="b">
        <v>0</v>
      </c>
      <c r="AQ52" s="27" t="b">
        <v>0</v>
      </c>
      <c r="AR52" s="27" t="b">
        <v>1</v>
      </c>
      <c r="AS52" s="27" t="b">
        <v>0</v>
      </c>
      <c r="BE52" s="31"/>
      <c r="BF52" s="31"/>
      <c r="BG52" s="31"/>
    </row>
    <row r="53" spans="1:59" ht="14.55" customHeight="1" x14ac:dyDescent="0.25">
      <c r="A53" s="14">
        <v>38147</v>
      </c>
      <c r="B53" s="15">
        <v>16.2</v>
      </c>
      <c r="C53" s="16">
        <v>17.86</v>
      </c>
      <c r="D53" s="32">
        <v>293291.51457395055</v>
      </c>
      <c r="E53" s="32">
        <v>987302.98261860968</v>
      </c>
      <c r="F53" s="18">
        <v>1280594.4971925602</v>
      </c>
      <c r="G53" s="18">
        <v>17.479814144711611</v>
      </c>
      <c r="H53" s="19">
        <v>9.2945128779395314E-2</v>
      </c>
      <c r="I53" s="18">
        <v>15.39</v>
      </c>
      <c r="J53" s="33">
        <v>1.0060320528383548</v>
      </c>
      <c r="K53" s="20">
        <v>341019.51180501748</v>
      </c>
      <c r="L53" s="21"/>
      <c r="M53" s="22"/>
      <c r="Q53" s="34">
        <v>0.99400411465883576</v>
      </c>
      <c r="R53" s="7"/>
      <c r="S53" s="24"/>
      <c r="T53" s="24"/>
      <c r="U53" s="5">
        <v>27.442413341670484</v>
      </c>
      <c r="V53" s="25"/>
      <c r="W53" s="22"/>
      <c r="X53" s="33">
        <v>1.0120641056767099</v>
      </c>
      <c r="Y53" s="20">
        <v>1000950834593.4181</v>
      </c>
      <c r="Z53" s="22"/>
      <c r="AA53" s="22"/>
      <c r="AB53" s="35">
        <v>1.0120641056767099</v>
      </c>
      <c r="AC53" s="20">
        <v>1107042902918.9968</v>
      </c>
      <c r="AD53" s="22"/>
      <c r="AE53" s="22"/>
      <c r="AF53" s="26">
        <v>4</v>
      </c>
      <c r="AI53" s="27" t="s">
        <v>36</v>
      </c>
      <c r="AJ53" s="17">
        <v>18.520782539100399</v>
      </c>
      <c r="AK53" s="17">
        <v>18.556365398885706</v>
      </c>
      <c r="AL53" s="19">
        <v>6.5660426060024854E-2</v>
      </c>
      <c r="AM53" s="19">
        <v>4.1791249696315806E-2</v>
      </c>
      <c r="AN53" s="27" t="b">
        <v>0</v>
      </c>
      <c r="AO53" s="27" t="b">
        <v>1</v>
      </c>
      <c r="AP53" s="27" t="b">
        <v>0</v>
      </c>
      <c r="AQ53" s="27" t="b">
        <v>0</v>
      </c>
      <c r="AR53" s="27" t="b">
        <v>1</v>
      </c>
      <c r="AS53" s="27" t="b">
        <v>0</v>
      </c>
      <c r="BE53" s="31"/>
      <c r="BF53" s="31"/>
      <c r="BG53" s="31"/>
    </row>
    <row r="54" spans="1:59" ht="14.55" customHeight="1" x14ac:dyDescent="0.25">
      <c r="A54" s="14">
        <v>38148</v>
      </c>
      <c r="B54" s="15">
        <v>15.71</v>
      </c>
      <c r="C54" s="16">
        <v>17.57</v>
      </c>
      <c r="D54" s="32">
        <v>219968.63593046291</v>
      </c>
      <c r="E54" s="32">
        <v>1053810.8568641024</v>
      </c>
      <c r="F54" s="18">
        <v>1273779.4927945654</v>
      </c>
      <c r="G54" s="18">
        <v>17.248797103309428</v>
      </c>
      <c r="H54" s="19">
        <v>0.10586226522481501</v>
      </c>
      <c r="I54" s="18">
        <v>15.04</v>
      </c>
      <c r="J54" s="33">
        <v>0.98153236451861414</v>
      </c>
      <c r="K54" s="20">
        <v>334715.89639087877</v>
      </c>
      <c r="L54" s="21"/>
      <c r="M54" s="22"/>
      <c r="Q54" s="34">
        <v>1.0188151060005477</v>
      </c>
      <c r="R54" s="7"/>
      <c r="S54" s="24"/>
      <c r="T54" s="24"/>
      <c r="U54" s="5">
        <v>27.90669122871666</v>
      </c>
      <c r="V54" s="25"/>
      <c r="W54" s="22"/>
      <c r="X54" s="33">
        <v>0.96306472903722817</v>
      </c>
      <c r="Y54" s="20">
        <v>963985056411.38477</v>
      </c>
      <c r="Z54" s="22"/>
      <c r="AA54" s="22"/>
      <c r="AB54" s="35">
        <v>0.96306472903722817</v>
      </c>
      <c r="AC54" s="20">
        <v>1066136880249.6821</v>
      </c>
      <c r="AD54" s="22"/>
      <c r="AE54" s="22"/>
      <c r="AF54" s="26">
        <v>3</v>
      </c>
      <c r="AI54" s="27" t="s">
        <v>36</v>
      </c>
      <c r="AJ54" s="17">
        <v>18.415395473502858</v>
      </c>
      <c r="AK54" s="17">
        <v>18.506493708200242</v>
      </c>
      <c r="AL54" s="19">
        <v>7.916049052198755E-2</v>
      </c>
      <c r="AM54" s="19">
        <v>4.5854078741725736E-2</v>
      </c>
      <c r="AN54" s="27" t="b">
        <v>0</v>
      </c>
      <c r="AO54" s="27" t="b">
        <v>1</v>
      </c>
      <c r="AP54" s="27" t="b">
        <v>0</v>
      </c>
      <c r="AQ54" s="27" t="b">
        <v>0</v>
      </c>
      <c r="AR54" s="27" t="b">
        <v>1</v>
      </c>
      <c r="AS54" s="27" t="b">
        <v>0</v>
      </c>
      <c r="BE54" s="31"/>
      <c r="BF54" s="31"/>
      <c r="BG54" s="31"/>
    </row>
    <row r="55" spans="1:59" ht="14.55" customHeight="1" x14ac:dyDescent="0.25">
      <c r="A55" s="14">
        <v>38152</v>
      </c>
      <c r="B55" s="15">
        <v>15.71</v>
      </c>
      <c r="C55" s="16">
        <v>17.57</v>
      </c>
      <c r="D55" s="32">
        <v>146645.75728697528</v>
      </c>
      <c r="E55" s="32">
        <v>1119371.6094815861</v>
      </c>
      <c r="F55" s="18">
        <v>1266017.3667685613</v>
      </c>
      <c r="G55" s="18">
        <v>17.35455184287876</v>
      </c>
      <c r="H55" s="19">
        <v>0.10586226522481501</v>
      </c>
      <c r="I55" s="18">
        <v>16.07</v>
      </c>
      <c r="J55" s="33">
        <v>1</v>
      </c>
      <c r="K55" s="20">
        <v>334710.10511299811</v>
      </c>
      <c r="L55" s="21"/>
      <c r="M55" s="22"/>
      <c r="Q55" s="34">
        <v>1</v>
      </c>
      <c r="R55" s="7"/>
      <c r="S55" s="24"/>
      <c r="T55" s="24"/>
      <c r="U55" s="5">
        <v>27.854734114832997</v>
      </c>
      <c r="V55" s="25"/>
      <c r="W55" s="22"/>
      <c r="X55" s="33">
        <v>1</v>
      </c>
      <c r="Y55" s="20">
        <v>963989668547.53845</v>
      </c>
      <c r="Z55" s="22"/>
      <c r="AA55" s="22"/>
      <c r="AB55" s="35">
        <v>1</v>
      </c>
      <c r="AC55" s="20">
        <v>1066119787441.1384</v>
      </c>
      <c r="AD55" s="22"/>
      <c r="AE55" s="22"/>
      <c r="AF55" s="26">
        <v>2</v>
      </c>
      <c r="AI55" s="27" t="s">
        <v>36</v>
      </c>
      <c r="AJ55" s="17">
        <v>18.325948548826641</v>
      </c>
      <c r="AK55" s="17">
        <v>18.45496928797294</v>
      </c>
      <c r="AL55" s="19">
        <v>9.0166630925432381E-2</v>
      </c>
      <c r="AM55" s="19">
        <v>5.0536894340114713E-2</v>
      </c>
      <c r="AN55" s="27" t="b">
        <v>0</v>
      </c>
      <c r="AO55" s="27" t="b">
        <v>1</v>
      </c>
      <c r="AP55" s="27" t="b">
        <v>0</v>
      </c>
      <c r="AQ55" s="27" t="b">
        <v>0</v>
      </c>
      <c r="AR55" s="27" t="b">
        <v>1</v>
      </c>
      <c r="AS55" s="27" t="b">
        <v>0</v>
      </c>
      <c r="BE55" s="31"/>
      <c r="BF55" s="31"/>
      <c r="BG55" s="31"/>
    </row>
    <row r="56" spans="1:59" ht="14.55" customHeight="1" x14ac:dyDescent="0.25">
      <c r="A56" s="14">
        <v>38153</v>
      </c>
      <c r="B56" s="15">
        <v>15.03</v>
      </c>
      <c r="C56" s="16">
        <v>17.23</v>
      </c>
      <c r="D56" s="32">
        <v>73322.878643487638</v>
      </c>
      <c r="E56" s="32">
        <v>1184932.3620990699</v>
      </c>
      <c r="F56" s="18">
        <v>1258255.2407425574</v>
      </c>
      <c r="G56" s="18">
        <v>17.101798401633939</v>
      </c>
      <c r="H56" s="19">
        <v>0.12768427161926876</v>
      </c>
      <c r="I56" s="18">
        <v>15.05</v>
      </c>
      <c r="J56" s="33">
        <v>0.97939405667972967</v>
      </c>
      <c r="K56" s="20">
        <v>327807.41581331741</v>
      </c>
      <c r="L56" s="21"/>
      <c r="M56" s="22"/>
      <c r="Q56" s="34">
        <v>1.0210394816874089</v>
      </c>
      <c r="R56" s="7"/>
      <c r="S56" s="24"/>
      <c r="T56" s="24"/>
      <c r="U56" s="5">
        <v>28.387831788331734</v>
      </c>
      <c r="V56" s="25"/>
      <c r="W56" s="22"/>
      <c r="X56" s="33">
        <v>0.95878811335945935</v>
      </c>
      <c r="Y56" s="20">
        <v>924266257687.18347</v>
      </c>
      <c r="Z56" s="22"/>
      <c r="AA56" s="22"/>
      <c r="AB56" s="35">
        <v>0.95878811335945935</v>
      </c>
      <c r="AC56" s="20">
        <v>1022166591496.9675</v>
      </c>
      <c r="AD56" s="22"/>
      <c r="AE56" s="22"/>
      <c r="AF56" s="26">
        <v>1</v>
      </c>
      <c r="AI56" s="27" t="s">
        <v>36</v>
      </c>
      <c r="AJ56" s="17">
        <v>18.220211074556808</v>
      </c>
      <c r="AK56" s="17">
        <v>18.397898306630275</v>
      </c>
      <c r="AL56" s="19">
        <v>0.10037224831848718</v>
      </c>
      <c r="AM56" s="19">
        <v>5.7077476531514001E-2</v>
      </c>
      <c r="AN56" s="27" t="b">
        <v>0</v>
      </c>
      <c r="AO56" s="27" t="b">
        <v>1</v>
      </c>
      <c r="AP56" s="27" t="b">
        <v>0</v>
      </c>
      <c r="AQ56" s="27" t="b">
        <v>0</v>
      </c>
      <c r="AR56" s="27" t="b">
        <v>1</v>
      </c>
      <c r="AS56" s="27" t="b">
        <v>0</v>
      </c>
      <c r="BE56" s="31"/>
      <c r="BF56" s="31"/>
      <c r="BG56" s="31"/>
    </row>
    <row r="57" spans="1:59" ht="14.55" customHeight="1" x14ac:dyDescent="0.25">
      <c r="A57" s="40">
        <v>38154</v>
      </c>
      <c r="B57" s="15">
        <v>17.100000000000001</v>
      </c>
      <c r="C57" s="16">
        <v>19.22</v>
      </c>
      <c r="D57" s="32">
        <v>1248893.0623899358</v>
      </c>
      <c r="E57" s="32">
        <v>0</v>
      </c>
      <c r="F57" s="18">
        <v>1248893.0623899358</v>
      </c>
      <c r="G57" s="18">
        <v>17.100000000000001</v>
      </c>
      <c r="H57" s="19">
        <v>0.1103017689906346</v>
      </c>
      <c r="I57" s="18">
        <v>14.79</v>
      </c>
      <c r="J57" s="33">
        <v>0.99245502031340693</v>
      </c>
      <c r="K57" s="20">
        <v>325328.48656624032</v>
      </c>
      <c r="L57" s="21"/>
      <c r="M57" s="22"/>
      <c r="Q57" s="34">
        <v>1.0076023391812865</v>
      </c>
      <c r="R57" s="7"/>
      <c r="S57" s="24"/>
      <c r="T57" s="24"/>
      <c r="U57" s="5">
        <v>28.550390999570482</v>
      </c>
      <c r="V57" s="25"/>
      <c r="W57" s="22"/>
      <c r="X57" s="33">
        <v>0.98491004062681375</v>
      </c>
      <c r="Y57" s="20">
        <v>910323472782.94836</v>
      </c>
      <c r="Z57" s="22"/>
      <c r="AA57" s="22"/>
      <c r="AB57" s="35">
        <v>0.98491004062681375</v>
      </c>
      <c r="AC57" s="20">
        <v>1006725998594.5664</v>
      </c>
      <c r="AD57" s="22"/>
      <c r="AE57" s="22"/>
      <c r="AF57" s="26">
        <v>24</v>
      </c>
      <c r="AI57" s="27" t="s">
        <v>36</v>
      </c>
      <c r="AJ57" s="17">
        <v>18.106448970748524</v>
      </c>
      <c r="AK57" s="17">
        <v>18.342924176614961</v>
      </c>
      <c r="AL57" s="19">
        <v>0.10501302461124466</v>
      </c>
      <c r="AM57" s="19">
        <v>6.2519181789240347E-2</v>
      </c>
      <c r="AN57" s="27" t="b">
        <v>0</v>
      </c>
      <c r="AO57" s="27" t="b">
        <v>1</v>
      </c>
      <c r="AP57" s="27" t="b">
        <v>0</v>
      </c>
      <c r="AQ57" s="27" t="b">
        <v>0</v>
      </c>
      <c r="AR57" s="27" t="b">
        <v>1</v>
      </c>
      <c r="AS57" s="27" t="b">
        <v>0</v>
      </c>
      <c r="BE57" s="31"/>
      <c r="BF57" s="31"/>
      <c r="BG57" s="31"/>
    </row>
    <row r="58" spans="1:59" ht="14.55" customHeight="1" x14ac:dyDescent="0.25">
      <c r="A58" s="14">
        <v>38155</v>
      </c>
      <c r="B58" s="15">
        <v>17.14</v>
      </c>
      <c r="C58" s="16">
        <v>19.170000000000002</v>
      </c>
      <c r="D58" s="32">
        <v>1196855.8514570219</v>
      </c>
      <c r="E58" s="32">
        <v>46297.41451367479</v>
      </c>
      <c r="F58" s="18">
        <v>1243153.2659706967</v>
      </c>
      <c r="G58" s="18">
        <v>17.215601097656592</v>
      </c>
      <c r="H58" s="19">
        <v>0.10589462702138763</v>
      </c>
      <c r="I58" s="18">
        <v>15.15</v>
      </c>
      <c r="J58" s="33">
        <v>1.0021333213656178</v>
      </c>
      <c r="K58" s="20">
        <v>326016.87591305847</v>
      </c>
      <c r="L58" s="21"/>
      <c r="M58" s="22"/>
      <c r="Q58" s="34">
        <v>0.99787122000622552</v>
      </c>
      <c r="R58" s="7"/>
      <c r="S58" s="24"/>
      <c r="T58" s="24"/>
      <c r="U58" s="5">
        <v>28.436571090720314</v>
      </c>
      <c r="V58" s="25"/>
      <c r="W58" s="22"/>
      <c r="X58" s="33">
        <v>1.0042666427312357</v>
      </c>
      <c r="Y58" s="20">
        <v>914211871789.19531</v>
      </c>
      <c r="Z58" s="22"/>
      <c r="AA58" s="22"/>
      <c r="AB58" s="35">
        <v>1.0042666427312357</v>
      </c>
      <c r="AC58" s="20">
        <v>1011005129588.5891</v>
      </c>
      <c r="AD58" s="22"/>
      <c r="AE58" s="22"/>
      <c r="AF58" s="26">
        <v>23</v>
      </c>
      <c r="AI58" s="27" t="s">
        <v>36</v>
      </c>
      <c r="AJ58" s="17">
        <v>17.968181229672055</v>
      </c>
      <c r="AK58" s="17">
        <v>18.285149638778858</v>
      </c>
      <c r="AL58" s="19">
        <v>0.10809172114338605</v>
      </c>
      <c r="AM58" s="19">
        <v>6.8251303961270354E-2</v>
      </c>
      <c r="AN58" s="27" t="b">
        <v>0</v>
      </c>
      <c r="AO58" s="27" t="b">
        <v>1</v>
      </c>
      <c r="AP58" s="27" t="b">
        <v>0</v>
      </c>
      <c r="AQ58" s="27" t="b">
        <v>0</v>
      </c>
      <c r="AR58" s="27" t="b">
        <v>1</v>
      </c>
      <c r="AS58" s="27" t="b">
        <v>0</v>
      </c>
      <c r="BE58" s="31"/>
      <c r="BF58" s="31"/>
      <c r="BG58" s="31"/>
    </row>
    <row r="59" spans="1:59" ht="14.55" customHeight="1" x14ac:dyDescent="0.25">
      <c r="A59" s="14">
        <v>38156</v>
      </c>
      <c r="B59" s="15">
        <v>17</v>
      </c>
      <c r="C59" s="16">
        <v>19.18</v>
      </c>
      <c r="D59" s="32">
        <v>1144818.640524108</v>
      </c>
      <c r="E59" s="32">
        <v>92824.164403614588</v>
      </c>
      <c r="F59" s="18">
        <v>1237642.8049277226</v>
      </c>
      <c r="G59" s="18">
        <v>17.163501680447855</v>
      </c>
      <c r="H59" s="19">
        <v>0.11366006256517203</v>
      </c>
      <c r="I59" s="18">
        <v>14.99</v>
      </c>
      <c r="J59" s="33">
        <v>0.99255447540245223</v>
      </c>
      <c r="K59" s="20">
        <v>323583.91047588107</v>
      </c>
      <c r="L59" s="21"/>
      <c r="M59" s="22"/>
      <c r="Q59" s="34">
        <v>1.0075013762791496</v>
      </c>
      <c r="R59" s="7"/>
      <c r="S59" s="24"/>
      <c r="T59" s="24"/>
      <c r="U59" s="5">
        <v>28.596543707809417</v>
      </c>
      <c r="V59" s="25"/>
      <c r="W59" s="22"/>
      <c r="X59" s="33">
        <v>0.98510895080490457</v>
      </c>
      <c r="Y59" s="20">
        <v>900602606697.16003</v>
      </c>
      <c r="Z59" s="22"/>
      <c r="AA59" s="22"/>
      <c r="AB59" s="35">
        <v>0.98510895080490457</v>
      </c>
      <c r="AC59" s="20">
        <v>995934234924.71936</v>
      </c>
      <c r="AD59" s="22"/>
      <c r="AE59" s="22"/>
      <c r="AF59" s="26">
        <v>22</v>
      </c>
      <c r="AI59" s="27" t="s">
        <v>36</v>
      </c>
      <c r="AJ59" s="17">
        <v>17.831891177794699</v>
      </c>
      <c r="AK59" s="17">
        <v>18.21811158006502</v>
      </c>
      <c r="AL59" s="19">
        <v>0.11154421010768217</v>
      </c>
      <c r="AM59" s="19">
        <v>7.3618946760482501E-2</v>
      </c>
      <c r="AN59" s="27" t="b">
        <v>0</v>
      </c>
      <c r="AO59" s="27" t="b">
        <v>1</v>
      </c>
      <c r="AP59" s="27" t="b">
        <v>0</v>
      </c>
      <c r="AQ59" s="27" t="b">
        <v>0</v>
      </c>
      <c r="AR59" s="27" t="b">
        <v>1</v>
      </c>
      <c r="AS59" s="27" t="b">
        <v>0</v>
      </c>
      <c r="BE59" s="31"/>
      <c r="BF59" s="31"/>
      <c r="BG59" s="31"/>
    </row>
    <row r="60" spans="1:59" ht="14.55" customHeight="1" x14ac:dyDescent="0.25">
      <c r="A60" s="14">
        <v>38159</v>
      </c>
      <c r="B60" s="15">
        <v>17.260000000000002</v>
      </c>
      <c r="C60" s="16">
        <v>19.12</v>
      </c>
      <c r="D60" s="32">
        <v>1092781.429591194</v>
      </c>
      <c r="E60" s="32">
        <v>138946.82268617651</v>
      </c>
      <c r="F60" s="18">
        <v>1231728.2522773705</v>
      </c>
      <c r="G60" s="18">
        <v>17.469819893079869</v>
      </c>
      <c r="H60" s="19">
        <v>9.7280334728033435E-2</v>
      </c>
      <c r="I60" s="18">
        <v>15.26</v>
      </c>
      <c r="J60" s="33">
        <v>1.0129828957013527</v>
      </c>
      <c r="K60" s="20">
        <v>327779.29527777666</v>
      </c>
      <c r="L60" s="21"/>
      <c r="M60" s="22"/>
      <c r="Q60" s="34">
        <v>0.98718349958676854</v>
      </c>
      <c r="R60" s="7"/>
      <c r="S60" s="24"/>
      <c r="T60" s="24"/>
      <c r="U60" s="5">
        <v>28.177476971154707</v>
      </c>
      <c r="V60" s="25"/>
      <c r="W60" s="22"/>
      <c r="X60" s="33">
        <v>1.0259657914027056</v>
      </c>
      <c r="Y60" s="20">
        <v>923991886889.16333</v>
      </c>
      <c r="Z60" s="22"/>
      <c r="AA60" s="22"/>
      <c r="AB60" s="35">
        <v>1.0259657914027056</v>
      </c>
      <c r="AC60" s="20">
        <v>1021778073629.6798</v>
      </c>
      <c r="AD60" s="22"/>
      <c r="AE60" s="22"/>
      <c r="AF60" s="26">
        <v>21</v>
      </c>
      <c r="AI60" s="27" t="s">
        <v>36</v>
      </c>
      <c r="AJ60" s="17">
        <v>17.750930220322314</v>
      </c>
      <c r="AK60" s="17">
        <v>18.188594992091357</v>
      </c>
      <c r="AL60" s="19">
        <v>0.11011388835821857</v>
      </c>
      <c r="AM60" s="19">
        <v>7.804059288828144E-2</v>
      </c>
      <c r="AN60" s="27" t="b">
        <v>0</v>
      </c>
      <c r="AO60" s="27" t="b">
        <v>1</v>
      </c>
      <c r="AP60" s="27" t="b">
        <v>0</v>
      </c>
      <c r="AQ60" s="27" t="b">
        <v>0</v>
      </c>
      <c r="AR60" s="27" t="b">
        <v>1</v>
      </c>
      <c r="AS60" s="27" t="b">
        <v>0</v>
      </c>
      <c r="BE60" s="31"/>
      <c r="BF60" s="31"/>
      <c r="BG60" s="31"/>
    </row>
    <row r="61" spans="1:59" ht="14.55" customHeight="1" x14ac:dyDescent="0.25">
      <c r="A61" s="14">
        <v>38160</v>
      </c>
      <c r="B61" s="15">
        <v>16.77</v>
      </c>
      <c r="C61" s="16">
        <v>18.68</v>
      </c>
      <c r="D61" s="32">
        <v>1040744.21865828</v>
      </c>
      <c r="E61" s="32">
        <v>185921.83632122335</v>
      </c>
      <c r="F61" s="18">
        <v>1226666.0549795034</v>
      </c>
      <c r="G61" s="18">
        <v>17.059492568847087</v>
      </c>
      <c r="H61" s="19">
        <v>0.10224839400428265</v>
      </c>
      <c r="I61" s="18">
        <v>14.31</v>
      </c>
      <c r="J61" s="33">
        <v>0.97249891578569725</v>
      </c>
      <c r="K61" s="20">
        <v>318759.49398012302</v>
      </c>
      <c r="L61" s="21"/>
      <c r="M61" s="22"/>
      <c r="Q61" s="34">
        <v>1.0282787813620173</v>
      </c>
      <c r="R61" s="7"/>
      <c r="S61" s="24"/>
      <c r="T61" s="24"/>
      <c r="U61" s="5">
        <v>28.92035687404444</v>
      </c>
      <c r="V61" s="25"/>
      <c r="W61" s="22"/>
      <c r="X61" s="33">
        <v>0.94499783157139461</v>
      </c>
      <c r="Y61" s="20">
        <v>873174507137.65662</v>
      </c>
      <c r="Z61" s="22"/>
      <c r="AA61" s="22"/>
      <c r="AB61" s="35">
        <v>0.94499783157139461</v>
      </c>
      <c r="AC61" s="20">
        <v>965562583325.00024</v>
      </c>
      <c r="AD61" s="22"/>
      <c r="AE61" s="22"/>
      <c r="AF61" s="26">
        <v>20</v>
      </c>
      <c r="AI61" s="27" t="s">
        <v>36</v>
      </c>
      <c r="AJ61" s="17">
        <v>17.641163587533921</v>
      </c>
      <c r="AK61" s="17">
        <v>18.179863137662316</v>
      </c>
      <c r="AL61" s="19">
        <v>0.10951157648812986</v>
      </c>
      <c r="AM61" s="19">
        <v>8.2510726452096589E-2</v>
      </c>
      <c r="AN61" s="27" t="b">
        <v>0</v>
      </c>
      <c r="AO61" s="27" t="b">
        <v>1</v>
      </c>
      <c r="AP61" s="27" t="b">
        <v>0</v>
      </c>
      <c r="AQ61" s="27" t="b">
        <v>0</v>
      </c>
      <c r="AR61" s="27" t="b">
        <v>1</v>
      </c>
      <c r="AS61" s="27" t="b">
        <v>0</v>
      </c>
      <c r="BE61" s="31"/>
      <c r="BF61" s="31"/>
      <c r="BG61" s="31"/>
    </row>
    <row r="62" spans="1:59" ht="14.55" customHeight="1" x14ac:dyDescent="0.25">
      <c r="A62" s="14">
        <v>38161</v>
      </c>
      <c r="B62" s="15">
        <v>15.79</v>
      </c>
      <c r="C62" s="16">
        <v>17.87</v>
      </c>
      <c r="D62" s="32">
        <v>988707.00772536593</v>
      </c>
      <c r="E62" s="32">
        <v>232638.32600778481</v>
      </c>
      <c r="F62" s="18">
        <v>1221345.3337331507</v>
      </c>
      <c r="G62" s="18">
        <v>16.186192382884162</v>
      </c>
      <c r="H62" s="19">
        <v>0.11639619473978746</v>
      </c>
      <c r="I62" s="18">
        <v>13.98</v>
      </c>
      <c r="J62" s="33">
        <v>0.94469304718066072</v>
      </c>
      <c r="K62" s="20">
        <v>301124.667515615</v>
      </c>
      <c r="L62" s="21"/>
      <c r="M62" s="22"/>
      <c r="Q62" s="34">
        <v>1.0585448924223559</v>
      </c>
      <c r="R62" s="7"/>
      <c r="S62" s="24"/>
      <c r="T62" s="24"/>
      <c r="U62" s="5">
        <v>30.556499370635624</v>
      </c>
      <c r="V62" s="25"/>
      <c r="W62" s="22"/>
      <c r="X62" s="33">
        <v>0.88938609436132132</v>
      </c>
      <c r="Y62" s="20">
        <v>776592980149.8075</v>
      </c>
      <c r="Z62" s="22"/>
      <c r="AA62" s="22"/>
      <c r="AB62" s="35">
        <v>0.88938609436132132</v>
      </c>
      <c r="AC62" s="20">
        <v>858744166833.22058</v>
      </c>
      <c r="AD62" s="22"/>
      <c r="AE62" s="22"/>
      <c r="AF62" s="26">
        <v>19</v>
      </c>
      <c r="AI62" s="27" t="s">
        <v>36</v>
      </c>
      <c r="AJ62" s="17">
        <v>17.496722861094774</v>
      </c>
      <c r="AK62" s="17">
        <v>18.147699522716582</v>
      </c>
      <c r="AL62" s="19">
        <v>0.10763023034154963</v>
      </c>
      <c r="AM62" s="19">
        <v>8.8124359055227003E-2</v>
      </c>
      <c r="AN62" s="27" t="b">
        <v>0</v>
      </c>
      <c r="AO62" s="27" t="b">
        <v>1</v>
      </c>
      <c r="AP62" s="27" t="b">
        <v>0</v>
      </c>
      <c r="AQ62" s="27" t="b">
        <v>0</v>
      </c>
      <c r="AR62" s="27" t="b">
        <v>1</v>
      </c>
      <c r="AS62" s="27" t="b">
        <v>0</v>
      </c>
      <c r="BE62" s="31"/>
      <c r="BF62" s="31"/>
      <c r="BG62" s="31"/>
    </row>
    <row r="63" spans="1:59" ht="14.55" customHeight="1" x14ac:dyDescent="0.25">
      <c r="A63" s="14">
        <v>38162</v>
      </c>
      <c r="B63" s="15">
        <v>16.02</v>
      </c>
      <c r="C63" s="16">
        <v>18.25</v>
      </c>
      <c r="D63" s="32">
        <v>936669.79679245199</v>
      </c>
      <c r="E63" s="32">
        <v>278618.60360323597</v>
      </c>
      <c r="F63" s="18">
        <v>1215288.4003956879</v>
      </c>
      <c r="G63" s="18">
        <v>16.531252708273129</v>
      </c>
      <c r="H63" s="19">
        <v>0.12219178082191784</v>
      </c>
      <c r="I63" s="18">
        <v>14.81</v>
      </c>
      <c r="J63" s="33">
        <v>1.0162532374737245</v>
      </c>
      <c r="K63" s="20">
        <v>306013.62348518759</v>
      </c>
      <c r="L63" s="21"/>
      <c r="M63" s="22"/>
      <c r="Q63" s="34">
        <v>0.98400670534233381</v>
      </c>
      <c r="R63" s="7"/>
      <c r="S63" s="24"/>
      <c r="T63" s="24"/>
      <c r="U63" s="5">
        <v>30.011819572016897</v>
      </c>
      <c r="V63" s="25"/>
      <c r="W63" s="22"/>
      <c r="X63" s="33">
        <v>1.0325064749474488</v>
      </c>
      <c r="Y63" s="20">
        <v>801841116752.00012</v>
      </c>
      <c r="Z63" s="22"/>
      <c r="AA63" s="22"/>
      <c r="AB63" s="35">
        <v>1.0325064749474488</v>
      </c>
      <c r="AC63" s="20">
        <v>886644697245.40869</v>
      </c>
      <c r="AD63" s="22"/>
      <c r="AE63" s="22"/>
      <c r="AF63" s="26">
        <v>18</v>
      </c>
      <c r="AI63" s="27" t="s">
        <v>36</v>
      </c>
      <c r="AJ63" s="17">
        <v>17.388019144371441</v>
      </c>
      <c r="AK63" s="17">
        <v>18.126821034486071</v>
      </c>
      <c r="AL63" s="19">
        <v>0.10961189898009684</v>
      </c>
      <c r="AM63" s="19">
        <v>9.3834032581266463E-2</v>
      </c>
      <c r="AN63" s="27" t="b">
        <v>0</v>
      </c>
      <c r="AO63" s="27" t="b">
        <v>1</v>
      </c>
      <c r="AP63" s="27" t="b">
        <v>0</v>
      </c>
      <c r="AQ63" s="27" t="b">
        <v>0</v>
      </c>
      <c r="AR63" s="27" t="b">
        <v>1</v>
      </c>
      <c r="AS63" s="27" t="b">
        <v>0</v>
      </c>
      <c r="BE63" s="31"/>
      <c r="BF63" s="31"/>
      <c r="BG63" s="31"/>
    </row>
    <row r="64" spans="1:59" ht="14.55" customHeight="1" x14ac:dyDescent="0.25">
      <c r="A64" s="14">
        <v>38163</v>
      </c>
      <c r="B64" s="15">
        <v>16.23</v>
      </c>
      <c r="C64" s="16">
        <v>18.36</v>
      </c>
      <c r="D64" s="32">
        <v>884632.58585953794</v>
      </c>
      <c r="E64" s="32">
        <v>324297.29506325145</v>
      </c>
      <c r="F64" s="18">
        <v>1208929.8809227895</v>
      </c>
      <c r="G64" s="18">
        <v>16.80137576743282</v>
      </c>
      <c r="H64" s="19">
        <v>0.11601307189542476</v>
      </c>
      <c r="I64" s="18">
        <v>15.19</v>
      </c>
      <c r="J64" s="33">
        <v>1.0110225437441764</v>
      </c>
      <c r="K64" s="20">
        <v>309381.31900650001</v>
      </c>
      <c r="L64" s="21"/>
      <c r="M64" s="22"/>
      <c r="Q64" s="34">
        <v>0.98909762812671209</v>
      </c>
      <c r="R64" s="7"/>
      <c r="S64" s="24"/>
      <c r="T64" s="24"/>
      <c r="U64" s="5">
        <v>29.629352265820973</v>
      </c>
      <c r="V64" s="25"/>
      <c r="W64" s="22"/>
      <c r="X64" s="33">
        <v>1.0220450874883531</v>
      </c>
      <c r="Y64" s="20">
        <v>819521695262.54468</v>
      </c>
      <c r="Z64" s="22"/>
      <c r="AA64" s="22"/>
      <c r="AB64" s="35">
        <v>1.0220450874883531</v>
      </c>
      <c r="AC64" s="20">
        <v>906176328688.69031</v>
      </c>
      <c r="AD64" s="22"/>
      <c r="AE64" s="22"/>
      <c r="AF64" s="26">
        <v>17</v>
      </c>
      <c r="AI64" s="27" t="s">
        <v>36</v>
      </c>
      <c r="AJ64" s="17">
        <v>17.349554818149947</v>
      </c>
      <c r="AK64" s="17">
        <v>18.117861164903729</v>
      </c>
      <c r="AL64" s="19">
        <v>0.11129830645910303</v>
      </c>
      <c r="AM64" s="19">
        <v>9.9530982171415594E-2</v>
      </c>
      <c r="AN64" s="27" t="b">
        <v>0</v>
      </c>
      <c r="AO64" s="27" t="b">
        <v>1</v>
      </c>
      <c r="AP64" s="27" t="b">
        <v>0</v>
      </c>
      <c r="AQ64" s="27" t="b">
        <v>0</v>
      </c>
      <c r="AR64" s="27" t="b">
        <v>1</v>
      </c>
      <c r="AS64" s="27" t="b">
        <v>0</v>
      </c>
      <c r="BE64" s="31"/>
      <c r="BF64" s="31"/>
      <c r="BG64" s="31"/>
    </row>
    <row r="65" spans="1:59" ht="14.55" customHeight="1" x14ac:dyDescent="0.25">
      <c r="A65" s="14">
        <v>38166</v>
      </c>
      <c r="B65" s="15">
        <v>16.37</v>
      </c>
      <c r="C65" s="16">
        <v>18.46</v>
      </c>
      <c r="D65" s="32">
        <v>832595.37492662389</v>
      </c>
      <c r="E65" s="32">
        <v>370297.50930296793</v>
      </c>
      <c r="F65" s="18">
        <v>1202892.8842295918</v>
      </c>
      <c r="G65" s="18">
        <v>17.013383799662989</v>
      </c>
      <c r="H65" s="19">
        <v>0.11321776814734563</v>
      </c>
      <c r="I65" s="18">
        <v>16.07</v>
      </c>
      <c r="J65" s="33">
        <v>1.0075618099563548</v>
      </c>
      <c r="K65" s="20">
        <v>311715.40832973085</v>
      </c>
      <c r="L65" s="21"/>
      <c r="M65" s="22"/>
      <c r="Q65" s="34">
        <v>0.99249494186695875</v>
      </c>
      <c r="R65" s="7"/>
      <c r="S65" s="24"/>
      <c r="T65" s="24"/>
      <c r="U65" s="5">
        <v>29.352231875457875</v>
      </c>
      <c r="V65" s="25"/>
      <c r="W65" s="22"/>
      <c r="X65" s="33">
        <v>1.0151236199127094</v>
      </c>
      <c r="Y65" s="20">
        <v>831919810149.75208</v>
      </c>
      <c r="Z65" s="22"/>
      <c r="AA65" s="22"/>
      <c r="AB65" s="35">
        <v>1.0151236199127094</v>
      </c>
      <c r="AC65" s="20">
        <v>919866247092.35693</v>
      </c>
      <c r="AD65" s="22"/>
      <c r="AE65" s="22"/>
      <c r="AF65" s="26">
        <v>16</v>
      </c>
      <c r="AI65" s="27" t="s">
        <v>36</v>
      </c>
      <c r="AJ65" s="17">
        <v>17.314905332104267</v>
      </c>
      <c r="AK65" s="17">
        <v>18.098324418034299</v>
      </c>
      <c r="AL65" s="19">
        <v>0.11122459072279862</v>
      </c>
      <c r="AM65" s="19">
        <v>0.10411800375536556</v>
      </c>
      <c r="AN65" s="27" t="b">
        <v>0</v>
      </c>
      <c r="AO65" s="27" t="b">
        <v>1</v>
      </c>
      <c r="AP65" s="27" t="b">
        <v>0</v>
      </c>
      <c r="AQ65" s="27" t="b">
        <v>0</v>
      </c>
      <c r="AR65" s="27" t="b">
        <v>1</v>
      </c>
      <c r="AS65" s="27" t="b">
        <v>0</v>
      </c>
      <c r="BE65" s="31"/>
      <c r="BF65" s="31"/>
      <c r="BG65" s="31"/>
    </row>
    <row r="66" spans="1:59" ht="14.55" customHeight="1" x14ac:dyDescent="0.25">
      <c r="A66" s="14">
        <v>38167</v>
      </c>
      <c r="B66" s="15">
        <v>15.98</v>
      </c>
      <c r="C66" s="16">
        <v>18.32</v>
      </c>
      <c r="D66" s="32">
        <v>780558.16399370995</v>
      </c>
      <c r="E66" s="32">
        <v>416443.18335344474</v>
      </c>
      <c r="F66" s="18">
        <v>1197001.3473471547</v>
      </c>
      <c r="G66" s="18">
        <v>16.794098539827658</v>
      </c>
      <c r="H66" s="19">
        <v>0.12772925764192133</v>
      </c>
      <c r="I66" s="18">
        <v>15.47</v>
      </c>
      <c r="J66" s="33">
        <v>0.98227633535467107</v>
      </c>
      <c r="K66" s="20">
        <v>306185.37123531487</v>
      </c>
      <c r="L66" s="21"/>
      <c r="M66" s="22"/>
      <c r="Q66" s="34">
        <v>1.018043460895278</v>
      </c>
      <c r="R66" s="7"/>
      <c r="S66" s="24"/>
      <c r="T66" s="24"/>
      <c r="U66" s="5">
        <v>29.826213232376446</v>
      </c>
      <c r="V66" s="25"/>
      <c r="W66" s="22"/>
      <c r="X66" s="33">
        <v>0.96455267070934214</v>
      </c>
      <c r="Y66" s="20">
        <v>802434313882.64771</v>
      </c>
      <c r="Z66" s="22"/>
      <c r="AA66" s="22"/>
      <c r="AB66" s="35">
        <v>0.96455267070934214</v>
      </c>
      <c r="AC66" s="20">
        <v>887245220367.0448</v>
      </c>
      <c r="AD66" s="22"/>
      <c r="AE66" s="22"/>
      <c r="AF66" s="26">
        <v>15</v>
      </c>
      <c r="AI66" s="27" t="s">
        <v>36</v>
      </c>
      <c r="AJ66" s="17">
        <v>17.279846159292909</v>
      </c>
      <c r="AK66" s="17">
        <v>18.061689881049126</v>
      </c>
      <c r="AL66" s="19">
        <v>0.11629941120844661</v>
      </c>
      <c r="AM66" s="19">
        <v>0.1079479219041769</v>
      </c>
      <c r="AN66" s="27" t="b">
        <v>0</v>
      </c>
      <c r="AO66" s="27" t="b">
        <v>1</v>
      </c>
      <c r="AP66" s="27" t="b">
        <v>0</v>
      </c>
      <c r="AQ66" s="27" t="b">
        <v>0</v>
      </c>
      <c r="AR66" s="27" t="b">
        <v>1</v>
      </c>
      <c r="AS66" s="27" t="b">
        <v>0</v>
      </c>
      <c r="BE66" s="31"/>
      <c r="BF66" s="31"/>
      <c r="BG66" s="31"/>
    </row>
    <row r="67" spans="1:59" ht="14.55" customHeight="1" x14ac:dyDescent="0.25">
      <c r="A67" s="14">
        <v>38168</v>
      </c>
      <c r="B67" s="15">
        <v>15.38</v>
      </c>
      <c r="C67" s="16">
        <v>18.14</v>
      </c>
      <c r="D67" s="32">
        <v>728520.9530607959</v>
      </c>
      <c r="E67" s="32">
        <v>461833.71996414155</v>
      </c>
      <c r="F67" s="18">
        <v>1190354.6730249375</v>
      </c>
      <c r="G67" s="18">
        <v>16.450824600420859</v>
      </c>
      <c r="H67" s="19">
        <v>0.15214994487320832</v>
      </c>
      <c r="I67" s="18">
        <v>14.34</v>
      </c>
      <c r="J67" s="33">
        <v>0.97412057577802302</v>
      </c>
      <c r="K67" s="20">
        <v>298256.30958170828</v>
      </c>
      <c r="L67" s="21"/>
      <c r="M67" s="22"/>
      <c r="Q67" s="34">
        <v>1.026566961899257</v>
      </c>
      <c r="R67" s="7"/>
      <c r="S67" s="24"/>
      <c r="T67" s="24"/>
      <c r="U67" s="5">
        <v>30.561598905400913</v>
      </c>
      <c r="V67" s="25"/>
      <c r="W67" s="22"/>
      <c r="X67" s="33">
        <v>0.94824115155604605</v>
      </c>
      <c r="Y67" s="20">
        <v>760904878336.39832</v>
      </c>
      <c r="Z67" s="22"/>
      <c r="AA67" s="22"/>
      <c r="AB67" s="35">
        <v>0.94824115155604605</v>
      </c>
      <c r="AC67" s="20">
        <v>841308940996.04822</v>
      </c>
      <c r="AD67" s="22"/>
      <c r="AE67" s="22"/>
      <c r="AF67" s="26">
        <v>14</v>
      </c>
      <c r="AI67" s="27" t="s">
        <v>36</v>
      </c>
      <c r="AJ67" s="17">
        <v>17.217325277029964</v>
      </c>
      <c r="AK67" s="17">
        <v>18.005443618884538</v>
      </c>
      <c r="AL67" s="19">
        <v>0.12461633635326756</v>
      </c>
      <c r="AM67" s="19">
        <v>0.11230372400662181</v>
      </c>
      <c r="AN67" s="27" t="b">
        <v>0</v>
      </c>
      <c r="AO67" s="27" t="b">
        <v>1</v>
      </c>
      <c r="AP67" s="27" t="b">
        <v>0</v>
      </c>
      <c r="AQ67" s="27" t="b">
        <v>0</v>
      </c>
      <c r="AR67" s="27" t="b">
        <v>1</v>
      </c>
      <c r="AS67" s="27" t="b">
        <v>0</v>
      </c>
      <c r="BE67" s="31"/>
      <c r="BF67" s="31"/>
      <c r="BG67" s="31"/>
    </row>
    <row r="68" spans="1:59" ht="14.55" customHeight="1" x14ac:dyDescent="0.25">
      <c r="A68" s="14">
        <v>38169</v>
      </c>
      <c r="B68" s="15">
        <v>15.67</v>
      </c>
      <c r="C68" s="16">
        <v>18.28</v>
      </c>
      <c r="D68" s="32">
        <v>676483.74212788185</v>
      </c>
      <c r="E68" s="32">
        <v>505953.47212225717</v>
      </c>
      <c r="F68" s="18">
        <v>1182437.214250139</v>
      </c>
      <c r="G68" s="18">
        <v>16.786793810550467</v>
      </c>
      <c r="H68" s="19">
        <v>0.14277899343544864</v>
      </c>
      <c r="I68" s="18">
        <v>15.2</v>
      </c>
      <c r="J68" s="33">
        <v>1.0136354541595864</v>
      </c>
      <c r="K68" s="20">
        <v>302317.93900216016</v>
      </c>
      <c r="L68" s="21"/>
      <c r="M68" s="22"/>
      <c r="Q68" s="34">
        <v>0.98654797037373587</v>
      </c>
      <c r="R68" s="7"/>
      <c r="S68" s="24"/>
      <c r="T68" s="24"/>
      <c r="U68" s="5">
        <v>30.094348730336108</v>
      </c>
      <c r="V68" s="25"/>
      <c r="W68" s="22"/>
      <c r="X68" s="33">
        <v>1.0272709083191729</v>
      </c>
      <c r="Y68" s="20">
        <v>781659185302.77502</v>
      </c>
      <c r="Z68" s="22"/>
      <c r="AA68" s="22"/>
      <c r="AB68" s="35">
        <v>1.0272709083191729</v>
      </c>
      <c r="AC68" s="20">
        <v>864238343895.77612</v>
      </c>
      <c r="AD68" s="22"/>
      <c r="AE68" s="22"/>
      <c r="AF68" s="26">
        <v>13</v>
      </c>
      <c r="AI68" s="27" t="s">
        <v>36</v>
      </c>
      <c r="AJ68" s="17">
        <v>17.166918307762458</v>
      </c>
      <c r="AK68" s="17">
        <v>17.968833844306275</v>
      </c>
      <c r="AL68" s="19">
        <v>0.12901346946921108</v>
      </c>
      <c r="AM68" s="19">
        <v>0.11576350810705363</v>
      </c>
      <c r="AN68" s="27" t="b">
        <v>0</v>
      </c>
      <c r="AO68" s="27" t="b">
        <v>1</v>
      </c>
      <c r="AP68" s="27" t="b">
        <v>0</v>
      </c>
      <c r="AQ68" s="27" t="b">
        <v>0</v>
      </c>
      <c r="AR68" s="27" t="b">
        <v>1</v>
      </c>
      <c r="AS68" s="27" t="b">
        <v>0</v>
      </c>
      <c r="BE68" s="31"/>
      <c r="BF68" s="31"/>
      <c r="BG68" s="31"/>
    </row>
    <row r="69" spans="1:59" ht="14.55" customHeight="1" x14ac:dyDescent="0.25">
      <c r="A69" s="14">
        <v>38170</v>
      </c>
      <c r="B69" s="15">
        <v>15.56</v>
      </c>
      <c r="C69" s="16">
        <v>18.27</v>
      </c>
      <c r="D69" s="32">
        <v>624446.53119496792</v>
      </c>
      <c r="E69" s="32">
        <v>550560.86245698156</v>
      </c>
      <c r="F69" s="18">
        <v>1175007.3936519495</v>
      </c>
      <c r="G69" s="18">
        <v>16.829796211767814</v>
      </c>
      <c r="H69" s="19">
        <v>0.14833059660645864</v>
      </c>
      <c r="I69" s="18">
        <v>15.08</v>
      </c>
      <c r="J69" s="33">
        <v>0.99626210415456196</v>
      </c>
      <c r="K69" s="20">
        <v>301182.69485971914</v>
      </c>
      <c r="L69" s="21"/>
      <c r="M69" s="22"/>
      <c r="Q69" s="34">
        <v>1.0037519201321123</v>
      </c>
      <c r="R69" s="7"/>
      <c r="S69" s="24"/>
      <c r="T69" s="24"/>
      <c r="U69" s="5">
        <v>30.151019973820873</v>
      </c>
      <c r="V69" s="25"/>
      <c r="W69" s="22"/>
      <c r="X69" s="33">
        <v>0.99252420830912391</v>
      </c>
      <c r="Y69" s="20">
        <v>775819375909.71558</v>
      </c>
      <c r="Z69" s="22"/>
      <c r="AA69" s="22"/>
      <c r="AB69" s="35">
        <v>0.99252420830912391</v>
      </c>
      <c r="AC69" s="20">
        <v>857763725773.05908</v>
      </c>
      <c r="AD69" s="22"/>
      <c r="AE69" s="22"/>
      <c r="AF69" s="26">
        <v>12</v>
      </c>
      <c r="AI69" s="27" t="s">
        <v>36</v>
      </c>
      <c r="AJ69" s="17">
        <v>17.117287721582173</v>
      </c>
      <c r="AK69" s="17">
        <v>17.937404509695941</v>
      </c>
      <c r="AL69" s="19">
        <v>0.13336993876663455</v>
      </c>
      <c r="AM69" s="19">
        <v>0.11922509984624513</v>
      </c>
      <c r="AN69" s="27" t="b">
        <v>0</v>
      </c>
      <c r="AO69" s="27" t="b">
        <v>1</v>
      </c>
      <c r="AP69" s="27" t="b">
        <v>0</v>
      </c>
      <c r="AQ69" s="27" t="b">
        <v>0</v>
      </c>
      <c r="AR69" s="27" t="b">
        <v>1</v>
      </c>
      <c r="AS69" s="27" t="b">
        <v>0</v>
      </c>
      <c r="BE69" s="31"/>
      <c r="BF69" s="31"/>
      <c r="BG69" s="31"/>
    </row>
    <row r="70" spans="1:59" ht="14.55" customHeight="1" x14ac:dyDescent="0.25">
      <c r="A70" s="14">
        <v>38174</v>
      </c>
      <c r="B70" s="15">
        <v>16.22</v>
      </c>
      <c r="C70" s="16">
        <v>18.72</v>
      </c>
      <c r="D70" s="32">
        <v>572409.32026205398</v>
      </c>
      <c r="E70" s="32">
        <v>594879.36284648033</v>
      </c>
      <c r="F70" s="18">
        <v>1167288.6831085342</v>
      </c>
      <c r="G70" s="18">
        <v>17.494062216688107</v>
      </c>
      <c r="H70" s="19">
        <v>0.13354700854700852</v>
      </c>
      <c r="I70" s="18">
        <v>16.25</v>
      </c>
      <c r="J70" s="33">
        <v>1.0326412874160229</v>
      </c>
      <c r="K70" s="20">
        <v>311008.30458679498</v>
      </c>
      <c r="L70" s="21"/>
      <c r="M70" s="22"/>
      <c r="Q70" s="34">
        <v>0.96839048775814374</v>
      </c>
      <c r="R70" s="7"/>
      <c r="S70" s="24"/>
      <c r="T70" s="24"/>
      <c r="U70" s="5">
        <v>29.143599718842662</v>
      </c>
      <c r="V70" s="25"/>
      <c r="W70" s="22"/>
      <c r="X70" s="33">
        <v>1.065282574832046</v>
      </c>
      <c r="Y70" s="20">
        <v>826470816561.22974</v>
      </c>
      <c r="Z70" s="22"/>
      <c r="AA70" s="22"/>
      <c r="AB70" s="35">
        <v>1.065282574832046</v>
      </c>
      <c r="AC70" s="20">
        <v>913746100546.38269</v>
      </c>
      <c r="AD70" s="22"/>
      <c r="AE70" s="22"/>
      <c r="AF70" s="26">
        <v>11</v>
      </c>
      <c r="AI70" s="27" t="s">
        <v>36</v>
      </c>
      <c r="AJ70" s="17">
        <v>17.093156182844183</v>
      </c>
      <c r="AK70" s="17">
        <v>17.933473227293359</v>
      </c>
      <c r="AL70" s="19">
        <v>0.13629226154189852</v>
      </c>
      <c r="AM70" s="19">
        <v>0.12095539630388222</v>
      </c>
      <c r="AN70" s="27" t="b">
        <v>0</v>
      </c>
      <c r="AO70" s="27" t="b">
        <v>1</v>
      </c>
      <c r="AP70" s="27" t="b">
        <v>0</v>
      </c>
      <c r="AQ70" s="27" t="b">
        <v>0</v>
      </c>
      <c r="AR70" s="27" t="b">
        <v>1</v>
      </c>
      <c r="AS70" s="27" t="b">
        <v>0</v>
      </c>
      <c r="BE70" s="31"/>
      <c r="BF70" s="31"/>
      <c r="BG70" s="31"/>
    </row>
    <row r="71" spans="1:59" ht="14.55" customHeight="1" x14ac:dyDescent="0.25">
      <c r="A71" s="14">
        <v>38175</v>
      </c>
      <c r="B71" s="15">
        <v>15.67</v>
      </c>
      <c r="C71" s="16">
        <v>18.440000000000001</v>
      </c>
      <c r="D71" s="32">
        <v>520372.10932913999</v>
      </c>
      <c r="E71" s="32">
        <v>639967.15992617398</v>
      </c>
      <c r="F71" s="18">
        <v>1160339.269255314</v>
      </c>
      <c r="G71" s="18">
        <v>17.197750615673982</v>
      </c>
      <c r="H71" s="19">
        <v>0.15021691973969642</v>
      </c>
      <c r="I71" s="18">
        <v>15.81</v>
      </c>
      <c r="J71" s="33">
        <v>0.97720953401004906</v>
      </c>
      <c r="K71" s="20">
        <v>303915.02194854128</v>
      </c>
      <c r="L71" s="21"/>
      <c r="M71" s="22"/>
      <c r="Q71" s="34">
        <v>1.023321984893484</v>
      </c>
      <c r="R71" s="7"/>
      <c r="S71" s="24"/>
      <c r="T71" s="24"/>
      <c r="U71" s="5">
        <v>29.767760850664491</v>
      </c>
      <c r="V71" s="25"/>
      <c r="W71" s="22"/>
      <c r="X71" s="33">
        <v>0.95441906802009813</v>
      </c>
      <c r="Y71" s="20">
        <v>788803280458.21826</v>
      </c>
      <c r="Z71" s="22"/>
      <c r="AA71" s="22"/>
      <c r="AB71" s="35">
        <v>0.95441906802009813</v>
      </c>
      <c r="AC71" s="20">
        <v>872082719825.45642</v>
      </c>
      <c r="AD71" s="22"/>
      <c r="AE71" s="22"/>
      <c r="AF71" s="26">
        <v>10</v>
      </c>
      <c r="AI71" s="27" t="s">
        <v>36</v>
      </c>
      <c r="AJ71" s="17">
        <v>17.053830032157119</v>
      </c>
      <c r="AK71" s="17">
        <v>17.901804850601632</v>
      </c>
      <c r="AL71" s="19">
        <v>0.14245878680729032</v>
      </c>
      <c r="AM71" s="19">
        <v>0.12372756221106229</v>
      </c>
      <c r="AN71" s="27" t="b">
        <v>0</v>
      </c>
      <c r="AO71" s="27" t="b">
        <v>1</v>
      </c>
      <c r="AP71" s="27" t="b">
        <v>0</v>
      </c>
      <c r="AQ71" s="27" t="b">
        <v>0</v>
      </c>
      <c r="AR71" s="27" t="b">
        <v>1</v>
      </c>
      <c r="AS71" s="27" t="b">
        <v>0</v>
      </c>
      <c r="BE71" s="31"/>
      <c r="BF71" s="31"/>
      <c r="BG71" s="31"/>
    </row>
    <row r="72" spans="1:59" ht="14.55" customHeight="1" x14ac:dyDescent="0.25">
      <c r="A72" s="14">
        <v>38176</v>
      </c>
      <c r="B72" s="15">
        <v>15.94</v>
      </c>
      <c r="C72" s="16">
        <v>18.82</v>
      </c>
      <c r="D72" s="32">
        <v>468334.898396226</v>
      </c>
      <c r="E72" s="32">
        <v>684187.50132090074</v>
      </c>
      <c r="F72" s="18">
        <v>1152522.3997171267</v>
      </c>
      <c r="G72" s="18">
        <v>17.649693455231606</v>
      </c>
      <c r="H72" s="19">
        <v>0.15302869287991505</v>
      </c>
      <c r="I72" s="18">
        <v>16.2</v>
      </c>
      <c r="J72" s="33">
        <v>1.0193654376569015</v>
      </c>
      <c r="K72" s="20">
        <v>309795.10916966433</v>
      </c>
      <c r="L72" s="21"/>
      <c r="M72" s="22"/>
      <c r="Q72" s="34">
        <v>0.98100245805722563</v>
      </c>
      <c r="R72" s="7"/>
      <c r="S72" s="24"/>
      <c r="T72" s="24"/>
      <c r="U72" s="5">
        <v>29.147877366303838</v>
      </c>
      <c r="V72" s="25"/>
      <c r="W72" s="22"/>
      <c r="X72" s="33">
        <v>1.0387308753138031</v>
      </c>
      <c r="Y72" s="20">
        <v>819358242118.72314</v>
      </c>
      <c r="Z72" s="22"/>
      <c r="AA72" s="22"/>
      <c r="AB72" s="35">
        <v>1.0387308753138031</v>
      </c>
      <c r="AC72" s="20">
        <v>905844723748.29248</v>
      </c>
      <c r="AD72" s="22"/>
      <c r="AE72" s="22"/>
      <c r="AF72" s="26">
        <v>9</v>
      </c>
      <c r="AI72" s="27" t="s">
        <v>36</v>
      </c>
      <c r="AJ72" s="17">
        <v>17.05795571049088</v>
      </c>
      <c r="AK72" s="17">
        <v>17.86374939707904</v>
      </c>
      <c r="AL72" s="19">
        <v>0.14667535934695594</v>
      </c>
      <c r="AM72" s="19">
        <v>0.12531158853985269</v>
      </c>
      <c r="AN72" s="27" t="b">
        <v>0</v>
      </c>
      <c r="AO72" s="27" t="b">
        <v>1</v>
      </c>
      <c r="AP72" s="27" t="b">
        <v>0</v>
      </c>
      <c r="AQ72" s="27" t="b">
        <v>0</v>
      </c>
      <c r="AR72" s="27" t="b">
        <v>1</v>
      </c>
      <c r="AS72" s="27" t="b">
        <v>0</v>
      </c>
      <c r="BE72" s="31"/>
      <c r="BF72" s="31"/>
      <c r="BG72" s="31"/>
    </row>
    <row r="73" spans="1:59" ht="14.55" customHeight="1" x14ac:dyDescent="0.25">
      <c r="A73" s="14">
        <v>38177</v>
      </c>
      <c r="B73" s="15">
        <v>15.74</v>
      </c>
      <c r="C73" s="16">
        <v>19.03</v>
      </c>
      <c r="D73" s="32">
        <v>416297.687463312</v>
      </c>
      <c r="E73" s="32">
        <v>728261.52588363446</v>
      </c>
      <c r="F73" s="18">
        <v>1144559.2133469465</v>
      </c>
      <c r="G73" s="18">
        <v>17.833365194405953</v>
      </c>
      <c r="H73" s="19">
        <v>0.17288491854965848</v>
      </c>
      <c r="I73" s="18">
        <v>15.78</v>
      </c>
      <c r="J73" s="33">
        <v>1.0034252543192994</v>
      </c>
      <c r="K73" s="20">
        <v>310850.85774907639</v>
      </c>
      <c r="L73" s="21"/>
      <c r="M73" s="22"/>
      <c r="Q73" s="34">
        <v>0.99658643799868984</v>
      </c>
      <c r="R73" s="7"/>
      <c r="S73" s="24"/>
      <c r="T73" s="24"/>
      <c r="U73" s="5">
        <v>28.994296553166919</v>
      </c>
      <c r="V73" s="25"/>
      <c r="W73" s="22"/>
      <c r="X73" s="33">
        <v>1.0068505086385988</v>
      </c>
      <c r="Y73" s="20">
        <v>824975209866.38367</v>
      </c>
      <c r="Z73" s="22"/>
      <c r="AA73" s="22"/>
      <c r="AB73" s="35">
        <v>1.0068505086385988</v>
      </c>
      <c r="AC73" s="20">
        <v>912035598434.90356</v>
      </c>
      <c r="AD73" s="22"/>
      <c r="AE73" s="22"/>
      <c r="AF73" s="26">
        <v>8</v>
      </c>
      <c r="AI73" s="27" t="s">
        <v>36</v>
      </c>
      <c r="AJ73" s="17">
        <v>17.083903144542127</v>
      </c>
      <c r="AK73" s="17">
        <v>17.810209395409299</v>
      </c>
      <c r="AL73" s="19">
        <v>0.15013118829303096</v>
      </c>
      <c r="AM73" s="19">
        <v>0.12922303538729168</v>
      </c>
      <c r="AN73" s="27" t="b">
        <v>0</v>
      </c>
      <c r="AO73" s="27" t="b">
        <v>1</v>
      </c>
      <c r="AP73" s="27" t="b">
        <v>0</v>
      </c>
      <c r="AQ73" s="27" t="b">
        <v>0</v>
      </c>
      <c r="AR73" s="27" t="b">
        <v>1</v>
      </c>
      <c r="AS73" s="27" t="b">
        <v>0</v>
      </c>
      <c r="BE73" s="31"/>
      <c r="BF73" s="31"/>
      <c r="BG73" s="31"/>
    </row>
    <row r="74" spans="1:59" ht="14.55" customHeight="1" x14ac:dyDescent="0.25">
      <c r="A74" s="14">
        <v>38180</v>
      </c>
      <c r="B74" s="15">
        <v>15.09</v>
      </c>
      <c r="C74" s="16">
        <v>19.03</v>
      </c>
      <c r="D74" s="32">
        <v>364260.47653039801</v>
      </c>
      <c r="E74" s="32">
        <v>771302.28784286021</v>
      </c>
      <c r="F74" s="18">
        <v>1135562.7643732582</v>
      </c>
      <c r="G74" s="18">
        <v>17.766145352281011</v>
      </c>
      <c r="H74" s="19">
        <v>0.20704151339989496</v>
      </c>
      <c r="I74" s="18">
        <v>14.96</v>
      </c>
      <c r="J74" s="33">
        <v>0.98840011084713375</v>
      </c>
      <c r="K74" s="20">
        <v>307239.70628122118</v>
      </c>
      <c r="L74" s="21"/>
      <c r="M74" s="22"/>
      <c r="Q74" s="34">
        <v>1.0117360257506691</v>
      </c>
      <c r="R74" s="7"/>
      <c r="S74" s="24"/>
      <c r="T74" s="24"/>
      <c r="U74" s="5">
        <v>29.279958795115839</v>
      </c>
      <c r="V74" s="25"/>
      <c r="W74" s="22"/>
      <c r="X74" s="33">
        <v>0.9768002216942675</v>
      </c>
      <c r="Y74" s="20">
        <v>805839823369.85815</v>
      </c>
      <c r="Z74" s="22"/>
      <c r="AA74" s="22"/>
      <c r="AB74" s="35">
        <v>0.9768002216942675</v>
      </c>
      <c r="AC74" s="20">
        <v>890862291791.48779</v>
      </c>
      <c r="AD74" s="22"/>
      <c r="AE74" s="22"/>
      <c r="AF74" s="26">
        <v>7</v>
      </c>
      <c r="AI74" s="27" t="s">
        <v>36</v>
      </c>
      <c r="AJ74" s="17">
        <v>17.097537963950195</v>
      </c>
      <c r="AK74" s="17">
        <v>17.768848904468403</v>
      </c>
      <c r="AL74" s="19">
        <v>0.16084160828710534</v>
      </c>
      <c r="AM74" s="19">
        <v>0.13554471578594837</v>
      </c>
      <c r="AN74" s="27" t="b">
        <v>0</v>
      </c>
      <c r="AO74" s="27" t="b">
        <v>1</v>
      </c>
      <c r="AP74" s="27" t="b">
        <v>0</v>
      </c>
      <c r="AQ74" s="27" t="b">
        <v>0</v>
      </c>
      <c r="AR74" s="27" t="b">
        <v>1</v>
      </c>
      <c r="AS74" s="27" t="b">
        <v>0</v>
      </c>
      <c r="BE74" s="31"/>
      <c r="BF74" s="31"/>
      <c r="BG74" s="31"/>
    </row>
    <row r="75" spans="1:59" ht="14.55" customHeight="1" x14ac:dyDescent="0.25">
      <c r="A75" s="14">
        <v>38181</v>
      </c>
      <c r="B75" s="15">
        <v>14.31</v>
      </c>
      <c r="C75" s="16">
        <v>18.79</v>
      </c>
      <c r="D75" s="32">
        <v>312223.26559748402</v>
      </c>
      <c r="E75" s="32">
        <v>812565.63587111409</v>
      </c>
      <c r="F75" s="18">
        <v>1124788.9014685981</v>
      </c>
      <c r="G75" s="18">
        <v>17.546424224980868</v>
      </c>
      <c r="H75" s="19">
        <v>0.23842469398616284</v>
      </c>
      <c r="I75" s="18">
        <v>14.46</v>
      </c>
      <c r="J75" s="33">
        <v>0.97826224639391601</v>
      </c>
      <c r="K75" s="20">
        <v>300555.80492051225</v>
      </c>
      <c r="L75" s="21"/>
      <c r="M75" s="22"/>
      <c r="Q75" s="34">
        <v>1.0222207835232464</v>
      </c>
      <c r="R75" s="7"/>
      <c r="S75" s="24"/>
      <c r="T75" s="24"/>
      <c r="U75" s="5">
        <v>29.874857194934663</v>
      </c>
      <c r="V75" s="25"/>
      <c r="W75" s="22"/>
      <c r="X75" s="33">
        <v>0.95652449278783214</v>
      </c>
      <c r="Y75" s="20">
        <v>770809216195.88098</v>
      </c>
      <c r="Z75" s="22"/>
      <c r="AA75" s="22"/>
      <c r="AB75" s="35">
        <v>0.95652449278783214</v>
      </c>
      <c r="AC75" s="20">
        <v>852117940024.52112</v>
      </c>
      <c r="AD75" s="22"/>
      <c r="AE75" s="22"/>
      <c r="AF75" s="26">
        <v>6</v>
      </c>
      <c r="AI75" s="27" t="s">
        <v>36</v>
      </c>
      <c r="AJ75" s="17">
        <v>17.111710684029788</v>
      </c>
      <c r="AK75" s="17">
        <v>17.727714440173319</v>
      </c>
      <c r="AL75" s="19">
        <v>0.1758572911837227</v>
      </c>
      <c r="AM75" s="19">
        <v>0.1433425052497603</v>
      </c>
      <c r="AN75" s="27" t="b">
        <v>0</v>
      </c>
      <c r="AO75" s="27" t="b">
        <v>1</v>
      </c>
      <c r="AP75" s="27" t="b">
        <v>0</v>
      </c>
      <c r="AQ75" s="27" t="b">
        <v>0</v>
      </c>
      <c r="AR75" s="27" t="b">
        <v>1</v>
      </c>
      <c r="AS75" s="27" t="b">
        <v>0</v>
      </c>
      <c r="BE75" s="31"/>
      <c r="BF75" s="31"/>
      <c r="BG75" s="31"/>
    </row>
    <row r="76" spans="1:59" ht="14.55" customHeight="1" x14ac:dyDescent="0.25">
      <c r="A76" s="14">
        <v>38182</v>
      </c>
      <c r="B76" s="15">
        <v>16.25</v>
      </c>
      <c r="C76" s="16">
        <v>18.739999999999998</v>
      </c>
      <c r="D76" s="32">
        <v>260186.05466457002</v>
      </c>
      <c r="E76" s="32">
        <v>852195.89071145467</v>
      </c>
      <c r="F76" s="18">
        <v>1112381.9453760246</v>
      </c>
      <c r="G76" s="18">
        <v>18.157589184355398</v>
      </c>
      <c r="H76" s="19">
        <v>0.13287086446104579</v>
      </c>
      <c r="I76" s="18">
        <v>13.76</v>
      </c>
      <c r="J76" s="33">
        <v>1.023416629893362</v>
      </c>
      <c r="K76" s="20">
        <v>307588.48695701285</v>
      </c>
      <c r="L76" s="21"/>
      <c r="M76" s="22"/>
      <c r="Q76" s="34">
        <v>0.9771191622166604</v>
      </c>
      <c r="R76" s="7"/>
      <c r="S76" s="24"/>
      <c r="T76" s="24"/>
      <c r="U76" s="5">
        <v>29.136946623587409</v>
      </c>
      <c r="V76" s="25"/>
      <c r="W76" s="22"/>
      <c r="X76" s="33">
        <v>1.0468332597867243</v>
      </c>
      <c r="Y76" s="20">
        <v>806912585076.63147</v>
      </c>
      <c r="Z76" s="22"/>
      <c r="AA76" s="22"/>
      <c r="AB76" s="35">
        <v>1.0468332597867243</v>
      </c>
      <c r="AC76" s="20">
        <v>892011099507.30627</v>
      </c>
      <c r="AD76" s="22"/>
      <c r="AE76" s="22"/>
      <c r="AF76" s="26">
        <v>5</v>
      </c>
      <c r="AI76" s="27" t="s">
        <v>36</v>
      </c>
      <c r="AJ76" s="17">
        <v>17.149950557433435</v>
      </c>
      <c r="AK76" s="17">
        <v>17.699307216345392</v>
      </c>
      <c r="AL76" s="19">
        <v>0.17574460050272891</v>
      </c>
      <c r="AM76" s="19">
        <v>0.14556691335807359</v>
      </c>
      <c r="AN76" s="27" t="b">
        <v>0</v>
      </c>
      <c r="AO76" s="27" t="b">
        <v>1</v>
      </c>
      <c r="AP76" s="27" t="b">
        <v>0</v>
      </c>
      <c r="AQ76" s="27" t="b">
        <v>0</v>
      </c>
      <c r="AR76" s="27" t="b">
        <v>1</v>
      </c>
      <c r="AS76" s="27" t="b">
        <v>0</v>
      </c>
      <c r="BE76" s="31"/>
      <c r="BF76" s="31"/>
      <c r="BG76" s="31"/>
    </row>
    <row r="77" spans="1:59" ht="14.55" customHeight="1" x14ac:dyDescent="0.25">
      <c r="A77" s="14">
        <v>38183</v>
      </c>
      <c r="B77" s="15">
        <v>16.77</v>
      </c>
      <c r="C77" s="16">
        <v>18.829999999999998</v>
      </c>
      <c r="D77" s="32">
        <v>208148.84373165603</v>
      </c>
      <c r="E77" s="32">
        <v>897318.87244357064</v>
      </c>
      <c r="F77" s="18">
        <v>1105467.7161752267</v>
      </c>
      <c r="G77" s="18">
        <v>18.442121989802871</v>
      </c>
      <c r="H77" s="19">
        <v>0.10939989378651083</v>
      </c>
      <c r="I77" s="18">
        <v>14.71</v>
      </c>
      <c r="J77" s="33">
        <v>1.0093570881062082</v>
      </c>
      <c r="K77" s="20">
        <v>310461.24781473074</v>
      </c>
      <c r="L77" s="21"/>
      <c r="M77" s="22"/>
      <c r="Q77" s="34">
        <v>0.99072965532568436</v>
      </c>
      <c r="R77" s="7"/>
      <c r="S77" s="24"/>
      <c r="T77" s="24"/>
      <c r="U77" s="5">
        <v>28.813092357183429</v>
      </c>
      <c r="V77" s="25"/>
      <c r="W77" s="22"/>
      <c r="X77" s="33">
        <v>1.0187141762124163</v>
      </c>
      <c r="Y77" s="20">
        <v>822017222261.42139</v>
      </c>
      <c r="Z77" s="22"/>
      <c r="AA77" s="22"/>
      <c r="AB77" s="35">
        <v>1.0187141762124163</v>
      </c>
      <c r="AC77" s="20">
        <v>908689783630.80017</v>
      </c>
      <c r="AD77" s="22"/>
      <c r="AE77" s="22"/>
      <c r="AF77" s="26">
        <v>4</v>
      </c>
      <c r="AI77" s="27" t="s">
        <v>36</v>
      </c>
      <c r="AJ77" s="17">
        <v>17.213775490203385</v>
      </c>
      <c r="AK77" s="17">
        <v>17.673773504389999</v>
      </c>
      <c r="AL77" s="19">
        <v>0.16894176284386467</v>
      </c>
      <c r="AM77" s="19">
        <v>0.14601388209446284</v>
      </c>
      <c r="AN77" s="27" t="b">
        <v>0</v>
      </c>
      <c r="AO77" s="27" t="b">
        <v>1</v>
      </c>
      <c r="AP77" s="27" t="b">
        <v>0</v>
      </c>
      <c r="AQ77" s="27" t="b">
        <v>0</v>
      </c>
      <c r="AR77" s="27" t="b">
        <v>1</v>
      </c>
      <c r="AS77" s="27" t="b">
        <v>0</v>
      </c>
      <c r="BE77" s="31"/>
      <c r="BF77" s="31"/>
      <c r="BG77" s="31"/>
    </row>
    <row r="78" spans="1:59" ht="14.55" customHeight="1" x14ac:dyDescent="0.25">
      <c r="A78" s="14">
        <v>38184</v>
      </c>
      <c r="B78" s="15">
        <v>16.645</v>
      </c>
      <c r="C78" s="16">
        <v>18.95</v>
      </c>
      <c r="D78" s="32">
        <v>156111.63279874204</v>
      </c>
      <c r="E78" s="32">
        <v>943663.21802747762</v>
      </c>
      <c r="F78" s="18">
        <v>1099774.8508262197</v>
      </c>
      <c r="G78" s="18">
        <v>18.622808199486677</v>
      </c>
      <c r="H78" s="19">
        <v>0.12163588390501323</v>
      </c>
      <c r="I78" s="18">
        <v>14.34</v>
      </c>
      <c r="J78" s="33">
        <v>1.0045972849526581</v>
      </c>
      <c r="K78" s="20">
        <v>311883.13032056234</v>
      </c>
      <c r="L78" s="21"/>
      <c r="M78" s="22"/>
      <c r="Q78" s="34">
        <v>0.99542375335717259</v>
      </c>
      <c r="R78" s="7"/>
      <c r="S78" s="24"/>
      <c r="T78" s="24"/>
      <c r="U78" s="5">
        <v>28.627837365564776</v>
      </c>
      <c r="V78" s="25"/>
      <c r="W78" s="22"/>
      <c r="X78" s="33">
        <v>1.0091945699053164</v>
      </c>
      <c r="Y78" s="20">
        <v>829579286134.65405</v>
      </c>
      <c r="Z78" s="22"/>
      <c r="AA78" s="22"/>
      <c r="AB78" s="35">
        <v>1.0091945699053164</v>
      </c>
      <c r="AC78" s="20">
        <v>917030092874.61401</v>
      </c>
      <c r="AD78" s="22"/>
      <c r="AE78" s="22"/>
      <c r="AF78" s="26">
        <v>3</v>
      </c>
      <c r="AI78" s="27" t="s">
        <v>36</v>
      </c>
      <c r="AJ78" s="17">
        <v>17.286290166369419</v>
      </c>
      <c r="AK78" s="17">
        <v>17.637275566322298</v>
      </c>
      <c r="AL78" s="19">
        <v>0.16370962801471436</v>
      </c>
      <c r="AM78" s="19">
        <v>0.14634136266728945</v>
      </c>
      <c r="AN78" s="27" t="b">
        <v>0</v>
      </c>
      <c r="AO78" s="27" t="b">
        <v>1</v>
      </c>
      <c r="AP78" s="27" t="b">
        <v>0</v>
      </c>
      <c r="AQ78" s="27" t="b">
        <v>0</v>
      </c>
      <c r="AR78" s="27" t="b">
        <v>1</v>
      </c>
      <c r="AS78" s="27" t="b">
        <v>0</v>
      </c>
      <c r="BE78" s="31"/>
      <c r="BF78" s="31"/>
      <c r="BG78" s="31"/>
    </row>
    <row r="79" spans="1:59" ht="14.55" customHeight="1" x14ac:dyDescent="0.25">
      <c r="A79" s="14">
        <v>38187</v>
      </c>
      <c r="B79" s="15">
        <v>17.074999999999999</v>
      </c>
      <c r="C79" s="16">
        <v>18.98</v>
      </c>
      <c r="D79" s="32">
        <v>104074.42186582802</v>
      </c>
      <c r="E79" s="32">
        <v>989370.83681261505</v>
      </c>
      <c r="F79" s="18">
        <v>1093445.258678443</v>
      </c>
      <c r="G79" s="18">
        <v>18.798681573603396</v>
      </c>
      <c r="H79" s="19">
        <v>0.10036880927291891</v>
      </c>
      <c r="I79" s="18">
        <v>15.17</v>
      </c>
      <c r="J79" s="33">
        <v>1.0036342709864126</v>
      </c>
      <c r="K79" s="20">
        <v>313011.18229713535</v>
      </c>
      <c r="L79" s="21"/>
      <c r="M79" s="22"/>
      <c r="Q79" s="34">
        <v>0.99637888911182704</v>
      </c>
      <c r="R79" s="7"/>
      <c r="S79" s="24"/>
      <c r="T79" s="24"/>
      <c r="U79" s="5">
        <v>28.471066041266724</v>
      </c>
      <c r="V79" s="25"/>
      <c r="W79" s="22"/>
      <c r="X79" s="33">
        <v>1.0072685419728249</v>
      </c>
      <c r="Y79" s="20">
        <v>835613115923.89124</v>
      </c>
      <c r="Z79" s="22"/>
      <c r="AA79" s="22"/>
      <c r="AB79" s="35">
        <v>1.0072685419728249</v>
      </c>
      <c r="AC79" s="20">
        <v>923680755472.72583</v>
      </c>
      <c r="AD79" s="22"/>
      <c r="AE79" s="22"/>
      <c r="AF79" s="26">
        <v>2</v>
      </c>
      <c r="AI79" s="27" t="s">
        <v>36</v>
      </c>
      <c r="AJ79" s="17">
        <v>17.361674950938312</v>
      </c>
      <c r="AK79" s="17">
        <v>17.607350902998668</v>
      </c>
      <c r="AL79" s="19">
        <v>0.15162360980192444</v>
      </c>
      <c r="AM79" s="19">
        <v>0.14497742694547702</v>
      </c>
      <c r="AN79" s="27" t="b">
        <v>0</v>
      </c>
      <c r="AO79" s="27" t="b">
        <v>1</v>
      </c>
      <c r="AP79" s="27" t="b">
        <v>0</v>
      </c>
      <c r="AQ79" s="27" t="b">
        <v>0</v>
      </c>
      <c r="AR79" s="27" t="b">
        <v>1</v>
      </c>
      <c r="AS79" s="27" t="b">
        <v>0</v>
      </c>
      <c r="BE79" s="31"/>
      <c r="BF79" s="31"/>
      <c r="BG79" s="31"/>
    </row>
    <row r="80" spans="1:59" ht="14.55" customHeight="1" x14ac:dyDescent="0.25">
      <c r="A80" s="14">
        <v>38188</v>
      </c>
      <c r="B80" s="15">
        <v>16.315000000000001</v>
      </c>
      <c r="C80" s="16">
        <v>18.46</v>
      </c>
      <c r="D80" s="32">
        <v>52037.210932914008</v>
      </c>
      <c r="E80" s="32">
        <v>1036185.1348463087</v>
      </c>
      <c r="F80" s="18">
        <v>1088222.3457792227</v>
      </c>
      <c r="G80" s="18">
        <v>18.357429217582212</v>
      </c>
      <c r="H80" s="19">
        <v>0.11619718309859151</v>
      </c>
      <c r="I80" s="18">
        <v>14.17</v>
      </c>
      <c r="J80" s="33">
        <v>0.97186303640350347</v>
      </c>
      <c r="K80" s="20">
        <v>304198.73469666572</v>
      </c>
      <c r="L80" s="21"/>
      <c r="M80" s="22"/>
      <c r="Q80" s="34">
        <v>1.0289515729506709</v>
      </c>
      <c r="R80" s="7"/>
      <c r="S80" s="24"/>
      <c r="T80" s="24"/>
      <c r="U80" s="5">
        <v>29.240805649632385</v>
      </c>
      <c r="V80" s="25"/>
      <c r="W80" s="22"/>
      <c r="X80" s="33">
        <v>0.94372607280700682</v>
      </c>
      <c r="Y80" s="20">
        <v>788593657243.99341</v>
      </c>
      <c r="Z80" s="22"/>
      <c r="AA80" s="22"/>
      <c r="AB80" s="35">
        <v>0.94372607280700682</v>
      </c>
      <c r="AC80" s="20">
        <v>871687636358.92944</v>
      </c>
      <c r="AD80" s="22"/>
      <c r="AE80" s="22"/>
      <c r="AF80" s="26">
        <v>1</v>
      </c>
      <c r="AI80" s="27" t="s">
        <v>36</v>
      </c>
      <c r="AJ80" s="17">
        <v>17.418528643182807</v>
      </c>
      <c r="AK80" s="17">
        <v>17.587532103427503</v>
      </c>
      <c r="AL80" s="19">
        <v>0.13648288808504053</v>
      </c>
      <c r="AM80" s="19">
        <v>0.14498893389567497</v>
      </c>
      <c r="AN80" s="27" t="b">
        <v>0</v>
      </c>
      <c r="AO80" s="27" t="b">
        <v>0</v>
      </c>
      <c r="AP80" s="27" t="b">
        <v>0</v>
      </c>
      <c r="AQ80" s="27" t="b">
        <v>0</v>
      </c>
      <c r="AR80" s="27" t="b">
        <v>1</v>
      </c>
      <c r="AS80" s="27" t="b">
        <v>0</v>
      </c>
      <c r="BE80" s="31"/>
      <c r="BF80" s="31"/>
      <c r="BG80" s="31"/>
    </row>
    <row r="81" spans="1:59" ht="14.55" customHeight="1" x14ac:dyDescent="0.25">
      <c r="A81" s="40">
        <v>38189</v>
      </c>
      <c r="B81" s="15">
        <v>19.14</v>
      </c>
      <c r="C81" s="16">
        <v>20.58</v>
      </c>
      <c r="D81" s="32">
        <v>1082175.7684525109</v>
      </c>
      <c r="E81" s="32">
        <v>0</v>
      </c>
      <c r="F81" s="18">
        <v>1082175.7684525109</v>
      </c>
      <c r="G81" s="18">
        <v>19.14</v>
      </c>
      <c r="H81" s="19">
        <v>6.9970845481049482E-2</v>
      </c>
      <c r="I81" s="18">
        <v>16.41</v>
      </c>
      <c r="J81" s="33">
        <v>1.0368364030335862</v>
      </c>
      <c r="K81" s="20">
        <v>315398.86474259279</v>
      </c>
      <c r="L81" s="21"/>
      <c r="M81" s="22"/>
      <c r="Q81" s="34">
        <v>0.96447230929989558</v>
      </c>
      <c r="R81" s="7"/>
      <c r="S81" s="24"/>
      <c r="T81" s="24"/>
      <c r="U81" s="5">
        <v>28.149440524344257</v>
      </c>
      <c r="V81" s="25"/>
      <c r="W81" s="22"/>
      <c r="X81" s="33">
        <v>1.0736728060671723</v>
      </c>
      <c r="Y81" s="20">
        <v>846695615771.50159</v>
      </c>
      <c r="Z81" s="22"/>
      <c r="AA81" s="22"/>
      <c r="AB81" s="35">
        <v>1.0736728060671723</v>
      </c>
      <c r="AC81" s="20">
        <v>935892305636.79993</v>
      </c>
      <c r="AD81" s="22"/>
      <c r="AE81" s="22"/>
      <c r="AF81" s="26">
        <v>20</v>
      </c>
      <c r="AI81" s="27" t="s">
        <v>36</v>
      </c>
      <c r="AJ81" s="17">
        <v>17.498061029226616</v>
      </c>
      <c r="AK81" s="17">
        <v>17.582054253246934</v>
      </c>
      <c r="AL81" s="19">
        <v>0.10840724666752162</v>
      </c>
      <c r="AM81" s="19">
        <v>0.14228600122903146</v>
      </c>
      <c r="AN81" s="27" t="b">
        <v>0</v>
      </c>
      <c r="AO81" s="27" t="b">
        <v>0</v>
      </c>
      <c r="AP81" s="27" t="b">
        <v>0</v>
      </c>
      <c r="AQ81" s="27" t="b">
        <v>0</v>
      </c>
      <c r="AR81" s="27" t="b">
        <v>1</v>
      </c>
      <c r="AS81" s="27" t="b">
        <v>0</v>
      </c>
      <c r="BE81" s="31"/>
      <c r="BF81" s="31"/>
      <c r="BG81" s="31"/>
    </row>
    <row r="82" spans="1:59" ht="14.55" customHeight="1" x14ac:dyDescent="0.25">
      <c r="A82" s="14">
        <v>38190</v>
      </c>
      <c r="B82" s="15">
        <v>18.420000000000002</v>
      </c>
      <c r="C82" s="16">
        <v>20.239999999999998</v>
      </c>
      <c r="D82" s="32">
        <v>1028066.9800298854</v>
      </c>
      <c r="E82" s="32">
        <v>50322.750748739221</v>
      </c>
      <c r="F82" s="18">
        <v>1078389.7307786245</v>
      </c>
      <c r="G82" s="18">
        <v>18.504929783499126</v>
      </c>
      <c r="H82" s="19">
        <v>8.9920948616600604E-2</v>
      </c>
      <c r="I82" s="18">
        <v>15.75</v>
      </c>
      <c r="J82" s="33">
        <v>0.9634372781804168</v>
      </c>
      <c r="K82" s="20">
        <v>303861.76626027055</v>
      </c>
      <c r="L82" s="21"/>
      <c r="M82" s="22"/>
      <c r="Q82" s="34">
        <v>1.0379502876291407</v>
      </c>
      <c r="R82" s="7"/>
      <c r="S82" s="24"/>
      <c r="T82" s="24"/>
      <c r="U82" s="5">
        <v>29.163321881309347</v>
      </c>
      <c r="V82" s="25"/>
      <c r="W82" s="22"/>
      <c r="X82" s="33">
        <v>0.9268745563608336</v>
      </c>
      <c r="Y82" s="20">
        <v>784784377982.77637</v>
      </c>
      <c r="Z82" s="22"/>
      <c r="AA82" s="22"/>
      <c r="AB82" s="35">
        <v>0.9268745563608336</v>
      </c>
      <c r="AC82" s="20">
        <v>867440858145.31116</v>
      </c>
      <c r="AD82" s="22"/>
      <c r="AE82" s="22"/>
      <c r="AF82" s="26">
        <v>19</v>
      </c>
      <c r="AI82" s="27" t="s">
        <v>36</v>
      </c>
      <c r="AJ82" s="17">
        <v>17.566891372781477</v>
      </c>
      <c r="AK82" s="17">
        <v>17.564626988500418</v>
      </c>
      <c r="AL82" s="19">
        <v>0.10124892736011409</v>
      </c>
      <c r="AM82" s="19">
        <v>0.13992298191494887</v>
      </c>
      <c r="AN82" s="27" t="b">
        <v>1</v>
      </c>
      <c r="AO82" s="27" t="b">
        <v>0</v>
      </c>
      <c r="AP82" s="27" t="b">
        <v>0</v>
      </c>
      <c r="AQ82" s="27" t="b">
        <v>0</v>
      </c>
      <c r="AR82" s="27" t="b">
        <v>1</v>
      </c>
      <c r="AS82" s="27" t="b">
        <v>0</v>
      </c>
      <c r="BE82" s="31"/>
      <c r="BF82" s="31"/>
      <c r="BG82" s="31"/>
    </row>
    <row r="83" spans="1:59" ht="14.55" customHeight="1" x14ac:dyDescent="0.25">
      <c r="A83" s="14">
        <v>38191</v>
      </c>
      <c r="B83" s="15">
        <v>18.39</v>
      </c>
      <c r="C83" s="16">
        <v>20.59</v>
      </c>
      <c r="D83" s="32">
        <v>973958.19160725991</v>
      </c>
      <c r="E83" s="32">
        <v>99566.025587907352</v>
      </c>
      <c r="F83" s="18">
        <v>1073524.2171951672</v>
      </c>
      <c r="G83" s="18">
        <v>18.594043143866568</v>
      </c>
      <c r="H83" s="19">
        <v>0.10684798445847499</v>
      </c>
      <c r="I83" s="18">
        <v>16.5</v>
      </c>
      <c r="J83" s="33">
        <v>1.0002820954525471</v>
      </c>
      <c r="K83" s="20">
        <v>303942.22536207596</v>
      </c>
      <c r="L83" s="21"/>
      <c r="M83" s="22"/>
      <c r="Q83" s="34">
        <v>0.99971798410285506</v>
      </c>
      <c r="R83" s="7"/>
      <c r="S83" s="24"/>
      <c r="T83" s="24"/>
      <c r="U83" s="5">
        <v>29.100815944993293</v>
      </c>
      <c r="V83" s="25"/>
      <c r="W83" s="22"/>
      <c r="X83" s="33">
        <v>1.0005641909050942</v>
      </c>
      <c r="Y83" s="20">
        <v>785230903069.56287</v>
      </c>
      <c r="Z83" s="22"/>
      <c r="AA83" s="22"/>
      <c r="AB83" s="35">
        <v>1.0005641909050942</v>
      </c>
      <c r="AC83" s="20">
        <v>867916345321.51184</v>
      </c>
      <c r="AD83" s="22"/>
      <c r="AE83" s="22"/>
      <c r="AF83" s="26">
        <v>18</v>
      </c>
      <c r="AI83" s="27" t="s">
        <v>36</v>
      </c>
      <c r="AJ83" s="17">
        <v>17.681550932828262</v>
      </c>
      <c r="AK83" s="17">
        <v>17.559261436900503</v>
      </c>
      <c r="AL83" s="19">
        <v>0.10082360913877479</v>
      </c>
      <c r="AM83" s="19">
        <v>0.13709160938902804</v>
      </c>
      <c r="AN83" s="27" t="b">
        <v>1</v>
      </c>
      <c r="AO83" s="27" t="b">
        <v>0</v>
      </c>
      <c r="AP83" s="27" t="b">
        <v>0</v>
      </c>
      <c r="AQ83" s="27" t="b">
        <v>0</v>
      </c>
      <c r="AR83" s="27" t="b">
        <v>1</v>
      </c>
      <c r="AS83" s="27" t="b">
        <v>0</v>
      </c>
      <c r="BE83" s="31"/>
      <c r="BF83" s="31"/>
      <c r="BG83" s="31"/>
    </row>
    <row r="84" spans="1:59" ht="14.55" customHeight="1" x14ac:dyDescent="0.25">
      <c r="A84" s="14">
        <v>38194</v>
      </c>
      <c r="B84" s="15">
        <v>18.55</v>
      </c>
      <c r="C84" s="16">
        <v>20.66</v>
      </c>
      <c r="D84" s="32">
        <v>919849.4031846344</v>
      </c>
      <c r="E84" s="32">
        <v>147893.3990260853</v>
      </c>
      <c r="F84" s="18">
        <v>1067742.8022107198</v>
      </c>
      <c r="G84" s="18">
        <v>18.84225677878506</v>
      </c>
      <c r="H84" s="19">
        <v>0.10212971926427872</v>
      </c>
      <c r="I84" s="18">
        <v>17.3</v>
      </c>
      <c r="J84" s="33">
        <v>1.0078917496318904</v>
      </c>
      <c r="K84" s="20">
        <v>306335.56097615667</v>
      </c>
      <c r="L84" s="21"/>
      <c r="M84" s="22"/>
      <c r="Q84" s="34">
        <v>0.99217004243285778</v>
      </c>
      <c r="R84" s="7"/>
      <c r="S84" s="24"/>
      <c r="T84" s="24"/>
      <c r="U84" s="5">
        <v>28.819201666903719</v>
      </c>
      <c r="V84" s="25"/>
      <c r="W84" s="22"/>
      <c r="X84" s="33">
        <v>1.0157834992637809</v>
      </c>
      <c r="Y84" s="20">
        <v>797628410643.27161</v>
      </c>
      <c r="Z84" s="22"/>
      <c r="AA84" s="22"/>
      <c r="AB84" s="35">
        <v>1.0157834992637809</v>
      </c>
      <c r="AC84" s="20">
        <v>881600967850.41479</v>
      </c>
      <c r="AD84" s="22"/>
      <c r="AE84" s="22"/>
      <c r="AF84" s="26">
        <v>17</v>
      </c>
      <c r="AI84" s="27" t="s">
        <v>36</v>
      </c>
      <c r="AJ84" s="17">
        <v>17.791598745709781</v>
      </c>
      <c r="AK84" s="17">
        <v>17.589337782283454</v>
      </c>
      <c r="AL84" s="19">
        <v>9.7572581698652364E-2</v>
      </c>
      <c r="AM84" s="19">
        <v>0.13455102975332991</v>
      </c>
      <c r="AN84" s="27" t="b">
        <v>1</v>
      </c>
      <c r="AO84" s="27" t="b">
        <v>0</v>
      </c>
      <c r="AP84" s="27" t="b">
        <v>0</v>
      </c>
      <c r="AQ84" s="27" t="b">
        <v>0</v>
      </c>
      <c r="AR84" s="27" t="b">
        <v>1</v>
      </c>
      <c r="AS84" s="27" t="b">
        <v>0</v>
      </c>
      <c r="BE84" s="31"/>
      <c r="BF84" s="31"/>
      <c r="BG84" s="31"/>
    </row>
    <row r="85" spans="1:59" ht="14.55" customHeight="1" x14ac:dyDescent="0.25">
      <c r="A85" s="14">
        <v>38195</v>
      </c>
      <c r="B85" s="15">
        <v>17.88</v>
      </c>
      <c r="C85" s="16">
        <v>20.25</v>
      </c>
      <c r="D85" s="32">
        <v>865740.61476200889</v>
      </c>
      <c r="E85" s="32">
        <v>196476.07207737784</v>
      </c>
      <c r="F85" s="18">
        <v>1062216.6868393868</v>
      </c>
      <c r="G85" s="18">
        <v>18.318374106331277</v>
      </c>
      <c r="H85" s="19">
        <v>0.11703703703703705</v>
      </c>
      <c r="I85" s="18">
        <v>16.55</v>
      </c>
      <c r="J85" s="33">
        <v>0.96716478077276236</v>
      </c>
      <c r="K85" s="20">
        <v>296271.83946959634</v>
      </c>
      <c r="L85" s="21"/>
      <c r="M85" s="22"/>
      <c r="Q85" s="34">
        <v>1.0339499740685372</v>
      </c>
      <c r="R85" s="7"/>
      <c r="S85" s="24"/>
      <c r="T85" s="24"/>
      <c r="U85" s="5">
        <v>29.742135154922622</v>
      </c>
      <c r="V85" s="25"/>
      <c r="W85" s="22"/>
      <c r="X85" s="33">
        <v>0.93432956154552471</v>
      </c>
      <c r="Y85" s="20">
        <v>745251368791.77197</v>
      </c>
      <c r="Z85" s="22"/>
      <c r="AA85" s="22"/>
      <c r="AB85" s="35">
        <v>0.93432956154552471</v>
      </c>
      <c r="AC85" s="20">
        <v>823692639709.75854</v>
      </c>
      <c r="AD85" s="22"/>
      <c r="AE85" s="22"/>
      <c r="AF85" s="26">
        <v>16</v>
      </c>
      <c r="AI85" s="27" t="s">
        <v>36</v>
      </c>
      <c r="AJ85" s="17">
        <v>17.8638367618478</v>
      </c>
      <c r="AK85" s="17">
        <v>17.603419516422697</v>
      </c>
      <c r="AL85" s="19">
        <v>0.10035061965933872</v>
      </c>
      <c r="AM85" s="19">
        <v>0.13259518228024109</v>
      </c>
      <c r="AN85" s="27" t="b">
        <v>1</v>
      </c>
      <c r="AO85" s="27" t="b">
        <v>0</v>
      </c>
      <c r="AP85" s="27" t="b">
        <v>0</v>
      </c>
      <c r="AQ85" s="27" t="b">
        <v>0</v>
      </c>
      <c r="AR85" s="27" t="b">
        <v>1</v>
      </c>
      <c r="AS85" s="27" t="b">
        <v>0</v>
      </c>
      <c r="BE85" s="31"/>
      <c r="BF85" s="31"/>
      <c r="BG85" s="31"/>
    </row>
    <row r="86" spans="1:59" ht="14.55" customHeight="1" x14ac:dyDescent="0.25">
      <c r="A86" s="14">
        <v>38196</v>
      </c>
      <c r="B86" s="15">
        <v>17.5</v>
      </c>
      <c r="C86" s="16">
        <v>20.05</v>
      </c>
      <c r="D86" s="32">
        <v>811631.82633938338</v>
      </c>
      <c r="E86" s="32">
        <v>244252.12822535538</v>
      </c>
      <c r="F86" s="18">
        <v>1055883.9545647388</v>
      </c>
      <c r="G86" s="18">
        <v>18.089878200423463</v>
      </c>
      <c r="H86" s="19">
        <v>0.12718204488778062</v>
      </c>
      <c r="I86" s="18">
        <v>16.149999999999999</v>
      </c>
      <c r="J86" s="33">
        <v>0.98163896587075705</v>
      </c>
      <c r="K86" s="20">
        <v>290826.95011823898</v>
      </c>
      <c r="L86" s="21"/>
      <c r="M86" s="22"/>
      <c r="Q86" s="34">
        <v>1.0187044674952934</v>
      </c>
      <c r="R86" s="7"/>
      <c r="S86" s="24"/>
      <c r="T86" s="24"/>
      <c r="U86" s="5">
        <v>30.242035834954361</v>
      </c>
      <c r="V86" s="25"/>
      <c r="W86" s="22"/>
      <c r="X86" s="33">
        <v>0.96327793174151399</v>
      </c>
      <c r="Y86" s="20">
        <v>717887631836.7168</v>
      </c>
      <c r="Z86" s="22"/>
      <c r="AA86" s="22"/>
      <c r="AB86" s="35">
        <v>0.96327793174151399</v>
      </c>
      <c r="AC86" s="20">
        <v>793432221487.34839</v>
      </c>
      <c r="AD86" s="22"/>
      <c r="AE86" s="22"/>
      <c r="AF86" s="26">
        <v>15</v>
      </c>
      <c r="AI86" s="27" t="s">
        <v>36</v>
      </c>
      <c r="AJ86" s="17">
        <v>17.915098399979257</v>
      </c>
      <c r="AK86" s="17">
        <v>17.617066761094822</v>
      </c>
      <c r="AL86" s="19">
        <v>0.10218142995753692</v>
      </c>
      <c r="AM86" s="19">
        <v>0.13219737205153934</v>
      </c>
      <c r="AN86" s="27" t="b">
        <v>1</v>
      </c>
      <c r="AO86" s="27" t="b">
        <v>0</v>
      </c>
      <c r="AP86" s="27" t="b">
        <v>0</v>
      </c>
      <c r="AQ86" s="27" t="b">
        <v>0</v>
      </c>
      <c r="AR86" s="27" t="b">
        <v>1</v>
      </c>
      <c r="AS86" s="27" t="b">
        <v>0</v>
      </c>
      <c r="BE86" s="31"/>
      <c r="BF86" s="31"/>
      <c r="BG86" s="31"/>
    </row>
    <row r="87" spans="1:59" ht="14.55" customHeight="1" x14ac:dyDescent="0.25">
      <c r="A87" s="14">
        <v>38197</v>
      </c>
      <c r="B87" s="15">
        <v>16.86</v>
      </c>
      <c r="C87" s="16">
        <v>20.059999999999999</v>
      </c>
      <c r="D87" s="32">
        <v>757523.03791675786</v>
      </c>
      <c r="E87" s="32">
        <v>291479.25028999115</v>
      </c>
      <c r="F87" s="18">
        <v>1049002.2882067491</v>
      </c>
      <c r="G87" s="18">
        <v>17.749162598989617</v>
      </c>
      <c r="H87" s="19">
        <v>0.15952143569292121</v>
      </c>
      <c r="I87" s="18">
        <v>15.68</v>
      </c>
      <c r="J87" s="33">
        <v>0.97477070878258187</v>
      </c>
      <c r="K87" s="20">
        <v>283484.68734305265</v>
      </c>
      <c r="L87" s="21"/>
      <c r="M87" s="22"/>
      <c r="Q87" s="34">
        <v>1.0258822828692993</v>
      </c>
      <c r="R87" s="7"/>
      <c r="S87" s="24"/>
      <c r="T87" s="24"/>
      <c r="U87" s="5">
        <v>30.967006361612427</v>
      </c>
      <c r="V87" s="25"/>
      <c r="W87" s="22"/>
      <c r="X87" s="33">
        <v>0.94954141756516386</v>
      </c>
      <c r="Y87" s="20">
        <v>681667300972.72876</v>
      </c>
      <c r="Z87" s="22"/>
      <c r="AA87" s="22"/>
      <c r="AB87" s="35">
        <v>0.94954141756516386</v>
      </c>
      <c r="AC87" s="20">
        <v>753384677521.37659</v>
      </c>
      <c r="AD87" s="22"/>
      <c r="AE87" s="22"/>
      <c r="AF87" s="26">
        <v>14</v>
      </c>
      <c r="AI87" s="27" t="s">
        <v>36</v>
      </c>
      <c r="AJ87" s="17">
        <v>17.960577640891728</v>
      </c>
      <c r="AK87" s="17">
        <v>17.616710650632552</v>
      </c>
      <c r="AL87" s="19">
        <v>0.11710652832618219</v>
      </c>
      <c r="AM87" s="19">
        <v>0.13277890429861589</v>
      </c>
      <c r="AN87" s="27" t="b">
        <v>1</v>
      </c>
      <c r="AO87" s="27" t="b">
        <v>0</v>
      </c>
      <c r="AP87" s="27" t="b">
        <v>0</v>
      </c>
      <c r="AQ87" s="27" t="b">
        <v>0</v>
      </c>
      <c r="AR87" s="27" t="b">
        <v>1</v>
      </c>
      <c r="AS87" s="27" t="b">
        <v>0</v>
      </c>
      <c r="BE87" s="31"/>
      <c r="BF87" s="31"/>
      <c r="BG87" s="31"/>
    </row>
    <row r="88" spans="1:59" ht="14.55" customHeight="1" x14ac:dyDescent="0.25">
      <c r="A88" s="14">
        <v>38198</v>
      </c>
      <c r="B88" s="15">
        <v>16.68</v>
      </c>
      <c r="C88" s="16">
        <v>20.059999999999999</v>
      </c>
      <c r="D88" s="32">
        <v>703414.24949413235</v>
      </c>
      <c r="E88" s="32">
        <v>336956.52709983499</v>
      </c>
      <c r="F88" s="18">
        <v>1040370.7765939673</v>
      </c>
      <c r="G88" s="18">
        <v>17.774718428487667</v>
      </c>
      <c r="H88" s="19">
        <v>0.16849451645064806</v>
      </c>
      <c r="I88" s="18">
        <v>15.32</v>
      </c>
      <c r="J88" s="33">
        <v>0.99319967978342427</v>
      </c>
      <c r="K88" s="20">
        <v>281552.02917540981</v>
      </c>
      <c r="L88" s="21"/>
      <c r="M88" s="22"/>
      <c r="Q88" s="34">
        <v>1.006846881201229</v>
      </c>
      <c r="R88" s="7"/>
      <c r="S88" s="24"/>
      <c r="T88" s="24"/>
      <c r="U88" s="5">
        <v>31.120984162947671</v>
      </c>
      <c r="V88" s="25"/>
      <c r="W88" s="22"/>
      <c r="X88" s="33">
        <v>0.98639935956684843</v>
      </c>
      <c r="Y88" s="20">
        <v>672399406161.6095</v>
      </c>
      <c r="Z88" s="22"/>
      <c r="AA88" s="22"/>
      <c r="AB88" s="35">
        <v>0.98639935956684843</v>
      </c>
      <c r="AC88" s="20">
        <v>743126249073.55798</v>
      </c>
      <c r="AD88" s="22"/>
      <c r="AE88" s="22"/>
      <c r="AF88" s="26">
        <v>13</v>
      </c>
      <c r="AI88" s="27" t="s">
        <v>36</v>
      </c>
      <c r="AJ88" s="17">
        <v>18.02362020413301</v>
      </c>
      <c r="AK88" s="17">
        <v>17.6149881692501</v>
      </c>
      <c r="AL88" s="19">
        <v>0.1302021229651901</v>
      </c>
      <c r="AM88" s="19">
        <v>0.13374551827178668</v>
      </c>
      <c r="AN88" s="27" t="b">
        <v>1</v>
      </c>
      <c r="AO88" s="27" t="b">
        <v>0</v>
      </c>
      <c r="AP88" s="27" t="b">
        <v>0</v>
      </c>
      <c r="AQ88" s="27" t="b">
        <v>0</v>
      </c>
      <c r="AR88" s="27" t="b">
        <v>1</v>
      </c>
      <c r="AS88" s="27" t="b">
        <v>0</v>
      </c>
      <c r="BE88" s="31"/>
      <c r="BF88" s="31"/>
      <c r="BG88" s="31"/>
    </row>
    <row r="89" spans="1:59" ht="14.55" customHeight="1" x14ac:dyDescent="0.25">
      <c r="A89" s="14">
        <v>38201</v>
      </c>
      <c r="B89" s="15">
        <v>16.41</v>
      </c>
      <c r="C89" s="16">
        <v>19.78</v>
      </c>
      <c r="D89" s="32">
        <v>649305.46107150684</v>
      </c>
      <c r="E89" s="32">
        <v>381948.28138145985</v>
      </c>
      <c r="F89" s="18">
        <v>1031253.7424529667</v>
      </c>
      <c r="G89" s="18">
        <v>17.658156157177995</v>
      </c>
      <c r="H89" s="19">
        <v>0.17037411526794743</v>
      </c>
      <c r="I89" s="18">
        <v>15.37</v>
      </c>
      <c r="J89" s="33">
        <v>0.98473645627224071</v>
      </c>
      <c r="K89" s="20">
        <v>277249.75038885424</v>
      </c>
      <c r="L89" s="21"/>
      <c r="M89" s="22"/>
      <c r="Q89" s="34">
        <v>1.0155001306497171</v>
      </c>
      <c r="R89" s="7"/>
      <c r="S89" s="24"/>
      <c r="T89" s="24"/>
      <c r="U89" s="5">
        <v>31.544523847358331</v>
      </c>
      <c r="V89" s="25"/>
      <c r="W89" s="22"/>
      <c r="X89" s="33">
        <v>0.96947291254448142</v>
      </c>
      <c r="Y89" s="20">
        <v>651876129537.04773</v>
      </c>
      <c r="Z89" s="22"/>
      <c r="AA89" s="22"/>
      <c r="AB89" s="35">
        <v>0.96947291254448142</v>
      </c>
      <c r="AC89" s="20">
        <v>720429218631.90845</v>
      </c>
      <c r="AD89" s="22"/>
      <c r="AE89" s="22"/>
      <c r="AF89" s="26">
        <v>12</v>
      </c>
      <c r="AI89" s="27" t="b">
        <v>1</v>
      </c>
      <c r="AJ89" s="17">
        <v>18.065113649210513</v>
      </c>
      <c r="AK89" s="17">
        <v>17.609771526216544</v>
      </c>
      <c r="AL89" s="19">
        <v>0.14078981143343552</v>
      </c>
      <c r="AM89" s="19">
        <v>0.13358859306667975</v>
      </c>
      <c r="AN89" s="27" t="b">
        <v>1</v>
      </c>
      <c r="AO89" s="27" t="b">
        <v>1</v>
      </c>
      <c r="AP89" s="27" t="b">
        <v>0</v>
      </c>
      <c r="AQ89" s="27" t="b">
        <v>0</v>
      </c>
      <c r="AR89" s="27" t="b">
        <v>1</v>
      </c>
      <c r="AS89" s="27" t="b">
        <v>0</v>
      </c>
      <c r="BE89" s="31"/>
      <c r="BF89" s="31"/>
      <c r="BG89" s="31"/>
    </row>
    <row r="90" spans="1:59" ht="14.55" customHeight="1" x14ac:dyDescent="0.25">
      <c r="A90" s="14">
        <v>38202</v>
      </c>
      <c r="B90" s="15">
        <v>16.579999999999998</v>
      </c>
      <c r="C90" s="16">
        <v>19.72</v>
      </c>
      <c r="D90" s="32">
        <v>595196.67264888133</v>
      </c>
      <c r="E90" s="32">
        <v>426838.33284836001</v>
      </c>
      <c r="F90" s="18">
        <v>1022035.0054972414</v>
      </c>
      <c r="G90" s="18">
        <v>17.891376183726486</v>
      </c>
      <c r="H90" s="19">
        <v>0.15922920892494929</v>
      </c>
      <c r="I90" s="18">
        <v>16.03</v>
      </c>
      <c r="J90" s="33">
        <v>1.0041500807218717</v>
      </c>
      <c r="K90" s="20">
        <v>278395.54233057395</v>
      </c>
      <c r="L90" s="21"/>
      <c r="M90" s="22"/>
      <c r="Q90" s="34">
        <v>0.99586707126599205</v>
      </c>
      <c r="R90" s="7"/>
      <c r="S90" s="24"/>
      <c r="T90" s="24"/>
      <c r="U90" s="5">
        <v>31.355665218106417</v>
      </c>
      <c r="V90" s="25"/>
      <c r="W90" s="22"/>
      <c r="X90" s="33">
        <v>1.0083001614437437</v>
      </c>
      <c r="Y90" s="20">
        <v>657289951407.92444</v>
      </c>
      <c r="Z90" s="22"/>
      <c r="AA90" s="22"/>
      <c r="AB90" s="35">
        <v>1.0083001614437437</v>
      </c>
      <c r="AC90" s="20">
        <v>726397251325.80908</v>
      </c>
      <c r="AD90" s="22"/>
      <c r="AE90" s="22"/>
      <c r="AF90" s="26">
        <v>11</v>
      </c>
      <c r="AI90" s="27" t="b">
        <v>1</v>
      </c>
      <c r="AJ90" s="17">
        <v>18.115665076446639</v>
      </c>
      <c r="AK90" s="17">
        <v>17.607102054351682</v>
      </c>
      <c r="AL90" s="19">
        <v>0.15030639304354729</v>
      </c>
      <c r="AM90" s="19">
        <v>0.13060032403699565</v>
      </c>
      <c r="AN90" s="27" t="b">
        <v>1</v>
      </c>
      <c r="AO90" s="27" t="b">
        <v>1</v>
      </c>
      <c r="AP90" s="27" t="b">
        <v>0</v>
      </c>
      <c r="AQ90" s="27" t="b">
        <v>0</v>
      </c>
      <c r="AR90" s="27" t="b">
        <v>1</v>
      </c>
      <c r="AS90" s="27" t="b">
        <v>0</v>
      </c>
      <c r="BE90" s="31"/>
      <c r="BF90" s="31"/>
      <c r="BG90" s="31"/>
    </row>
    <row r="91" spans="1:59" ht="14.55" customHeight="1" x14ac:dyDescent="0.25">
      <c r="A91" s="14">
        <v>38203</v>
      </c>
      <c r="B91" s="15">
        <v>16.73</v>
      </c>
      <c r="C91" s="16">
        <v>19.48</v>
      </c>
      <c r="D91" s="32">
        <v>541087.8842262557</v>
      </c>
      <c r="E91" s="32">
        <v>472331.42169456347</v>
      </c>
      <c r="F91" s="18">
        <v>1013419.3059208192</v>
      </c>
      <c r="G91" s="18">
        <v>18.011711727881305</v>
      </c>
      <c r="H91" s="19">
        <v>0.14117043121149897</v>
      </c>
      <c r="I91" s="18">
        <v>16.21</v>
      </c>
      <c r="J91" s="33">
        <v>0.99823925186419105</v>
      </c>
      <c r="K91" s="20">
        <v>277900.54956043285</v>
      </c>
      <c r="L91" s="21"/>
      <c r="M91" s="22"/>
      <c r="Q91" s="34">
        <v>1.0017638538381664</v>
      </c>
      <c r="R91" s="7"/>
      <c r="S91" s="24"/>
      <c r="T91" s="24"/>
      <c r="U91" s="5">
        <v>31.352490589904392</v>
      </c>
      <c r="V91" s="25"/>
      <c r="W91" s="22"/>
      <c r="X91" s="33">
        <v>0.99647850372838209</v>
      </c>
      <c r="Y91" s="20">
        <v>654978440989.81799</v>
      </c>
      <c r="Z91" s="22"/>
      <c r="AA91" s="22"/>
      <c r="AB91" s="35">
        <v>0.99647850372838209</v>
      </c>
      <c r="AC91" s="20">
        <v>723827641181.87793</v>
      </c>
      <c r="AD91" s="22"/>
      <c r="AE91" s="22"/>
      <c r="AF91" s="26">
        <v>10</v>
      </c>
      <c r="AI91" s="27" t="b">
        <v>1</v>
      </c>
      <c r="AJ91" s="17">
        <v>18.140315053170124</v>
      </c>
      <c r="AK91" s="17">
        <v>17.606812101858491</v>
      </c>
      <c r="AL91" s="19">
        <v>0.1543286254059576</v>
      </c>
      <c r="AM91" s="19">
        <v>0.12452193261357913</v>
      </c>
      <c r="AN91" s="27" t="b">
        <v>1</v>
      </c>
      <c r="AO91" s="27" t="b">
        <v>1</v>
      </c>
      <c r="AP91" s="27" t="b">
        <v>0</v>
      </c>
      <c r="AQ91" s="27" t="b">
        <v>0</v>
      </c>
      <c r="AR91" s="27" t="b">
        <v>1</v>
      </c>
      <c r="AS91" s="27" t="b">
        <v>0</v>
      </c>
      <c r="BE91" s="31"/>
      <c r="BF91" s="31"/>
      <c r="BG91" s="31"/>
    </row>
    <row r="92" spans="1:59" ht="14.55" customHeight="1" x14ac:dyDescent="0.25">
      <c r="A92" s="14">
        <v>38204</v>
      </c>
      <c r="B92" s="15">
        <v>17.61</v>
      </c>
      <c r="C92" s="16">
        <v>19.91</v>
      </c>
      <c r="D92" s="32">
        <v>486979.09580363013</v>
      </c>
      <c r="E92" s="32">
        <v>518801.6491232352</v>
      </c>
      <c r="F92" s="18">
        <v>1005780.7449268653</v>
      </c>
      <c r="G92" s="18">
        <v>18.796385600442377</v>
      </c>
      <c r="H92" s="19">
        <v>0.11551983927674536</v>
      </c>
      <c r="I92" s="18">
        <v>18.32</v>
      </c>
      <c r="J92" s="33">
        <v>1.0356988685970998</v>
      </c>
      <c r="K92" s="20">
        <v>287816.30485822645</v>
      </c>
      <c r="L92" s="21"/>
      <c r="M92" s="22"/>
      <c r="Q92" s="34">
        <v>0.9655316137928629</v>
      </c>
      <c r="R92" s="7"/>
      <c r="S92" s="24"/>
      <c r="T92" s="24"/>
      <c r="U92" s="5">
        <v>30.215460286545362</v>
      </c>
      <c r="V92" s="25"/>
      <c r="W92" s="22"/>
      <c r="X92" s="33">
        <v>1.0713977371941996</v>
      </c>
      <c r="Y92" s="20">
        <v>701745777037.4303</v>
      </c>
      <c r="Z92" s="22"/>
      <c r="AA92" s="22"/>
      <c r="AB92" s="35">
        <v>1.0713977371941996</v>
      </c>
      <c r="AC92" s="20">
        <v>775494863582.68323</v>
      </c>
      <c r="AD92" s="22"/>
      <c r="AE92" s="22"/>
      <c r="AF92" s="26">
        <v>9</v>
      </c>
      <c r="AI92" s="27" t="b">
        <v>1</v>
      </c>
      <c r="AJ92" s="17">
        <v>18.216440528635285</v>
      </c>
      <c r="AK92" s="17">
        <v>17.636893355278481</v>
      </c>
      <c r="AL92" s="19">
        <v>0.15238492447078505</v>
      </c>
      <c r="AM92" s="19">
        <v>0.12343749353956039</v>
      </c>
      <c r="AN92" s="27" t="b">
        <v>1</v>
      </c>
      <c r="AO92" s="27" t="b">
        <v>1</v>
      </c>
      <c r="AP92" s="27" t="b">
        <v>0</v>
      </c>
      <c r="AQ92" s="27" t="b">
        <v>0</v>
      </c>
      <c r="AR92" s="27" t="b">
        <v>1</v>
      </c>
      <c r="AS92" s="27" t="b">
        <v>0</v>
      </c>
      <c r="BE92" s="31"/>
      <c r="BF92" s="31"/>
      <c r="BG92" s="31"/>
    </row>
    <row r="93" spans="1:59" ht="14.55" customHeight="1" x14ac:dyDescent="0.25">
      <c r="A93" s="14">
        <v>38205</v>
      </c>
      <c r="B93" s="15">
        <v>18.37</v>
      </c>
      <c r="C93" s="16">
        <v>20.34</v>
      </c>
      <c r="D93" s="32">
        <v>432870.30738100456</v>
      </c>
      <c r="E93" s="32">
        <v>566659.7990038197</v>
      </c>
      <c r="F93" s="18">
        <v>999530.10638482426</v>
      </c>
      <c r="G93" s="18">
        <v>19.486844602185236</v>
      </c>
      <c r="H93" s="19">
        <v>9.6853490658800334E-2</v>
      </c>
      <c r="I93" s="18">
        <v>19.34</v>
      </c>
      <c r="J93" s="33">
        <v>1.0302906031967654</v>
      </c>
      <c r="K93" s="20">
        <v>296529.3036826959</v>
      </c>
      <c r="L93" s="21"/>
      <c r="M93" s="22"/>
      <c r="Q93" s="34">
        <v>0.97059994228542879</v>
      </c>
      <c r="R93" s="7"/>
      <c r="S93" s="24"/>
      <c r="T93" s="24"/>
      <c r="U93" s="5">
        <v>29.272522312412317</v>
      </c>
      <c r="V93" s="25"/>
      <c r="W93" s="22"/>
      <c r="X93" s="33">
        <v>1.0605812063935305</v>
      </c>
      <c r="Y93" s="20">
        <v>744261943657.28333</v>
      </c>
      <c r="Z93" s="22"/>
      <c r="AA93" s="22"/>
      <c r="AB93" s="35">
        <v>1.0605812063935305</v>
      </c>
      <c r="AC93" s="20">
        <v>822462091659.52087</v>
      </c>
      <c r="AD93" s="22"/>
      <c r="AE93" s="22"/>
      <c r="AF93" s="26">
        <v>8</v>
      </c>
      <c r="AI93" s="27" t="b">
        <v>1</v>
      </c>
      <c r="AJ93" s="17">
        <v>18.303923916585457</v>
      </c>
      <c r="AK93" s="17">
        <v>17.690512270470077</v>
      </c>
      <c r="AL93" s="19">
        <v>0.14194026696509823</v>
      </c>
      <c r="AM93" s="19">
        <v>0.12265334334407849</v>
      </c>
      <c r="AN93" s="27" t="b">
        <v>1</v>
      </c>
      <c r="AO93" s="27" t="b">
        <v>1</v>
      </c>
      <c r="AP93" s="27" t="b">
        <v>0</v>
      </c>
      <c r="AQ93" s="27" t="b">
        <v>0</v>
      </c>
      <c r="AR93" s="27" t="b">
        <v>1</v>
      </c>
      <c r="AS93" s="27" t="b">
        <v>0</v>
      </c>
      <c r="BE93" s="31"/>
      <c r="BF93" s="31"/>
      <c r="BG93" s="31"/>
    </row>
    <row r="94" spans="1:59" ht="14.55" customHeight="1" x14ac:dyDescent="0.25">
      <c r="A94" s="14">
        <v>38208</v>
      </c>
      <c r="B94" s="15">
        <v>18</v>
      </c>
      <c r="C94" s="16">
        <v>19.91</v>
      </c>
      <c r="D94" s="32">
        <v>378761.51895837899</v>
      </c>
      <c r="E94" s="32">
        <v>615527.96239239548</v>
      </c>
      <c r="F94" s="18">
        <v>994289.48135077441</v>
      </c>
      <c r="G94" s="18">
        <v>19.182410585871136</v>
      </c>
      <c r="H94" s="19">
        <v>9.5931692616775477E-2</v>
      </c>
      <c r="I94" s="18">
        <v>18.89</v>
      </c>
      <c r="J94" s="33">
        <v>0.97921628127589744</v>
      </c>
      <c r="K94" s="20">
        <v>290361.29810306145</v>
      </c>
      <c r="L94" s="21"/>
      <c r="M94" s="22"/>
      <c r="Q94" s="34">
        <v>1.0212248500372378</v>
      </c>
      <c r="R94" s="7"/>
      <c r="S94" s="24"/>
      <c r="T94" s="24"/>
      <c r="U94" s="5">
        <v>29.838170413996785</v>
      </c>
      <c r="V94" s="25"/>
      <c r="W94" s="22"/>
      <c r="X94" s="33">
        <v>0.95843256255179476</v>
      </c>
      <c r="Y94" s="20">
        <v>713328294734.87</v>
      </c>
      <c r="Z94" s="22"/>
      <c r="AA94" s="22"/>
      <c r="AB94" s="35">
        <v>0.95843256255179476</v>
      </c>
      <c r="AC94" s="20">
        <v>788261812123.73462</v>
      </c>
      <c r="AD94" s="22"/>
      <c r="AE94" s="22"/>
      <c r="AF94" s="26">
        <v>7</v>
      </c>
      <c r="AI94" s="27" t="b">
        <v>1</v>
      </c>
      <c r="AJ94" s="17">
        <v>18.36816417332189</v>
      </c>
      <c r="AK94" s="17">
        <v>17.732039012937385</v>
      </c>
      <c r="AL94" s="19">
        <v>0.12984646299278615</v>
      </c>
      <c r="AM94" s="19">
        <v>0.12104683138856363</v>
      </c>
      <c r="AN94" s="27" t="b">
        <v>1</v>
      </c>
      <c r="AO94" s="27" t="b">
        <v>1</v>
      </c>
      <c r="AP94" s="27" t="b">
        <v>0</v>
      </c>
      <c r="AQ94" s="27" t="b">
        <v>0</v>
      </c>
      <c r="AR94" s="27" t="b">
        <v>1</v>
      </c>
      <c r="AS94" s="27" t="b">
        <v>0</v>
      </c>
      <c r="BE94" s="31"/>
      <c r="BF94" s="31"/>
      <c r="BG94" s="31"/>
    </row>
    <row r="95" spans="1:59" ht="14.55" customHeight="1" x14ac:dyDescent="0.25">
      <c r="A95" s="14">
        <v>38209</v>
      </c>
      <c r="B95" s="15">
        <v>17.43</v>
      </c>
      <c r="C95" s="16">
        <v>19.170000000000002</v>
      </c>
      <c r="D95" s="32">
        <v>324652.73053575342</v>
      </c>
      <c r="E95" s="32">
        <v>664446.00315619563</v>
      </c>
      <c r="F95" s="18">
        <v>989098.73369194905</v>
      </c>
      <c r="G95" s="18">
        <v>18.598878299112105</v>
      </c>
      <c r="H95" s="19">
        <v>9.0766823161189447E-2</v>
      </c>
      <c r="I95" s="18">
        <v>17.47</v>
      </c>
      <c r="J95" s="33">
        <v>0.96451807558846492</v>
      </c>
      <c r="K95" s="20">
        <v>280053.87487613835</v>
      </c>
      <c r="L95" s="21"/>
      <c r="M95" s="22"/>
      <c r="Q95" s="34">
        <v>1.0367872052474363</v>
      </c>
      <c r="R95" s="7"/>
      <c r="S95" s="24"/>
      <c r="T95" s="24"/>
      <c r="U95" s="5">
        <v>30.878236495265373</v>
      </c>
      <c r="V95" s="25"/>
      <c r="W95" s="22"/>
      <c r="X95" s="33">
        <v>0.92903615117692984</v>
      </c>
      <c r="Y95" s="20">
        <v>662710944156.81531</v>
      </c>
      <c r="Z95" s="22"/>
      <c r="AA95" s="22"/>
      <c r="AB95" s="35">
        <v>0.92903615117692984</v>
      </c>
      <c r="AC95" s="20">
        <v>732311979096.43079</v>
      </c>
      <c r="AD95" s="22"/>
      <c r="AE95" s="22"/>
      <c r="AF95" s="26">
        <v>6</v>
      </c>
      <c r="AI95" s="27" t="s">
        <v>36</v>
      </c>
      <c r="AJ95" s="17">
        <v>18.407818123170991</v>
      </c>
      <c r="AK95" s="17">
        <v>17.764967822591107</v>
      </c>
      <c r="AL95" s="19">
        <v>0.11657858097499314</v>
      </c>
      <c r="AM95" s="19">
        <v>0.12044670725658055</v>
      </c>
      <c r="AN95" s="27" t="b">
        <v>1</v>
      </c>
      <c r="AO95" s="27" t="b">
        <v>0</v>
      </c>
      <c r="AP95" s="27" t="b">
        <v>0</v>
      </c>
      <c r="AQ95" s="27" t="b">
        <v>0</v>
      </c>
      <c r="AR95" s="27" t="b">
        <v>1</v>
      </c>
      <c r="AS95" s="27" t="b">
        <v>0</v>
      </c>
      <c r="BE95" s="31"/>
      <c r="BF95" s="31"/>
      <c r="BG95" s="31"/>
    </row>
    <row r="96" spans="1:59" ht="14.55" customHeight="1" x14ac:dyDescent="0.25">
      <c r="A96" s="14">
        <v>38210</v>
      </c>
      <c r="B96" s="15">
        <v>17.489999999999998</v>
      </c>
      <c r="C96" s="16">
        <v>19.350000000000001</v>
      </c>
      <c r="D96" s="32">
        <v>270543.94211312785</v>
      </c>
      <c r="E96" s="32">
        <v>713643.50874859851</v>
      </c>
      <c r="F96" s="18">
        <v>984187.45086172642</v>
      </c>
      <c r="G96" s="18">
        <v>18.838703364496446</v>
      </c>
      <c r="H96" s="19">
        <v>9.6124031007752131E-2</v>
      </c>
      <c r="I96" s="18">
        <v>18.04</v>
      </c>
      <c r="J96" s="33">
        <v>1.0078651592429237</v>
      </c>
      <c r="K96" s="20">
        <v>282251.65957615915</v>
      </c>
      <c r="L96" s="21"/>
      <c r="M96" s="22"/>
      <c r="Q96" s="34">
        <v>0.99219621873938779</v>
      </c>
      <c r="R96" s="7"/>
      <c r="S96" s="24"/>
      <c r="T96" s="24"/>
      <c r="U96" s="5">
        <v>30.580228544772481</v>
      </c>
      <c r="V96" s="25"/>
      <c r="W96" s="22"/>
      <c r="X96" s="33">
        <v>1.0157303184858477</v>
      </c>
      <c r="Y96" s="20">
        <v>673138818954.57153</v>
      </c>
      <c r="Z96" s="22"/>
      <c r="AA96" s="22"/>
      <c r="AB96" s="35">
        <v>1.0157303184858477</v>
      </c>
      <c r="AC96" s="20">
        <v>743819554302.04041</v>
      </c>
      <c r="AD96" s="22"/>
      <c r="AE96" s="22"/>
      <c r="AF96" s="26">
        <v>5</v>
      </c>
      <c r="AI96" s="27" t="s">
        <v>36</v>
      </c>
      <c r="AJ96" s="17">
        <v>18.469355225052684</v>
      </c>
      <c r="AK96" s="17">
        <v>17.801166640191539</v>
      </c>
      <c r="AL96" s="19">
        <v>0.10606105132212695</v>
      </c>
      <c r="AM96" s="19">
        <v>0.11919213525090307</v>
      </c>
      <c r="AN96" s="27" t="b">
        <v>1</v>
      </c>
      <c r="AO96" s="27" t="b">
        <v>0</v>
      </c>
      <c r="AP96" s="27" t="b">
        <v>0</v>
      </c>
      <c r="AQ96" s="27" t="b">
        <v>0</v>
      </c>
      <c r="AR96" s="27" t="b">
        <v>1</v>
      </c>
      <c r="AS96" s="27" t="b">
        <v>0</v>
      </c>
      <c r="BE96" s="31"/>
      <c r="BF96" s="31"/>
      <c r="BG96" s="31"/>
    </row>
    <row r="97" spans="1:59" ht="14.55" customHeight="1" x14ac:dyDescent="0.25">
      <c r="A97" s="14">
        <v>38211</v>
      </c>
      <c r="B97" s="15">
        <v>18.12</v>
      </c>
      <c r="C97" s="16">
        <v>19.32</v>
      </c>
      <c r="D97" s="32">
        <v>216435.15369050228</v>
      </c>
      <c r="E97" s="32">
        <v>762551.14231509576</v>
      </c>
      <c r="F97" s="18">
        <v>978986.29600559804</v>
      </c>
      <c r="G97" s="18">
        <v>19.054702941718073</v>
      </c>
      <c r="H97" s="19">
        <v>6.2111801242236031E-2</v>
      </c>
      <c r="I97" s="18">
        <v>19.079999999999998</v>
      </c>
      <c r="J97" s="33">
        <v>1.0061204218828186</v>
      </c>
      <c r="K97" s="20">
        <v>283974.24538259715</v>
      </c>
      <c r="L97" s="21"/>
      <c r="M97" s="22"/>
      <c r="Q97" s="34">
        <v>0.99391680980755259</v>
      </c>
      <c r="R97" s="7"/>
      <c r="S97" s="24"/>
      <c r="T97" s="24"/>
      <c r="U97" s="5">
        <v>30.337614795859935</v>
      </c>
      <c r="V97" s="25"/>
      <c r="W97" s="22"/>
      <c r="X97" s="33">
        <v>1.0122408437656372</v>
      </c>
      <c r="Y97" s="20">
        <v>681381866090.3324</v>
      </c>
      <c r="Z97" s="22"/>
      <c r="AA97" s="22"/>
      <c r="AB97" s="35">
        <v>1.0122408437656372</v>
      </c>
      <c r="AC97" s="20">
        <v>752912462015.38293</v>
      </c>
      <c r="AD97" s="22"/>
      <c r="AE97" s="22"/>
      <c r="AF97" s="26">
        <v>4</v>
      </c>
      <c r="AI97" s="27" t="s">
        <v>36</v>
      </c>
      <c r="AJ97" s="17">
        <v>18.512074927784241</v>
      </c>
      <c r="AK97" s="17">
        <v>17.848798458242374</v>
      </c>
      <c r="AL97" s="19">
        <v>9.2884612993916468E-2</v>
      </c>
      <c r="AM97" s="19">
        <v>0.11870094498597722</v>
      </c>
      <c r="AN97" s="27" t="b">
        <v>1</v>
      </c>
      <c r="AO97" s="27" t="b">
        <v>0</v>
      </c>
      <c r="AP97" s="27" t="b">
        <v>0</v>
      </c>
      <c r="AQ97" s="27" t="b">
        <v>0</v>
      </c>
      <c r="AR97" s="27" t="b">
        <v>1</v>
      </c>
      <c r="AS97" s="27" t="b">
        <v>0</v>
      </c>
      <c r="BE97" s="31"/>
      <c r="BF97" s="31"/>
      <c r="BG97" s="31"/>
    </row>
    <row r="98" spans="1:59" ht="14.55" customHeight="1" x14ac:dyDescent="0.25">
      <c r="A98" s="14">
        <v>38212</v>
      </c>
      <c r="B98" s="15">
        <v>17.87</v>
      </c>
      <c r="C98" s="16">
        <v>19.02</v>
      </c>
      <c r="D98" s="32">
        <v>162326.36526787671</v>
      </c>
      <c r="E98" s="32">
        <v>813299.13642575697</v>
      </c>
      <c r="F98" s="18">
        <v>975625.50169363362</v>
      </c>
      <c r="G98" s="18">
        <v>18.828660885007622</v>
      </c>
      <c r="H98" s="19">
        <v>6.0462670872765467E-2</v>
      </c>
      <c r="I98" s="18">
        <v>17.98</v>
      </c>
      <c r="J98" s="33">
        <v>0.98474499508425062</v>
      </c>
      <c r="K98" s="20">
        <v>279637.37848411873</v>
      </c>
      <c r="L98" s="21"/>
      <c r="M98" s="22"/>
      <c r="Q98" s="34">
        <v>1.0154913251571736</v>
      </c>
      <c r="R98" s="7"/>
      <c r="S98" s="24"/>
      <c r="T98" s="24"/>
      <c r="U98" s="5">
        <v>30.750226608560023</v>
      </c>
      <c r="V98" s="25"/>
      <c r="W98" s="22"/>
      <c r="X98" s="33">
        <v>0.96948999016850124</v>
      </c>
      <c r="Y98" s="20">
        <v>660596059229.13245</v>
      </c>
      <c r="Z98" s="22"/>
      <c r="AA98" s="22"/>
      <c r="AB98" s="35">
        <v>0.96948999016850124</v>
      </c>
      <c r="AC98" s="20">
        <v>729929392637.6405</v>
      </c>
      <c r="AD98" s="22"/>
      <c r="AE98" s="22"/>
      <c r="AF98" s="26">
        <v>3</v>
      </c>
      <c r="AI98" s="27" t="s">
        <v>36</v>
      </c>
      <c r="AJ98" s="17">
        <v>18.53048154184161</v>
      </c>
      <c r="AK98" s="17">
        <v>17.890960918852318</v>
      </c>
      <c r="AL98" s="19">
        <v>8.3708418259919815E-2</v>
      </c>
      <c r="AM98" s="19">
        <v>0.11685980262698753</v>
      </c>
      <c r="AN98" s="27" t="b">
        <v>1</v>
      </c>
      <c r="AO98" s="27" t="b">
        <v>0</v>
      </c>
      <c r="AP98" s="27" t="b">
        <v>0</v>
      </c>
      <c r="AQ98" s="27" t="b">
        <v>0</v>
      </c>
      <c r="AR98" s="27" t="b">
        <v>1</v>
      </c>
      <c r="AS98" s="27" t="b">
        <v>0</v>
      </c>
      <c r="BE98" s="31"/>
      <c r="BF98" s="31"/>
      <c r="BG98" s="31"/>
    </row>
    <row r="99" spans="1:59" ht="14.55" customHeight="1" x14ac:dyDescent="0.25">
      <c r="A99" s="14">
        <v>38215</v>
      </c>
      <c r="B99" s="15">
        <v>17.2</v>
      </c>
      <c r="C99" s="16">
        <v>18.5</v>
      </c>
      <c r="D99" s="32">
        <v>108217.57684525114</v>
      </c>
      <c r="E99" s="32">
        <v>864136.36298266123</v>
      </c>
      <c r="F99" s="18">
        <v>972353.93982791237</v>
      </c>
      <c r="G99" s="18">
        <v>18.355317241863879</v>
      </c>
      <c r="H99" s="19">
        <v>7.027027027027033E-2</v>
      </c>
      <c r="I99" s="18">
        <v>17.57</v>
      </c>
      <c r="J99" s="33">
        <v>0.97159147573760374</v>
      </c>
      <c r="K99" s="20">
        <v>271688.59237639263</v>
      </c>
      <c r="L99" s="21"/>
      <c r="M99" s="22"/>
      <c r="Q99" s="34">
        <v>1.0292391658138307</v>
      </c>
      <c r="R99" s="7"/>
      <c r="S99" s="24"/>
      <c r="T99" s="24"/>
      <c r="U99" s="5">
        <v>31.590412351820305</v>
      </c>
      <c r="V99" s="25"/>
      <c r="W99" s="22"/>
      <c r="X99" s="33">
        <v>0.94318295147520748</v>
      </c>
      <c r="Y99" s="20">
        <v>623065921888.72229</v>
      </c>
      <c r="Z99" s="22"/>
      <c r="AA99" s="22"/>
      <c r="AB99" s="35">
        <v>0.94318295147520748</v>
      </c>
      <c r="AC99" s="20">
        <v>688445921250.29248</v>
      </c>
      <c r="AD99" s="22"/>
      <c r="AE99" s="22"/>
      <c r="AF99" s="26">
        <v>2</v>
      </c>
      <c r="AI99" s="27" t="s">
        <v>36</v>
      </c>
      <c r="AJ99" s="17">
        <v>18.517743877192906</v>
      </c>
      <c r="AK99" s="17">
        <v>17.918758873589084</v>
      </c>
      <c r="AL99" s="19">
        <v>7.9277881528498143E-2</v>
      </c>
      <c r="AM99" s="19">
        <v>0.11457369549022474</v>
      </c>
      <c r="AN99" s="27" t="b">
        <v>1</v>
      </c>
      <c r="AO99" s="27" t="b">
        <v>0</v>
      </c>
      <c r="AP99" s="27" t="b">
        <v>0</v>
      </c>
      <c r="AQ99" s="27" t="b">
        <v>0</v>
      </c>
      <c r="AR99" s="27" t="b">
        <v>1</v>
      </c>
      <c r="AS99" s="27" t="b">
        <v>0</v>
      </c>
      <c r="BE99" s="31"/>
      <c r="BF99" s="31"/>
      <c r="BG99" s="31"/>
    </row>
    <row r="100" spans="1:59" ht="14.55" customHeight="1" x14ac:dyDescent="0.25">
      <c r="A100" s="14">
        <v>38216</v>
      </c>
      <c r="B100" s="15">
        <v>16.600000000000001</v>
      </c>
      <c r="C100" s="16">
        <v>18.190000000000001</v>
      </c>
      <c r="D100" s="32">
        <v>54108.78842262557</v>
      </c>
      <c r="E100" s="32">
        <v>914442.91221883206</v>
      </c>
      <c r="F100" s="18">
        <v>968551.70064145769</v>
      </c>
      <c r="G100" s="18">
        <v>18.101173586773946</v>
      </c>
      <c r="H100" s="19">
        <v>8.7410665200659654E-2</v>
      </c>
      <c r="I100" s="18">
        <v>17.02</v>
      </c>
      <c r="J100" s="33">
        <v>0.98229801854799448</v>
      </c>
      <c r="K100" s="20">
        <v>266874.54839140445</v>
      </c>
      <c r="L100" s="21"/>
      <c r="M100" s="22"/>
      <c r="Q100" s="34">
        <v>1.0180209886589937</v>
      </c>
      <c r="R100" s="7"/>
      <c r="S100" s="24"/>
      <c r="T100" s="24"/>
      <c r="U100" s="5">
        <v>32.099827377220869</v>
      </c>
      <c r="V100" s="25"/>
      <c r="W100" s="22"/>
      <c r="X100" s="33">
        <v>0.96459603709598896</v>
      </c>
      <c r="Y100" s="20">
        <v>601009794589.63452</v>
      </c>
      <c r="Z100" s="22"/>
      <c r="AA100" s="22"/>
      <c r="AB100" s="35">
        <v>0.96459603709598896</v>
      </c>
      <c r="AC100" s="20">
        <v>664061560674.56665</v>
      </c>
      <c r="AD100" s="22"/>
      <c r="AE100" s="22"/>
      <c r="AF100" s="26">
        <v>1</v>
      </c>
      <c r="AI100" s="27" t="s">
        <v>36</v>
      </c>
      <c r="AJ100" s="17">
        <v>18.484529211153408</v>
      </c>
      <c r="AK100" s="17">
        <v>17.941628920084838</v>
      </c>
      <c r="AL100" s="19">
        <v>7.7857710292478843E-2</v>
      </c>
      <c r="AM100" s="19">
        <v>0.11365375461124856</v>
      </c>
      <c r="AN100" s="27" t="b">
        <v>1</v>
      </c>
      <c r="AO100" s="27" t="b">
        <v>0</v>
      </c>
      <c r="AP100" s="27" t="b">
        <v>0</v>
      </c>
      <c r="AQ100" s="27" t="b">
        <v>0</v>
      </c>
      <c r="AR100" s="27" t="b">
        <v>1</v>
      </c>
      <c r="AS100" s="27" t="b">
        <v>0</v>
      </c>
      <c r="BE100" s="31"/>
      <c r="BF100" s="31"/>
      <c r="BG100" s="31"/>
    </row>
    <row r="101" spans="1:59" ht="14.55" customHeight="1" x14ac:dyDescent="0.25">
      <c r="A101" s="40">
        <v>38217</v>
      </c>
      <c r="B101" s="15">
        <v>17.809999999999999</v>
      </c>
      <c r="C101" s="16">
        <v>19</v>
      </c>
      <c r="D101" s="32">
        <v>963822.01545223419</v>
      </c>
      <c r="E101" s="32">
        <v>0</v>
      </c>
      <c r="F101" s="18">
        <v>963822.01545223419</v>
      </c>
      <c r="G101" s="18">
        <v>17.809999999999999</v>
      </c>
      <c r="H101" s="19">
        <v>6.2631578947368483E-2</v>
      </c>
      <c r="I101" s="18">
        <v>16.23</v>
      </c>
      <c r="J101" s="33">
        <v>0.97910940076965358</v>
      </c>
      <c r="K101" s="20">
        <v>261294.85813602206</v>
      </c>
      <c r="L101" s="21"/>
      <c r="M101" s="22"/>
      <c r="Q101" s="34">
        <v>1.0213363279056711</v>
      </c>
      <c r="R101" s="7"/>
      <c r="S101" s="24"/>
      <c r="T101" s="24"/>
      <c r="U101" s="5">
        <v>32.723680716103274</v>
      </c>
      <c r="V101" s="25"/>
      <c r="W101" s="22"/>
      <c r="X101" s="33">
        <v>0.95821880153930716</v>
      </c>
      <c r="Y101" s="20">
        <v>575901640443.20142</v>
      </c>
      <c r="Z101" s="22"/>
      <c r="AA101" s="22"/>
      <c r="AB101" s="35">
        <v>0.95821880153930716</v>
      </c>
      <c r="AC101" s="20">
        <v>636306071095.75671</v>
      </c>
      <c r="AD101" s="22"/>
      <c r="AE101" s="22"/>
      <c r="AF101" s="26">
        <v>19</v>
      </c>
      <c r="AI101" s="27" t="s">
        <v>36</v>
      </c>
      <c r="AJ101" s="17">
        <v>18.458461153173303</v>
      </c>
      <c r="AK101" s="17">
        <v>17.949925995863374</v>
      </c>
      <c r="AL101" s="19">
        <v>7.3168502923508683E-2</v>
      </c>
      <c r="AM101" s="19">
        <v>0.11025341348064427</v>
      </c>
      <c r="AN101" s="27" t="b">
        <v>1</v>
      </c>
      <c r="AO101" s="27" t="b">
        <v>0</v>
      </c>
      <c r="AP101" s="27" t="b">
        <v>0</v>
      </c>
      <c r="AQ101" s="27" t="b">
        <v>0</v>
      </c>
      <c r="AR101" s="27" t="b">
        <v>1</v>
      </c>
      <c r="AS101" s="27" t="b">
        <v>0</v>
      </c>
      <c r="BE101" s="31"/>
      <c r="BF101" s="31"/>
      <c r="BG101" s="31"/>
    </row>
    <row r="102" spans="1:59" ht="14.55" customHeight="1" x14ac:dyDescent="0.25">
      <c r="A102" s="14">
        <v>38218</v>
      </c>
      <c r="B102" s="15">
        <v>17.89</v>
      </c>
      <c r="C102" s="16">
        <v>19.132000000000001</v>
      </c>
      <c r="D102" s="32">
        <v>913094.54095474817</v>
      </c>
      <c r="E102" s="32">
        <v>47550.332673696088</v>
      </c>
      <c r="F102" s="18">
        <v>960644.87362844427</v>
      </c>
      <c r="G102" s="18">
        <v>17.951476946166032</v>
      </c>
      <c r="H102" s="19">
        <v>6.4917415847794313E-2</v>
      </c>
      <c r="I102" s="18">
        <v>16.96</v>
      </c>
      <c r="J102" s="33">
        <v>1.0046210958703832</v>
      </c>
      <c r="K102" s="20">
        <v>262497.7848922658</v>
      </c>
      <c r="L102" s="21"/>
      <c r="M102" s="22"/>
      <c r="Q102" s="34">
        <v>0.99540016042926149</v>
      </c>
      <c r="R102" s="7"/>
      <c r="S102" s="24"/>
      <c r="T102" s="24"/>
      <c r="U102" s="5">
        <v>32.51251182179174</v>
      </c>
      <c r="V102" s="25"/>
      <c r="W102" s="22"/>
      <c r="X102" s="33">
        <v>1.0092421917407666</v>
      </c>
      <c r="Y102" s="20">
        <v>581227014664.98901</v>
      </c>
      <c r="Z102" s="22"/>
      <c r="AA102" s="22"/>
      <c r="AB102" s="35">
        <v>1.0092421917407666</v>
      </c>
      <c r="AC102" s="20">
        <v>642176637967.28735</v>
      </c>
      <c r="AD102" s="22"/>
      <c r="AE102" s="22"/>
      <c r="AF102" s="26">
        <v>18</v>
      </c>
      <c r="AI102" s="27" t="s">
        <v>36</v>
      </c>
      <c r="AJ102" s="17">
        <v>18.401864817276447</v>
      </c>
      <c r="AK102" s="17">
        <v>17.971681712383351</v>
      </c>
      <c r="AL102" s="19">
        <v>6.7967400396849051E-2</v>
      </c>
      <c r="AM102" s="19">
        <v>0.1063618741656451</v>
      </c>
      <c r="AN102" s="27" t="b">
        <v>1</v>
      </c>
      <c r="AO102" s="27" t="b">
        <v>0</v>
      </c>
      <c r="AP102" s="27" t="b">
        <v>0</v>
      </c>
      <c r="AQ102" s="27" t="b">
        <v>0</v>
      </c>
      <c r="AR102" s="27" t="b">
        <v>1</v>
      </c>
      <c r="AS102" s="27" t="b">
        <v>0</v>
      </c>
      <c r="BE102" s="31"/>
      <c r="BF102" s="31"/>
      <c r="BG102" s="31"/>
    </row>
    <row r="103" spans="1:59" ht="14.55" customHeight="1" x14ac:dyDescent="0.25">
      <c r="A103" s="14">
        <v>38219</v>
      </c>
      <c r="B103" s="15">
        <v>17.649999999999999</v>
      </c>
      <c r="C103" s="16">
        <v>18.891999999999999</v>
      </c>
      <c r="D103" s="32">
        <v>862367.06645726215</v>
      </c>
      <c r="E103" s="32">
        <v>94984.710614320415</v>
      </c>
      <c r="F103" s="18">
        <v>957351.77707158262</v>
      </c>
      <c r="G103" s="18">
        <v>17.773226397452191</v>
      </c>
      <c r="H103" s="19">
        <v>6.5742113063730678E-2</v>
      </c>
      <c r="I103" s="18">
        <v>16</v>
      </c>
      <c r="J103" s="33">
        <v>0.9866764568043207</v>
      </c>
      <c r="K103" s="20">
        <v>258995.90307369546</v>
      </c>
      <c r="L103" s="21"/>
      <c r="M103" s="22"/>
      <c r="Q103" s="34">
        <v>1.0135034570895023</v>
      </c>
      <c r="R103" s="7"/>
      <c r="S103" s="24"/>
      <c r="T103" s="24"/>
      <c r="U103" s="5">
        <v>32.890193432049614</v>
      </c>
      <c r="V103" s="25"/>
      <c r="W103" s="22"/>
      <c r="X103" s="33">
        <v>0.97335291360864151</v>
      </c>
      <c r="Y103" s="20">
        <v>565741714940.95593</v>
      </c>
      <c r="Z103" s="22"/>
      <c r="AA103" s="22"/>
      <c r="AB103" s="35">
        <v>0.97335291360864151</v>
      </c>
      <c r="AC103" s="20">
        <v>625054480288.4071</v>
      </c>
      <c r="AD103" s="22"/>
      <c r="AE103" s="22"/>
      <c r="AF103" s="26">
        <v>17</v>
      </c>
      <c r="AI103" s="27" t="s">
        <v>36</v>
      </c>
      <c r="AJ103" s="17">
        <v>18.367021798893262</v>
      </c>
      <c r="AK103" s="17">
        <v>18.010389859080131</v>
      </c>
      <c r="AL103" s="19">
        <v>6.857245236709815E-2</v>
      </c>
      <c r="AM103" s="19">
        <v>0.1005006665013207</v>
      </c>
      <c r="AN103" s="27" t="b">
        <v>1</v>
      </c>
      <c r="AO103" s="27" t="b">
        <v>0</v>
      </c>
      <c r="AP103" s="27" t="b">
        <v>0</v>
      </c>
      <c r="AQ103" s="27" t="b">
        <v>0</v>
      </c>
      <c r="AR103" s="27" t="b">
        <v>1</v>
      </c>
      <c r="AS103" s="27" t="b">
        <v>0</v>
      </c>
      <c r="BE103" s="31"/>
      <c r="BF103" s="31"/>
      <c r="BG103" s="31"/>
    </row>
    <row r="104" spans="1:59" ht="14.55" customHeight="1" x14ac:dyDescent="0.25">
      <c r="A104" s="14">
        <v>38222</v>
      </c>
      <c r="B104" s="15">
        <v>17.47</v>
      </c>
      <c r="C104" s="16">
        <v>18.77</v>
      </c>
      <c r="D104" s="32">
        <v>811639.59195977612</v>
      </c>
      <c r="E104" s="32">
        <v>142377.2537479552</v>
      </c>
      <c r="F104" s="18">
        <v>954016.84570773132</v>
      </c>
      <c r="G104" s="18">
        <v>17.664011699798689</v>
      </c>
      <c r="H104" s="19">
        <v>6.9259456579648382E-2</v>
      </c>
      <c r="I104" s="18">
        <v>15.88</v>
      </c>
      <c r="J104" s="33">
        <v>0.99039300951545917</v>
      </c>
      <c r="K104" s="20">
        <v>256503.29378259002</v>
      </c>
      <c r="L104" s="21"/>
      <c r="M104" s="22"/>
      <c r="Q104" s="34">
        <v>1.0097001800217076</v>
      </c>
      <c r="R104" s="7"/>
      <c r="S104" s="24"/>
      <c r="T104" s="24"/>
      <c r="U104" s="5">
        <v>33.147404757973639</v>
      </c>
      <c r="V104" s="25"/>
      <c r="W104" s="22"/>
      <c r="X104" s="33">
        <v>0.98078601903091833</v>
      </c>
      <c r="Y104" s="20">
        <v>554874219150.68384</v>
      </c>
      <c r="Z104" s="22"/>
      <c r="AA104" s="22"/>
      <c r="AB104" s="35">
        <v>0.98078601903091833</v>
      </c>
      <c r="AC104" s="20">
        <v>613034866778.24646</v>
      </c>
      <c r="AD104" s="22"/>
      <c r="AE104" s="22"/>
      <c r="AF104" s="26">
        <v>16</v>
      </c>
      <c r="AI104" s="27" t="s">
        <v>36</v>
      </c>
      <c r="AJ104" s="17">
        <v>18.322734587270979</v>
      </c>
      <c r="AK104" s="17">
        <v>18.038018127166119</v>
      </c>
      <c r="AL104" s="19">
        <v>7.0038583318245307E-2</v>
      </c>
      <c r="AM104" s="19">
        <v>9.429847525938323E-2</v>
      </c>
      <c r="AN104" s="27" t="b">
        <v>1</v>
      </c>
      <c r="AO104" s="27" t="b">
        <v>0</v>
      </c>
      <c r="AP104" s="27" t="b">
        <v>0</v>
      </c>
      <c r="AQ104" s="27" t="b">
        <v>0</v>
      </c>
      <c r="AR104" s="27" t="b">
        <v>1</v>
      </c>
      <c r="AS104" s="27" t="b">
        <v>0</v>
      </c>
      <c r="BE104" s="31"/>
      <c r="BF104" s="31"/>
      <c r="BG104" s="31"/>
    </row>
    <row r="105" spans="1:59" ht="14.55" customHeight="1" x14ac:dyDescent="0.25">
      <c r="A105" s="14">
        <v>38223</v>
      </c>
      <c r="B105" s="15">
        <v>17.100000000000001</v>
      </c>
      <c r="C105" s="16">
        <v>18.420000000000002</v>
      </c>
      <c r="D105" s="32">
        <v>760912.1174622901</v>
      </c>
      <c r="E105" s="32">
        <v>189591.37092808736</v>
      </c>
      <c r="F105" s="18">
        <v>950503.48839037749</v>
      </c>
      <c r="G105" s="18">
        <v>17.363292678755844</v>
      </c>
      <c r="H105" s="19">
        <v>7.1661237785016318E-2</v>
      </c>
      <c r="I105" s="18">
        <v>15.33</v>
      </c>
      <c r="J105" s="33">
        <v>0.97935560643198205</v>
      </c>
      <c r="K105" s="20">
        <v>251203.59241689861</v>
      </c>
      <c r="L105" s="21"/>
      <c r="M105" s="22"/>
      <c r="Q105" s="34">
        <v>1.021079568475878</v>
      </c>
      <c r="R105" s="7"/>
      <c r="S105" s="24"/>
      <c r="T105" s="24"/>
      <c r="U105" s="5">
        <v>33.783122478129087</v>
      </c>
      <c r="V105" s="25"/>
      <c r="W105" s="22"/>
      <c r="X105" s="33">
        <v>0.9587112128639641</v>
      </c>
      <c r="Y105" s="20">
        <v>531966680783.51959</v>
      </c>
      <c r="Z105" s="22"/>
      <c r="AA105" s="22"/>
      <c r="AB105" s="35">
        <v>0.9587112128639641</v>
      </c>
      <c r="AC105" s="20">
        <v>587713977998.53333</v>
      </c>
      <c r="AD105" s="22"/>
      <c r="AE105" s="22"/>
      <c r="AF105" s="26">
        <v>15</v>
      </c>
      <c r="AI105" s="27" t="s">
        <v>36</v>
      </c>
      <c r="AJ105" s="17">
        <v>18.252307725364826</v>
      </c>
      <c r="AK105" s="17">
        <v>18.051723417686194</v>
      </c>
      <c r="AL105" s="19">
        <v>7.0270411237369643E-2</v>
      </c>
      <c r="AM105" s="19">
        <v>8.8128920416700035E-2</v>
      </c>
      <c r="AN105" s="27" t="b">
        <v>1</v>
      </c>
      <c r="AO105" s="27" t="b">
        <v>0</v>
      </c>
      <c r="AP105" s="27" t="b">
        <v>0</v>
      </c>
      <c r="AQ105" s="27" t="b">
        <v>0</v>
      </c>
      <c r="AR105" s="27" t="b">
        <v>1</v>
      </c>
      <c r="AS105" s="27" t="b">
        <v>0</v>
      </c>
      <c r="BE105" s="31"/>
      <c r="BF105" s="31"/>
      <c r="BG105" s="31"/>
    </row>
    <row r="106" spans="1:59" ht="14.55" customHeight="1" x14ac:dyDescent="0.25">
      <c r="A106" s="14">
        <v>38224</v>
      </c>
      <c r="B106" s="15">
        <v>16.5</v>
      </c>
      <c r="C106" s="16">
        <v>17.59</v>
      </c>
      <c r="D106" s="32">
        <v>710184.64296480408</v>
      </c>
      <c r="E106" s="32">
        <v>236683.65181337568</v>
      </c>
      <c r="F106" s="18">
        <v>946868.29477817973</v>
      </c>
      <c r="G106" s="18">
        <v>16.772461525958072</v>
      </c>
      <c r="H106" s="19">
        <v>6.1967026719727092E-2</v>
      </c>
      <c r="I106" s="18">
        <v>14.98</v>
      </c>
      <c r="J106" s="33">
        <v>0.96227804709230236</v>
      </c>
      <c r="K106" s="20">
        <v>241723.51994386906</v>
      </c>
      <c r="L106" s="21"/>
      <c r="M106" s="22"/>
      <c r="Q106" s="34">
        <v>1.039200679077821</v>
      </c>
      <c r="R106" s="7"/>
      <c r="S106" s="24"/>
      <c r="T106" s="24"/>
      <c r="U106" s="5">
        <v>35.042080233040991</v>
      </c>
      <c r="V106" s="25"/>
      <c r="W106" s="22"/>
      <c r="X106" s="33">
        <v>0.92455609418460472</v>
      </c>
      <c r="Y106" s="20">
        <v>491835389771.03467</v>
      </c>
      <c r="Z106" s="22"/>
      <c r="AA106" s="22"/>
      <c r="AB106" s="35">
        <v>0.92455609418460472</v>
      </c>
      <c r="AC106" s="20">
        <v>543365828359.50214</v>
      </c>
      <c r="AD106" s="22"/>
      <c r="AE106" s="22"/>
      <c r="AF106" s="26">
        <v>14</v>
      </c>
      <c r="AI106" s="27" t="s">
        <v>36</v>
      </c>
      <c r="AJ106" s="17">
        <v>18.178692840585153</v>
      </c>
      <c r="AK106" s="17">
        <v>18.045847264669007</v>
      </c>
      <c r="AL106" s="19">
        <v>6.6029804823880878E-2</v>
      </c>
      <c r="AM106" s="19">
        <v>8.2050034028873661E-2</v>
      </c>
      <c r="AN106" s="27" t="b">
        <v>1</v>
      </c>
      <c r="AO106" s="27" t="b">
        <v>0</v>
      </c>
      <c r="AP106" s="27" t="b">
        <v>0</v>
      </c>
      <c r="AQ106" s="27" t="b">
        <v>0</v>
      </c>
      <c r="AR106" s="27" t="b">
        <v>1</v>
      </c>
      <c r="AS106" s="27" t="b">
        <v>0</v>
      </c>
      <c r="BE106" s="31"/>
      <c r="BF106" s="31"/>
      <c r="BG106" s="31"/>
    </row>
    <row r="107" spans="1:59" ht="14.55" customHeight="1" x14ac:dyDescent="0.25">
      <c r="A107" s="14">
        <v>38225</v>
      </c>
      <c r="B107" s="15">
        <v>16.41</v>
      </c>
      <c r="C107" s="16">
        <v>17.59</v>
      </c>
      <c r="D107" s="32">
        <v>659457.16846731806</v>
      </c>
      <c r="E107" s="32">
        <v>284267.6955432517</v>
      </c>
      <c r="F107" s="18">
        <v>943724.86401056976</v>
      </c>
      <c r="G107" s="18">
        <v>16.765438214603702</v>
      </c>
      <c r="H107" s="19">
        <v>6.7083570210346721E-2</v>
      </c>
      <c r="I107" s="18">
        <v>14.91</v>
      </c>
      <c r="J107" s="33">
        <v>0.99626283111896308</v>
      </c>
      <c r="K107" s="20">
        <v>240815.99164007528</v>
      </c>
      <c r="L107" s="21"/>
      <c r="M107" s="22"/>
      <c r="Q107" s="34">
        <v>1.0037511877029874</v>
      </c>
      <c r="R107" s="7"/>
      <c r="S107" s="24"/>
      <c r="T107" s="24"/>
      <c r="U107" s="5">
        <v>35.108043026261839</v>
      </c>
      <c r="V107" s="25"/>
      <c r="W107" s="22"/>
      <c r="X107" s="33">
        <v>0.99252566223792604</v>
      </c>
      <c r="Y107" s="20">
        <v>488161581516.96045</v>
      </c>
      <c r="Z107" s="22"/>
      <c r="AA107" s="22"/>
      <c r="AB107" s="35">
        <v>0.99252566223792604</v>
      </c>
      <c r="AC107" s="20">
        <v>539295882245.79456</v>
      </c>
      <c r="AD107" s="22"/>
      <c r="AE107" s="22"/>
      <c r="AF107" s="26">
        <v>13</v>
      </c>
      <c r="AI107" s="27" t="s">
        <v>36</v>
      </c>
      <c r="AJ107" s="17">
        <v>18.115624269831827</v>
      </c>
      <c r="AK107" s="17">
        <v>18.04514823234647</v>
      </c>
      <c r="AL107" s="19">
        <v>6.6771803367710589E-2</v>
      </c>
      <c r="AM107" s="19">
        <v>7.7419605216301646E-2</v>
      </c>
      <c r="AN107" s="27" t="b">
        <v>1</v>
      </c>
      <c r="AO107" s="27" t="b">
        <v>0</v>
      </c>
      <c r="AP107" s="27" t="b">
        <v>0</v>
      </c>
      <c r="AQ107" s="27" t="b">
        <v>0</v>
      </c>
      <c r="AR107" s="27" t="b">
        <v>1</v>
      </c>
      <c r="AS107" s="27" t="b">
        <v>0</v>
      </c>
      <c r="BE107" s="31"/>
      <c r="BF107" s="31"/>
      <c r="BG107" s="31"/>
    </row>
    <row r="108" spans="1:59" ht="14.55" customHeight="1" x14ac:dyDescent="0.25">
      <c r="A108" s="14">
        <v>38226</v>
      </c>
      <c r="B108" s="15">
        <v>16.149999999999999</v>
      </c>
      <c r="C108" s="16">
        <v>17.47</v>
      </c>
      <c r="D108" s="32">
        <v>608729.69396983203</v>
      </c>
      <c r="E108" s="32">
        <v>331592.18994369201</v>
      </c>
      <c r="F108" s="18">
        <v>940321.88391352398</v>
      </c>
      <c r="G108" s="18">
        <v>16.615480702101713</v>
      </c>
      <c r="H108" s="19">
        <v>7.5558099599313144E-2</v>
      </c>
      <c r="I108" s="18">
        <v>14.71</v>
      </c>
      <c r="J108" s="33">
        <v>0.98748190666834557</v>
      </c>
      <c r="K108" s="20">
        <v>237797.32012389472</v>
      </c>
      <c r="L108" s="21"/>
      <c r="M108" s="22"/>
      <c r="Q108" s="34">
        <v>1.0126767824778573</v>
      </c>
      <c r="R108" s="7"/>
      <c r="S108" s="24"/>
      <c r="T108" s="24"/>
      <c r="U108" s="5">
        <v>35.486906733594338</v>
      </c>
      <c r="V108" s="25"/>
      <c r="W108" s="22"/>
      <c r="X108" s="33">
        <v>0.97496381333669124</v>
      </c>
      <c r="Y108" s="20">
        <v>475942154149.72925</v>
      </c>
      <c r="Z108" s="22"/>
      <c r="AA108" s="22"/>
      <c r="AB108" s="35">
        <v>0.97496381333669124</v>
      </c>
      <c r="AC108" s="20">
        <v>525785540094.59607</v>
      </c>
      <c r="AD108" s="22"/>
      <c r="AE108" s="22"/>
      <c r="AF108" s="26">
        <v>12</v>
      </c>
      <c r="AI108" s="27" t="s">
        <v>36</v>
      </c>
      <c r="AJ108" s="17">
        <v>18.061639417599071</v>
      </c>
      <c r="AK108" s="17">
        <v>18.049164234826488</v>
      </c>
      <c r="AL108" s="19">
        <v>6.8545250659630394E-2</v>
      </c>
      <c r="AM108" s="19">
        <v>7.4921996486462125E-2</v>
      </c>
      <c r="AN108" s="27" t="b">
        <v>1</v>
      </c>
      <c r="AO108" s="27" t="b">
        <v>0</v>
      </c>
      <c r="AP108" s="27" t="b">
        <v>0</v>
      </c>
      <c r="AQ108" s="27" t="b">
        <v>0</v>
      </c>
      <c r="AR108" s="27" t="b">
        <v>1</v>
      </c>
      <c r="AS108" s="27" t="b">
        <v>0</v>
      </c>
      <c r="BE108" s="31"/>
      <c r="BF108" s="31"/>
      <c r="BG108" s="31"/>
    </row>
    <row r="109" spans="1:59" ht="14.55" customHeight="1" x14ac:dyDescent="0.25">
      <c r="A109" s="14">
        <v>38229</v>
      </c>
      <c r="B109" s="15">
        <v>16.440000000000001</v>
      </c>
      <c r="C109" s="16">
        <v>17.579999999999998</v>
      </c>
      <c r="D109" s="32">
        <v>558002.21947234601</v>
      </c>
      <c r="E109" s="32">
        <v>378486.79287067533</v>
      </c>
      <c r="F109" s="18">
        <v>936489.01234302134</v>
      </c>
      <c r="G109" s="18">
        <v>16.900736792621895</v>
      </c>
      <c r="H109" s="19">
        <v>6.4846416382252414E-2</v>
      </c>
      <c r="I109" s="18">
        <v>15.44</v>
      </c>
      <c r="J109" s="33">
        <v>1.0130219848663349</v>
      </c>
      <c r="K109" s="20">
        <v>240889.74526444578</v>
      </c>
      <c r="L109" s="21"/>
      <c r="M109" s="22"/>
      <c r="Q109" s="34">
        <v>0.98714540744340007</v>
      </c>
      <c r="R109" s="7"/>
      <c r="S109" s="24"/>
      <c r="T109" s="24"/>
      <c r="U109" s="5">
        <v>34.965516232785497</v>
      </c>
      <c r="V109" s="25"/>
      <c r="W109" s="22"/>
      <c r="X109" s="33">
        <v>1.0260439697326698</v>
      </c>
      <c r="Y109" s="20">
        <v>488339913632.53876</v>
      </c>
      <c r="Z109" s="22"/>
      <c r="AA109" s="22"/>
      <c r="AB109" s="35">
        <v>1.0260439697326698</v>
      </c>
      <c r="AC109" s="20">
        <v>539470433603.98114</v>
      </c>
      <c r="AD109" s="22"/>
      <c r="AE109" s="22"/>
      <c r="AF109" s="26">
        <v>11</v>
      </c>
      <c r="AI109" s="27" t="s">
        <v>36</v>
      </c>
      <c r="AJ109" s="17">
        <v>18.020021244462605</v>
      </c>
      <c r="AK109" s="17">
        <v>18.051943331950181</v>
      </c>
      <c r="AL109" s="19">
        <v>6.8395967879384012E-2</v>
      </c>
      <c r="AM109" s="19">
        <v>7.292155434417788E-2</v>
      </c>
      <c r="AN109" s="27" t="b">
        <v>0</v>
      </c>
      <c r="AO109" s="27" t="b">
        <v>0</v>
      </c>
      <c r="AP109" s="27" t="b">
        <v>0</v>
      </c>
      <c r="AQ109" s="27" t="b">
        <v>0</v>
      </c>
      <c r="AR109" s="27" t="b">
        <v>1</v>
      </c>
      <c r="AS109" s="27" t="b">
        <v>0</v>
      </c>
      <c r="BE109" s="31"/>
      <c r="BF109" s="31"/>
      <c r="BG109" s="31"/>
    </row>
    <row r="110" spans="1:59" ht="14.55" customHeight="1" x14ac:dyDescent="0.25">
      <c r="A110" s="14">
        <v>38230</v>
      </c>
      <c r="B110" s="15">
        <v>16.170000000000002</v>
      </c>
      <c r="C110" s="16">
        <v>17.579999999999998</v>
      </c>
      <c r="D110" s="32">
        <v>507274.74497485999</v>
      </c>
      <c r="E110" s="32">
        <v>425924.77243487729</v>
      </c>
      <c r="F110" s="18">
        <v>933199.51740973722</v>
      </c>
      <c r="G110" s="18">
        <v>16.813542905808742</v>
      </c>
      <c r="H110" s="19">
        <v>8.0204778156996448E-2</v>
      </c>
      <c r="I110" s="18">
        <v>15.29</v>
      </c>
      <c r="J110" s="33">
        <v>0.99134636285456512</v>
      </c>
      <c r="K110" s="20">
        <v>238801.0409930466</v>
      </c>
      <c r="L110" s="21"/>
      <c r="M110" s="22"/>
      <c r="Q110" s="34">
        <v>1.0087291762694492</v>
      </c>
      <c r="R110" s="7"/>
      <c r="S110" s="24"/>
      <c r="T110" s="24"/>
      <c r="U110" s="5">
        <v>35.205068779081039</v>
      </c>
      <c r="V110" s="25"/>
      <c r="W110" s="22"/>
      <c r="X110" s="33">
        <v>0.98269272570913013</v>
      </c>
      <c r="Y110" s="20">
        <v>479890376799.5788</v>
      </c>
      <c r="Z110" s="22"/>
      <c r="AA110" s="22"/>
      <c r="AB110" s="35">
        <v>0.98269272570913013</v>
      </c>
      <c r="AC110" s="20">
        <v>530125171485.11395</v>
      </c>
      <c r="AD110" s="22"/>
      <c r="AE110" s="22"/>
      <c r="AF110" s="26">
        <v>10</v>
      </c>
      <c r="AI110" s="27" t="s">
        <v>36</v>
      </c>
      <c r="AJ110" s="17">
        <v>17.979801565825973</v>
      </c>
      <c r="AK110" s="17">
        <v>18.05154690985362</v>
      </c>
      <c r="AL110" s="19">
        <v>7.0220188142275361E-2</v>
      </c>
      <c r="AM110" s="19">
        <v>7.1938622190441698E-2</v>
      </c>
      <c r="AN110" s="27" t="b">
        <v>0</v>
      </c>
      <c r="AO110" s="27" t="b">
        <v>0</v>
      </c>
      <c r="AP110" s="27" t="b">
        <v>0</v>
      </c>
      <c r="AQ110" s="27" t="b">
        <v>0</v>
      </c>
      <c r="AR110" s="27" t="b">
        <v>1</v>
      </c>
      <c r="AS110" s="27" t="b">
        <v>0</v>
      </c>
      <c r="BE110" s="31"/>
      <c r="BF110" s="31"/>
      <c r="BG110" s="31"/>
    </row>
    <row r="111" spans="1:59" ht="14.55" customHeight="1" x14ac:dyDescent="0.25">
      <c r="A111" s="14">
        <v>38231</v>
      </c>
      <c r="B111" s="15">
        <v>16.02</v>
      </c>
      <c r="C111" s="16">
        <v>17.329999999999998</v>
      </c>
      <c r="D111" s="32">
        <v>456547.27047737397</v>
      </c>
      <c r="E111" s="32">
        <v>472583.66109382774</v>
      </c>
      <c r="F111" s="18">
        <v>929130.93157120165</v>
      </c>
      <c r="G111" s="18">
        <v>16.686305011486393</v>
      </c>
      <c r="H111" s="19">
        <v>7.5591459896133806E-2</v>
      </c>
      <c r="I111" s="18">
        <v>14.91</v>
      </c>
      <c r="J111" s="33">
        <v>0.98810558537101068</v>
      </c>
      <c r="K111" s="20">
        <v>235956.55979008111</v>
      </c>
      <c r="L111" s="21"/>
      <c r="M111" s="22"/>
      <c r="Q111" s="34">
        <v>1.0120375947723474</v>
      </c>
      <c r="R111" s="7"/>
      <c r="S111" s="24"/>
      <c r="T111" s="24"/>
      <c r="U111" s="5">
        <v>35.562518775373171</v>
      </c>
      <c r="V111" s="25"/>
      <c r="W111" s="22"/>
      <c r="X111" s="33">
        <v>0.97621117074202135</v>
      </c>
      <c r="Y111" s="20">
        <v>468476587954.3894</v>
      </c>
      <c r="Z111" s="22"/>
      <c r="AA111" s="22"/>
      <c r="AB111" s="35">
        <v>0.97621117074202135</v>
      </c>
      <c r="AC111" s="20">
        <v>517505817265.3028</v>
      </c>
      <c r="AD111" s="22"/>
      <c r="AE111" s="22"/>
      <c r="AF111" s="26">
        <v>9</v>
      </c>
      <c r="AI111" s="27" t="s">
        <v>36</v>
      </c>
      <c r="AJ111" s="17">
        <v>17.922417224290733</v>
      </c>
      <c r="AK111" s="17">
        <v>18.031845514604797</v>
      </c>
      <c r="AL111" s="19">
        <v>7.0875225160794933E-2</v>
      </c>
      <c r="AM111" s="19">
        <v>7.0990161986375699E-2</v>
      </c>
      <c r="AN111" s="27" t="b">
        <v>0</v>
      </c>
      <c r="AO111" s="27" t="b">
        <v>0</v>
      </c>
      <c r="AP111" s="27" t="b">
        <v>0</v>
      </c>
      <c r="AQ111" s="27" t="b">
        <v>0</v>
      </c>
      <c r="AR111" s="27" t="b">
        <v>1</v>
      </c>
      <c r="AS111" s="27" t="b">
        <v>0</v>
      </c>
      <c r="BE111" s="31"/>
      <c r="BF111" s="31"/>
      <c r="BG111" s="31"/>
    </row>
    <row r="112" spans="1:59" ht="14.55" customHeight="1" x14ac:dyDescent="0.25">
      <c r="A112" s="14">
        <v>38232</v>
      </c>
      <c r="B112" s="15">
        <v>15.39</v>
      </c>
      <c r="C112" s="16">
        <v>16.600000000000001</v>
      </c>
      <c r="D112" s="32">
        <v>405819.79597988795</v>
      </c>
      <c r="E112" s="32">
        <v>519476.57173720485</v>
      </c>
      <c r="F112" s="18">
        <v>925296.36771709286</v>
      </c>
      <c r="G112" s="18">
        <v>16.069313864975854</v>
      </c>
      <c r="H112" s="19">
        <v>7.2891566265060326E-2</v>
      </c>
      <c r="I112" s="18">
        <v>14.28</v>
      </c>
      <c r="J112" s="33">
        <v>0.95904965750058013</v>
      </c>
      <c r="K112" s="20">
        <v>226290.14249605534</v>
      </c>
      <c r="L112" s="21"/>
      <c r="M112" s="22"/>
      <c r="Q112" s="34">
        <v>1.0426988761000575</v>
      </c>
      <c r="R112" s="7"/>
      <c r="S112" s="24"/>
      <c r="T112" s="24"/>
      <c r="U112" s="5">
        <v>37.011960376085788</v>
      </c>
      <c r="V112" s="25"/>
      <c r="W112" s="22"/>
      <c r="X112" s="33">
        <v>0.91809931500116015</v>
      </c>
      <c r="Y112" s="20">
        <v>430110092324.43225</v>
      </c>
      <c r="Z112" s="22"/>
      <c r="AA112" s="22"/>
      <c r="AB112" s="35">
        <v>0.91809931500116015</v>
      </c>
      <c r="AC112" s="20">
        <v>475114118964.96228</v>
      </c>
      <c r="AD112" s="22"/>
      <c r="AE112" s="22"/>
      <c r="AF112" s="26">
        <v>8</v>
      </c>
      <c r="AI112" s="27" t="s">
        <v>36</v>
      </c>
      <c r="AJ112" s="17">
        <v>17.829922087961901</v>
      </c>
      <c r="AK112" s="17">
        <v>18.004322667026795</v>
      </c>
      <c r="AL112" s="19">
        <v>7.2695981751683805E-2</v>
      </c>
      <c r="AM112" s="19">
        <v>6.9538132939957475E-2</v>
      </c>
      <c r="AN112" s="27" t="b">
        <v>0</v>
      </c>
      <c r="AO112" s="27" t="b">
        <v>1</v>
      </c>
      <c r="AP112" s="27" t="b">
        <v>0</v>
      </c>
      <c r="AQ112" s="27" t="b">
        <v>0</v>
      </c>
      <c r="AR112" s="27" t="b">
        <v>1</v>
      </c>
      <c r="AS112" s="27" t="b">
        <v>0</v>
      </c>
      <c r="BE112" s="31"/>
      <c r="BF112" s="31"/>
      <c r="BG112" s="31"/>
    </row>
    <row r="113" spans="1:59" ht="14.55" customHeight="1" x14ac:dyDescent="0.25">
      <c r="A113" s="14">
        <v>38233</v>
      </c>
      <c r="B113" s="15">
        <v>15.26</v>
      </c>
      <c r="C113" s="16">
        <v>16.5</v>
      </c>
      <c r="D113" s="32">
        <v>355092.32148240192</v>
      </c>
      <c r="E113" s="32">
        <v>566506.44116589823</v>
      </c>
      <c r="F113" s="18">
        <v>921598.76264830015</v>
      </c>
      <c r="G113" s="18">
        <v>16.022227571819982</v>
      </c>
      <c r="H113" s="19">
        <v>7.5151515151515191E-2</v>
      </c>
      <c r="I113" s="18">
        <v>13.91</v>
      </c>
      <c r="J113" s="33">
        <v>0.99308537956722331</v>
      </c>
      <c r="K113" s="20">
        <v>224721.54383785249</v>
      </c>
      <c r="L113" s="21"/>
      <c r="M113" s="22"/>
      <c r="Q113" s="34">
        <v>1.0069627653120721</v>
      </c>
      <c r="R113" s="7"/>
      <c r="S113" s="24"/>
      <c r="T113" s="24"/>
      <c r="U113" s="5">
        <v>37.200276723333289</v>
      </c>
      <c r="V113" s="25"/>
      <c r="W113" s="22"/>
      <c r="X113" s="33">
        <v>0.98617075913444674</v>
      </c>
      <c r="Y113" s="20">
        <v>424164025639.88953</v>
      </c>
      <c r="Z113" s="22"/>
      <c r="AA113" s="22"/>
      <c r="AB113" s="35">
        <v>0.98617075913444674</v>
      </c>
      <c r="AC113" s="20">
        <v>468536139462.69891</v>
      </c>
      <c r="AD113" s="22"/>
      <c r="AE113" s="22"/>
      <c r="AF113" s="26">
        <v>7</v>
      </c>
      <c r="AI113" s="27" t="s">
        <v>36</v>
      </c>
      <c r="AJ113" s="17">
        <v>17.697819324694169</v>
      </c>
      <c r="AK113" s="17">
        <v>17.964628377187484</v>
      </c>
      <c r="AL113" s="19">
        <v>7.404063924187855E-2</v>
      </c>
      <c r="AM113" s="19">
        <v>7.035311505928743E-2</v>
      </c>
      <c r="AN113" s="27" t="b">
        <v>0</v>
      </c>
      <c r="AO113" s="27" t="b">
        <v>1</v>
      </c>
      <c r="AP113" s="27" t="b">
        <v>0</v>
      </c>
      <c r="AQ113" s="27" t="b">
        <v>0</v>
      </c>
      <c r="AR113" s="27" t="b">
        <v>1</v>
      </c>
      <c r="AS113" s="27" t="b">
        <v>0</v>
      </c>
      <c r="BE113" s="31"/>
      <c r="BF113" s="31"/>
      <c r="BG113" s="31"/>
    </row>
    <row r="114" spans="1:59" ht="14.55" customHeight="1" x14ac:dyDescent="0.25">
      <c r="A114" s="14">
        <v>38237</v>
      </c>
      <c r="B114" s="15">
        <v>14.89</v>
      </c>
      <c r="C114" s="16">
        <v>16.149999999999999</v>
      </c>
      <c r="D114" s="32">
        <v>304364.84698491596</v>
      </c>
      <c r="E114" s="32">
        <v>613421.66909508826</v>
      </c>
      <c r="F114" s="18">
        <v>917786.51608000416</v>
      </c>
      <c r="G114" s="18">
        <v>15.732147154613935</v>
      </c>
      <c r="H114" s="19">
        <v>7.8018575851393046E-2</v>
      </c>
      <c r="I114" s="18">
        <v>14.07</v>
      </c>
      <c r="J114" s="33">
        <v>0.97783345967670399</v>
      </c>
      <c r="K114" s="20">
        <v>219736.44271375483</v>
      </c>
      <c r="L114" s="21"/>
      <c r="M114" s="22"/>
      <c r="Q114" s="34">
        <v>1.0226690343881513</v>
      </c>
      <c r="R114" s="7"/>
      <c r="S114" s="24"/>
      <c r="T114" s="24"/>
      <c r="U114" s="5">
        <v>37.972740960411215</v>
      </c>
      <c r="V114" s="25"/>
      <c r="W114" s="22"/>
      <c r="X114" s="33">
        <v>0.95566691935340786</v>
      </c>
      <c r="Y114" s="20">
        <v>405361467105.30145</v>
      </c>
      <c r="Z114" s="22"/>
      <c r="AA114" s="22"/>
      <c r="AB114" s="35">
        <v>0.95566691935340786</v>
      </c>
      <c r="AC114" s="20">
        <v>447757310234.90112</v>
      </c>
      <c r="AD114" s="22"/>
      <c r="AE114" s="22"/>
      <c r="AF114" s="26">
        <v>6</v>
      </c>
      <c r="AI114" s="27" t="s">
        <v>36</v>
      </c>
      <c r="AJ114" s="17">
        <v>17.519024208143158</v>
      </c>
      <c r="AK114" s="17">
        <v>17.91337915670475</v>
      </c>
      <c r="AL114" s="19">
        <v>7.4450718617225201E-2</v>
      </c>
      <c r="AM114" s="19">
        <v>7.145035912045164E-2</v>
      </c>
      <c r="AN114" s="27" t="b">
        <v>0</v>
      </c>
      <c r="AO114" s="27" t="b">
        <v>1</v>
      </c>
      <c r="AP114" s="27" t="b">
        <v>0</v>
      </c>
      <c r="AQ114" s="27" t="b">
        <v>0</v>
      </c>
      <c r="AR114" s="27" t="b">
        <v>1</v>
      </c>
      <c r="AS114" s="27" t="b">
        <v>0</v>
      </c>
      <c r="BE114" s="31"/>
      <c r="BF114" s="31"/>
      <c r="BG114" s="31"/>
    </row>
    <row r="115" spans="1:59" ht="14.55" customHeight="1" x14ac:dyDescent="0.25">
      <c r="A115" s="14">
        <v>38238</v>
      </c>
      <c r="B115" s="15">
        <v>14.59</v>
      </c>
      <c r="C115" s="16">
        <v>16.170000000000002</v>
      </c>
      <c r="D115" s="32">
        <v>253637.37248742997</v>
      </c>
      <c r="E115" s="32">
        <v>660191.4582757426</v>
      </c>
      <c r="F115" s="18">
        <v>913828.83076317259</v>
      </c>
      <c r="G115" s="18">
        <v>15.731463771945714</v>
      </c>
      <c r="H115" s="19">
        <v>9.7711811997526432E-2</v>
      </c>
      <c r="I115" s="18">
        <v>14.06</v>
      </c>
      <c r="J115" s="33">
        <v>0.99564454183552376</v>
      </c>
      <c r="K115" s="20">
        <v>218775.60449397951</v>
      </c>
      <c r="L115" s="21"/>
      <c r="M115" s="22"/>
      <c r="Q115" s="34">
        <v>1.0043745111648448</v>
      </c>
      <c r="R115" s="7"/>
      <c r="S115" s="24"/>
      <c r="T115" s="24"/>
      <c r="U115" s="5">
        <v>38.067845626854165</v>
      </c>
      <c r="V115" s="25"/>
      <c r="W115" s="22"/>
      <c r="X115" s="33">
        <v>0.99128908367104762</v>
      </c>
      <c r="Y115" s="20">
        <v>401832319818.91406</v>
      </c>
      <c r="Z115" s="22"/>
      <c r="AA115" s="22"/>
      <c r="AB115" s="35">
        <v>0.99128908367104762</v>
      </c>
      <c r="AC115" s="20">
        <v>443849817646.37885</v>
      </c>
      <c r="AD115" s="22"/>
      <c r="AE115" s="22"/>
      <c r="AF115" s="26">
        <v>5</v>
      </c>
      <c r="AI115" s="27" t="s">
        <v>36</v>
      </c>
      <c r="AJ115" s="17">
        <v>17.354693407480042</v>
      </c>
      <c r="AK115" s="17">
        <v>17.863752776696575</v>
      </c>
      <c r="AL115" s="19">
        <v>7.9928284553104204E-2</v>
      </c>
      <c r="AM115" s="19">
        <v>7.3165455478405153E-2</v>
      </c>
      <c r="AN115" s="27" t="b">
        <v>0</v>
      </c>
      <c r="AO115" s="27" t="b">
        <v>1</v>
      </c>
      <c r="AP115" s="27" t="b">
        <v>0</v>
      </c>
      <c r="AQ115" s="27" t="b">
        <v>0</v>
      </c>
      <c r="AR115" s="27" t="b">
        <v>1</v>
      </c>
      <c r="AS115" s="27" t="b">
        <v>0</v>
      </c>
      <c r="BE115" s="31"/>
      <c r="BF115" s="31"/>
      <c r="BG115" s="31"/>
    </row>
    <row r="116" spans="1:59" ht="14.55" customHeight="1" x14ac:dyDescent="0.25">
      <c r="A116" s="14">
        <v>38239</v>
      </c>
      <c r="B116" s="15">
        <v>14.46</v>
      </c>
      <c r="C116" s="16">
        <v>16.04</v>
      </c>
      <c r="D116" s="32">
        <v>202909.89798994397</v>
      </c>
      <c r="E116" s="32">
        <v>705962.25932202092</v>
      </c>
      <c r="F116" s="18">
        <v>908872.1573119649</v>
      </c>
      <c r="G116" s="18">
        <v>15.687257717991608</v>
      </c>
      <c r="H116" s="19">
        <v>9.8503740648378968E-2</v>
      </c>
      <c r="I116" s="18">
        <v>14.01</v>
      </c>
      <c r="J116" s="33">
        <v>0.9917811290479176</v>
      </c>
      <c r="K116" s="20">
        <v>216973.76187300158</v>
      </c>
      <c r="L116" s="21"/>
      <c r="M116" s="22"/>
      <c r="Q116" s="34">
        <v>1.0082869805760191</v>
      </c>
      <c r="R116" s="7"/>
      <c r="S116" s="24"/>
      <c r="T116" s="24"/>
      <c r="U116" s="5">
        <v>38.311850471866975</v>
      </c>
      <c r="V116" s="25"/>
      <c r="W116" s="22"/>
      <c r="X116" s="33">
        <v>0.9835622580958352</v>
      </c>
      <c r="Y116" s="20">
        <v>395228994800.41467</v>
      </c>
      <c r="Z116" s="22"/>
      <c r="AA116" s="22"/>
      <c r="AB116" s="35">
        <v>0.9835622580958352</v>
      </c>
      <c r="AC116" s="20">
        <v>436546929861.52106</v>
      </c>
      <c r="AD116" s="22"/>
      <c r="AE116" s="22"/>
      <c r="AF116" s="26">
        <v>4</v>
      </c>
      <c r="AI116" s="27" t="s">
        <v>36</v>
      </c>
      <c r="AJ116" s="17">
        <v>17.216044808379063</v>
      </c>
      <c r="AK116" s="17">
        <v>17.818407252135863</v>
      </c>
      <c r="AL116" s="19">
        <v>8.2978111635001295E-2</v>
      </c>
      <c r="AM116" s="19">
        <v>7.3858772693887603E-2</v>
      </c>
      <c r="AN116" s="27" t="b">
        <v>0</v>
      </c>
      <c r="AO116" s="27" t="b">
        <v>1</v>
      </c>
      <c r="AP116" s="27" t="b">
        <v>0</v>
      </c>
      <c r="AQ116" s="27" t="b">
        <v>0</v>
      </c>
      <c r="AR116" s="27" t="b">
        <v>1</v>
      </c>
      <c r="AS116" s="27" t="b">
        <v>0</v>
      </c>
      <c r="BE116" s="31"/>
      <c r="BF116" s="31"/>
      <c r="BG116" s="31"/>
    </row>
    <row r="117" spans="1:59" ht="14.55" customHeight="1" x14ac:dyDescent="0.25">
      <c r="A117" s="14">
        <v>38240</v>
      </c>
      <c r="B117" s="15">
        <v>14.29</v>
      </c>
      <c r="C117" s="16">
        <v>15.85</v>
      </c>
      <c r="D117" s="32">
        <v>152182.42349245798</v>
      </c>
      <c r="E117" s="32">
        <v>751692.88782785926</v>
      </c>
      <c r="F117" s="18">
        <v>903875.31132031721</v>
      </c>
      <c r="G117" s="18">
        <v>15.587348085875416</v>
      </c>
      <c r="H117" s="19">
        <v>9.8422712933753931E-2</v>
      </c>
      <c r="I117" s="18">
        <v>13.76</v>
      </c>
      <c r="J117" s="33">
        <v>0.9881683215744681</v>
      </c>
      <c r="K117" s="20">
        <v>214402.8884177664</v>
      </c>
      <c r="L117" s="21"/>
      <c r="M117" s="22"/>
      <c r="Q117" s="34">
        <v>1.0119733431716169</v>
      </c>
      <c r="R117" s="7"/>
      <c r="S117" s="24"/>
      <c r="T117" s="24"/>
      <c r="U117" s="5">
        <v>38.698387749318528</v>
      </c>
      <c r="V117" s="25"/>
      <c r="W117" s="22"/>
      <c r="X117" s="33">
        <v>0.9763366431489362</v>
      </c>
      <c r="Y117" s="20">
        <v>385878396264.76471</v>
      </c>
      <c r="Z117" s="22"/>
      <c r="AA117" s="22"/>
      <c r="AB117" s="35">
        <v>0.9763366431489362</v>
      </c>
      <c r="AC117" s="20">
        <v>426209930770.09009</v>
      </c>
      <c r="AD117" s="22"/>
      <c r="AE117" s="22"/>
      <c r="AF117" s="26">
        <v>3</v>
      </c>
      <c r="AI117" s="27" t="s">
        <v>36</v>
      </c>
      <c r="AJ117" s="17">
        <v>17.061218366539965</v>
      </c>
      <c r="AK117" s="17">
        <v>17.755718444855862</v>
      </c>
      <c r="AL117" s="19">
        <v>8.6783320474604644E-2</v>
      </c>
      <c r="AM117" s="19">
        <v>7.6095718568036708E-2</v>
      </c>
      <c r="AN117" s="27" t="b">
        <v>0</v>
      </c>
      <c r="AO117" s="27" t="b">
        <v>1</v>
      </c>
      <c r="AP117" s="27" t="b">
        <v>0</v>
      </c>
      <c r="AQ117" s="27" t="b">
        <v>0</v>
      </c>
      <c r="AR117" s="27" t="b">
        <v>0</v>
      </c>
      <c r="AS117" s="27" t="b">
        <v>0</v>
      </c>
      <c r="BE117" s="31"/>
      <c r="BF117" s="31"/>
      <c r="BG117" s="31"/>
    </row>
    <row r="118" spans="1:59" ht="14.55" customHeight="1" x14ac:dyDescent="0.25">
      <c r="A118" s="14">
        <v>38243</v>
      </c>
      <c r="B118" s="15">
        <v>13.73</v>
      </c>
      <c r="C118" s="16">
        <v>15.6</v>
      </c>
      <c r="D118" s="32">
        <v>101454.94899497199</v>
      </c>
      <c r="E118" s="32">
        <v>797427.6266650249</v>
      </c>
      <c r="F118" s="18">
        <v>898882.57565999683</v>
      </c>
      <c r="G118" s="18">
        <v>15.388937109520343</v>
      </c>
      <c r="H118" s="19">
        <v>0.11987179487179478</v>
      </c>
      <c r="I118" s="18">
        <v>13.17</v>
      </c>
      <c r="J118" s="33">
        <v>0.9818176356908529</v>
      </c>
      <c r="K118" s="20">
        <v>210500.89482737976</v>
      </c>
      <c r="L118" s="21"/>
      <c r="M118" s="22"/>
      <c r="Q118" s="34">
        <v>1.0185190850603871</v>
      </c>
      <c r="R118" s="7"/>
      <c r="S118" s="24"/>
      <c r="T118" s="24"/>
      <c r="U118" s="5">
        <v>39.341662934186289</v>
      </c>
      <c r="V118" s="25"/>
      <c r="W118" s="22"/>
      <c r="X118" s="33">
        <v>0.96363527138170579</v>
      </c>
      <c r="Y118" s="20">
        <v>371847812182.85791</v>
      </c>
      <c r="Z118" s="22"/>
      <c r="AA118" s="22"/>
      <c r="AB118" s="35">
        <v>0.96363527138170579</v>
      </c>
      <c r="AC118" s="20">
        <v>410704337592.28992</v>
      </c>
      <c r="AD118" s="22"/>
      <c r="AE118" s="22"/>
      <c r="AF118" s="26">
        <v>2</v>
      </c>
      <c r="AI118" s="27" t="s">
        <v>36</v>
      </c>
      <c r="AJ118" s="17">
        <v>16.886658088816262</v>
      </c>
      <c r="AK118" s="17">
        <v>17.681250520946534</v>
      </c>
      <c r="AL118" s="19">
        <v>9.4613358575727058E-2</v>
      </c>
      <c r="AM118" s="19">
        <v>7.9530367257036716E-2</v>
      </c>
      <c r="AN118" s="27" t="b">
        <v>0</v>
      </c>
      <c r="AO118" s="27" t="b">
        <v>1</v>
      </c>
      <c r="AP118" s="27" t="b">
        <v>0</v>
      </c>
      <c r="AQ118" s="27" t="b">
        <v>0</v>
      </c>
      <c r="AR118" s="27" t="b">
        <v>0</v>
      </c>
      <c r="AS118" s="27" t="b">
        <v>0</v>
      </c>
      <c r="BE118" s="31"/>
      <c r="BF118" s="31"/>
      <c r="BG118" s="31"/>
    </row>
    <row r="119" spans="1:59" ht="14.55" customHeight="1" x14ac:dyDescent="0.25">
      <c r="A119" s="14">
        <v>38244</v>
      </c>
      <c r="B119" s="15">
        <v>13.5</v>
      </c>
      <c r="C119" s="16">
        <v>15.2</v>
      </c>
      <c r="D119" s="32">
        <v>50727.474497485993</v>
      </c>
      <c r="E119" s="32">
        <v>842074.30774518405</v>
      </c>
      <c r="F119" s="18">
        <v>892801.78224267007</v>
      </c>
      <c r="G119" s="18">
        <v>15.10340889953299</v>
      </c>
      <c r="H119" s="19">
        <v>0.11184210526315785</v>
      </c>
      <c r="I119" s="18">
        <v>13.56</v>
      </c>
      <c r="J119" s="33">
        <v>0.97480655778898828</v>
      </c>
      <c r="K119" s="20">
        <v>205194.10235402221</v>
      </c>
      <c r="L119" s="21"/>
      <c r="M119" s="22"/>
      <c r="Q119" s="34">
        <v>1.0258445555271545</v>
      </c>
      <c r="R119" s="7"/>
      <c r="S119" s="24"/>
      <c r="T119" s="24"/>
      <c r="U119" s="5">
        <v>40.283290769330577</v>
      </c>
      <c r="V119" s="25"/>
      <c r="W119" s="22"/>
      <c r="X119" s="33">
        <v>0.94961311557797645</v>
      </c>
      <c r="Y119" s="20">
        <v>353113248891.63116</v>
      </c>
      <c r="Z119" s="22"/>
      <c r="AA119" s="22"/>
      <c r="AB119" s="35">
        <v>0.94961311557797645</v>
      </c>
      <c r="AC119" s="20">
        <v>390003972774.79773</v>
      </c>
      <c r="AD119" s="22"/>
      <c r="AE119" s="22"/>
      <c r="AF119" s="26">
        <v>1</v>
      </c>
      <c r="AI119" s="27" t="s">
        <v>36</v>
      </c>
      <c r="AJ119" s="17">
        <v>16.709265137126994</v>
      </c>
      <c r="AK119" s="17">
        <v>17.595411513630587</v>
      </c>
      <c r="AL119" s="19">
        <v>0.10072845692766751</v>
      </c>
      <c r="AM119" s="19">
        <v>8.2411616769500956E-2</v>
      </c>
      <c r="AN119" s="27" t="b">
        <v>0</v>
      </c>
      <c r="AO119" s="27" t="b">
        <v>1</v>
      </c>
      <c r="AP119" s="27" t="b">
        <v>0</v>
      </c>
      <c r="AQ119" s="27" t="b">
        <v>0</v>
      </c>
      <c r="AR119" s="27" t="b">
        <v>0</v>
      </c>
      <c r="AS119" s="27" t="b">
        <v>0</v>
      </c>
      <c r="BE119" s="31"/>
      <c r="BF119" s="31"/>
      <c r="BG119" s="31"/>
    </row>
    <row r="120" spans="1:59" ht="14.55" customHeight="1" x14ac:dyDescent="0.25">
      <c r="A120" s="40">
        <v>38245</v>
      </c>
      <c r="B120" s="15">
        <v>15.48</v>
      </c>
      <c r="C120" s="16">
        <v>16.71</v>
      </c>
      <c r="D120" s="32">
        <v>887128.31470018812</v>
      </c>
      <c r="E120" s="32">
        <v>0</v>
      </c>
      <c r="F120" s="18">
        <v>887128.31470018812</v>
      </c>
      <c r="G120" s="18">
        <v>15.479999999999999</v>
      </c>
      <c r="H120" s="19">
        <v>7.3608617594254966E-2</v>
      </c>
      <c r="I120" s="18">
        <v>14.64</v>
      </c>
      <c r="J120" s="33">
        <v>1.0184210526315789</v>
      </c>
      <c r="K120" s="20">
        <v>208970.37803050087</v>
      </c>
      <c r="L120" s="21"/>
      <c r="M120" s="22"/>
      <c r="Q120" s="34">
        <v>0.98191214470284227</v>
      </c>
      <c r="R120" s="7"/>
      <c r="S120" s="24"/>
      <c r="T120" s="24"/>
      <c r="U120" s="5">
        <v>39.481008964897939</v>
      </c>
      <c r="V120" s="25"/>
      <c r="W120" s="22"/>
      <c r="X120" s="33">
        <v>1.036842105263158</v>
      </c>
      <c r="Y120" s="20">
        <v>366124436071.97327</v>
      </c>
      <c r="Z120" s="22"/>
      <c r="AA120" s="22"/>
      <c r="AB120" s="35">
        <v>1.036842105263158</v>
      </c>
      <c r="AC120" s="20">
        <v>404366057101.81964</v>
      </c>
      <c r="AD120" s="22"/>
      <c r="AE120" s="22"/>
      <c r="AF120" s="26">
        <v>25</v>
      </c>
      <c r="AI120" s="27" t="s">
        <v>36</v>
      </c>
      <c r="AJ120" s="17">
        <v>16.572345268466815</v>
      </c>
      <c r="AK120" s="17">
        <v>17.514468060615872</v>
      </c>
      <c r="AL120" s="19">
        <v>9.999346388481116E-2</v>
      </c>
      <c r="AM120" s="19">
        <v>8.2683439332913833E-2</v>
      </c>
      <c r="AN120" s="27" t="b">
        <v>0</v>
      </c>
      <c r="AO120" s="27" t="b">
        <v>1</v>
      </c>
      <c r="AP120" s="27" t="b">
        <v>0</v>
      </c>
      <c r="AQ120" s="27" t="b">
        <v>0</v>
      </c>
      <c r="AR120" s="27" t="b">
        <v>0</v>
      </c>
      <c r="AS120" s="27" t="b">
        <v>0</v>
      </c>
      <c r="BE120" s="31"/>
      <c r="BF120" s="31"/>
      <c r="BG120" s="31"/>
    </row>
    <row r="121" spans="1:59" ht="14.55" customHeight="1" x14ac:dyDescent="0.25">
      <c r="A121" s="14">
        <v>38246</v>
      </c>
      <c r="B121" s="15">
        <v>15.51</v>
      </c>
      <c r="C121" s="16">
        <v>16.760000000000002</v>
      </c>
      <c r="D121" s="32">
        <v>851643.18211218063</v>
      </c>
      <c r="E121" s="32">
        <v>32873.121033055439</v>
      </c>
      <c r="F121" s="18">
        <v>884516.3031452361</v>
      </c>
      <c r="G121" s="18">
        <v>15.556456352636127</v>
      </c>
      <c r="H121" s="19">
        <v>7.4582338902148049E-2</v>
      </c>
      <c r="I121" s="18">
        <v>14.39</v>
      </c>
      <c r="J121" s="33">
        <v>1.0019801539253754</v>
      </c>
      <c r="K121" s="20">
        <v>209380.54876524518</v>
      </c>
      <c r="L121" s="21"/>
      <c r="M121" s="22"/>
      <c r="Q121" s="34">
        <v>0.99802375933533416</v>
      </c>
      <c r="R121" s="7"/>
      <c r="S121" s="24"/>
      <c r="T121" s="24"/>
      <c r="U121" s="5">
        <v>39.329623896216269</v>
      </c>
      <c r="V121" s="25"/>
      <c r="W121" s="22"/>
      <c r="X121" s="33">
        <v>1.0039603078507509</v>
      </c>
      <c r="Y121" s="20">
        <v>367576160191.02673</v>
      </c>
      <c r="Z121" s="22"/>
      <c r="AA121" s="22"/>
      <c r="AB121" s="35">
        <v>1.0039603078507509</v>
      </c>
      <c r="AC121" s="20">
        <v>405960962510.65564</v>
      </c>
      <c r="AD121" s="22"/>
      <c r="AE121" s="22"/>
      <c r="AF121" s="26">
        <v>24</v>
      </c>
      <c r="AI121" s="27" t="s">
        <v>36</v>
      </c>
      <c r="AJ121" s="17">
        <v>16.451168257317391</v>
      </c>
      <c r="AK121" s="17">
        <v>17.446151649275723</v>
      </c>
      <c r="AL121" s="19">
        <v>9.6138551702248096E-2</v>
      </c>
      <c r="AM121" s="19">
        <v>8.2866008152734566E-2</v>
      </c>
      <c r="AN121" s="27" t="b">
        <v>0</v>
      </c>
      <c r="AO121" s="27" t="b">
        <v>1</v>
      </c>
      <c r="AP121" s="27" t="b">
        <v>0</v>
      </c>
      <c r="AQ121" s="27" t="b">
        <v>0</v>
      </c>
      <c r="AR121" s="27" t="b">
        <v>0</v>
      </c>
      <c r="AS121" s="27" t="b">
        <v>0</v>
      </c>
      <c r="BE121" s="31"/>
      <c r="BF121" s="31"/>
      <c r="BG121" s="31"/>
    </row>
    <row r="122" spans="1:59" ht="14.55" customHeight="1" x14ac:dyDescent="0.25">
      <c r="A122" s="14">
        <v>38247</v>
      </c>
      <c r="B122" s="15">
        <v>15.54</v>
      </c>
      <c r="C122" s="16">
        <v>16.739999999999998</v>
      </c>
      <c r="D122" s="32">
        <v>816158.04952417314</v>
      </c>
      <c r="E122" s="32">
        <v>65711.689436396526</v>
      </c>
      <c r="F122" s="18">
        <v>881869.73896056972</v>
      </c>
      <c r="G122" s="18">
        <v>15.629416864917733</v>
      </c>
      <c r="H122" s="19">
        <v>7.1684587813620082E-2</v>
      </c>
      <c r="I122" s="18">
        <v>14.03</v>
      </c>
      <c r="J122" s="33">
        <v>1.0016839106084703</v>
      </c>
      <c r="K122" s="20">
        <v>209729.49807526846</v>
      </c>
      <c r="L122" s="21"/>
      <c r="M122" s="22"/>
      <c r="Q122" s="34">
        <v>0.99831892017967283</v>
      </c>
      <c r="R122" s="7"/>
      <c r="S122" s="24"/>
      <c r="T122" s="24"/>
      <c r="U122" s="5">
        <v>39.19040624693362</v>
      </c>
      <c r="V122" s="25"/>
      <c r="W122" s="22"/>
      <c r="X122" s="33">
        <v>1.0033678212169406</v>
      </c>
      <c r="Y122" s="20">
        <v>368815855553.91486</v>
      </c>
      <c r="Z122" s="22"/>
      <c r="AA122" s="22"/>
      <c r="AB122" s="35">
        <v>1.0033678212169406</v>
      </c>
      <c r="AC122" s="20">
        <v>407321635976.45959</v>
      </c>
      <c r="AD122" s="22"/>
      <c r="AE122" s="22"/>
      <c r="AF122" s="26">
        <v>23</v>
      </c>
      <c r="AI122" s="27" t="s">
        <v>36</v>
      </c>
      <c r="AJ122" s="17">
        <v>16.34733096517062</v>
      </c>
      <c r="AK122" s="17">
        <v>17.36052767037128</v>
      </c>
      <c r="AL122" s="19">
        <v>9.1668692896454948E-2</v>
      </c>
      <c r="AM122" s="19">
        <v>8.3473355721102885E-2</v>
      </c>
      <c r="AN122" s="27" t="b">
        <v>0</v>
      </c>
      <c r="AO122" s="27" t="b">
        <v>1</v>
      </c>
      <c r="AP122" s="27" t="b">
        <v>0</v>
      </c>
      <c r="AQ122" s="27" t="b">
        <v>0</v>
      </c>
      <c r="AR122" s="27" t="b">
        <v>0</v>
      </c>
      <c r="AS122" s="27" t="b">
        <v>0</v>
      </c>
      <c r="BE122" s="31"/>
      <c r="BF122" s="31"/>
      <c r="BG122" s="31"/>
    </row>
    <row r="123" spans="1:59" ht="14.55" customHeight="1" x14ac:dyDescent="0.25">
      <c r="A123" s="14">
        <v>38250</v>
      </c>
      <c r="B123" s="15">
        <v>15.66</v>
      </c>
      <c r="C123" s="16">
        <v>16.899999999999999</v>
      </c>
      <c r="D123" s="32">
        <v>780672.91693616565</v>
      </c>
      <c r="E123" s="32">
        <v>98653.084921321075</v>
      </c>
      <c r="F123" s="18">
        <v>879326.00185748679</v>
      </c>
      <c r="G123" s="18">
        <v>15.799117716346414</v>
      </c>
      <c r="H123" s="19">
        <v>7.337278106508871E-2</v>
      </c>
      <c r="I123" s="18">
        <v>14.43</v>
      </c>
      <c r="J123" s="33">
        <v>1.007941984460712</v>
      </c>
      <c r="K123" s="20">
        <v>211391.50891595986</v>
      </c>
      <c r="L123" s="21"/>
      <c r="M123" s="22"/>
      <c r="Q123" s="34">
        <v>0.99212059366198413</v>
      </c>
      <c r="R123" s="7"/>
      <c r="S123" s="24"/>
      <c r="T123" s="24"/>
      <c r="U123" s="5">
        <v>38.809218724037038</v>
      </c>
      <c r="V123" s="25"/>
      <c r="W123" s="22"/>
      <c r="X123" s="33">
        <v>1.0158839689214241</v>
      </c>
      <c r="Y123" s="20">
        <v>374675907749.9964</v>
      </c>
      <c r="Z123" s="22"/>
      <c r="AA123" s="22"/>
      <c r="AB123" s="35">
        <v>1.0158839689214241</v>
      </c>
      <c r="AC123" s="20">
        <v>413784886082.81335</v>
      </c>
      <c r="AD123" s="22"/>
      <c r="AE123" s="22"/>
      <c r="AF123" s="26">
        <v>22</v>
      </c>
      <c r="AI123" s="27" t="s">
        <v>36</v>
      </c>
      <c r="AJ123" s="17">
        <v>16.244837668512542</v>
      </c>
      <c r="AK123" s="17">
        <v>17.294532254099259</v>
      </c>
      <c r="AL123" s="19">
        <v>8.7493704251677407E-2</v>
      </c>
      <c r="AM123" s="19">
        <v>8.3866431399524266E-2</v>
      </c>
      <c r="AN123" s="27" t="b">
        <v>0</v>
      </c>
      <c r="AO123" s="27" t="b">
        <v>1</v>
      </c>
      <c r="AP123" s="27" t="b">
        <v>0</v>
      </c>
      <c r="AQ123" s="27" t="b">
        <v>0</v>
      </c>
      <c r="AR123" s="27" t="b">
        <v>0</v>
      </c>
      <c r="AS123" s="27" t="b">
        <v>0</v>
      </c>
      <c r="BE123" s="31"/>
      <c r="BF123" s="31"/>
      <c r="BG123" s="31"/>
    </row>
    <row r="124" spans="1:59" ht="14.55" customHeight="1" x14ac:dyDescent="0.25">
      <c r="A124" s="14">
        <v>38251</v>
      </c>
      <c r="B124" s="15">
        <v>15.34</v>
      </c>
      <c r="C124" s="16">
        <v>16.579999999999998</v>
      </c>
      <c r="D124" s="32">
        <v>745187.78434815817</v>
      </c>
      <c r="E124" s="32">
        <v>131534.57464488308</v>
      </c>
      <c r="F124" s="18">
        <v>876722.35899304121</v>
      </c>
      <c r="G124" s="18">
        <v>15.526037085613954</v>
      </c>
      <c r="H124" s="19">
        <v>7.4788902291917925E-2</v>
      </c>
      <c r="I124" s="18">
        <v>13.66</v>
      </c>
      <c r="J124" s="33">
        <v>0.97980567644319638</v>
      </c>
      <c r="K124" s="20">
        <v>207119.01673801261</v>
      </c>
      <c r="L124" s="21"/>
      <c r="M124" s="22"/>
      <c r="Q124" s="34">
        <v>1.0206105394593254</v>
      </c>
      <c r="R124" s="7"/>
      <c r="S124" s="24"/>
      <c r="T124" s="24"/>
      <c r="U124" s="5">
        <v>39.535352820863771</v>
      </c>
      <c r="V124" s="25"/>
      <c r="W124" s="22"/>
      <c r="X124" s="33">
        <v>0.95961135288639277</v>
      </c>
      <c r="Y124" s="20">
        <v>359544974945.83472</v>
      </c>
      <c r="Z124" s="22"/>
      <c r="AA124" s="22"/>
      <c r="AB124" s="35">
        <v>0.95961135288639277</v>
      </c>
      <c r="AC124" s="20">
        <v>397066308281.76062</v>
      </c>
      <c r="AD124" s="22"/>
      <c r="AE124" s="22"/>
      <c r="AF124" s="26">
        <v>21</v>
      </c>
      <c r="AI124" s="27" t="s">
        <v>36</v>
      </c>
      <c r="AJ124" s="17">
        <v>16.137828653663103</v>
      </c>
      <c r="AK124" s="17">
        <v>17.21970283804432</v>
      </c>
      <c r="AL124" s="19">
        <v>7.9979888821697931E-2</v>
      </c>
      <c r="AM124" s="19">
        <v>8.3818356567812058E-2</v>
      </c>
      <c r="AN124" s="27" t="b">
        <v>0</v>
      </c>
      <c r="AO124" s="27" t="b">
        <v>0</v>
      </c>
      <c r="AP124" s="27" t="b">
        <v>0</v>
      </c>
      <c r="AQ124" s="27" t="b">
        <v>0</v>
      </c>
      <c r="AR124" s="27" t="b">
        <v>0</v>
      </c>
      <c r="AS124" s="27" t="b">
        <v>0</v>
      </c>
      <c r="BE124" s="31"/>
      <c r="BF124" s="31"/>
      <c r="BG124" s="31"/>
    </row>
    <row r="125" spans="1:59" ht="14.55" customHeight="1" x14ac:dyDescent="0.25">
      <c r="A125" s="14">
        <v>38252</v>
      </c>
      <c r="B125" s="15">
        <v>15.6</v>
      </c>
      <c r="C125" s="16">
        <v>16.88</v>
      </c>
      <c r="D125" s="32">
        <v>709702.65176015068</v>
      </c>
      <c r="E125" s="32">
        <v>164365.81311895035</v>
      </c>
      <c r="F125" s="18">
        <v>874068.46487910103</v>
      </c>
      <c r="G125" s="18">
        <v>15.840699955719552</v>
      </c>
      <c r="H125" s="19">
        <v>7.582938388625593E-2</v>
      </c>
      <c r="I125" s="18">
        <v>14.74</v>
      </c>
      <c r="J125" s="33">
        <v>1.0171783737529896</v>
      </c>
      <c r="K125" s="20">
        <v>210673.33947094757</v>
      </c>
      <c r="L125" s="21"/>
      <c r="M125" s="22"/>
      <c r="Q125" s="34">
        <v>0.98311173910470784</v>
      </c>
      <c r="R125" s="7"/>
      <c r="S125" s="24"/>
      <c r="T125" s="24"/>
      <c r="U125" s="5">
        <v>38.795305033359064</v>
      </c>
      <c r="V125" s="25"/>
      <c r="W125" s="22"/>
      <c r="X125" s="33">
        <v>1.0343567475059792</v>
      </c>
      <c r="Y125" s="20">
        <v>371899550192.55292</v>
      </c>
      <c r="Z125" s="22"/>
      <c r="AA125" s="22"/>
      <c r="AB125" s="35">
        <v>1.0343567475059792</v>
      </c>
      <c r="AC125" s="20">
        <v>410701630511.00641</v>
      </c>
      <c r="AD125" s="22"/>
      <c r="AE125" s="22"/>
      <c r="AF125" s="26">
        <v>20</v>
      </c>
      <c r="AI125" s="27" t="s">
        <v>36</v>
      </c>
      <c r="AJ125" s="17">
        <v>16.051004284897427</v>
      </c>
      <c r="AK125" s="17">
        <v>17.146494135042722</v>
      </c>
      <c r="AL125" s="19">
        <v>7.3977768592214277E-2</v>
      </c>
      <c r="AM125" s="19">
        <v>8.4504792036812271E-2</v>
      </c>
      <c r="AN125" s="27" t="b">
        <v>0</v>
      </c>
      <c r="AO125" s="27" t="b">
        <v>0</v>
      </c>
      <c r="AP125" s="27" t="b">
        <v>0</v>
      </c>
      <c r="AQ125" s="27" t="b">
        <v>0</v>
      </c>
      <c r="AR125" s="27" t="b">
        <v>0</v>
      </c>
      <c r="AS125" s="27" t="b">
        <v>0</v>
      </c>
      <c r="BE125" s="31"/>
      <c r="BF125" s="31"/>
      <c r="BG125" s="31"/>
    </row>
    <row r="126" spans="1:59" ht="14.55" customHeight="1" x14ac:dyDescent="0.25">
      <c r="A126" s="14">
        <v>38253</v>
      </c>
      <c r="B126" s="15">
        <v>15.61</v>
      </c>
      <c r="C126" s="16">
        <v>16.920000000000002</v>
      </c>
      <c r="D126" s="32">
        <v>674217.51917214319</v>
      </c>
      <c r="E126" s="32">
        <v>197160.12996568717</v>
      </c>
      <c r="F126" s="18">
        <v>871377.64913783036</v>
      </c>
      <c r="G126" s="18">
        <v>15.9064039420917</v>
      </c>
      <c r="H126" s="19">
        <v>7.7423167848699848E-2</v>
      </c>
      <c r="I126" s="18">
        <v>14.8</v>
      </c>
      <c r="J126" s="33">
        <v>1.0010565312885593</v>
      </c>
      <c r="K126" s="20">
        <v>210892.27350974397</v>
      </c>
      <c r="L126" s="21"/>
      <c r="M126" s="22"/>
      <c r="Q126" s="34">
        <v>0.99894458379168727</v>
      </c>
      <c r="R126" s="7"/>
      <c r="S126" s="24"/>
      <c r="T126" s="24"/>
      <c r="U126" s="5">
        <v>38.682206366778637</v>
      </c>
      <c r="V126" s="25"/>
      <c r="W126" s="22"/>
      <c r="X126" s="33">
        <v>1.0021130625771186</v>
      </c>
      <c r="Y126" s="20">
        <v>372687180308.32977</v>
      </c>
      <c r="Z126" s="22"/>
      <c r="AA126" s="22"/>
      <c r="AB126" s="35">
        <v>1.0021130625771186</v>
      </c>
      <c r="AC126" s="20">
        <v>411562870281.25586</v>
      </c>
      <c r="AD126" s="22"/>
      <c r="AE126" s="22"/>
      <c r="AF126" s="26">
        <v>19</v>
      </c>
      <c r="AI126" s="27" t="s">
        <v>36</v>
      </c>
      <c r="AJ126" s="17">
        <v>15.981628630770564</v>
      </c>
      <c r="AK126" s="17">
        <v>17.087665594451511</v>
      </c>
      <c r="AL126" s="19">
        <v>7.4613526967955091E-2</v>
      </c>
      <c r="AM126" s="19">
        <v>8.433094139254374E-2</v>
      </c>
      <c r="AN126" s="27" t="b">
        <v>0</v>
      </c>
      <c r="AO126" s="27" t="b">
        <v>0</v>
      </c>
      <c r="AP126" s="27" t="b">
        <v>0</v>
      </c>
      <c r="AQ126" s="27" t="b">
        <v>0</v>
      </c>
      <c r="AR126" s="27" t="b">
        <v>0</v>
      </c>
      <c r="AS126" s="27" t="b">
        <v>0</v>
      </c>
      <c r="BE126" s="31"/>
      <c r="BF126" s="31"/>
      <c r="BG126" s="31"/>
    </row>
    <row r="127" spans="1:59" ht="14.55" customHeight="1" x14ac:dyDescent="0.25">
      <c r="A127" s="14">
        <v>38254</v>
      </c>
      <c r="B127" s="15">
        <v>15.35</v>
      </c>
      <c r="C127" s="16">
        <v>16.77</v>
      </c>
      <c r="D127" s="32">
        <v>638732.3865841357</v>
      </c>
      <c r="E127" s="32">
        <v>229897.89117720001</v>
      </c>
      <c r="F127" s="18">
        <v>868630.27776133572</v>
      </c>
      <c r="G127" s="18">
        <v>15.725827338546125</v>
      </c>
      <c r="H127" s="19">
        <v>8.467501490757301E-2</v>
      </c>
      <c r="I127" s="18">
        <v>14.28</v>
      </c>
      <c r="J127" s="33">
        <v>0.98553044096063036</v>
      </c>
      <c r="K127" s="20">
        <v>207837.15923194372</v>
      </c>
      <c r="L127" s="21"/>
      <c r="M127" s="22"/>
      <c r="Q127" s="34">
        <v>1.0146820011214119</v>
      </c>
      <c r="R127" s="7"/>
      <c r="S127" s="24"/>
      <c r="T127" s="24"/>
      <c r="U127" s="5">
        <v>39.177062042614935</v>
      </c>
      <c r="V127" s="25"/>
      <c r="W127" s="22"/>
      <c r="X127" s="33">
        <v>0.97106088192126061</v>
      </c>
      <c r="Y127" s="20">
        <v>361903673491.89398</v>
      </c>
      <c r="Z127" s="22"/>
      <c r="AA127" s="22"/>
      <c r="AB127" s="35">
        <v>0.97106088192126061</v>
      </c>
      <c r="AC127" s="20">
        <v>399646196362.60803</v>
      </c>
      <c r="AD127" s="22"/>
      <c r="AE127" s="22"/>
      <c r="AF127" s="26">
        <v>18</v>
      </c>
      <c r="AI127" s="27" t="s">
        <v>36</v>
      </c>
      <c r="AJ127" s="17">
        <v>15.931788907560474</v>
      </c>
      <c r="AK127" s="17">
        <v>17.030005817332551</v>
      </c>
      <c r="AL127" s="19">
        <v>7.6295639635525922E-2</v>
      </c>
      <c r="AM127" s="19">
        <v>8.4898663580758676E-2</v>
      </c>
      <c r="AN127" s="27" t="b">
        <v>0</v>
      </c>
      <c r="AO127" s="27" t="b">
        <v>0</v>
      </c>
      <c r="AP127" s="27" t="b">
        <v>0</v>
      </c>
      <c r="AQ127" s="27" t="b">
        <v>0</v>
      </c>
      <c r="AR127" s="27" t="b">
        <v>0</v>
      </c>
      <c r="AS127" s="27" t="b">
        <v>0</v>
      </c>
      <c r="BE127" s="31"/>
      <c r="BF127" s="31"/>
      <c r="BG127" s="31"/>
    </row>
    <row r="128" spans="1:59" ht="14.55" customHeight="1" x14ac:dyDescent="0.25">
      <c r="A128" s="14">
        <v>38257</v>
      </c>
      <c r="B128" s="15">
        <v>15.52</v>
      </c>
      <c r="C128" s="16">
        <v>16.93</v>
      </c>
      <c r="D128" s="32">
        <v>603247.25399612822</v>
      </c>
      <c r="E128" s="32">
        <v>262378.3196343208</v>
      </c>
      <c r="F128" s="18">
        <v>865625.57363044901</v>
      </c>
      <c r="G128" s="18">
        <v>15.947382741400304</v>
      </c>
      <c r="H128" s="19">
        <v>8.328411104548139E-2</v>
      </c>
      <c r="I128" s="18">
        <v>14.62</v>
      </c>
      <c r="J128" s="33">
        <v>1.0105807692106654</v>
      </c>
      <c r="K128" s="20">
        <v>210032.60218550812</v>
      </c>
      <c r="L128" s="21"/>
      <c r="M128" s="22"/>
      <c r="Q128" s="34">
        <v>0.98953001132316243</v>
      </c>
      <c r="R128" s="7"/>
      <c r="S128" s="24"/>
      <c r="T128" s="24"/>
      <c r="U128" s="5">
        <v>38.694701866084635</v>
      </c>
      <c r="V128" s="25"/>
      <c r="W128" s="22"/>
      <c r="X128" s="33">
        <v>1.0211615384213311</v>
      </c>
      <c r="Y128" s="20">
        <v>369563880133.93622</v>
      </c>
      <c r="Z128" s="22"/>
      <c r="AA128" s="22"/>
      <c r="AB128" s="35">
        <v>1.0211615384213311</v>
      </c>
      <c r="AC128" s="20">
        <v>408096781797.18304</v>
      </c>
      <c r="AD128" s="22"/>
      <c r="AE128" s="22"/>
      <c r="AF128" s="26">
        <v>17</v>
      </c>
      <c r="AI128" s="27" t="s">
        <v>36</v>
      </c>
      <c r="AJ128" s="17">
        <v>15.892833885026976</v>
      </c>
      <c r="AK128" s="17">
        <v>16.986059967147444</v>
      </c>
      <c r="AL128" s="19">
        <v>7.8228893507502797E-2</v>
      </c>
      <c r="AM128" s="19">
        <v>8.5548197629535E-2</v>
      </c>
      <c r="AN128" s="27" t="b">
        <v>0</v>
      </c>
      <c r="AO128" s="27" t="b">
        <v>0</v>
      </c>
      <c r="AP128" s="27" t="b">
        <v>0</v>
      </c>
      <c r="AQ128" s="27" t="b">
        <v>0</v>
      </c>
      <c r="AR128" s="27" t="b">
        <v>0</v>
      </c>
      <c r="AS128" s="27" t="b">
        <v>0</v>
      </c>
      <c r="BE128" s="31"/>
      <c r="BF128" s="31"/>
      <c r="BG128" s="31"/>
    </row>
    <row r="129" spans="1:59" ht="14.55" customHeight="1" x14ac:dyDescent="0.25">
      <c r="A129" s="14">
        <v>38258</v>
      </c>
      <c r="B129" s="15">
        <v>14.95</v>
      </c>
      <c r="C129" s="16">
        <v>16.559999999999999</v>
      </c>
      <c r="D129" s="32">
        <v>567762.12140812073</v>
      </c>
      <c r="E129" s="32">
        <v>294908.10449940508</v>
      </c>
      <c r="F129" s="18">
        <v>862670.22590752575</v>
      </c>
      <c r="G129" s="18">
        <v>15.500386502263426</v>
      </c>
      <c r="H129" s="19">
        <v>9.722222222222221E-2</v>
      </c>
      <c r="I129" s="18">
        <v>13.83</v>
      </c>
      <c r="J129" s="33">
        <v>0.9686521359966711</v>
      </c>
      <c r="K129" s="20">
        <v>203445.00865523913</v>
      </c>
      <c r="L129" s="21"/>
      <c r="M129" s="22"/>
      <c r="Q129" s="34">
        <v>1.0323623546972043</v>
      </c>
      <c r="R129" s="7"/>
      <c r="S129" s="24"/>
      <c r="T129" s="24"/>
      <c r="U129" s="5">
        <v>39.872579670358668</v>
      </c>
      <c r="V129" s="25"/>
      <c r="W129" s="22"/>
      <c r="X129" s="33">
        <v>0.93730427199334221</v>
      </c>
      <c r="Y129" s="20">
        <v>346395460927.03522</v>
      </c>
      <c r="Z129" s="22"/>
      <c r="AA129" s="22"/>
      <c r="AB129" s="35">
        <v>0.93730427199334221</v>
      </c>
      <c r="AC129" s="20">
        <v>382504724371.03845</v>
      </c>
      <c r="AD129" s="22"/>
      <c r="AE129" s="22"/>
      <c r="AF129" s="26">
        <v>16</v>
      </c>
      <c r="AI129" s="27" t="s">
        <v>36</v>
      </c>
      <c r="AJ129" s="17">
        <v>15.839734161225154</v>
      </c>
      <c r="AK129" s="17">
        <v>16.930588456751728</v>
      </c>
      <c r="AL129" s="19">
        <v>8.2203800367025057E-2</v>
      </c>
      <c r="AM129" s="19">
        <v>8.6927616821454196E-2</v>
      </c>
      <c r="AN129" s="27" t="b">
        <v>0</v>
      </c>
      <c r="AO129" s="27" t="b">
        <v>0</v>
      </c>
      <c r="AP129" s="27" t="b">
        <v>0</v>
      </c>
      <c r="AQ129" s="27" t="b">
        <v>0</v>
      </c>
      <c r="AR129" s="27" t="b">
        <v>0</v>
      </c>
      <c r="AS129" s="27" t="b">
        <v>0</v>
      </c>
      <c r="BE129" s="31"/>
      <c r="BF129" s="31"/>
      <c r="BG129" s="31"/>
    </row>
    <row r="130" spans="1:59" ht="14.55" customHeight="1" x14ac:dyDescent="0.25">
      <c r="A130" s="14">
        <v>38259</v>
      </c>
      <c r="B130" s="15">
        <v>14.35</v>
      </c>
      <c r="C130" s="16">
        <v>16.260000000000002</v>
      </c>
      <c r="D130" s="32">
        <v>532276.98882011324</v>
      </c>
      <c r="E130" s="32">
        <v>326943.29364135634</v>
      </c>
      <c r="F130" s="18">
        <v>859220.28246146953</v>
      </c>
      <c r="G130" s="18">
        <v>15.076777176472199</v>
      </c>
      <c r="H130" s="19">
        <v>0.11746617466174669</v>
      </c>
      <c r="I130" s="18">
        <v>13.21</v>
      </c>
      <c r="J130" s="33">
        <v>0.96878119484473624</v>
      </c>
      <c r="K130" s="20">
        <v>197090.28844124445</v>
      </c>
      <c r="L130" s="21"/>
      <c r="M130" s="22"/>
      <c r="Q130" s="34">
        <v>1.0322248257102751</v>
      </c>
      <c r="R130" s="7"/>
      <c r="S130" s="24"/>
      <c r="T130" s="24"/>
      <c r="U130" s="5">
        <v>41.080838986286992</v>
      </c>
      <c r="V130" s="25"/>
      <c r="W130" s="22"/>
      <c r="X130" s="33">
        <v>0.93756238968947259</v>
      </c>
      <c r="Y130" s="20">
        <v>324768909956.79034</v>
      </c>
      <c r="Z130" s="22"/>
      <c r="AA130" s="22"/>
      <c r="AB130" s="35">
        <v>0.93756238968947259</v>
      </c>
      <c r="AC130" s="20">
        <v>358616293851.33612</v>
      </c>
      <c r="AD130" s="22"/>
      <c r="AE130" s="22"/>
      <c r="AF130" s="26">
        <v>15</v>
      </c>
      <c r="AI130" s="27" t="s">
        <v>36</v>
      </c>
      <c r="AJ130" s="17">
        <v>15.752878941408502</v>
      </c>
      <c r="AK130" s="17">
        <v>16.867627993807687</v>
      </c>
      <c r="AL130" s="19">
        <v>8.9316679095329851E-2</v>
      </c>
      <c r="AM130" s="19">
        <v>8.9393091747101305E-2</v>
      </c>
      <c r="AN130" s="27" t="b">
        <v>0</v>
      </c>
      <c r="AO130" s="27" t="b">
        <v>0</v>
      </c>
      <c r="AP130" s="27" t="b">
        <v>0</v>
      </c>
      <c r="AQ130" s="27" t="b">
        <v>0</v>
      </c>
      <c r="AR130" s="27" t="b">
        <v>0</v>
      </c>
      <c r="AS130" s="27" t="b">
        <v>0</v>
      </c>
      <c r="BE130" s="31"/>
      <c r="BF130" s="31"/>
      <c r="BG130" s="31"/>
    </row>
    <row r="131" spans="1:59" ht="14.55" customHeight="1" x14ac:dyDescent="0.25">
      <c r="A131" s="14">
        <v>38260</v>
      </c>
      <c r="B131" s="15">
        <v>14.23</v>
      </c>
      <c r="C131" s="16">
        <v>16.05</v>
      </c>
      <c r="D131" s="32">
        <v>496791.8562321057</v>
      </c>
      <c r="E131" s="32">
        <v>358260.12344688573</v>
      </c>
      <c r="F131" s="18">
        <v>855051.97967899148</v>
      </c>
      <c r="G131" s="18">
        <v>14.992565832451637</v>
      </c>
      <c r="H131" s="19">
        <v>0.11339563862928348</v>
      </c>
      <c r="I131" s="18">
        <v>13.34</v>
      </c>
      <c r="J131" s="33">
        <v>0.98959033429859544</v>
      </c>
      <c r="K131" s="20">
        <v>195035.26985329262</v>
      </c>
      <c r="L131" s="21"/>
      <c r="M131" s="22"/>
      <c r="Q131" s="34">
        <v>1.0105191667103162</v>
      </c>
      <c r="R131" s="7"/>
      <c r="S131" s="24"/>
      <c r="T131" s="24"/>
      <c r="U131" s="5">
        <v>41.435685674186111</v>
      </c>
      <c r="V131" s="25"/>
      <c r="W131" s="22"/>
      <c r="X131" s="33">
        <v>0.97918066859719088</v>
      </c>
      <c r="Y131" s="20">
        <v>318008959881.05035</v>
      </c>
      <c r="Z131" s="22"/>
      <c r="AA131" s="22"/>
      <c r="AB131" s="35">
        <v>0.97918066859719088</v>
      </c>
      <c r="AC131" s="20">
        <v>351144512578.74695</v>
      </c>
      <c r="AD131" s="22"/>
      <c r="AE131" s="22"/>
      <c r="AF131" s="26">
        <v>14</v>
      </c>
      <c r="AI131" s="27" t="s">
        <v>36</v>
      </c>
      <c r="AJ131" s="17">
        <v>15.666165747439116</v>
      </c>
      <c r="AK131" s="17">
        <v>16.796925302313181</v>
      </c>
      <c r="AL131" s="19">
        <v>9.5577721552501105E-2</v>
      </c>
      <c r="AM131" s="19">
        <v>9.0373330911586114E-2</v>
      </c>
      <c r="AN131" s="27" t="b">
        <v>0</v>
      </c>
      <c r="AO131" s="27" t="b">
        <v>1</v>
      </c>
      <c r="AP131" s="27" t="b">
        <v>0</v>
      </c>
      <c r="AQ131" s="27" t="b">
        <v>0</v>
      </c>
      <c r="AR131" s="27" t="b">
        <v>0</v>
      </c>
      <c r="AS131" s="27" t="b">
        <v>0</v>
      </c>
      <c r="BE131" s="31"/>
      <c r="BF131" s="31"/>
      <c r="BG131" s="31"/>
    </row>
    <row r="132" spans="1:59" ht="14.55" customHeight="1" x14ac:dyDescent="0.25">
      <c r="A132" s="14">
        <v>38261</v>
      </c>
      <c r="B132" s="15">
        <v>13.57</v>
      </c>
      <c r="C132" s="16">
        <v>15.4</v>
      </c>
      <c r="D132" s="32">
        <v>461306.72364409815</v>
      </c>
      <c r="E132" s="32">
        <v>389721.39676323137</v>
      </c>
      <c r="F132" s="18">
        <v>851028.12040732952</v>
      </c>
      <c r="G132" s="18">
        <v>14.408033596040703</v>
      </c>
      <c r="H132" s="19">
        <v>0.11883116883116884</v>
      </c>
      <c r="I132" s="18">
        <v>12.75</v>
      </c>
      <c r="J132" s="33">
        <v>0.95648935670929158</v>
      </c>
      <c r="K132" s="20">
        <v>186545.93211097145</v>
      </c>
      <c r="L132" s="21"/>
      <c r="M132" s="22"/>
      <c r="Q132" s="34">
        <v>1.0454899398362387</v>
      </c>
      <c r="R132" s="7"/>
      <c r="S132" s="24"/>
      <c r="T132" s="24"/>
      <c r="U132" s="5">
        <v>43.239937566361512</v>
      </c>
      <c r="V132" s="25"/>
      <c r="W132" s="22"/>
      <c r="X132" s="33">
        <v>0.91297871341858328</v>
      </c>
      <c r="Y132" s="20">
        <v>290336800142.39319</v>
      </c>
      <c r="Z132" s="22"/>
      <c r="AA132" s="22"/>
      <c r="AB132" s="35">
        <v>0.91297871341858328</v>
      </c>
      <c r="AC132" s="20">
        <v>320582325508.92059</v>
      </c>
      <c r="AD132" s="22"/>
      <c r="AE132" s="22"/>
      <c r="AF132" s="26">
        <v>13</v>
      </c>
      <c r="AI132" s="27" t="s">
        <v>36</v>
      </c>
      <c r="AJ132" s="17">
        <v>15.557676632417895</v>
      </c>
      <c r="AK132" s="17">
        <v>16.709030713731703</v>
      </c>
      <c r="AL132" s="19">
        <v>0.10247905504957927</v>
      </c>
      <c r="AM132" s="19">
        <v>9.1643795173010467E-2</v>
      </c>
      <c r="AN132" s="27" t="b">
        <v>0</v>
      </c>
      <c r="AO132" s="27" t="b">
        <v>1</v>
      </c>
      <c r="AP132" s="27" t="b">
        <v>0</v>
      </c>
      <c r="AQ132" s="27" t="b">
        <v>0</v>
      </c>
      <c r="AR132" s="27" t="b">
        <v>0</v>
      </c>
      <c r="AS132" s="27" t="b">
        <v>0</v>
      </c>
      <c r="BE132" s="31"/>
      <c r="BF132" s="31"/>
      <c r="BG132" s="31"/>
    </row>
    <row r="133" spans="1:59" ht="14.55" customHeight="1" x14ac:dyDescent="0.25">
      <c r="A133" s="14">
        <v>38264</v>
      </c>
      <c r="B133" s="15">
        <v>13.82</v>
      </c>
      <c r="C133" s="16">
        <v>15.5</v>
      </c>
      <c r="D133" s="32">
        <v>425821.5910560906</v>
      </c>
      <c r="E133" s="32">
        <v>420989.78956967697</v>
      </c>
      <c r="F133" s="18">
        <v>846811.38062576763</v>
      </c>
      <c r="G133" s="18">
        <v>14.655207063412883</v>
      </c>
      <c r="H133" s="19">
        <v>0.10838709677419356</v>
      </c>
      <c r="I133" s="18">
        <v>13.41</v>
      </c>
      <c r="J133" s="33">
        <v>1.0121153740869111</v>
      </c>
      <c r="K133" s="20">
        <v>188802.73912815124</v>
      </c>
      <c r="L133" s="21"/>
      <c r="M133" s="22"/>
      <c r="Q133" s="34">
        <v>0.98802965116714958</v>
      </c>
      <c r="R133" s="7"/>
      <c r="S133" s="24"/>
      <c r="T133" s="24"/>
      <c r="U133" s="5">
        <v>42.642799309060564</v>
      </c>
      <c r="V133" s="25"/>
      <c r="W133" s="22"/>
      <c r="X133" s="33">
        <v>1.0242307481738224</v>
      </c>
      <c r="Y133" s="20">
        <v>297373300792.45569</v>
      </c>
      <c r="Z133" s="22"/>
      <c r="AA133" s="22"/>
      <c r="AB133" s="35">
        <v>1.0242307481738224</v>
      </c>
      <c r="AC133" s="20">
        <v>328345010841.06396</v>
      </c>
      <c r="AD133" s="22"/>
      <c r="AE133" s="22"/>
      <c r="AF133" s="26">
        <v>12</v>
      </c>
      <c r="AI133" s="27" t="s">
        <v>36</v>
      </c>
      <c r="AJ133" s="17">
        <v>15.490338213295848</v>
      </c>
      <c r="AK133" s="17">
        <v>16.608026359170005</v>
      </c>
      <c r="AL133" s="19">
        <v>0.10643106869401603</v>
      </c>
      <c r="AM133" s="19">
        <v>9.2266569163037965E-2</v>
      </c>
      <c r="AN133" s="27" t="b">
        <v>0</v>
      </c>
      <c r="AO133" s="27" t="b">
        <v>1</v>
      </c>
      <c r="AP133" s="27" t="b">
        <v>0</v>
      </c>
      <c r="AQ133" s="27" t="b">
        <v>0</v>
      </c>
      <c r="AR133" s="27" t="b">
        <v>0</v>
      </c>
      <c r="AS133" s="27" t="b">
        <v>0</v>
      </c>
      <c r="BE133" s="31"/>
      <c r="BF133" s="31"/>
      <c r="BG133" s="31"/>
    </row>
    <row r="134" spans="1:59" ht="14.55" customHeight="1" x14ac:dyDescent="0.25">
      <c r="A134" s="14">
        <v>38265</v>
      </c>
      <c r="B134" s="15">
        <v>13.87</v>
      </c>
      <c r="C134" s="16">
        <v>15.5</v>
      </c>
      <c r="D134" s="32">
        <v>390336.45846808306</v>
      </c>
      <c r="E134" s="32">
        <v>452628.79165782308</v>
      </c>
      <c r="F134" s="18">
        <v>842965.2501259062</v>
      </c>
      <c r="G134" s="18">
        <v>14.74522579405504</v>
      </c>
      <c r="H134" s="19">
        <v>0.1051612903225807</v>
      </c>
      <c r="I134" s="18">
        <v>13.95</v>
      </c>
      <c r="J134" s="33">
        <v>1.0015726441970869</v>
      </c>
      <c r="K134" s="20">
        <v>189096.38684469779</v>
      </c>
      <c r="L134" s="21"/>
      <c r="M134" s="22"/>
      <c r="Q134" s="34">
        <v>0.99842982512931189</v>
      </c>
      <c r="R134" s="7"/>
      <c r="S134" s="24"/>
      <c r="T134" s="24"/>
      <c r="U134" s="5">
        <v>42.496574287892173</v>
      </c>
      <c r="V134" s="25"/>
      <c r="W134" s="22"/>
      <c r="X134" s="33">
        <v>1.0031452883941738</v>
      </c>
      <c r="Y134" s="20">
        <v>298310052826.21387</v>
      </c>
      <c r="Z134" s="22"/>
      <c r="AA134" s="22"/>
      <c r="AB134" s="35">
        <v>1.0031452883941738</v>
      </c>
      <c r="AC134" s="20">
        <v>329372469853.73468</v>
      </c>
      <c r="AD134" s="22"/>
      <c r="AE134" s="22"/>
      <c r="AF134" s="26">
        <v>11</v>
      </c>
      <c r="AI134" s="27" t="s">
        <v>36</v>
      </c>
      <c r="AJ134" s="17">
        <v>15.429528604830848</v>
      </c>
      <c r="AK134" s="17">
        <v>16.492377119947317</v>
      </c>
      <c r="AL134" s="19">
        <v>0.11007726524019924</v>
      </c>
      <c r="AM134" s="19">
        <v>9.1347162628712064E-2</v>
      </c>
      <c r="AN134" s="27" t="b">
        <v>0</v>
      </c>
      <c r="AO134" s="27" t="b">
        <v>1</v>
      </c>
      <c r="AP134" s="27" t="b">
        <v>0</v>
      </c>
      <c r="AQ134" s="27" t="b">
        <v>0</v>
      </c>
      <c r="AR134" s="27" t="b">
        <v>0</v>
      </c>
      <c r="AS134" s="27" t="b">
        <v>0</v>
      </c>
      <c r="BE134" s="31"/>
      <c r="BF134" s="31"/>
      <c r="BG134" s="31"/>
    </row>
    <row r="135" spans="1:59" ht="14.55" customHeight="1" x14ac:dyDescent="0.25">
      <c r="A135" s="14">
        <v>38266</v>
      </c>
      <c r="B135" s="15">
        <v>13.55</v>
      </c>
      <c r="C135" s="16">
        <v>15.2</v>
      </c>
      <c r="D135" s="32">
        <v>354851.32588007551</v>
      </c>
      <c r="E135" s="32">
        <v>484382.2619156079</v>
      </c>
      <c r="F135" s="18">
        <v>839233.58779568342</v>
      </c>
      <c r="G135" s="18">
        <v>14.502334062629687</v>
      </c>
      <c r="H135" s="19">
        <v>0.10855263157894723</v>
      </c>
      <c r="I135" s="18">
        <v>13.28</v>
      </c>
      <c r="J135" s="33">
        <v>0.97917352525316148</v>
      </c>
      <c r="K135" s="20">
        <v>185154.9720996347</v>
      </c>
      <c r="L135" s="21"/>
      <c r="M135" s="22"/>
      <c r="Q135" s="34">
        <v>1.0212694422487107</v>
      </c>
      <c r="R135" s="7"/>
      <c r="S135" s="24"/>
      <c r="T135" s="24"/>
      <c r="U135" s="5">
        <v>43.31964907929531</v>
      </c>
      <c r="V135" s="25"/>
      <c r="W135" s="22"/>
      <c r="X135" s="33">
        <v>0.95834705050632285</v>
      </c>
      <c r="Y135" s="20">
        <v>285885927062.12952</v>
      </c>
      <c r="Z135" s="22"/>
      <c r="AA135" s="22"/>
      <c r="AB135" s="35">
        <v>0.95834705050632285</v>
      </c>
      <c r="AC135" s="20">
        <v>315648074302.59741</v>
      </c>
      <c r="AD135" s="22"/>
      <c r="AE135" s="22"/>
      <c r="AF135" s="26">
        <v>10</v>
      </c>
      <c r="AI135" s="27" t="s">
        <v>36</v>
      </c>
      <c r="AJ135" s="17">
        <v>15.370966076641123</v>
      </c>
      <c r="AK135" s="17">
        <v>16.378228912063385</v>
      </c>
      <c r="AL135" s="19">
        <v>0.11196566679965342</v>
      </c>
      <c r="AM135" s="19">
        <v>9.11415705234489E-2</v>
      </c>
      <c r="AN135" s="27" t="b">
        <v>0</v>
      </c>
      <c r="AO135" s="27" t="b">
        <v>1</v>
      </c>
      <c r="AP135" s="27" t="b">
        <v>0</v>
      </c>
      <c r="AQ135" s="27" t="b">
        <v>0</v>
      </c>
      <c r="AR135" s="27" t="b">
        <v>0</v>
      </c>
      <c r="AS135" s="27" t="b">
        <v>1</v>
      </c>
      <c r="BE135" s="31"/>
      <c r="BF135" s="31"/>
      <c r="BG135" s="31"/>
    </row>
    <row r="136" spans="1:59" ht="14.55" customHeight="1" x14ac:dyDescent="0.25">
      <c r="A136" s="14">
        <v>38267</v>
      </c>
      <c r="B136" s="15">
        <v>14.15</v>
      </c>
      <c r="C136" s="16">
        <v>15.43</v>
      </c>
      <c r="D136" s="32">
        <v>319366.19329206797</v>
      </c>
      <c r="E136" s="32">
        <v>516015.3899792594</v>
      </c>
      <c r="F136" s="18">
        <v>835381.58327132743</v>
      </c>
      <c r="G136" s="18">
        <v>14.94065628498411</v>
      </c>
      <c r="H136" s="19">
        <v>8.2955281918340895E-2</v>
      </c>
      <c r="I136" s="18">
        <v>14.5</v>
      </c>
      <c r="J136" s="33">
        <v>1.0254956195794933</v>
      </c>
      <c r="K136" s="20">
        <v>189872.32759038784</v>
      </c>
      <c r="L136" s="21"/>
      <c r="M136" s="22"/>
      <c r="Q136" s="34">
        <v>0.97513824623653877</v>
      </c>
      <c r="R136" s="7"/>
      <c r="S136" s="24"/>
      <c r="T136" s="24"/>
      <c r="U136" s="5">
        <v>42.163998611058297</v>
      </c>
      <c r="V136" s="25"/>
      <c r="W136" s="22"/>
      <c r="X136" s="33">
        <v>1.0509912391589868</v>
      </c>
      <c r="Y136" s="20">
        <v>300465042293.56696</v>
      </c>
      <c r="Z136" s="22"/>
      <c r="AA136" s="22"/>
      <c r="AB136" s="35">
        <v>1.0509912391589868</v>
      </c>
      <c r="AC136" s="20">
        <v>331738042083.64618</v>
      </c>
      <c r="AD136" s="22"/>
      <c r="AE136" s="22"/>
      <c r="AF136" s="26">
        <v>9</v>
      </c>
      <c r="AI136" s="27" t="s">
        <v>36</v>
      </c>
      <c r="AJ136" s="17">
        <v>15.333308577262001</v>
      </c>
      <c r="AK136" s="17">
        <v>16.289003984889529</v>
      </c>
      <c r="AL136" s="19">
        <v>0.10621385134241912</v>
      </c>
      <c r="AM136" s="19">
        <v>9.1725737043704264E-2</v>
      </c>
      <c r="AN136" s="27" t="b">
        <v>0</v>
      </c>
      <c r="AO136" s="27" t="b">
        <v>1</v>
      </c>
      <c r="AP136" s="27" t="b">
        <v>0</v>
      </c>
      <c r="AQ136" s="27" t="b">
        <v>0</v>
      </c>
      <c r="AR136" s="27" t="b">
        <v>0</v>
      </c>
      <c r="AS136" s="27" t="b">
        <v>1</v>
      </c>
      <c r="BE136" s="31"/>
      <c r="BF136" s="31"/>
      <c r="BG136" s="31"/>
    </row>
    <row r="137" spans="1:59" ht="14.55" customHeight="1" x14ac:dyDescent="0.25">
      <c r="A137" s="14">
        <v>38268</v>
      </c>
      <c r="B137" s="15">
        <v>14.73</v>
      </c>
      <c r="C137" s="16">
        <v>15.65</v>
      </c>
      <c r="D137" s="32">
        <v>283881.06070406042</v>
      </c>
      <c r="E137" s="32">
        <v>548556.84338951914</v>
      </c>
      <c r="F137" s="18">
        <v>832437.90409357962</v>
      </c>
      <c r="G137" s="18">
        <v>15.336258188672803</v>
      </c>
      <c r="H137" s="19">
        <v>5.8785942492012744E-2</v>
      </c>
      <c r="I137" s="18">
        <v>15.05</v>
      </c>
      <c r="J137" s="33">
        <v>1.0228611579279787</v>
      </c>
      <c r="K137" s="20">
        <v>194209.6685701579</v>
      </c>
      <c r="L137" s="21"/>
      <c r="M137" s="22"/>
      <c r="Q137" s="34">
        <v>0.97764979366868443</v>
      </c>
      <c r="R137" s="7"/>
      <c r="S137" s="24"/>
      <c r="T137" s="24"/>
      <c r="U137" s="5">
        <v>41.144877477521604</v>
      </c>
      <c r="V137" s="25"/>
      <c r="W137" s="22"/>
      <c r="X137" s="33">
        <v>1.0457223158559574</v>
      </c>
      <c r="Y137" s="20">
        <v>314204503148.8291</v>
      </c>
      <c r="Z137" s="22"/>
      <c r="AA137" s="22"/>
      <c r="AB137" s="35">
        <v>1.0457223158559574</v>
      </c>
      <c r="AC137" s="20">
        <v>346900311866.896</v>
      </c>
      <c r="AD137" s="22"/>
      <c r="AE137" s="22"/>
      <c r="AF137" s="26">
        <v>8</v>
      </c>
      <c r="AI137" s="27" t="s">
        <v>36</v>
      </c>
      <c r="AJ137" s="17">
        <v>15.316594313961104</v>
      </c>
      <c r="AK137" s="17">
        <v>16.203578492796268</v>
      </c>
      <c r="AL137" s="19">
        <v>9.7112235319540663E-2</v>
      </c>
      <c r="AM137" s="19">
        <v>9.0738462268070821E-2</v>
      </c>
      <c r="AN137" s="27" t="b">
        <v>0</v>
      </c>
      <c r="AO137" s="27" t="b">
        <v>1</v>
      </c>
      <c r="AP137" s="27" t="b">
        <v>0</v>
      </c>
      <c r="AQ137" s="27" t="b">
        <v>0</v>
      </c>
      <c r="AR137" s="27" t="b">
        <v>0</v>
      </c>
      <c r="AS137" s="27" t="b">
        <v>1</v>
      </c>
      <c r="BE137" s="31"/>
      <c r="BF137" s="31"/>
      <c r="BG137" s="31"/>
    </row>
    <row r="138" spans="1:59" ht="14.55" customHeight="1" x14ac:dyDescent="0.25">
      <c r="A138" s="14">
        <v>38271</v>
      </c>
      <c r="B138" s="15">
        <v>14.81</v>
      </c>
      <c r="C138" s="16">
        <v>15.64</v>
      </c>
      <c r="D138" s="32">
        <v>248395.92811605288</v>
      </c>
      <c r="E138" s="32">
        <v>581955.94901388662</v>
      </c>
      <c r="F138" s="18">
        <v>830351.8771299395</v>
      </c>
      <c r="G138" s="18">
        <v>15.391709334301821</v>
      </c>
      <c r="H138" s="19">
        <v>5.3069053708439951E-2</v>
      </c>
      <c r="I138" s="18">
        <v>14.71</v>
      </c>
      <c r="J138" s="33">
        <v>1.0011007037078161</v>
      </c>
      <c r="K138" s="20">
        <v>194420.07194454322</v>
      </c>
      <c r="L138" s="21"/>
      <c r="M138" s="22"/>
      <c r="Q138" s="34">
        <v>0.99890050650874651</v>
      </c>
      <c r="R138" s="7"/>
      <c r="S138" s="24"/>
      <c r="T138" s="24"/>
      <c r="U138" s="5">
        <v>41.023119002388022</v>
      </c>
      <c r="V138" s="25"/>
      <c r="W138" s="22"/>
      <c r="X138" s="33">
        <v>1.002201407415632</v>
      </c>
      <c r="Y138" s="20">
        <v>314897701876.48523</v>
      </c>
      <c r="Z138" s="22"/>
      <c r="AA138" s="22"/>
      <c r="AB138" s="35">
        <v>1.002201407415632</v>
      </c>
      <c r="AC138" s="20">
        <v>347658406873.25824</v>
      </c>
      <c r="AD138" s="22"/>
      <c r="AE138" s="22"/>
      <c r="AF138" s="26">
        <v>7</v>
      </c>
      <c r="AI138" s="27" t="s">
        <v>36</v>
      </c>
      <c r="AJ138" s="17">
        <v>15.307278182933791</v>
      </c>
      <c r="AK138" s="17">
        <v>16.114237185298311</v>
      </c>
      <c r="AL138" s="19">
        <v>8.6151882799085852E-2</v>
      </c>
      <c r="AM138" s="19">
        <v>8.9574991386497077E-2</v>
      </c>
      <c r="AN138" s="27" t="b">
        <v>0</v>
      </c>
      <c r="AO138" s="27" t="b">
        <v>0</v>
      </c>
      <c r="AP138" s="27" t="b">
        <v>0</v>
      </c>
      <c r="AQ138" s="27" t="b">
        <v>0</v>
      </c>
      <c r="AR138" s="27" t="b">
        <v>0</v>
      </c>
      <c r="AS138" s="27" t="b">
        <v>1</v>
      </c>
      <c r="BE138" s="31"/>
      <c r="BF138" s="31"/>
      <c r="BG138" s="31"/>
    </row>
    <row r="139" spans="1:59" ht="14.55" customHeight="1" x14ac:dyDescent="0.25">
      <c r="A139" s="14">
        <v>38272</v>
      </c>
      <c r="B139" s="15">
        <v>15.02</v>
      </c>
      <c r="C139" s="16">
        <v>15.97</v>
      </c>
      <c r="D139" s="32">
        <v>212910.79552804533</v>
      </c>
      <c r="E139" s="32">
        <v>615557.91919473012</v>
      </c>
      <c r="F139" s="18">
        <v>828468.71472277539</v>
      </c>
      <c r="G139" s="18">
        <v>15.725856495052653</v>
      </c>
      <c r="H139" s="19">
        <v>5.9486537257357641E-2</v>
      </c>
      <c r="I139" s="18">
        <v>15.05</v>
      </c>
      <c r="J139" s="33">
        <v>1.019392410840112</v>
      </c>
      <c r="K139" s="20">
        <v>198186.91675201201</v>
      </c>
      <c r="L139" s="21"/>
      <c r="M139" s="22"/>
      <c r="Q139" s="34">
        <v>0.98097650067442621</v>
      </c>
      <c r="R139" s="7"/>
      <c r="S139" s="24"/>
      <c r="T139" s="24"/>
      <c r="U139" s="5">
        <v>40.167791208621104</v>
      </c>
      <c r="V139" s="25"/>
      <c r="W139" s="22"/>
      <c r="X139" s="33">
        <v>1.0387848216802238</v>
      </c>
      <c r="Y139" s="20">
        <v>327112518136.54706</v>
      </c>
      <c r="Z139" s="22"/>
      <c r="AA139" s="22"/>
      <c r="AB139" s="35">
        <v>1.0387848216802238</v>
      </c>
      <c r="AC139" s="20">
        <v>361136486186.42236</v>
      </c>
      <c r="AD139" s="22"/>
      <c r="AE139" s="22"/>
      <c r="AF139" s="26">
        <v>6</v>
      </c>
      <c r="AI139" s="27" t="s">
        <v>36</v>
      </c>
      <c r="AJ139" s="17">
        <v>15.323321963197234</v>
      </c>
      <c r="AK139" s="17">
        <v>16.03855902944575</v>
      </c>
      <c r="AL139" s="19">
        <v>7.8001789546279857E-2</v>
      </c>
      <c r="AM139" s="19">
        <v>8.8707101148513878E-2</v>
      </c>
      <c r="AN139" s="27" t="b">
        <v>0</v>
      </c>
      <c r="AO139" s="27" t="b">
        <v>0</v>
      </c>
      <c r="AP139" s="27" t="b">
        <v>0</v>
      </c>
      <c r="AQ139" s="27" t="b">
        <v>0</v>
      </c>
      <c r="AR139" s="27" t="b">
        <v>0</v>
      </c>
      <c r="AS139" s="27" t="b">
        <v>0</v>
      </c>
      <c r="BE139" s="31"/>
      <c r="BF139" s="31"/>
      <c r="BG139" s="31"/>
    </row>
    <row r="140" spans="1:59" ht="14.55" customHeight="1" x14ac:dyDescent="0.25">
      <c r="A140" s="14">
        <v>38273</v>
      </c>
      <c r="B140" s="15">
        <v>15.99</v>
      </c>
      <c r="C140" s="16">
        <v>15.99</v>
      </c>
      <c r="D140" s="32">
        <v>177425.66294003779</v>
      </c>
      <c r="E140" s="32">
        <v>648932.16412095889</v>
      </c>
      <c r="F140" s="18">
        <v>826357.82706099667</v>
      </c>
      <c r="G140" s="18">
        <v>15.990000000000002</v>
      </c>
      <c r="H140" s="19">
        <v>0</v>
      </c>
      <c r="I140" s="18">
        <v>15.42</v>
      </c>
      <c r="J140" s="33">
        <v>1.0142060282746339</v>
      </c>
      <c r="K140" s="20">
        <v>200998.88793804543</v>
      </c>
      <c r="L140" s="21"/>
      <c r="M140" s="22"/>
      <c r="Q140" s="34">
        <v>0.98599295618583416</v>
      </c>
      <c r="R140" s="7"/>
      <c r="S140" s="24"/>
      <c r="T140" s="24"/>
      <c r="U140" s="5">
        <v>39.531421692860718</v>
      </c>
      <c r="V140" s="25"/>
      <c r="W140" s="22"/>
      <c r="X140" s="33">
        <v>1.0284120565492678</v>
      </c>
      <c r="Y140" s="20">
        <v>336408067018.94153</v>
      </c>
      <c r="Z140" s="22"/>
      <c r="AA140" s="22"/>
      <c r="AB140" s="35">
        <v>1.0284120565492678</v>
      </c>
      <c r="AC140" s="20">
        <v>371391162040.48059</v>
      </c>
      <c r="AD140" s="22"/>
      <c r="AE140" s="22"/>
      <c r="AF140" s="26">
        <v>5</v>
      </c>
      <c r="AI140" s="27" t="s">
        <v>36</v>
      </c>
      <c r="AJ140" s="17">
        <v>15.365540587028997</v>
      </c>
      <c r="AK140" s="17">
        <v>15.98086836501005</v>
      </c>
      <c r="AL140" s="19">
        <v>6.0474907825849744E-2</v>
      </c>
      <c r="AM140" s="19">
        <v>8.4032794755269008E-2</v>
      </c>
      <c r="AN140" s="27" t="b">
        <v>0</v>
      </c>
      <c r="AO140" s="27" t="b">
        <v>0</v>
      </c>
      <c r="AP140" s="27" t="b">
        <v>0</v>
      </c>
      <c r="AQ140" s="27" t="b">
        <v>0</v>
      </c>
      <c r="AR140" s="27" t="b">
        <v>0</v>
      </c>
      <c r="AS140" s="27" t="b">
        <v>0</v>
      </c>
      <c r="BE140" s="31"/>
      <c r="BF140" s="31"/>
      <c r="BG140" s="31"/>
    </row>
    <row r="141" spans="1:59" ht="14.55" customHeight="1" x14ac:dyDescent="0.25">
      <c r="A141" s="14">
        <v>38274</v>
      </c>
      <c r="B141" s="15">
        <v>16.3</v>
      </c>
      <c r="C141" s="16">
        <v>16.3</v>
      </c>
      <c r="D141" s="32">
        <v>141940.53035203024</v>
      </c>
      <c r="E141" s="32">
        <v>684417.29670896649</v>
      </c>
      <c r="F141" s="18">
        <v>826357.82706099679</v>
      </c>
      <c r="G141" s="18">
        <v>16.299999999999997</v>
      </c>
      <c r="H141" s="19">
        <v>0</v>
      </c>
      <c r="I141" s="18">
        <v>16.43</v>
      </c>
      <c r="J141" s="33">
        <v>1.0193871169480926</v>
      </c>
      <c r="K141" s="20">
        <v>204892.13176558586</v>
      </c>
      <c r="L141" s="21"/>
      <c r="M141" s="22"/>
      <c r="Q141" s="34">
        <v>0.98098159509202465</v>
      </c>
      <c r="R141" s="7"/>
      <c r="S141" s="24"/>
      <c r="T141" s="24"/>
      <c r="U141" s="5">
        <v>38.707396648534505</v>
      </c>
      <c r="V141" s="25"/>
      <c r="W141" s="22"/>
      <c r="X141" s="33">
        <v>1.038774233896185</v>
      </c>
      <c r="Y141" s="20">
        <v>349453704029.0932</v>
      </c>
      <c r="Z141" s="22"/>
      <c r="AA141" s="22"/>
      <c r="AB141" s="35">
        <v>1.038774233896185</v>
      </c>
      <c r="AC141" s="20">
        <v>385785384632.28455</v>
      </c>
      <c r="AD141" s="22"/>
      <c r="AE141" s="22"/>
      <c r="AF141" s="26">
        <v>4</v>
      </c>
      <c r="AI141" s="27" t="s">
        <v>36</v>
      </c>
      <c r="AJ141" s="17">
        <v>15.404588206076616</v>
      </c>
      <c r="AK141" s="17">
        <v>15.936937301917999</v>
      </c>
      <c r="AL141" s="19">
        <v>4.2382802562691869E-2</v>
      </c>
      <c r="AM141" s="19">
        <v>7.9293458262378019E-2</v>
      </c>
      <c r="AN141" s="27" t="b">
        <v>0</v>
      </c>
      <c r="AO141" s="27" t="b">
        <v>0</v>
      </c>
      <c r="AP141" s="27" t="b">
        <v>0</v>
      </c>
      <c r="AQ141" s="27" t="b">
        <v>0</v>
      </c>
      <c r="AR141" s="27" t="b">
        <v>0</v>
      </c>
      <c r="AS141" s="27" t="b">
        <v>0</v>
      </c>
      <c r="BE141" s="31"/>
      <c r="BF141" s="31"/>
      <c r="BG141" s="31"/>
    </row>
    <row r="142" spans="1:59" ht="14.55" customHeight="1" x14ac:dyDescent="0.25">
      <c r="A142" s="14">
        <v>38275</v>
      </c>
      <c r="B142" s="15">
        <v>15.99</v>
      </c>
      <c r="C142" s="16">
        <v>15.99</v>
      </c>
      <c r="D142" s="32">
        <v>106455.39776402268</v>
      </c>
      <c r="E142" s="32">
        <v>719902.42929697409</v>
      </c>
      <c r="F142" s="18">
        <v>826357.82706099679</v>
      </c>
      <c r="G142" s="18">
        <v>15.99</v>
      </c>
      <c r="H142" s="19">
        <v>0</v>
      </c>
      <c r="I142" s="18">
        <v>15.04</v>
      </c>
      <c r="J142" s="33">
        <v>0.98098159509202465</v>
      </c>
      <c r="K142" s="20">
        <v>200991.93260454532</v>
      </c>
      <c r="L142" s="21"/>
      <c r="M142" s="22"/>
      <c r="Q142" s="34">
        <v>1.0193871169480926</v>
      </c>
      <c r="R142" s="7"/>
      <c r="S142" s="24"/>
      <c r="T142" s="24"/>
      <c r="U142" s="5">
        <v>39.384358285408538</v>
      </c>
      <c r="V142" s="25"/>
      <c r="W142" s="22"/>
      <c r="X142" s="33">
        <v>0.96196319018404919</v>
      </c>
      <c r="Y142" s="20">
        <v>336163208297.07635</v>
      </c>
      <c r="Z142" s="22"/>
      <c r="AA142" s="22"/>
      <c r="AB142" s="35">
        <v>0.96196319018404919</v>
      </c>
      <c r="AC142" s="20">
        <v>371105389495.49207</v>
      </c>
      <c r="AD142" s="22"/>
      <c r="AE142" s="22"/>
      <c r="AF142" s="26">
        <v>3</v>
      </c>
      <c r="AI142" s="27" t="s">
        <v>36</v>
      </c>
      <c r="AJ142" s="17">
        <v>15.425233141665371</v>
      </c>
      <c r="AK142" s="17">
        <v>15.892547058015563</v>
      </c>
      <c r="AL142" s="19">
        <v>2.855692224296839E-2</v>
      </c>
      <c r="AM142" s="19">
        <v>7.4454510271834279E-2</v>
      </c>
      <c r="AN142" s="27" t="b">
        <v>0</v>
      </c>
      <c r="AO142" s="27" t="b">
        <v>0</v>
      </c>
      <c r="AP142" s="27" t="b">
        <v>0</v>
      </c>
      <c r="AQ142" s="27" t="b">
        <v>0</v>
      </c>
      <c r="AR142" s="27" t="b">
        <v>0</v>
      </c>
      <c r="AS142" s="27" t="b">
        <v>0</v>
      </c>
      <c r="BE142" s="31"/>
      <c r="BF142" s="31"/>
      <c r="BG142" s="31"/>
    </row>
    <row r="143" spans="1:59" ht="14.55" customHeight="1" x14ac:dyDescent="0.25">
      <c r="A143" s="14">
        <v>38278</v>
      </c>
      <c r="B143" s="15">
        <v>15.47</v>
      </c>
      <c r="C143" s="16">
        <v>15.47</v>
      </c>
      <c r="D143" s="32">
        <v>70970.26517601512</v>
      </c>
      <c r="E143" s="32">
        <v>755387.5618849817</v>
      </c>
      <c r="F143" s="18">
        <v>826357.82706099679</v>
      </c>
      <c r="G143" s="18">
        <v>15.470000000000002</v>
      </c>
      <c r="H143" s="19">
        <v>0</v>
      </c>
      <c r="I143" s="18">
        <v>14.71</v>
      </c>
      <c r="J143" s="33">
        <v>0.96747967479674812</v>
      </c>
      <c r="K143" s="20">
        <v>194452.24510843985</v>
      </c>
      <c r="L143" s="21"/>
      <c r="M143" s="22"/>
      <c r="Q143" s="34">
        <v>1.0336134453781511</v>
      </c>
      <c r="R143" s="7"/>
      <c r="S143" s="24"/>
      <c r="T143" s="24"/>
      <c r="U143" s="5">
        <v>40.632411094189379</v>
      </c>
      <c r="V143" s="25"/>
      <c r="W143" s="22"/>
      <c r="X143" s="33">
        <v>0.93495934959349625</v>
      </c>
      <c r="Y143" s="20">
        <v>314300438333.5343</v>
      </c>
      <c r="Z143" s="22"/>
      <c r="AA143" s="22"/>
      <c r="AB143" s="35">
        <v>0.93495934959349625</v>
      </c>
      <c r="AC143" s="20">
        <v>346962890831.69928</v>
      </c>
      <c r="AD143" s="22"/>
      <c r="AE143" s="22"/>
      <c r="AF143" s="26">
        <v>2</v>
      </c>
      <c r="AI143" s="27" t="s">
        <v>36</v>
      </c>
      <c r="AJ143" s="17">
        <v>15.417641862383576</v>
      </c>
      <c r="AK143" s="17">
        <v>15.832023230060294</v>
      </c>
      <c r="AL143" s="19">
        <v>1.8759265160966265E-2</v>
      </c>
      <c r="AM143" s="19">
        <v>6.9162321840110966E-2</v>
      </c>
      <c r="AN143" s="27" t="b">
        <v>0</v>
      </c>
      <c r="AO143" s="27" t="b">
        <v>0</v>
      </c>
      <c r="AP143" s="27" t="b">
        <v>0</v>
      </c>
      <c r="AQ143" s="27" t="b">
        <v>0</v>
      </c>
      <c r="AR143" s="27" t="b">
        <v>0</v>
      </c>
      <c r="AS143" s="27" t="b">
        <v>0</v>
      </c>
      <c r="BE143" s="31"/>
      <c r="BF143" s="31"/>
      <c r="BG143" s="31"/>
    </row>
    <row r="144" spans="1:59" ht="14.55" customHeight="1" x14ac:dyDescent="0.25">
      <c r="A144" s="14">
        <v>38279</v>
      </c>
      <c r="B144" s="15">
        <v>15.6</v>
      </c>
      <c r="C144" s="16">
        <v>15.6</v>
      </c>
      <c r="D144" s="32">
        <v>35485.13258800756</v>
      </c>
      <c r="E144" s="32">
        <v>790872.6944729893</v>
      </c>
      <c r="F144" s="18">
        <v>826357.8270609969</v>
      </c>
      <c r="G144" s="18">
        <v>15.599999999999998</v>
      </c>
      <c r="H144" s="19">
        <v>0</v>
      </c>
      <c r="I144" s="18">
        <v>15.13</v>
      </c>
      <c r="J144" s="33">
        <v>1.0084033613445378</v>
      </c>
      <c r="K144" s="20">
        <v>196082.9048894892</v>
      </c>
      <c r="L144" s="21"/>
      <c r="M144" s="22"/>
      <c r="Q144" s="34">
        <v>0.99166666666666681</v>
      </c>
      <c r="R144" s="7"/>
      <c r="S144" s="24"/>
      <c r="T144" s="24"/>
      <c r="U144" s="5">
        <v>40.218788027534991</v>
      </c>
      <c r="V144" s="25"/>
      <c r="W144" s="22"/>
      <c r="X144" s="33">
        <v>1.0168067226890753</v>
      </c>
      <c r="Y144" s="20">
        <v>319584327668.8692</v>
      </c>
      <c r="Z144" s="22"/>
      <c r="AA144" s="22"/>
      <c r="AB144" s="35">
        <v>1.0168067226890753</v>
      </c>
      <c r="AC144" s="20">
        <v>352788543758.55182</v>
      </c>
      <c r="AD144" s="22"/>
      <c r="AE144" s="22"/>
      <c r="AF144" s="26">
        <v>1</v>
      </c>
      <c r="AI144" s="27" t="s">
        <v>36</v>
      </c>
      <c r="AJ144" s="17">
        <v>15.408160066367079</v>
      </c>
      <c r="AK144" s="17">
        <v>15.779017708171217</v>
      </c>
      <c r="AL144" s="19">
        <v>9.914422876226273E-3</v>
      </c>
      <c r="AM144" s="19">
        <v>6.3957064899768379E-2</v>
      </c>
      <c r="AN144" s="27" t="b">
        <v>0</v>
      </c>
      <c r="AO144" s="27" t="b">
        <v>0</v>
      </c>
      <c r="AP144" s="27" t="b">
        <v>0</v>
      </c>
      <c r="AQ144" s="27" t="b">
        <v>0</v>
      </c>
      <c r="AR144" s="27" t="b">
        <v>0</v>
      </c>
      <c r="AS144" s="27" t="b">
        <v>0</v>
      </c>
      <c r="BE144" s="31"/>
      <c r="BF144" s="31"/>
      <c r="BG144" s="31"/>
    </row>
    <row r="145" spans="1:59" ht="14.55" customHeight="1" x14ac:dyDescent="0.25">
      <c r="A145" s="40">
        <v>38280</v>
      </c>
      <c r="B145" s="15">
        <v>16.05</v>
      </c>
      <c r="C145" s="16">
        <v>16.744800000000001</v>
      </c>
      <c r="D145" s="32">
        <v>826357.8270609969</v>
      </c>
      <c r="E145" s="32">
        <v>0</v>
      </c>
      <c r="F145" s="18">
        <v>826357.8270609969</v>
      </c>
      <c r="G145" s="18">
        <v>16.05</v>
      </c>
      <c r="H145" s="19">
        <v>4.1493478572452336E-2</v>
      </c>
      <c r="I145" s="18">
        <v>14.85</v>
      </c>
      <c r="J145" s="33">
        <v>1.028846153846154</v>
      </c>
      <c r="K145" s="20">
        <v>201735.65202575963</v>
      </c>
      <c r="L145" s="21"/>
      <c r="M145" s="22"/>
      <c r="Q145" s="34">
        <v>0.97196261682242979</v>
      </c>
      <c r="R145" s="7"/>
      <c r="S145" s="24"/>
      <c r="T145" s="24"/>
      <c r="U145" s="5">
        <v>39.01837792689868</v>
      </c>
      <c r="V145" s="25"/>
      <c r="W145" s="22"/>
      <c r="X145" s="33">
        <v>1.0576923076923079</v>
      </c>
      <c r="Y145" s="20">
        <v>338023502282.43506</v>
      </c>
      <c r="Z145" s="22"/>
      <c r="AA145" s="22"/>
      <c r="AB145" s="35">
        <v>1.0576923076923079</v>
      </c>
      <c r="AC145" s="20">
        <v>373135746591.46753</v>
      </c>
      <c r="AD145" s="22"/>
      <c r="AE145" s="22"/>
      <c r="AF145" s="26">
        <v>20</v>
      </c>
      <c r="AI145" s="27" t="s">
        <v>36</v>
      </c>
      <c r="AJ145" s="17">
        <v>15.433110681337846</v>
      </c>
      <c r="AK145" s="17">
        <v>15.739651569151736</v>
      </c>
      <c r="AL145" s="19">
        <v>6.9155797620753896E-3</v>
      </c>
      <c r="AM145" s="19">
        <v>6.0474018421657755E-2</v>
      </c>
      <c r="AN145" s="27" t="b">
        <v>0</v>
      </c>
      <c r="AO145" s="27" t="b">
        <v>0</v>
      </c>
      <c r="AP145" s="27" t="b">
        <v>0</v>
      </c>
      <c r="AQ145" s="27" t="b">
        <v>0</v>
      </c>
      <c r="AR145" s="27" t="b">
        <v>0</v>
      </c>
      <c r="AS145" s="27" t="b">
        <v>0</v>
      </c>
      <c r="BE145" s="31"/>
      <c r="BF145" s="31"/>
      <c r="BG145" s="31"/>
    </row>
    <row r="146" spans="1:59" ht="14.55" customHeight="1" x14ac:dyDescent="0.25">
      <c r="A146" s="14">
        <v>38281</v>
      </c>
      <c r="B146" s="15">
        <v>15.32</v>
      </c>
      <c r="C146" s="16">
        <v>16.148</v>
      </c>
      <c r="D146" s="32">
        <v>785039.93570794701</v>
      </c>
      <c r="E146" s="32">
        <v>39603.468313533158</v>
      </c>
      <c r="F146" s="18">
        <v>824643.40402148012</v>
      </c>
      <c r="G146" s="18">
        <v>15.35976466870855</v>
      </c>
      <c r="H146" s="19">
        <v>5.1275699777062145E-2</v>
      </c>
      <c r="I146" s="18">
        <v>14.54</v>
      </c>
      <c r="J146" s="33">
        <v>0.95500923148913397</v>
      </c>
      <c r="K146" s="20">
        <v>192656.07659847554</v>
      </c>
      <c r="L146" s="21"/>
      <c r="M146" s="22"/>
      <c r="Q146" s="34">
        <v>1.0471102969766193</v>
      </c>
      <c r="R146" s="7"/>
      <c r="S146" s="24"/>
      <c r="T146" s="24"/>
      <c r="U146" s="5">
        <v>40.780477943996459</v>
      </c>
      <c r="V146" s="25"/>
      <c r="W146" s="22"/>
      <c r="X146" s="33">
        <v>0.91001846297826794</v>
      </c>
      <c r="Y146" s="20">
        <v>307609099730.22247</v>
      </c>
      <c r="Z146" s="22"/>
      <c r="AA146" s="22"/>
      <c r="AB146" s="35">
        <v>0.91001846297826794</v>
      </c>
      <c r="AC146" s="20">
        <v>339554974602.87445</v>
      </c>
      <c r="AD146" s="22"/>
      <c r="AE146" s="22"/>
      <c r="AF146" s="26">
        <v>19</v>
      </c>
      <c r="AI146" s="27" t="s">
        <v>36</v>
      </c>
      <c r="AJ146" s="17">
        <v>15.410209001003986</v>
      </c>
      <c r="AK146" s="17">
        <v>15.690785032321312</v>
      </c>
      <c r="AL146" s="19">
        <v>1.546152972491908E-2</v>
      </c>
      <c r="AM146" s="19">
        <v>5.6337113741364971E-2</v>
      </c>
      <c r="AN146" s="27" t="b">
        <v>0</v>
      </c>
      <c r="AO146" s="27" t="b">
        <v>0</v>
      </c>
      <c r="AP146" s="27" t="b">
        <v>0</v>
      </c>
      <c r="AQ146" s="27" t="b">
        <v>0</v>
      </c>
      <c r="AR146" s="27" t="b">
        <v>0</v>
      </c>
      <c r="AS146" s="27" t="b">
        <v>0</v>
      </c>
      <c r="BE146" s="31"/>
      <c r="BF146" s="31"/>
      <c r="BG146" s="31"/>
    </row>
    <row r="147" spans="1:59" ht="14.55" customHeight="1" x14ac:dyDescent="0.25">
      <c r="A147" s="14">
        <v>38282</v>
      </c>
      <c r="B147" s="15">
        <v>15.65</v>
      </c>
      <c r="C147" s="16">
        <v>16.423999999999999</v>
      </c>
      <c r="D147" s="32">
        <v>743722.04435489723</v>
      </c>
      <c r="E147" s="32">
        <v>78802.755874142749</v>
      </c>
      <c r="F147" s="18">
        <v>822524.80022903997</v>
      </c>
      <c r="G147" s="18">
        <v>15.72415379211618</v>
      </c>
      <c r="H147" s="19">
        <v>4.7126156843643408E-2</v>
      </c>
      <c r="I147" s="18">
        <v>15.28</v>
      </c>
      <c r="J147" s="33">
        <v>1.0210935499342371</v>
      </c>
      <c r="K147" s="20">
        <v>196716.47350924791</v>
      </c>
      <c r="L147" s="21"/>
      <c r="M147" s="22"/>
      <c r="Q147" s="34">
        <v>0.97934219647592957</v>
      </c>
      <c r="R147" s="7"/>
      <c r="S147" s="24"/>
      <c r="T147" s="24"/>
      <c r="U147" s="5">
        <v>39.863685570654397</v>
      </c>
      <c r="V147" s="25"/>
      <c r="W147" s="22"/>
      <c r="X147" s="33">
        <v>1.0421870998684741</v>
      </c>
      <c r="Y147" s="20">
        <v>320587769369.09253</v>
      </c>
      <c r="Z147" s="22"/>
      <c r="AA147" s="22"/>
      <c r="AB147" s="35">
        <v>1.0421870998684741</v>
      </c>
      <c r="AC147" s="20">
        <v>353874140659.44757</v>
      </c>
      <c r="AD147" s="22"/>
      <c r="AE147" s="22"/>
      <c r="AF147" s="26">
        <v>18</v>
      </c>
      <c r="AI147" s="27" t="s">
        <v>36</v>
      </c>
      <c r="AJ147" s="17">
        <v>15.401530422433719</v>
      </c>
      <c r="AK147" s="17">
        <v>15.665216551008095</v>
      </c>
      <c r="AL147" s="19">
        <v>2.3315889198859647E-2</v>
      </c>
      <c r="AM147" s="19">
        <v>5.2195271129762466E-2</v>
      </c>
      <c r="AN147" s="27" t="b">
        <v>0</v>
      </c>
      <c r="AO147" s="27" t="b">
        <v>0</v>
      </c>
      <c r="AP147" s="27" t="b">
        <v>0</v>
      </c>
      <c r="AQ147" s="27" t="b">
        <v>0</v>
      </c>
      <c r="AR147" s="27" t="b">
        <v>0</v>
      </c>
      <c r="AS147" s="27" t="b">
        <v>0</v>
      </c>
      <c r="BE147" s="31"/>
      <c r="BF147" s="31"/>
      <c r="BG147" s="31"/>
    </row>
    <row r="148" spans="1:59" ht="14.55" customHeight="1" x14ac:dyDescent="0.25">
      <c r="A148" s="14">
        <v>38285</v>
      </c>
      <c r="B148" s="15">
        <v>16.11</v>
      </c>
      <c r="C148" s="16">
        <v>16.757999999999999</v>
      </c>
      <c r="D148" s="32">
        <v>702404.15300184733</v>
      </c>
      <c r="E148" s="32">
        <v>118173.49379884015</v>
      </c>
      <c r="F148" s="18">
        <v>820577.64680068754</v>
      </c>
      <c r="G148" s="18">
        <v>16.203320143779457</v>
      </c>
      <c r="H148" s="19">
        <v>3.8668098818474772E-2</v>
      </c>
      <c r="I148" s="18">
        <v>16.579999999999998</v>
      </c>
      <c r="J148" s="33">
        <v>1.0280338405153668</v>
      </c>
      <c r="K148" s="20">
        <v>202227.69273610885</v>
      </c>
      <c r="L148" s="21"/>
      <c r="M148" s="22"/>
      <c r="Q148" s="34">
        <v>0.97273062479994521</v>
      </c>
      <c r="R148" s="7"/>
      <c r="S148" s="24"/>
      <c r="T148" s="24"/>
      <c r="U148" s="5">
        <v>38.704432840344943</v>
      </c>
      <c r="V148" s="25"/>
      <c r="W148" s="22"/>
      <c r="X148" s="33">
        <v>1.0560676810307337</v>
      </c>
      <c r="Y148" s="20">
        <v>338564001998.46765</v>
      </c>
      <c r="Z148" s="22"/>
      <c r="AA148" s="22"/>
      <c r="AB148" s="35">
        <v>1.0560676810307337</v>
      </c>
      <c r="AC148" s="20">
        <v>373709051527.40051</v>
      </c>
      <c r="AD148" s="22"/>
      <c r="AE148" s="22"/>
      <c r="AF148" s="26">
        <v>17</v>
      </c>
      <c r="AI148" s="27" t="s">
        <v>36</v>
      </c>
      <c r="AJ148" s="17">
        <v>15.424268175063881</v>
      </c>
      <c r="AK148" s="17">
        <v>15.651506354158727</v>
      </c>
      <c r="AL148" s="19">
        <v>2.9760572335272111E-2</v>
      </c>
      <c r="AM148" s="19">
        <v>4.7185079253969087E-2</v>
      </c>
      <c r="AN148" s="27" t="b">
        <v>0</v>
      </c>
      <c r="AO148" s="27" t="b">
        <v>0</v>
      </c>
      <c r="AP148" s="27" t="b">
        <v>0</v>
      </c>
      <c r="AQ148" s="27" t="b">
        <v>0</v>
      </c>
      <c r="AR148" s="27" t="b">
        <v>0</v>
      </c>
      <c r="AS148" s="27" t="b">
        <v>0</v>
      </c>
      <c r="BE148" s="31"/>
      <c r="BF148" s="31"/>
      <c r="BG148" s="31"/>
    </row>
    <row r="149" spans="1:59" ht="14.55" customHeight="1" x14ac:dyDescent="0.25">
      <c r="A149" s="14">
        <v>38286</v>
      </c>
      <c r="B149" s="15">
        <v>15.76</v>
      </c>
      <c r="C149" s="16">
        <v>16.414000000000001</v>
      </c>
      <c r="D149" s="32">
        <v>661086.26164879743</v>
      </c>
      <c r="E149" s="32">
        <v>157893.70084607924</v>
      </c>
      <c r="F149" s="18">
        <v>818979.9624948767</v>
      </c>
      <c r="G149" s="18">
        <v>15.886086699409304</v>
      </c>
      <c r="H149" s="19">
        <v>3.9844035579383541E-2</v>
      </c>
      <c r="I149" s="18">
        <v>16.39</v>
      </c>
      <c r="J149" s="33">
        <v>0.97851279663269042</v>
      </c>
      <c r="K149" s="20">
        <v>197878.9614008996</v>
      </c>
      <c r="L149" s="21"/>
      <c r="M149" s="22"/>
      <c r="Q149" s="34">
        <v>1.0219590417634317</v>
      </c>
      <c r="R149" s="7"/>
      <c r="S149" s="24"/>
      <c r="T149" s="24"/>
      <c r="U149" s="5">
        <v>39.480702199618079</v>
      </c>
      <c r="V149" s="25"/>
      <c r="W149" s="22"/>
      <c r="X149" s="33">
        <v>0.95702559326538084</v>
      </c>
      <c r="Y149" s="20">
        <v>324015965100.92987</v>
      </c>
      <c r="Z149" s="22"/>
      <c r="AA149" s="22"/>
      <c r="AB149" s="35">
        <v>0.95702559326538084</v>
      </c>
      <c r="AC149" s="20">
        <v>357643392747.42432</v>
      </c>
      <c r="AD149" s="22"/>
      <c r="AE149" s="22"/>
      <c r="AF149" s="26">
        <v>16</v>
      </c>
      <c r="AI149" s="27" t="s">
        <v>36</v>
      </c>
      <c r="AJ149" s="17">
        <v>15.42134931592145</v>
      </c>
      <c r="AK149" s="17">
        <v>15.633716256532077</v>
      </c>
      <c r="AL149" s="19">
        <v>3.6401244931836031E-2</v>
      </c>
      <c r="AM149" s="19">
        <v>4.2901137929293461E-2</v>
      </c>
      <c r="AN149" s="27" t="b">
        <v>0</v>
      </c>
      <c r="AO149" s="27" t="b">
        <v>0</v>
      </c>
      <c r="AP149" s="27" t="b">
        <v>0</v>
      </c>
      <c r="AQ149" s="27" t="b">
        <v>0</v>
      </c>
      <c r="AR149" s="27" t="b">
        <v>0</v>
      </c>
      <c r="AS149" s="27" t="b">
        <v>0</v>
      </c>
      <c r="BE149" s="31"/>
      <c r="BF149" s="31"/>
      <c r="BG149" s="31"/>
    </row>
    <row r="150" spans="1:59" ht="14.55" customHeight="1" x14ac:dyDescent="0.25">
      <c r="A150" s="14">
        <v>38287</v>
      </c>
      <c r="B150" s="15">
        <v>15.81</v>
      </c>
      <c r="C150" s="16">
        <v>16.38</v>
      </c>
      <c r="D150" s="32">
        <v>619768.37029574765</v>
      </c>
      <c r="E150" s="32">
        <v>197565.32066599306</v>
      </c>
      <c r="F150" s="18">
        <v>817333.69096174068</v>
      </c>
      <c r="G150" s="18">
        <v>15.947779996132432</v>
      </c>
      <c r="H150" s="19">
        <v>3.4798534798534675E-2</v>
      </c>
      <c r="I150" s="18">
        <v>15.72</v>
      </c>
      <c r="J150" s="33">
        <v>1.0018655246912958</v>
      </c>
      <c r="K150" s="20">
        <v>198244.67938660656</v>
      </c>
      <c r="L150" s="21"/>
      <c r="M150" s="22"/>
      <c r="Q150" s="34">
        <v>0.998137949010801</v>
      </c>
      <c r="R150" s="7"/>
      <c r="S150" s="24"/>
      <c r="T150" s="24"/>
      <c r="U150" s="5">
        <v>39.333818202159364</v>
      </c>
      <c r="V150" s="25"/>
      <c r="W150" s="22"/>
      <c r="X150" s="33">
        <v>1.0037310493825915</v>
      </c>
      <c r="Y150" s="20">
        <v>325226440688.94373</v>
      </c>
      <c r="Z150" s="22"/>
      <c r="AA150" s="22"/>
      <c r="AB150" s="35">
        <v>1.0037310493825915</v>
      </c>
      <c r="AC150" s="20">
        <v>358972022606.33246</v>
      </c>
      <c r="AD150" s="22"/>
      <c r="AE150" s="22"/>
      <c r="AF150" s="26">
        <v>15</v>
      </c>
      <c r="AI150" s="27" t="s">
        <v>36</v>
      </c>
      <c r="AJ150" s="17">
        <v>15.442653768010453</v>
      </c>
      <c r="AK150" s="17">
        <v>15.610473407837217</v>
      </c>
      <c r="AL150" s="19">
        <v>4.220100073159181E-2</v>
      </c>
      <c r="AM150" s="19">
        <v>3.8503465709040584E-2</v>
      </c>
      <c r="AN150" s="27" t="b">
        <v>0</v>
      </c>
      <c r="AO150" s="27" t="b">
        <v>1</v>
      </c>
      <c r="AP150" s="27" t="b">
        <v>0</v>
      </c>
      <c r="AQ150" s="27" t="b">
        <v>0</v>
      </c>
      <c r="AR150" s="27" t="b">
        <v>0</v>
      </c>
      <c r="AS150" s="27" t="b">
        <v>0</v>
      </c>
      <c r="BE150" s="31"/>
      <c r="BF150" s="31"/>
      <c r="BG150" s="31"/>
    </row>
    <row r="151" spans="1:59" ht="14.55" customHeight="1" x14ac:dyDescent="0.25">
      <c r="A151" s="14">
        <v>38288</v>
      </c>
      <c r="B151" s="15">
        <v>15.56</v>
      </c>
      <c r="C151" s="16">
        <v>16.213999999999999</v>
      </c>
      <c r="D151" s="32">
        <v>578450.47894269775</v>
      </c>
      <c r="E151" s="32">
        <v>237445.40993899171</v>
      </c>
      <c r="F151" s="18">
        <v>815895.8888816894</v>
      </c>
      <c r="G151" s="18">
        <v>15.750329796014721</v>
      </c>
      <c r="H151" s="19">
        <v>4.0335512520044303E-2</v>
      </c>
      <c r="I151" s="18">
        <v>15.39</v>
      </c>
      <c r="J151" s="33">
        <v>0.9858815966339467</v>
      </c>
      <c r="K151" s="20">
        <v>195442.39942126127</v>
      </c>
      <c r="L151" s="21"/>
      <c r="M151" s="22"/>
      <c r="Q151" s="34">
        <v>1.0143205871924754</v>
      </c>
      <c r="R151" s="7"/>
      <c r="S151" s="24"/>
      <c r="T151" s="24"/>
      <c r="U151" s="5">
        <v>39.822820528071091</v>
      </c>
      <c r="V151" s="25"/>
      <c r="W151" s="22"/>
      <c r="X151" s="33">
        <v>0.9717631932678934</v>
      </c>
      <c r="Y151" s="20">
        <v>316044596630.67017</v>
      </c>
      <c r="Z151" s="22"/>
      <c r="AA151" s="22"/>
      <c r="AB151" s="35">
        <v>0.9717631932678934</v>
      </c>
      <c r="AC151" s="20">
        <v>348830206281.9563</v>
      </c>
      <c r="AD151" s="22"/>
      <c r="AE151" s="22"/>
      <c r="AF151" s="26">
        <v>14</v>
      </c>
      <c r="AI151" s="27" t="s">
        <v>36</v>
      </c>
      <c r="AJ151" s="17">
        <v>15.474727702274382</v>
      </c>
      <c r="AK151" s="17">
        <v>15.584541380769071</v>
      </c>
      <c r="AL151" s="19">
        <v>4.200800638952381E-2</v>
      </c>
      <c r="AM151" s="19">
        <v>3.4239895767859151E-2</v>
      </c>
      <c r="AN151" s="27" t="b">
        <v>0</v>
      </c>
      <c r="AO151" s="27" t="b">
        <v>1</v>
      </c>
      <c r="AP151" s="27" t="b">
        <v>0</v>
      </c>
      <c r="AQ151" s="27" t="b">
        <v>0</v>
      </c>
      <c r="AR151" s="27" t="b">
        <v>0</v>
      </c>
      <c r="AS151" s="27" t="b">
        <v>0</v>
      </c>
      <c r="BE151" s="31"/>
      <c r="BF151" s="31"/>
      <c r="BG151" s="31"/>
    </row>
    <row r="152" spans="1:59" ht="14.55" customHeight="1" x14ac:dyDescent="0.25">
      <c r="A152" s="14">
        <v>38289</v>
      </c>
      <c r="B152" s="15">
        <v>15.6</v>
      </c>
      <c r="C152" s="16">
        <v>16.181999999999999</v>
      </c>
      <c r="D152" s="32">
        <v>537132.58758964785</v>
      </c>
      <c r="E152" s="32">
        <v>277096.72296806879</v>
      </c>
      <c r="F152" s="18">
        <v>814229.31055771664</v>
      </c>
      <c r="G152" s="18">
        <v>15.79806495624304</v>
      </c>
      <c r="H152" s="19">
        <v>3.5965888023730019E-2</v>
      </c>
      <c r="I152" s="18">
        <v>16.27</v>
      </c>
      <c r="J152" s="33">
        <v>1.0009819136514997</v>
      </c>
      <c r="K152" s="20">
        <v>195630.9221028545</v>
      </c>
      <c r="L152" s="21"/>
      <c r="M152" s="22"/>
      <c r="Q152" s="34">
        <v>0.99901904955713161</v>
      </c>
      <c r="R152" s="7"/>
      <c r="S152" s="24"/>
      <c r="T152" s="24"/>
      <c r="U152" s="5">
        <v>39.709686295350366</v>
      </c>
      <c r="V152" s="25"/>
      <c r="W152" s="22"/>
      <c r="X152" s="33">
        <v>1.0019638273029994</v>
      </c>
      <c r="Y152" s="20">
        <v>316666768706.8656</v>
      </c>
      <c r="Z152" s="22"/>
      <c r="AA152" s="22"/>
      <c r="AB152" s="35">
        <v>1.0019638273029994</v>
      </c>
      <c r="AC152" s="20">
        <v>349509644972.10028</v>
      </c>
      <c r="AD152" s="22"/>
      <c r="AE152" s="22"/>
      <c r="AF152" s="26">
        <v>13</v>
      </c>
      <c r="AI152" s="27" t="s">
        <v>36</v>
      </c>
      <c r="AJ152" s="17">
        <v>15.513084803407304</v>
      </c>
      <c r="AK152" s="17">
        <v>15.56287698917777</v>
      </c>
      <c r="AL152" s="19">
        <v>3.9456371097301789E-2</v>
      </c>
      <c r="AM152" s="19">
        <v>3.1303058649445971E-2</v>
      </c>
      <c r="AN152" s="27" t="b">
        <v>0</v>
      </c>
      <c r="AO152" s="27" t="b">
        <v>1</v>
      </c>
      <c r="AP152" s="27" t="b">
        <v>0</v>
      </c>
      <c r="AQ152" s="27" t="b">
        <v>0</v>
      </c>
      <c r="AR152" s="27" t="b">
        <v>0</v>
      </c>
      <c r="AS152" s="27" t="b">
        <v>0</v>
      </c>
      <c r="BE152" s="31"/>
      <c r="BF152" s="31"/>
      <c r="BG152" s="31"/>
    </row>
    <row r="153" spans="1:59" ht="14.55" customHeight="1" x14ac:dyDescent="0.25">
      <c r="A153" s="14">
        <v>38292</v>
      </c>
      <c r="B153" s="15">
        <v>15.72</v>
      </c>
      <c r="C153" s="16">
        <v>16.265999999999998</v>
      </c>
      <c r="D153" s="32">
        <v>495814.69623659801</v>
      </c>
      <c r="E153" s="32">
        <v>316928.57966733817</v>
      </c>
      <c r="F153" s="18">
        <v>812743.27590393624</v>
      </c>
      <c r="G153" s="18">
        <v>15.93291225609453</v>
      </c>
      <c r="H153" s="19">
        <v>3.3566949465141827E-2</v>
      </c>
      <c r="I153" s="18">
        <v>16.27</v>
      </c>
      <c r="J153" s="33">
        <v>1.0066950250307787</v>
      </c>
      <c r="K153" s="20">
        <v>196937.26854175844</v>
      </c>
      <c r="L153" s="21"/>
      <c r="M153" s="22"/>
      <c r="Q153" s="34">
        <v>0.99334950023163771</v>
      </c>
      <c r="R153" s="7"/>
      <c r="S153" s="24"/>
      <c r="T153" s="24"/>
      <c r="U153" s="5">
        <v>39.37215660678433</v>
      </c>
      <c r="V153" s="25"/>
      <c r="W153" s="22"/>
      <c r="X153" s="33">
        <v>1.0133900500615574</v>
      </c>
      <c r="Y153" s="20">
        <v>320908487955.2359</v>
      </c>
      <c r="Z153" s="22"/>
      <c r="AA153" s="22"/>
      <c r="AB153" s="35">
        <v>1.0133900500615574</v>
      </c>
      <c r="AC153" s="20">
        <v>354183918080.86115</v>
      </c>
      <c r="AD153" s="22"/>
      <c r="AE153" s="22"/>
      <c r="AF153" s="26">
        <v>12</v>
      </c>
      <c r="AI153" s="27" t="s">
        <v>36</v>
      </c>
      <c r="AJ153" s="17">
        <v>15.585698072933678</v>
      </c>
      <c r="AK153" s="17">
        <v>15.559550120668469</v>
      </c>
      <c r="AL153" s="19">
        <v>3.7196503200884856E-2</v>
      </c>
      <c r="AM153" s="19">
        <v>2.9726871585266539E-2</v>
      </c>
      <c r="AN153" s="27" t="b">
        <v>1</v>
      </c>
      <c r="AO153" s="27" t="b">
        <v>1</v>
      </c>
      <c r="AP153" s="27" t="b">
        <v>0</v>
      </c>
      <c r="AQ153" s="27" t="b">
        <v>0</v>
      </c>
      <c r="AR153" s="27" t="b">
        <v>0</v>
      </c>
      <c r="AS153" s="27" t="b">
        <v>0</v>
      </c>
      <c r="BE153" s="31"/>
      <c r="BF153" s="31"/>
      <c r="BG153" s="31"/>
    </row>
    <row r="154" spans="1:59" ht="14.55" customHeight="1" x14ac:dyDescent="0.25">
      <c r="A154" s="14">
        <v>38293</v>
      </c>
      <c r="B154" s="15">
        <v>15.22</v>
      </c>
      <c r="C154" s="16">
        <v>15.856</v>
      </c>
      <c r="D154" s="32">
        <v>454496.80488354817</v>
      </c>
      <c r="E154" s="32">
        <v>356859.55544933397</v>
      </c>
      <c r="F154" s="18">
        <v>811356.36033288215</v>
      </c>
      <c r="G154" s="18">
        <v>15.499732418899949</v>
      </c>
      <c r="H154" s="19">
        <v>4.011099899091819E-2</v>
      </c>
      <c r="I154" s="18">
        <v>16.18</v>
      </c>
      <c r="J154" s="33">
        <v>0.97115219520209894</v>
      </c>
      <c r="K154" s="20">
        <v>191252.75153567808</v>
      </c>
      <c r="L154" s="21"/>
      <c r="M154" s="22"/>
      <c r="Q154" s="34">
        <v>1.0297047207846735</v>
      </c>
      <c r="R154" s="7"/>
      <c r="S154" s="24"/>
      <c r="T154" s="24"/>
      <c r="U154" s="5">
        <v>40.466214363123271</v>
      </c>
      <c r="V154" s="25"/>
      <c r="W154" s="22"/>
      <c r="X154" s="33">
        <v>0.942304390404198</v>
      </c>
      <c r="Y154" s="20">
        <v>302394923903.98883</v>
      </c>
      <c r="Z154" s="22"/>
      <c r="AA154" s="22"/>
      <c r="AB154" s="35">
        <v>0.942304390404198</v>
      </c>
      <c r="AC154" s="20">
        <v>333743710196.03638</v>
      </c>
      <c r="AD154" s="22"/>
      <c r="AE154" s="22"/>
      <c r="AF154" s="26">
        <v>11</v>
      </c>
      <c r="AI154" s="27" t="s">
        <v>36</v>
      </c>
      <c r="AJ154" s="17">
        <v>15.625913566052107</v>
      </c>
      <c r="AK154" s="17">
        <v>15.546806336450905</v>
      </c>
      <c r="AL154" s="19">
        <v>3.7436986562958761E-2</v>
      </c>
      <c r="AM154" s="19">
        <v>2.8916993165421429E-2</v>
      </c>
      <c r="AN154" s="27" t="b">
        <v>1</v>
      </c>
      <c r="AO154" s="27" t="b">
        <v>1</v>
      </c>
      <c r="AP154" s="27" t="b">
        <v>0</v>
      </c>
      <c r="AQ154" s="27" t="b">
        <v>0</v>
      </c>
      <c r="AR154" s="27" t="b">
        <v>0</v>
      </c>
      <c r="AS154" s="27" t="b">
        <v>0</v>
      </c>
      <c r="BE154" s="31"/>
      <c r="BF154" s="31"/>
      <c r="BG154" s="31"/>
    </row>
    <row r="155" spans="1:59" ht="14.55" customHeight="1" x14ac:dyDescent="0.25">
      <c r="A155" s="14">
        <v>38294</v>
      </c>
      <c r="B155" s="15">
        <v>14.29</v>
      </c>
      <c r="C155" s="16">
        <v>15.19</v>
      </c>
      <c r="D155" s="32">
        <v>413178.91353049834</v>
      </c>
      <c r="E155" s="32">
        <v>396520.14490401477</v>
      </c>
      <c r="F155" s="18">
        <v>809699.05843451316</v>
      </c>
      <c r="G155" s="18">
        <v>14.730741688774575</v>
      </c>
      <c r="H155" s="19">
        <v>5.9249506254114626E-2</v>
      </c>
      <c r="I155" s="18">
        <v>14.04</v>
      </c>
      <c r="J155" s="33">
        <v>0.94844554843925644</v>
      </c>
      <c r="K155" s="20">
        <v>181389.68234948363</v>
      </c>
      <c r="L155" s="21"/>
      <c r="M155" s="22"/>
      <c r="Q155" s="34">
        <v>1.0543567858435106</v>
      </c>
      <c r="R155" s="7"/>
      <c r="S155" s="24"/>
      <c r="T155" s="24"/>
      <c r="U155" s="5">
        <v>42.586391806299744</v>
      </c>
      <c r="V155" s="25"/>
      <c r="W155" s="22"/>
      <c r="X155" s="33">
        <v>0.89689109687851298</v>
      </c>
      <c r="Y155" s="20">
        <v>271216612606.25204</v>
      </c>
      <c r="Z155" s="22"/>
      <c r="AA155" s="22"/>
      <c r="AB155" s="35">
        <v>0.89689109687851298</v>
      </c>
      <c r="AC155" s="20">
        <v>299326963286.24884</v>
      </c>
      <c r="AD155" s="22"/>
      <c r="AE155" s="22"/>
      <c r="AF155" s="26">
        <v>10</v>
      </c>
      <c r="AI155" s="27" t="s">
        <v>36</v>
      </c>
      <c r="AJ155" s="17">
        <v>15.625223846753039</v>
      </c>
      <c r="AK155" s="17">
        <v>15.522381812893851</v>
      </c>
      <c r="AL155" s="19">
        <v>4.0671231675413942E-2</v>
      </c>
      <c r="AM155" s="19">
        <v>2.890217872771874E-2</v>
      </c>
      <c r="AN155" s="27" t="b">
        <v>1</v>
      </c>
      <c r="AO155" s="27" t="b">
        <v>1</v>
      </c>
      <c r="AP155" s="27" t="b">
        <v>0</v>
      </c>
      <c r="AQ155" s="27" t="b">
        <v>0</v>
      </c>
      <c r="AR155" s="27" t="b">
        <v>0</v>
      </c>
      <c r="AS155" s="27" t="b">
        <v>0</v>
      </c>
      <c r="BE155" s="31"/>
      <c r="BF155" s="31"/>
      <c r="BG155" s="31"/>
    </row>
    <row r="156" spans="1:59" ht="14.55" customHeight="1" x14ac:dyDescent="0.25">
      <c r="A156" s="14">
        <v>38295</v>
      </c>
      <c r="B156" s="15">
        <v>13.72</v>
      </c>
      <c r="C156" s="16">
        <v>14.662000000000001</v>
      </c>
      <c r="D156" s="32">
        <v>371861.0221774485</v>
      </c>
      <c r="E156" s="32">
        <v>435389.97159493522</v>
      </c>
      <c r="F156" s="18">
        <v>807250.99377238378</v>
      </c>
      <c r="G156" s="18">
        <v>14.228066705902465</v>
      </c>
      <c r="H156" s="19">
        <v>6.4247715182103371E-2</v>
      </c>
      <c r="I156" s="18">
        <v>13.97</v>
      </c>
      <c r="J156" s="33">
        <v>0.9629555325852629</v>
      </c>
      <c r="K156" s="20">
        <v>174667.17601631713</v>
      </c>
      <c r="L156" s="21"/>
      <c r="M156" s="22"/>
      <c r="Q156" s="34">
        <v>1.0384695514602664</v>
      </c>
      <c r="R156" s="7"/>
      <c r="S156" s="24"/>
      <c r="T156" s="24"/>
      <c r="U156" s="5">
        <v>44.142333013375975</v>
      </c>
      <c r="V156" s="25"/>
      <c r="W156" s="22"/>
      <c r="X156" s="33">
        <v>0.92591106517052579</v>
      </c>
      <c r="Y156" s="20">
        <v>251123664152.50323</v>
      </c>
      <c r="Z156" s="22"/>
      <c r="AA156" s="22"/>
      <c r="AB156" s="35">
        <v>0.92591106517052579</v>
      </c>
      <c r="AC156" s="20">
        <v>277145704008.94696</v>
      </c>
      <c r="AD156" s="22"/>
      <c r="AE156" s="22"/>
      <c r="AF156" s="26">
        <v>9</v>
      </c>
      <c r="AI156" s="27" t="s">
        <v>36</v>
      </c>
      <c r="AJ156" s="17">
        <v>15.612163496432695</v>
      </c>
      <c r="AK156" s="17">
        <v>15.485713591770846</v>
      </c>
      <c r="AL156" s="19">
        <v>4.5579428406008725E-2</v>
      </c>
      <c r="AM156" s="19">
        <v>3.2917660926600201E-2</v>
      </c>
      <c r="AN156" s="27" t="b">
        <v>1</v>
      </c>
      <c r="AO156" s="27" t="b">
        <v>1</v>
      </c>
      <c r="AP156" s="27" t="b">
        <v>0</v>
      </c>
      <c r="AQ156" s="27" t="b">
        <v>0</v>
      </c>
      <c r="AR156" s="27" t="b">
        <v>0</v>
      </c>
      <c r="AS156" s="27" t="b">
        <v>0</v>
      </c>
      <c r="BE156" s="31"/>
      <c r="BF156" s="31"/>
      <c r="BG156" s="31"/>
    </row>
    <row r="157" spans="1:59" ht="14.55" customHeight="1" x14ac:dyDescent="0.25">
      <c r="A157" s="14">
        <v>38296</v>
      </c>
      <c r="B157" s="15">
        <v>13.68</v>
      </c>
      <c r="C157" s="16">
        <v>14.556000000000001</v>
      </c>
      <c r="D157" s="32">
        <v>330543.13082439866</v>
      </c>
      <c r="E157" s="32">
        <v>474053.2828324092</v>
      </c>
      <c r="F157" s="18">
        <v>804596.41365680785</v>
      </c>
      <c r="G157" s="18">
        <v>14.196122951473061</v>
      </c>
      <c r="H157" s="19">
        <v>6.0181368507831956E-2</v>
      </c>
      <c r="I157" s="18">
        <v>13.84</v>
      </c>
      <c r="J157" s="33">
        <v>0.99447384052802801</v>
      </c>
      <c r="K157" s="20">
        <v>173698.93194404701</v>
      </c>
      <c r="L157" s="21"/>
      <c r="M157" s="22"/>
      <c r="Q157" s="34">
        <v>1.0055568676085416</v>
      </c>
      <c r="R157" s="7"/>
      <c r="S157" s="24"/>
      <c r="T157" s="24"/>
      <c r="U157" s="5">
        <v>44.304984537829903</v>
      </c>
      <c r="V157" s="25"/>
      <c r="W157" s="22"/>
      <c r="X157" s="33">
        <v>0.98894768105605591</v>
      </c>
      <c r="Y157" s="20">
        <v>248349353530.74365</v>
      </c>
      <c r="Z157" s="22"/>
      <c r="AA157" s="22"/>
      <c r="AB157" s="35">
        <v>0.98894768105605591</v>
      </c>
      <c r="AC157" s="20">
        <v>274078207072.95752</v>
      </c>
      <c r="AD157" s="22"/>
      <c r="AE157" s="22"/>
      <c r="AF157" s="26">
        <v>8</v>
      </c>
      <c r="AI157" s="27" t="s">
        <v>36</v>
      </c>
      <c r="AJ157" s="17">
        <v>15.576709528170262</v>
      </c>
      <c r="AK157" s="17">
        <v>15.44934445112405</v>
      </c>
      <c r="AL157" s="19">
        <v>4.8887071070639998E-2</v>
      </c>
      <c r="AM157" s="19">
        <v>3.6678996458339698E-2</v>
      </c>
      <c r="AN157" s="27" t="b">
        <v>1</v>
      </c>
      <c r="AO157" s="27" t="b">
        <v>1</v>
      </c>
      <c r="AP157" s="27" t="b">
        <v>0</v>
      </c>
      <c r="AQ157" s="27" t="b">
        <v>0</v>
      </c>
      <c r="AR157" s="27" t="b">
        <v>0</v>
      </c>
      <c r="AS157" s="27" t="b">
        <v>0</v>
      </c>
      <c r="BE157" s="31"/>
      <c r="BF157" s="31"/>
      <c r="BG157" s="31"/>
    </row>
    <row r="158" spans="1:59" ht="14.55" customHeight="1" x14ac:dyDescent="0.25">
      <c r="A158" s="14">
        <v>38299</v>
      </c>
      <c r="B158" s="15">
        <v>13.84</v>
      </c>
      <c r="C158" s="16">
        <v>14.673999999999999</v>
      </c>
      <c r="D158" s="32">
        <v>289225.23947134882</v>
      </c>
      <c r="E158" s="32">
        <v>512884.60693997459</v>
      </c>
      <c r="F158" s="18">
        <v>802109.84641132341</v>
      </c>
      <c r="G158" s="18">
        <v>14.373275790219623</v>
      </c>
      <c r="H158" s="19">
        <v>5.6835218754259231E-2</v>
      </c>
      <c r="I158" s="18">
        <v>13.8</v>
      </c>
      <c r="J158" s="33">
        <v>1.0093499407325175</v>
      </c>
      <c r="K158" s="20">
        <v>175319.97321208569</v>
      </c>
      <c r="L158" s="21"/>
      <c r="M158" s="22"/>
      <c r="Q158" s="34">
        <v>0.99073667084605754</v>
      </c>
      <c r="R158" s="7"/>
      <c r="S158" s="24"/>
      <c r="T158" s="24"/>
      <c r="U158" s="5">
        <v>43.812849281073426</v>
      </c>
      <c r="V158" s="25"/>
      <c r="W158" s="22"/>
      <c r="X158" s="33">
        <v>1.0186998814650352</v>
      </c>
      <c r="Y158" s="20">
        <v>252994667437.66788</v>
      </c>
      <c r="Z158" s="22"/>
      <c r="AA158" s="22"/>
      <c r="AB158" s="35">
        <v>1.0186998814650352</v>
      </c>
      <c r="AC158" s="20">
        <v>279198960736.38202</v>
      </c>
      <c r="AD158" s="22"/>
      <c r="AE158" s="22"/>
      <c r="AF158" s="26">
        <v>7</v>
      </c>
      <c r="AI158" s="27" t="s">
        <v>36</v>
      </c>
      <c r="AJ158" s="17">
        <v>15.530853223482016</v>
      </c>
      <c r="AK158" s="17">
        <v>15.419732931717814</v>
      </c>
      <c r="AL158" s="19">
        <v>5.2365292859061531E-2</v>
      </c>
      <c r="AM158" s="19">
        <v>4.02311976304809E-2</v>
      </c>
      <c r="AN158" s="27" t="b">
        <v>1</v>
      </c>
      <c r="AO158" s="27" t="b">
        <v>1</v>
      </c>
      <c r="AP158" s="27" t="b">
        <v>0</v>
      </c>
      <c r="AQ158" s="27" t="b">
        <v>0</v>
      </c>
      <c r="AR158" s="27" t="b">
        <v>0</v>
      </c>
      <c r="AS158" s="27" t="b">
        <v>1</v>
      </c>
      <c r="BE158" s="31"/>
      <c r="BF158" s="31"/>
      <c r="BG158" s="31"/>
    </row>
    <row r="159" spans="1:59" ht="14.55" customHeight="1" x14ac:dyDescent="0.25">
      <c r="A159" s="14">
        <v>38300</v>
      </c>
      <c r="B159" s="15">
        <v>13.64</v>
      </c>
      <c r="C159" s="16">
        <v>14.564</v>
      </c>
      <c r="D159" s="32">
        <v>247907.34811829898</v>
      </c>
      <c r="E159" s="32">
        <v>551854.18689950916</v>
      </c>
      <c r="F159" s="18">
        <v>799761.5350178082</v>
      </c>
      <c r="G159" s="18">
        <v>14.277581636986071</v>
      </c>
      <c r="H159" s="19">
        <v>6.3444108761329221E-2</v>
      </c>
      <c r="I159" s="18">
        <v>13.61</v>
      </c>
      <c r="J159" s="33">
        <v>0.99043404055901996</v>
      </c>
      <c r="K159" s="20">
        <v>173639.86507805699</v>
      </c>
      <c r="L159" s="21"/>
      <c r="M159" s="22"/>
      <c r="Q159" s="34">
        <v>1.0096583508333183</v>
      </c>
      <c r="R159" s="7"/>
      <c r="S159" s="24"/>
      <c r="T159" s="24"/>
      <c r="U159" s="5">
        <v>44.153649857235898</v>
      </c>
      <c r="V159" s="25"/>
      <c r="W159" s="22"/>
      <c r="X159" s="33">
        <v>0.98086808111803991</v>
      </c>
      <c r="Y159" s="20">
        <v>248155581264.41891</v>
      </c>
      <c r="Z159" s="22"/>
      <c r="AA159" s="22"/>
      <c r="AB159" s="35">
        <v>0.98086808111803991</v>
      </c>
      <c r="AC159" s="20">
        <v>273852958257.66034</v>
      </c>
      <c r="AD159" s="22"/>
      <c r="AE159" s="22"/>
      <c r="AF159" s="26">
        <v>6</v>
      </c>
      <c r="AI159" s="27" t="s">
        <v>36</v>
      </c>
      <c r="AJ159" s="17">
        <v>15.477799523609839</v>
      </c>
      <c r="AK159" s="17">
        <v>15.392626700680388</v>
      </c>
      <c r="AL159" s="19">
        <v>5.7344819408426097E-2</v>
      </c>
      <c r="AM159" s="19">
        <v>4.4196454428063976E-2</v>
      </c>
      <c r="AN159" s="27" t="b">
        <v>1</v>
      </c>
      <c r="AO159" s="27" t="b">
        <v>1</v>
      </c>
      <c r="AP159" s="27" t="b">
        <v>0</v>
      </c>
      <c r="AQ159" s="27" t="b">
        <v>0</v>
      </c>
      <c r="AR159" s="27" t="b">
        <v>0</v>
      </c>
      <c r="AS159" s="27" t="b">
        <v>1</v>
      </c>
      <c r="BE159" s="31"/>
      <c r="BF159" s="31"/>
      <c r="BG159" s="31"/>
    </row>
    <row r="160" spans="1:59" ht="14.55" customHeight="1" x14ac:dyDescent="0.25">
      <c r="A160" s="14">
        <v>38301</v>
      </c>
      <c r="B160" s="15">
        <v>13.12</v>
      </c>
      <c r="C160" s="16">
        <v>14.236000000000001</v>
      </c>
      <c r="D160" s="32">
        <v>206589.45676524914</v>
      </c>
      <c r="E160" s="32">
        <v>590550.7014597673</v>
      </c>
      <c r="F160" s="18">
        <v>797140.15822501644</v>
      </c>
      <c r="G160" s="18">
        <v>13.946773781284096</v>
      </c>
      <c r="H160" s="19">
        <v>7.8392806968249573E-2</v>
      </c>
      <c r="I160" s="18">
        <v>13.08</v>
      </c>
      <c r="J160" s="33">
        <v>0.97362850530564049</v>
      </c>
      <c r="K160" s="20">
        <v>169057.79719696462</v>
      </c>
      <c r="L160" s="21"/>
      <c r="M160" s="22"/>
      <c r="Q160" s="34">
        <v>1.0270857873928834</v>
      </c>
      <c r="R160" s="7"/>
      <c r="S160" s="24"/>
      <c r="T160" s="24"/>
      <c r="U160" s="5">
        <v>45.265153661476717</v>
      </c>
      <c r="V160" s="25"/>
      <c r="W160" s="22"/>
      <c r="X160" s="33">
        <v>0.94725701061128098</v>
      </c>
      <c r="Y160" s="20">
        <v>235068238741.36807</v>
      </c>
      <c r="Z160" s="22"/>
      <c r="AA160" s="22"/>
      <c r="AB160" s="35">
        <v>0.94725701061128098</v>
      </c>
      <c r="AC160" s="20">
        <v>259404975616.79712</v>
      </c>
      <c r="AD160" s="22"/>
      <c r="AE160" s="22"/>
      <c r="AF160" s="26">
        <v>5</v>
      </c>
      <c r="AI160" s="27" t="s">
        <v>36</v>
      </c>
      <c r="AJ160" s="17">
        <v>15.393081299144669</v>
      </c>
      <c r="AK160" s="17">
        <v>15.364416088040175</v>
      </c>
      <c r="AL160" s="19">
        <v>6.3725120737981325E-2</v>
      </c>
      <c r="AM160" s="19">
        <v>4.9096004863579575E-2</v>
      </c>
      <c r="AN160" s="27" t="b">
        <v>1</v>
      </c>
      <c r="AO160" s="27" t="b">
        <v>1</v>
      </c>
      <c r="AP160" s="27" t="b">
        <v>0</v>
      </c>
      <c r="AQ160" s="27" t="b">
        <v>0</v>
      </c>
      <c r="AR160" s="27" t="b">
        <v>0</v>
      </c>
      <c r="AS160" s="27" t="b">
        <v>1</v>
      </c>
      <c r="BE160" s="31"/>
      <c r="BF160" s="31"/>
      <c r="BG160" s="31"/>
    </row>
    <row r="161" spans="1:59" ht="14.55" customHeight="1" x14ac:dyDescent="0.25">
      <c r="A161" s="14">
        <v>38302</v>
      </c>
      <c r="B161" s="15">
        <v>12.74</v>
      </c>
      <c r="C161" s="16">
        <v>13.975999999999999</v>
      </c>
      <c r="D161" s="32">
        <v>165271.5654121993</v>
      </c>
      <c r="E161" s="32">
        <v>628629.56733164238</v>
      </c>
      <c r="F161" s="18">
        <v>793901.13274384174</v>
      </c>
      <c r="G161" s="18">
        <v>13.718693836267152</v>
      </c>
      <c r="H161" s="19">
        <v>8.8437321121923262E-2</v>
      </c>
      <c r="I161" s="18">
        <v>13.04</v>
      </c>
      <c r="J161" s="33">
        <v>0.979649543380958</v>
      </c>
      <c r="K161" s="20">
        <v>165614.52830525019</v>
      </c>
      <c r="L161" s="21"/>
      <c r="M161" s="22"/>
      <c r="Q161" s="34">
        <v>1.0207732007395305</v>
      </c>
      <c r="R161" s="7"/>
      <c r="S161" s="24"/>
      <c r="T161" s="24"/>
      <c r="U161" s="5">
        <v>46.119429745266117</v>
      </c>
      <c r="V161" s="25"/>
      <c r="W161" s="22"/>
      <c r="X161" s="33">
        <v>0.959299086761916</v>
      </c>
      <c r="Y161" s="20">
        <v>225501825647.8714</v>
      </c>
      <c r="Z161" s="22"/>
      <c r="AA161" s="22"/>
      <c r="AB161" s="35">
        <v>0.959299086761916</v>
      </c>
      <c r="AC161" s="20">
        <v>248842966579.09824</v>
      </c>
      <c r="AD161" s="22"/>
      <c r="AE161" s="22"/>
      <c r="AF161" s="26">
        <v>4</v>
      </c>
      <c r="AI161" s="27" t="s">
        <v>36</v>
      </c>
      <c r="AJ161" s="17">
        <v>15.284923862776441</v>
      </c>
      <c r="AK161" s="17">
        <v>15.32145740111986</v>
      </c>
      <c r="AL161" s="19">
        <v>6.8589756549282774E-2</v>
      </c>
      <c r="AM161" s="19">
        <v>5.2029995022921507E-2</v>
      </c>
      <c r="AN161" s="27" t="b">
        <v>0</v>
      </c>
      <c r="AO161" s="27" t="b">
        <v>1</v>
      </c>
      <c r="AP161" s="27" t="b">
        <v>0</v>
      </c>
      <c r="AQ161" s="27" t="b">
        <v>0</v>
      </c>
      <c r="AR161" s="27" t="b">
        <v>0</v>
      </c>
      <c r="AS161" s="27" t="b">
        <v>1</v>
      </c>
      <c r="BE161" s="31"/>
      <c r="BF161" s="31"/>
      <c r="BG161" s="31"/>
    </row>
    <row r="162" spans="1:59" ht="14.55" customHeight="1" x14ac:dyDescent="0.25">
      <c r="A162" s="14">
        <v>38303</v>
      </c>
      <c r="B162" s="15">
        <v>12.8</v>
      </c>
      <c r="C162" s="16">
        <v>13.981999999999999</v>
      </c>
      <c r="D162" s="32">
        <v>123953.67405914947</v>
      </c>
      <c r="E162" s="32">
        <v>666293.41505902179</v>
      </c>
      <c r="F162" s="18">
        <v>790247.08911817125</v>
      </c>
      <c r="G162" s="18">
        <v>13.796598187382877</v>
      </c>
      <c r="H162" s="19">
        <v>8.4537262194249618E-2</v>
      </c>
      <c r="I162" s="18">
        <v>13.33</v>
      </c>
      <c r="J162" s="33">
        <v>1.001049920122266</v>
      </c>
      <c r="K162" s="20">
        <v>165785.54184837118</v>
      </c>
      <c r="L162" s="21"/>
      <c r="M162" s="22"/>
      <c r="Q162" s="34">
        <v>0.99895118105385028</v>
      </c>
      <c r="R162" s="7"/>
      <c r="S162" s="24"/>
      <c r="T162" s="24"/>
      <c r="U162" s="5">
        <v>45.985282996219397</v>
      </c>
      <c r="V162" s="25"/>
      <c r="W162" s="22"/>
      <c r="X162" s="33">
        <v>1.0020998402445318</v>
      </c>
      <c r="Y162" s="20">
        <v>225976424623.81033</v>
      </c>
      <c r="Z162" s="22"/>
      <c r="AA162" s="22"/>
      <c r="AB162" s="35">
        <v>1.0020998402445318</v>
      </c>
      <c r="AC162" s="20">
        <v>249361499109.80637</v>
      </c>
      <c r="AD162" s="22"/>
      <c r="AE162" s="22"/>
      <c r="AF162" s="26">
        <v>3</v>
      </c>
      <c r="AI162" s="27" t="s">
        <v>36</v>
      </c>
      <c r="AJ162" s="17">
        <v>15.165714252651815</v>
      </c>
      <c r="AK162" s="17">
        <v>15.278534031235633</v>
      </c>
      <c r="AL162" s="19">
        <v>7.197134771797381E-2</v>
      </c>
      <c r="AM162" s="19">
        <v>5.4108842673995725E-2</v>
      </c>
      <c r="AN162" s="27" t="b">
        <v>0</v>
      </c>
      <c r="AO162" s="27" t="b">
        <v>1</v>
      </c>
      <c r="AP162" s="27" t="b">
        <v>0</v>
      </c>
      <c r="AQ162" s="27" t="b">
        <v>0</v>
      </c>
      <c r="AR162" s="27" t="b">
        <v>0</v>
      </c>
      <c r="AS162" s="27" t="b">
        <v>1</v>
      </c>
      <c r="BE162" s="31"/>
      <c r="BF162" s="31"/>
      <c r="BG162" s="31"/>
    </row>
    <row r="163" spans="1:59" ht="14.55" customHeight="1" x14ac:dyDescent="0.25">
      <c r="A163" s="14">
        <v>38306</v>
      </c>
      <c r="B163" s="15">
        <v>12.71</v>
      </c>
      <c r="C163" s="16">
        <v>14.012</v>
      </c>
      <c r="D163" s="32">
        <v>82635.78270609965</v>
      </c>
      <c r="E163" s="32">
        <v>704118.40499744529</v>
      </c>
      <c r="F163" s="18">
        <v>786754.18770354497</v>
      </c>
      <c r="G163" s="18">
        <v>13.875245991232163</v>
      </c>
      <c r="H163" s="19">
        <v>9.2920353982300807E-2</v>
      </c>
      <c r="I163" s="18">
        <v>13.38</v>
      </c>
      <c r="J163" s="33">
        <v>1.0012553133302018</v>
      </c>
      <c r="K163" s="20">
        <v>165990.78261517032</v>
      </c>
      <c r="L163" s="21"/>
      <c r="M163" s="22"/>
      <c r="Q163" s="34">
        <v>0.99874626050569792</v>
      </c>
      <c r="R163" s="7"/>
      <c r="S163" s="24"/>
      <c r="T163" s="24"/>
      <c r="U163" s="5">
        <v>45.842120652492646</v>
      </c>
      <c r="V163" s="25"/>
      <c r="W163" s="22"/>
      <c r="X163" s="33">
        <v>1.0025106266604036</v>
      </c>
      <c r="Y163" s="20">
        <v>226544850946.9147</v>
      </c>
      <c r="Z163" s="22"/>
      <c r="AA163" s="22"/>
      <c r="AB163" s="35">
        <v>1.0025106266604036</v>
      </c>
      <c r="AC163" s="20">
        <v>249983544819.37665</v>
      </c>
      <c r="AD163" s="22"/>
      <c r="AE163" s="22"/>
      <c r="AF163" s="26">
        <v>2</v>
      </c>
      <c r="AI163" s="27" t="s">
        <v>36</v>
      </c>
      <c r="AJ163" s="17">
        <v>15.065011680805728</v>
      </c>
      <c r="AK163" s="17">
        <v>15.235749375779887</v>
      </c>
      <c r="AL163" s="19">
        <v>7.7427845297051948E-2</v>
      </c>
      <c r="AM163" s="19">
        <v>5.6970979995161812E-2</v>
      </c>
      <c r="AN163" s="27" t="b">
        <v>0</v>
      </c>
      <c r="AO163" s="27" t="b">
        <v>1</v>
      </c>
      <c r="AP163" s="27" t="b">
        <v>0</v>
      </c>
      <c r="AQ163" s="27" t="b">
        <v>0</v>
      </c>
      <c r="AR163" s="27" t="b">
        <v>0</v>
      </c>
      <c r="AS163" s="27" t="b">
        <v>1</v>
      </c>
      <c r="BE163" s="31"/>
      <c r="BF163" s="31"/>
      <c r="BG163" s="31"/>
    </row>
    <row r="164" spans="1:59" ht="14.55" customHeight="1" x14ac:dyDescent="0.25">
      <c r="A164" s="14">
        <v>38307</v>
      </c>
      <c r="B164" s="15">
        <v>12.58</v>
      </c>
      <c r="C164" s="16">
        <v>14.128</v>
      </c>
      <c r="D164" s="32">
        <v>41317.891353049825</v>
      </c>
      <c r="E164" s="32">
        <v>741597.02326016745</v>
      </c>
      <c r="F164" s="18">
        <v>782914.91461321723</v>
      </c>
      <c r="G164" s="18">
        <v>14.046305176436549</v>
      </c>
      <c r="H164" s="19">
        <v>0.10956964892412235</v>
      </c>
      <c r="I164" s="18">
        <v>13.21</v>
      </c>
      <c r="J164" s="33">
        <v>1.0073883212905057</v>
      </c>
      <c r="K164" s="20">
        <v>167214.28264510637</v>
      </c>
      <c r="L164" s="21"/>
      <c r="M164" s="22"/>
      <c r="Q164" s="34">
        <v>0.99266586565045634</v>
      </c>
      <c r="R164" s="7"/>
      <c r="S164" s="24"/>
      <c r="T164" s="24"/>
      <c r="U164" s="5">
        <v>45.421184769323553</v>
      </c>
      <c r="V164" s="25"/>
      <c r="W164" s="22"/>
      <c r="X164" s="33">
        <v>1.0147766425810116</v>
      </c>
      <c r="Y164" s="20">
        <v>229893523146.21759</v>
      </c>
      <c r="Z164" s="22"/>
      <c r="AA164" s="22"/>
      <c r="AB164" s="35">
        <v>1.0147766425810116</v>
      </c>
      <c r="AC164" s="20">
        <v>253673395235.76584</v>
      </c>
      <c r="AD164" s="22"/>
      <c r="AE164" s="22"/>
      <c r="AF164" s="26">
        <v>1</v>
      </c>
      <c r="AI164" s="27" t="s">
        <v>36</v>
      </c>
      <c r="AJ164" s="17">
        <v>14.997216689207468</v>
      </c>
      <c r="AK164" s="17">
        <v>15.192997850416235</v>
      </c>
      <c r="AL164" s="19">
        <v>8.6216916992029144E-2</v>
      </c>
      <c r="AM164" s="19">
        <v>6.1402326876764786E-2</v>
      </c>
      <c r="AN164" s="27" t="b">
        <v>0</v>
      </c>
      <c r="AO164" s="27" t="b">
        <v>1</v>
      </c>
      <c r="AP164" s="27" t="b">
        <v>0</v>
      </c>
      <c r="AQ164" s="27" t="b">
        <v>0</v>
      </c>
      <c r="AR164" s="27" t="b">
        <v>0</v>
      </c>
      <c r="AS164" s="27" t="b">
        <v>1</v>
      </c>
      <c r="BE164" s="31"/>
      <c r="BF164" s="31"/>
      <c r="BG164" s="31"/>
    </row>
    <row r="165" spans="1:59" ht="14.55" customHeight="1" x14ac:dyDescent="0.25">
      <c r="A165" s="40">
        <v>38308</v>
      </c>
      <c r="B165" s="15">
        <v>14.164999999999999</v>
      </c>
      <c r="C165" s="16">
        <v>15.12</v>
      </c>
      <c r="D165" s="32">
        <v>778387.72776337853</v>
      </c>
      <c r="E165" s="32">
        <v>0</v>
      </c>
      <c r="F165" s="18">
        <v>778387.72776337853</v>
      </c>
      <c r="G165" s="18">
        <v>14.164999999999999</v>
      </c>
      <c r="H165" s="19">
        <v>6.3161375661375696E-2</v>
      </c>
      <c r="I165" s="18">
        <v>13.21</v>
      </c>
      <c r="J165" s="33">
        <v>1.002618912797282</v>
      </c>
      <c r="K165" s="20">
        <v>167649.30153966902</v>
      </c>
      <c r="L165" s="21"/>
      <c r="M165" s="22"/>
      <c r="Q165" s="34">
        <v>0.99738792799152853</v>
      </c>
      <c r="R165" s="7"/>
      <c r="S165" s="24"/>
      <c r="T165" s="24"/>
      <c r="U165" s="5">
        <v>45.218196384450501</v>
      </c>
      <c r="V165" s="25"/>
      <c r="W165" s="22"/>
      <c r="X165" s="33">
        <v>1.0052378255945638</v>
      </c>
      <c r="Y165" s="20">
        <v>231098771000.48682</v>
      </c>
      <c r="Z165" s="22"/>
      <c r="AA165" s="22"/>
      <c r="AB165" s="35">
        <v>1.0052378255945638</v>
      </c>
      <c r="AC165" s="20">
        <v>254998003924.35986</v>
      </c>
      <c r="AD165" s="22"/>
      <c r="AE165" s="22"/>
      <c r="AF165" s="26">
        <v>24</v>
      </c>
      <c r="AI165" s="27" t="s">
        <v>36</v>
      </c>
      <c r="AJ165" s="17">
        <v>14.928883355874135</v>
      </c>
      <c r="AK165" s="17">
        <v>15.159801823937844</v>
      </c>
      <c r="AL165" s="19">
        <v>8.6169794808703556E-2</v>
      </c>
      <c r="AM165" s="19">
        <v>6.2859660631889303E-2</v>
      </c>
      <c r="AN165" s="27" t="b">
        <v>0</v>
      </c>
      <c r="AO165" s="27" t="b">
        <v>1</v>
      </c>
      <c r="AP165" s="27" t="b">
        <v>0</v>
      </c>
      <c r="AQ165" s="27" t="b">
        <v>0</v>
      </c>
      <c r="AR165" s="27" t="b">
        <v>0</v>
      </c>
      <c r="AS165" s="27" t="b">
        <v>1</v>
      </c>
      <c r="BE165" s="31"/>
      <c r="BF165" s="31"/>
      <c r="BG165" s="31"/>
    </row>
    <row r="166" spans="1:59" ht="14.55" customHeight="1" x14ac:dyDescent="0.25">
      <c r="A166" s="14">
        <v>38309</v>
      </c>
      <c r="B166" s="15">
        <v>14.05</v>
      </c>
      <c r="C166" s="16">
        <v>15.12</v>
      </c>
      <c r="D166" s="32">
        <v>745954.90577323781</v>
      </c>
      <c r="E166" s="32">
        <v>30384.320336662968</v>
      </c>
      <c r="F166" s="18">
        <v>776339.22610990074</v>
      </c>
      <c r="G166" s="18">
        <v>14.091877598950058</v>
      </c>
      <c r="H166" s="19">
        <v>7.0767195767195701E-2</v>
      </c>
      <c r="I166" s="18">
        <v>12.98</v>
      </c>
      <c r="J166" s="33">
        <v>0.99221967290269453</v>
      </c>
      <c r="K166" s="20">
        <v>166342.05702433817</v>
      </c>
      <c r="L166" s="21"/>
      <c r="M166" s="22"/>
      <c r="Q166" s="34">
        <v>1.0078413352504334</v>
      </c>
      <c r="R166" s="7"/>
      <c r="S166" s="24"/>
      <c r="T166" s="24"/>
      <c r="U166" s="5">
        <v>45.487919331077784</v>
      </c>
      <c r="V166" s="25"/>
      <c r="W166" s="22"/>
      <c r="X166" s="33">
        <v>0.98443934580538905</v>
      </c>
      <c r="Y166" s="20">
        <v>227503811415.04413</v>
      </c>
      <c r="Z166" s="22"/>
      <c r="AA166" s="22"/>
      <c r="AB166" s="35">
        <v>0.98443934580538905</v>
      </c>
      <c r="AC166" s="20">
        <v>251026043532.70557</v>
      </c>
      <c r="AD166" s="22"/>
      <c r="AE166" s="22"/>
      <c r="AF166" s="26">
        <v>23</v>
      </c>
      <c r="AI166" s="27" t="s">
        <v>36</v>
      </c>
      <c r="AJ166" s="17">
        <v>14.835639432014617</v>
      </c>
      <c r="AK166" s="17">
        <v>15.117147620114199</v>
      </c>
      <c r="AL166" s="19">
        <v>8.4898859608527902E-2</v>
      </c>
      <c r="AM166" s="19">
        <v>6.5107701942430624E-2</v>
      </c>
      <c r="AN166" s="27" t="b">
        <v>0</v>
      </c>
      <c r="AO166" s="27" t="b">
        <v>1</v>
      </c>
      <c r="AP166" s="27" t="b">
        <v>0</v>
      </c>
      <c r="AQ166" s="27" t="b">
        <v>0</v>
      </c>
      <c r="AR166" s="27" t="b">
        <v>0</v>
      </c>
      <c r="AS166" s="27" t="b">
        <v>1</v>
      </c>
      <c r="BE166" s="31"/>
      <c r="BF166" s="31"/>
      <c r="BG166" s="31"/>
    </row>
    <row r="167" spans="1:59" ht="14.55" customHeight="1" x14ac:dyDescent="0.25">
      <c r="A167" s="14">
        <v>38310</v>
      </c>
      <c r="B167" s="15">
        <v>14.475</v>
      </c>
      <c r="C167" s="16">
        <v>15.45</v>
      </c>
      <c r="D167" s="32">
        <v>713522.08378309698</v>
      </c>
      <c r="E167" s="32">
        <v>60521.962463744843</v>
      </c>
      <c r="F167" s="18">
        <v>774044.04624684178</v>
      </c>
      <c r="G167" s="18">
        <v>14.551234567901234</v>
      </c>
      <c r="H167" s="19">
        <v>6.3106796116504826E-2</v>
      </c>
      <c r="I167" s="18">
        <v>13.5</v>
      </c>
      <c r="J167" s="33">
        <v>1.02954450164217</v>
      </c>
      <c r="K167" s="20">
        <v>171253.58710843039</v>
      </c>
      <c r="L167" s="21"/>
      <c r="M167" s="22"/>
      <c r="Q167" s="34">
        <v>0.97130332725293067</v>
      </c>
      <c r="R167" s="7"/>
      <c r="S167" s="24"/>
      <c r="T167" s="24"/>
      <c r="U167" s="5">
        <v>44.100307601580802</v>
      </c>
      <c r="V167" s="25"/>
      <c r="W167" s="22"/>
      <c r="X167" s="33">
        <v>1.0590890032843399</v>
      </c>
      <c r="Y167" s="20">
        <v>240947937672.25513</v>
      </c>
      <c r="Z167" s="22"/>
      <c r="AA167" s="22"/>
      <c r="AB167" s="35">
        <v>1.0590890032843399</v>
      </c>
      <c r="AC167" s="20">
        <v>265854659868.02118</v>
      </c>
      <c r="AD167" s="22"/>
      <c r="AE167" s="22"/>
      <c r="AF167" s="26">
        <v>22</v>
      </c>
      <c r="AI167" s="27" t="s">
        <v>36</v>
      </c>
      <c r="AJ167" s="17">
        <v>14.797137998642839</v>
      </c>
      <c r="AK167" s="17">
        <v>15.084094708548575</v>
      </c>
      <c r="AL167" s="19">
        <v>8.0677105440958172E-2</v>
      </c>
      <c r="AM167" s="19">
        <v>6.6530907167209385E-2</v>
      </c>
      <c r="AN167" s="27" t="b">
        <v>0</v>
      </c>
      <c r="AO167" s="27" t="b">
        <v>1</v>
      </c>
      <c r="AP167" s="27" t="b">
        <v>0</v>
      </c>
      <c r="AQ167" s="27" t="b">
        <v>0</v>
      </c>
      <c r="AR167" s="27" t="b">
        <v>0</v>
      </c>
      <c r="AS167" s="27" t="b">
        <v>1</v>
      </c>
      <c r="BE167" s="31"/>
      <c r="BF167" s="31"/>
      <c r="BG167" s="31"/>
    </row>
    <row r="168" spans="1:59" ht="14.55" customHeight="1" x14ac:dyDescent="0.25">
      <c r="A168" s="14">
        <v>38313</v>
      </c>
      <c r="B168" s="15">
        <v>14.095000000000001</v>
      </c>
      <c r="C168" s="16">
        <v>15.22</v>
      </c>
      <c r="D168" s="32">
        <v>681089.26179295615</v>
      </c>
      <c r="E168" s="32">
        <v>90908.052969070908</v>
      </c>
      <c r="F168" s="18">
        <v>771997.314762027</v>
      </c>
      <c r="G168" s="18">
        <v>14.227476574250431</v>
      </c>
      <c r="H168" s="19">
        <v>7.3915900131406032E-2</v>
      </c>
      <c r="I168" s="18">
        <v>12.97</v>
      </c>
      <c r="J168" s="33">
        <v>0.97516510622882524</v>
      </c>
      <c r="K168" s="20">
        <v>166997.63300992458</v>
      </c>
      <c r="L168" s="21"/>
      <c r="M168" s="22"/>
      <c r="Q168" s="34">
        <v>1.0254673732812454</v>
      </c>
      <c r="R168" s="7"/>
      <c r="S168" s="24"/>
      <c r="T168" s="24"/>
      <c r="U168" s="5">
        <v>45.139228914652023</v>
      </c>
      <c r="V168" s="25"/>
      <c r="W168" s="22"/>
      <c r="X168" s="33">
        <v>0.95033021245765048</v>
      </c>
      <c r="Y168" s="20">
        <v>228981200342.65878</v>
      </c>
      <c r="Z168" s="22"/>
      <c r="AA168" s="22"/>
      <c r="AB168" s="35">
        <v>0.95033021245765048</v>
      </c>
      <c r="AC168" s="20">
        <v>252645664796.01456</v>
      </c>
      <c r="AD168" s="22"/>
      <c r="AE168" s="22"/>
      <c r="AF168" s="26">
        <v>21</v>
      </c>
      <c r="AI168" s="27" t="s">
        <v>36</v>
      </c>
      <c r="AJ168" s="17">
        <v>14.725867654934943</v>
      </c>
      <c r="AK168" s="17">
        <v>15.047549567956001</v>
      </c>
      <c r="AL168" s="19">
        <v>7.8906878430484231E-2</v>
      </c>
      <c r="AM168" s="19">
        <v>6.8902782923939143E-2</v>
      </c>
      <c r="AN168" s="27" t="b">
        <v>0</v>
      </c>
      <c r="AO168" s="27" t="b">
        <v>1</v>
      </c>
      <c r="AP168" s="27" t="b">
        <v>0</v>
      </c>
      <c r="AQ168" s="27" t="b">
        <v>0</v>
      </c>
      <c r="AR168" s="27" t="b">
        <v>0</v>
      </c>
      <c r="AS168" s="27" t="b">
        <v>1</v>
      </c>
      <c r="BE168" s="31"/>
      <c r="BF168" s="31"/>
      <c r="BG168" s="31"/>
    </row>
    <row r="169" spans="1:59" ht="14.55" customHeight="1" x14ac:dyDescent="0.25">
      <c r="A169" s="14">
        <v>38314</v>
      </c>
      <c r="B169" s="15">
        <v>13.91</v>
      </c>
      <c r="C169" s="16">
        <v>15.15</v>
      </c>
      <c r="D169" s="32">
        <v>648656.43980281544</v>
      </c>
      <c r="E169" s="32">
        <v>120943.57372800876</v>
      </c>
      <c r="F169" s="18">
        <v>769600.01353082422</v>
      </c>
      <c r="G169" s="18">
        <v>14.104867501021328</v>
      </c>
      <c r="H169" s="19">
        <v>8.1848184818481884E-2</v>
      </c>
      <c r="I169" s="18">
        <v>12.67</v>
      </c>
      <c r="J169" s="33">
        <v>0.9883036710179367</v>
      </c>
      <c r="K169" s="20">
        <v>165041.51814570129</v>
      </c>
      <c r="L169" s="21"/>
      <c r="M169" s="22"/>
      <c r="Q169" s="34">
        <v>1.0118347521364726</v>
      </c>
      <c r="R169" s="7"/>
      <c r="S169" s="24"/>
      <c r="T169" s="24"/>
      <c r="U169" s="5">
        <v>45.588404975133834</v>
      </c>
      <c r="V169" s="25"/>
      <c r="W169" s="22"/>
      <c r="X169" s="33">
        <v>0.97660734203587352</v>
      </c>
      <c r="Y169" s="20">
        <v>223625791363.62769</v>
      </c>
      <c r="Z169" s="22"/>
      <c r="AA169" s="22"/>
      <c r="AB169" s="35">
        <v>0.97660734203587352</v>
      </c>
      <c r="AC169" s="20">
        <v>246731655391.80762</v>
      </c>
      <c r="AD169" s="22"/>
      <c r="AE169" s="22"/>
      <c r="AF169" s="26">
        <v>20</v>
      </c>
      <c r="AI169" s="27" t="s">
        <v>36</v>
      </c>
      <c r="AJ169" s="17">
        <v>14.625941338613126</v>
      </c>
      <c r="AK169" s="17">
        <v>15.002610171849192</v>
      </c>
      <c r="AL169" s="19">
        <v>7.7061516903181082E-2</v>
      </c>
      <c r="AM169" s="19">
        <v>7.1920360133522904E-2</v>
      </c>
      <c r="AN169" s="27" t="b">
        <v>0</v>
      </c>
      <c r="AO169" s="27" t="b">
        <v>1</v>
      </c>
      <c r="AP169" s="27" t="b">
        <v>0</v>
      </c>
      <c r="AQ169" s="27" t="b">
        <v>0</v>
      </c>
      <c r="AR169" s="27" t="b">
        <v>0</v>
      </c>
      <c r="AS169" s="27" t="b">
        <v>1</v>
      </c>
      <c r="BE169" s="31"/>
      <c r="BF169" s="31"/>
      <c r="BG169" s="31"/>
    </row>
    <row r="170" spans="1:59" ht="14.55" customHeight="1" x14ac:dyDescent="0.25">
      <c r="A170" s="14">
        <v>38315</v>
      </c>
      <c r="B170" s="15">
        <v>13.875</v>
      </c>
      <c r="C170" s="16">
        <v>15.03</v>
      </c>
      <c r="D170" s="32">
        <v>616223.61781267473</v>
      </c>
      <c r="E170" s="32">
        <v>150721.82810971557</v>
      </c>
      <c r="F170" s="18">
        <v>766945.44592239032</v>
      </c>
      <c r="G170" s="18">
        <v>14.101983173825818</v>
      </c>
      <c r="H170" s="19">
        <v>7.6846307385229462E-2</v>
      </c>
      <c r="I170" s="18">
        <v>12.72</v>
      </c>
      <c r="J170" s="33">
        <v>0.99634693155513532</v>
      </c>
      <c r="K170" s="20">
        <v>164435.76505532107</v>
      </c>
      <c r="L170" s="21"/>
      <c r="M170" s="22"/>
      <c r="Q170" s="34">
        <v>1.0036664622825333</v>
      </c>
      <c r="R170" s="7"/>
      <c r="S170" s="24"/>
      <c r="T170" s="24"/>
      <c r="U170" s="5">
        <v>45.670364738541188</v>
      </c>
      <c r="V170" s="25"/>
      <c r="W170" s="22"/>
      <c r="X170" s="33">
        <v>0.99269386311027064</v>
      </c>
      <c r="Y170" s="20">
        <v>221993012828.7446</v>
      </c>
      <c r="Z170" s="22"/>
      <c r="AA170" s="22"/>
      <c r="AB170" s="35">
        <v>0.99269386311027064</v>
      </c>
      <c r="AC170" s="20">
        <v>244925073325.41</v>
      </c>
      <c r="AD170" s="22"/>
      <c r="AE170" s="22"/>
      <c r="AF170" s="26">
        <v>19</v>
      </c>
      <c r="AI170" s="27" t="s">
        <v>36</v>
      </c>
      <c r="AJ170" s="17">
        <v>14.540984027871056</v>
      </c>
      <c r="AK170" s="17">
        <v>14.968502773594617</v>
      </c>
      <c r="AL170" s="19">
        <v>7.1607626646698938E-2</v>
      </c>
      <c r="AM170" s="19">
        <v>7.4216316908167351E-2</v>
      </c>
      <c r="AN170" s="27" t="b">
        <v>0</v>
      </c>
      <c r="AO170" s="27" t="b">
        <v>0</v>
      </c>
      <c r="AP170" s="27" t="b">
        <v>0</v>
      </c>
      <c r="AQ170" s="27" t="b">
        <v>0</v>
      </c>
      <c r="AR170" s="27" t="b">
        <v>0</v>
      </c>
      <c r="AS170" s="27" t="b">
        <v>1</v>
      </c>
      <c r="BE170" s="31"/>
      <c r="BF170" s="31"/>
      <c r="BG170" s="31"/>
    </row>
    <row r="171" spans="1:59" ht="14.55" customHeight="1" x14ac:dyDescent="0.25">
      <c r="A171" s="14">
        <v>38317</v>
      </c>
      <c r="B171" s="15">
        <v>13.895</v>
      </c>
      <c r="C171" s="16">
        <v>15.01</v>
      </c>
      <c r="D171" s="32">
        <v>583790.7958225339</v>
      </c>
      <c r="E171" s="32">
        <v>180662.30749183157</v>
      </c>
      <c r="F171" s="18">
        <v>764453.10331436549</v>
      </c>
      <c r="G171" s="18">
        <v>14.158506645443696</v>
      </c>
      <c r="H171" s="19">
        <v>7.4283810792804772E-2</v>
      </c>
      <c r="I171" s="18">
        <v>12.78</v>
      </c>
      <c r="J171" s="33">
        <v>1.0007454676822898</v>
      </c>
      <c r="K171" s="20">
        <v>164555.49940394488</v>
      </c>
      <c r="L171" s="21"/>
      <c r="M171" s="22"/>
      <c r="Q171" s="34">
        <v>0.99925508762581128</v>
      </c>
      <c r="R171" s="7"/>
      <c r="S171" s="24"/>
      <c r="T171" s="24"/>
      <c r="U171" s="5">
        <v>45.551377859610135</v>
      </c>
      <c r="V171" s="25"/>
      <c r="W171" s="22"/>
      <c r="X171" s="33">
        <v>1.0014909353645796</v>
      </c>
      <c r="Y171" s="20">
        <v>222325053759.77905</v>
      </c>
      <c r="Z171" s="22"/>
      <c r="AA171" s="22"/>
      <c r="AB171" s="35">
        <v>1.0014909353645796</v>
      </c>
      <c r="AC171" s="20">
        <v>245286308170.24753</v>
      </c>
      <c r="AD171" s="22"/>
      <c r="AE171" s="22"/>
      <c r="AF171" s="26">
        <v>18</v>
      </c>
      <c r="AI171" s="27" t="s">
        <v>36</v>
      </c>
      <c r="AJ171" s="17">
        <v>14.455780534981118</v>
      </c>
      <c r="AK171" s="17">
        <v>14.94610593137441</v>
      </c>
      <c r="AL171" s="19">
        <v>7.3461365835270451E-2</v>
      </c>
      <c r="AM171" s="19">
        <v>7.5155960941835492E-2</v>
      </c>
      <c r="AN171" s="27" t="b">
        <v>0</v>
      </c>
      <c r="AO171" s="27" t="b">
        <v>0</v>
      </c>
      <c r="AP171" s="27" t="b">
        <v>0</v>
      </c>
      <c r="AQ171" s="27" t="b">
        <v>0</v>
      </c>
      <c r="AR171" s="27" t="b">
        <v>0</v>
      </c>
      <c r="AS171" s="27" t="b">
        <v>1</v>
      </c>
      <c r="BE171" s="31"/>
      <c r="BF171" s="31"/>
      <c r="BG171" s="31"/>
    </row>
    <row r="172" spans="1:59" ht="14.55" customHeight="1" x14ac:dyDescent="0.25">
      <c r="A172" s="14">
        <v>38320</v>
      </c>
      <c r="B172" s="15">
        <v>14.18</v>
      </c>
      <c r="C172" s="16">
        <v>15.06</v>
      </c>
      <c r="D172" s="32">
        <v>551357.97383239307</v>
      </c>
      <c r="E172" s="32">
        <v>210685.89586978001</v>
      </c>
      <c r="F172" s="18">
        <v>762043.86970217305</v>
      </c>
      <c r="G172" s="18">
        <v>14.423297788666508</v>
      </c>
      <c r="H172" s="19">
        <v>5.843293492695889E-2</v>
      </c>
      <c r="I172" s="18">
        <v>13.3</v>
      </c>
      <c r="J172" s="33">
        <v>1.0154913932772551</v>
      </c>
      <c r="K172" s="20">
        <v>167101.80210403906</v>
      </c>
      <c r="L172" s="21"/>
      <c r="M172" s="22"/>
      <c r="Q172" s="34">
        <v>0.98474492902666533</v>
      </c>
      <c r="R172" s="7"/>
      <c r="S172" s="24"/>
      <c r="T172" s="24"/>
      <c r="U172" s="5">
        <v>44.772973846342104</v>
      </c>
      <c r="V172" s="25"/>
      <c r="W172" s="22"/>
      <c r="X172" s="33">
        <v>1.03098278655451</v>
      </c>
      <c r="Y172" s="20">
        <v>229214400105.21683</v>
      </c>
      <c r="Z172" s="22"/>
      <c r="AA172" s="22"/>
      <c r="AB172" s="35">
        <v>1.03098278655451</v>
      </c>
      <c r="AC172" s="20">
        <v>252881907114.20282</v>
      </c>
      <c r="AD172" s="22"/>
      <c r="AE172" s="22"/>
      <c r="AF172" s="26">
        <v>17</v>
      </c>
      <c r="AI172" s="27" t="s">
        <v>36</v>
      </c>
      <c r="AJ172" s="17">
        <v>14.3925885346312</v>
      </c>
      <c r="AK172" s="17">
        <v>14.932221344940627</v>
      </c>
      <c r="AL172" s="19">
        <v>7.1405655695230982E-2</v>
      </c>
      <c r="AM172" s="19">
        <v>7.4792537175888935E-2</v>
      </c>
      <c r="AN172" s="27" t="b">
        <v>0</v>
      </c>
      <c r="AO172" s="27" t="b">
        <v>0</v>
      </c>
      <c r="AP172" s="27" t="b">
        <v>0</v>
      </c>
      <c r="AQ172" s="27" t="b">
        <v>0</v>
      </c>
      <c r="AR172" s="27" t="b">
        <v>0</v>
      </c>
      <c r="AS172" s="27" t="b">
        <v>1</v>
      </c>
      <c r="BE172" s="31"/>
      <c r="BF172" s="31"/>
      <c r="BG172" s="31"/>
    </row>
    <row r="173" spans="1:59" ht="14.55" customHeight="1" x14ac:dyDescent="0.25">
      <c r="A173" s="14">
        <v>38321</v>
      </c>
      <c r="B173" s="15">
        <v>14.16</v>
      </c>
      <c r="C173" s="16">
        <v>15.08</v>
      </c>
      <c r="D173" s="32">
        <v>518925.15184225229</v>
      </c>
      <c r="E173" s="32">
        <v>241223.57288307324</v>
      </c>
      <c r="F173" s="18">
        <v>760148.72472532559</v>
      </c>
      <c r="G173" s="18">
        <v>14.451950351074547</v>
      </c>
      <c r="H173" s="19">
        <v>6.1007957559681691E-2</v>
      </c>
      <c r="I173" s="18">
        <v>13.24</v>
      </c>
      <c r="J173" s="33">
        <v>0.99949468312604151</v>
      </c>
      <c r="K173" s="20">
        <v>167014.47299766002</v>
      </c>
      <c r="L173" s="21"/>
      <c r="M173" s="22"/>
      <c r="Q173" s="34">
        <v>1.000505572348197</v>
      </c>
      <c r="R173" s="7"/>
      <c r="S173" s="24"/>
      <c r="T173" s="24"/>
      <c r="U173" s="5">
        <v>44.712208657384117</v>
      </c>
      <c r="V173" s="25"/>
      <c r="W173" s="22"/>
      <c r="X173" s="33">
        <v>0.99898936625208301</v>
      </c>
      <c r="Y173" s="20">
        <v>228983843852.96146</v>
      </c>
      <c r="Z173" s="22"/>
      <c r="AA173" s="22"/>
      <c r="AB173" s="35">
        <v>0.99898936625208301</v>
      </c>
      <c r="AC173" s="20">
        <v>252622285900.24463</v>
      </c>
      <c r="AD173" s="22"/>
      <c r="AE173" s="22"/>
      <c r="AF173" s="26">
        <v>16</v>
      </c>
      <c r="AI173" s="27" t="s">
        <v>36</v>
      </c>
      <c r="AJ173" s="17">
        <v>14.328487839146987</v>
      </c>
      <c r="AK173" s="17">
        <v>14.933292485307303</v>
      </c>
      <c r="AL173" s="19">
        <v>7.1055849269093793E-2</v>
      </c>
      <c r="AM173" s="19">
        <v>7.4844198991629557E-2</v>
      </c>
      <c r="AN173" s="27" t="b">
        <v>0</v>
      </c>
      <c r="AO173" s="27" t="b">
        <v>0</v>
      </c>
      <c r="AP173" s="27" t="b">
        <v>0</v>
      </c>
      <c r="AQ173" s="27" t="b">
        <v>0</v>
      </c>
      <c r="AR173" s="27" t="b">
        <v>0</v>
      </c>
      <c r="AS173" s="27" t="b">
        <v>1</v>
      </c>
      <c r="BE173" s="31"/>
      <c r="BF173" s="31"/>
      <c r="BG173" s="31"/>
    </row>
    <row r="174" spans="1:59" ht="14.55" customHeight="1" x14ac:dyDescent="0.25">
      <c r="A174" s="14">
        <v>38322</v>
      </c>
      <c r="B174" s="15">
        <v>13.925000000000001</v>
      </c>
      <c r="C174" s="16">
        <v>14.88</v>
      </c>
      <c r="D174" s="32">
        <v>486492.32985211152</v>
      </c>
      <c r="E174" s="32">
        <v>271677.7346456988</v>
      </c>
      <c r="F174" s="18">
        <v>758170.06449781032</v>
      </c>
      <c r="G174" s="18">
        <v>14.267208494816392</v>
      </c>
      <c r="H174" s="19">
        <v>6.4180107526881747E-2</v>
      </c>
      <c r="I174" s="18">
        <v>12.97</v>
      </c>
      <c r="J174" s="33">
        <v>0.98464710540660672</v>
      </c>
      <c r="K174" s="20">
        <v>164447.47206724717</v>
      </c>
      <c r="L174" s="21"/>
      <c r="M174" s="22"/>
      <c r="Q174" s="34">
        <v>1.0155922812437999</v>
      </c>
      <c r="R174" s="7"/>
      <c r="S174" s="24"/>
      <c r="T174" s="24"/>
      <c r="U174" s="5">
        <v>45.324830107603603</v>
      </c>
      <c r="V174" s="25"/>
      <c r="W174" s="22"/>
      <c r="X174" s="33">
        <v>0.96929421081321354</v>
      </c>
      <c r="Y174" s="20">
        <v>221953776137.60101</v>
      </c>
      <c r="Z174" s="22"/>
      <c r="AA174" s="22"/>
      <c r="AB174" s="35">
        <v>0.96929421081321354</v>
      </c>
      <c r="AC174" s="20">
        <v>244861393449.39417</v>
      </c>
      <c r="AD174" s="22"/>
      <c r="AE174" s="22"/>
      <c r="AF174" s="26">
        <v>15</v>
      </c>
      <c r="AI174" s="27" t="s">
        <v>36</v>
      </c>
      <c r="AJ174" s="17">
        <v>14.249168612419458</v>
      </c>
      <c r="AK174" s="17">
        <v>14.923829105585439</v>
      </c>
      <c r="AL174" s="19">
        <v>6.9433217168339736E-2</v>
      </c>
      <c r="AM174" s="19">
        <v>7.5303254539918457E-2</v>
      </c>
      <c r="AN174" s="27" t="b">
        <v>0</v>
      </c>
      <c r="AO174" s="27" t="b">
        <v>0</v>
      </c>
      <c r="AP174" s="27" t="b">
        <v>0</v>
      </c>
      <c r="AQ174" s="27" t="b">
        <v>0</v>
      </c>
      <c r="AR174" s="27" t="b">
        <v>0</v>
      </c>
      <c r="AS174" s="27" t="b">
        <v>1</v>
      </c>
      <c r="BE174" s="31"/>
      <c r="BF174" s="31"/>
      <c r="BG174" s="31"/>
    </row>
    <row r="175" spans="1:59" ht="14.55" customHeight="1" x14ac:dyDescent="0.25">
      <c r="A175" s="14">
        <v>38323</v>
      </c>
      <c r="B175" s="15">
        <v>13.9</v>
      </c>
      <c r="C175" s="16">
        <v>14.82</v>
      </c>
      <c r="D175" s="32">
        <v>454059.50786197075</v>
      </c>
      <c r="E175" s="32">
        <v>302029.01463311212</v>
      </c>
      <c r="F175" s="18">
        <v>756088.52249508281</v>
      </c>
      <c r="G175" s="18">
        <v>14.267505503913098</v>
      </c>
      <c r="H175" s="19">
        <v>6.2078272604588425E-2</v>
      </c>
      <c r="I175" s="18">
        <v>12.98</v>
      </c>
      <c r="J175" s="33">
        <v>0.99727527879560696</v>
      </c>
      <c r="K175" s="20">
        <v>163996.56102401752</v>
      </c>
      <c r="L175" s="21"/>
      <c r="M175" s="22"/>
      <c r="Q175" s="34">
        <v>1.0027321655939208</v>
      </c>
      <c r="R175" s="7"/>
      <c r="S175" s="24"/>
      <c r="T175" s="24"/>
      <c r="U175" s="5">
        <v>45.364048014067947</v>
      </c>
      <c r="V175" s="25"/>
      <c r="W175" s="22"/>
      <c r="X175" s="33">
        <v>0.9945505575912138</v>
      </c>
      <c r="Y175" s="20">
        <v>220745307956.46994</v>
      </c>
      <c r="Z175" s="22"/>
      <c r="AA175" s="22"/>
      <c r="AB175" s="35">
        <v>0.9945505575912138</v>
      </c>
      <c r="AC175" s="20">
        <v>243523131047.54019</v>
      </c>
      <c r="AD175" s="22"/>
      <c r="AE175" s="22"/>
      <c r="AF175" s="26">
        <v>14</v>
      </c>
      <c r="AI175" s="27" t="s">
        <v>36</v>
      </c>
      <c r="AJ175" s="17">
        <v>14.190491140277226</v>
      </c>
      <c r="AK175" s="17">
        <v>14.912177391191731</v>
      </c>
      <c r="AL175" s="19">
        <v>6.6138231799357503E-2</v>
      </c>
      <c r="AM175" s="19">
        <v>7.5217889780122171E-2</v>
      </c>
      <c r="AN175" s="27" t="b">
        <v>0</v>
      </c>
      <c r="AO175" s="27" t="b">
        <v>0</v>
      </c>
      <c r="AP175" s="27" t="b">
        <v>0</v>
      </c>
      <c r="AQ175" s="27" t="b">
        <v>0</v>
      </c>
      <c r="AR175" s="27" t="b">
        <v>0</v>
      </c>
      <c r="AS175" s="27" t="b">
        <v>1</v>
      </c>
      <c r="BE175" s="31"/>
      <c r="BF175" s="31"/>
      <c r="BG175" s="31"/>
    </row>
    <row r="176" spans="1:59" ht="14.55" customHeight="1" x14ac:dyDescent="0.25">
      <c r="A176" s="14">
        <v>38324</v>
      </c>
      <c r="B176" s="15">
        <v>13.885</v>
      </c>
      <c r="C176" s="16">
        <v>14.81</v>
      </c>
      <c r="D176" s="32">
        <v>421626.68587182998</v>
      </c>
      <c r="E176" s="32">
        <v>332448.46305841283</v>
      </c>
      <c r="F176" s="18">
        <v>754075.14893024275</v>
      </c>
      <c r="G176" s="18">
        <v>14.292803955302443</v>
      </c>
      <c r="H176" s="19">
        <v>6.2457798784605001E-2</v>
      </c>
      <c r="I176" s="18">
        <v>12.96</v>
      </c>
      <c r="J176" s="33">
        <v>0.99910554925030337</v>
      </c>
      <c r="K176" s="20">
        <v>163847.03923506392</v>
      </c>
      <c r="L176" s="21"/>
      <c r="M176" s="22"/>
      <c r="Q176" s="34">
        <v>1.0008952515080791</v>
      </c>
      <c r="R176" s="7"/>
      <c r="S176" s="24"/>
      <c r="T176" s="24"/>
      <c r="U176" s="5">
        <v>45.320125140388228</v>
      </c>
      <c r="V176" s="25"/>
      <c r="W176" s="22"/>
      <c r="X176" s="33">
        <v>0.99821109850060674</v>
      </c>
      <c r="Y176" s="20">
        <v>220351470599.14072</v>
      </c>
      <c r="Z176" s="22"/>
      <c r="AA176" s="22"/>
      <c r="AB176" s="35">
        <v>0.99821109850060674</v>
      </c>
      <c r="AC176" s="20">
        <v>243083594860.12006</v>
      </c>
      <c r="AD176" s="22"/>
      <c r="AE176" s="22"/>
      <c r="AF176" s="26">
        <v>13</v>
      </c>
      <c r="AI176" s="27" t="s">
        <v>36</v>
      </c>
      <c r="AJ176" s="17">
        <v>14.169636962492838</v>
      </c>
      <c r="AK176" s="17">
        <v>14.907066900769118</v>
      </c>
      <c r="AL176" s="19">
        <v>6.374014703258675E-2</v>
      </c>
      <c r="AM176" s="19">
        <v>7.4221951768644379E-2</v>
      </c>
      <c r="AN176" s="27" t="b">
        <v>0</v>
      </c>
      <c r="AO176" s="27" t="b">
        <v>0</v>
      </c>
      <c r="AP176" s="27" t="b">
        <v>0</v>
      </c>
      <c r="AQ176" s="27" t="b">
        <v>0</v>
      </c>
      <c r="AR176" s="27" t="b">
        <v>0</v>
      </c>
      <c r="AS176" s="27" t="b">
        <v>1</v>
      </c>
      <c r="BE176" s="31"/>
      <c r="BF176" s="31"/>
      <c r="BG176" s="31"/>
    </row>
    <row r="177" spans="1:59" ht="14.55" customHeight="1" x14ac:dyDescent="0.25">
      <c r="A177" s="14">
        <v>38327</v>
      </c>
      <c r="B177" s="15">
        <v>13.715</v>
      </c>
      <c r="C177" s="16">
        <v>14.24</v>
      </c>
      <c r="D177" s="32">
        <v>389193.86388168921</v>
      </c>
      <c r="E177" s="32">
        <v>362855.60237867647</v>
      </c>
      <c r="F177" s="18">
        <v>752049.46626036568</v>
      </c>
      <c r="G177" s="18">
        <v>13.968306730202309</v>
      </c>
      <c r="H177" s="19">
        <v>3.6867977528089901E-2</v>
      </c>
      <c r="I177" s="18">
        <v>13.19</v>
      </c>
      <c r="J177" s="33">
        <v>0.97467113626524526</v>
      </c>
      <c r="K177" s="20">
        <v>159694.21681660551</v>
      </c>
      <c r="L177" s="21"/>
      <c r="M177" s="22"/>
      <c r="Q177" s="34">
        <v>1.0259870871233656</v>
      </c>
      <c r="R177" s="7"/>
      <c r="S177" s="24"/>
      <c r="T177" s="24"/>
      <c r="U177" s="5">
        <v>46.41129273246753</v>
      </c>
      <c r="V177" s="25"/>
      <c r="W177" s="22"/>
      <c r="X177" s="33">
        <v>0.94934227253049042</v>
      </c>
      <c r="Y177" s="20">
        <v>209189966707.70502</v>
      </c>
      <c r="Z177" s="22"/>
      <c r="AA177" s="22"/>
      <c r="AB177" s="35">
        <v>0.94934227253049042</v>
      </c>
      <c r="AC177" s="20">
        <v>230765832553.5675</v>
      </c>
      <c r="AD177" s="22"/>
      <c r="AE177" s="22"/>
      <c r="AF177" s="26">
        <v>12</v>
      </c>
      <c r="AI177" s="27" t="s">
        <v>36</v>
      </c>
      <c r="AJ177" s="17">
        <v>14.157267439840449</v>
      </c>
      <c r="AK177" s="17">
        <v>14.883351057969563</v>
      </c>
      <c r="AL177" s="19">
        <v>5.7504174821800945E-2</v>
      </c>
      <c r="AM177" s="19">
        <v>7.0998867794029807E-2</v>
      </c>
      <c r="AN177" s="27" t="b">
        <v>0</v>
      </c>
      <c r="AO177" s="27" t="b">
        <v>0</v>
      </c>
      <c r="AP177" s="27" t="b">
        <v>0</v>
      </c>
      <c r="AQ177" s="27" t="b">
        <v>0</v>
      </c>
      <c r="AR177" s="27" t="b">
        <v>0</v>
      </c>
      <c r="AS177" s="27" t="b">
        <v>1</v>
      </c>
      <c r="BE177" s="31"/>
      <c r="BF177" s="31"/>
      <c r="BG177" s="31"/>
    </row>
    <row r="178" spans="1:59" ht="14.55" customHeight="1" x14ac:dyDescent="0.25">
      <c r="A178" s="14">
        <v>38328</v>
      </c>
      <c r="B178" s="15">
        <v>14.07</v>
      </c>
      <c r="C178" s="16">
        <v>14.47</v>
      </c>
      <c r="D178" s="32">
        <v>356761.04189154843</v>
      </c>
      <c r="E178" s="32">
        <v>394092.6918165122</v>
      </c>
      <c r="F178" s="18">
        <v>750853.73370806058</v>
      </c>
      <c r="G178" s="18">
        <v>14.279943787517874</v>
      </c>
      <c r="H178" s="19">
        <v>2.7643400138216978E-2</v>
      </c>
      <c r="I178" s="18">
        <v>13.67</v>
      </c>
      <c r="J178" s="33">
        <v>1.02068485807506</v>
      </c>
      <c r="K178" s="20">
        <v>162994.64883324047</v>
      </c>
      <c r="L178" s="21"/>
      <c r="M178" s="22"/>
      <c r="Q178" s="34">
        <v>0.97973433434285462</v>
      </c>
      <c r="R178" s="7"/>
      <c r="S178" s="24"/>
      <c r="T178" s="24"/>
      <c r="U178" s="5">
        <v>45.386078862442425</v>
      </c>
      <c r="V178" s="25"/>
      <c r="W178" s="22"/>
      <c r="X178" s="33">
        <v>1.0413697161501201</v>
      </c>
      <c r="Y178" s="20">
        <v>217845138515.55643</v>
      </c>
      <c r="Z178" s="22"/>
      <c r="AA178" s="22"/>
      <c r="AB178" s="35">
        <v>1.0413697161501201</v>
      </c>
      <c r="AC178" s="20">
        <v>240308696739.48923</v>
      </c>
      <c r="AD178" s="22"/>
      <c r="AE178" s="22"/>
      <c r="AF178" s="26">
        <v>11</v>
      </c>
      <c r="AI178" s="27" t="s">
        <v>36</v>
      </c>
      <c r="AJ178" s="17">
        <v>14.161258908223539</v>
      </c>
      <c r="AK178" s="17">
        <v>14.857587292087734</v>
      </c>
      <c r="AL178" s="19">
        <v>5.2372585690343955E-2</v>
      </c>
      <c r="AM178" s="19">
        <v>6.7443001415527754E-2</v>
      </c>
      <c r="AN178" s="27" t="b">
        <v>0</v>
      </c>
      <c r="AO178" s="27" t="b">
        <v>0</v>
      </c>
      <c r="AP178" s="27" t="b">
        <v>0</v>
      </c>
      <c r="AQ178" s="27" t="b">
        <v>0</v>
      </c>
      <c r="AR178" s="27" t="b">
        <v>0</v>
      </c>
      <c r="AS178" s="27" t="b">
        <v>1</v>
      </c>
      <c r="BE178" s="31"/>
      <c r="BF178" s="31"/>
      <c r="BG178" s="31"/>
    </row>
    <row r="179" spans="1:59" ht="14.55" customHeight="1" x14ac:dyDescent="0.25">
      <c r="A179" s="14">
        <v>38329</v>
      </c>
      <c r="B179" s="15">
        <v>13.744999999999999</v>
      </c>
      <c r="C179" s="16">
        <v>14.3</v>
      </c>
      <c r="D179" s="32">
        <v>324328.21990140766</v>
      </c>
      <c r="E179" s="32">
        <v>425628.96033076796</v>
      </c>
      <c r="F179" s="18">
        <v>749957.18023217563</v>
      </c>
      <c r="G179" s="18">
        <v>14.05998341400031</v>
      </c>
      <c r="H179" s="19">
        <v>3.8811188811188946E-2</v>
      </c>
      <c r="I179" s="18">
        <v>13.19</v>
      </c>
      <c r="J179" s="33">
        <v>0.98342089884215333</v>
      </c>
      <c r="K179" s="20">
        <v>160289.57067268368</v>
      </c>
      <c r="L179" s="21"/>
      <c r="M179" s="22"/>
      <c r="Q179" s="34">
        <v>1.0168586016194758</v>
      </c>
      <c r="R179" s="7"/>
      <c r="S179" s="24"/>
      <c r="T179" s="24"/>
      <c r="U179" s="5">
        <v>46.065299613637734</v>
      </c>
      <c r="V179" s="25"/>
      <c r="W179" s="22"/>
      <c r="X179" s="33">
        <v>0.96684179768430667</v>
      </c>
      <c r="Y179" s="20">
        <v>210622793048.09857</v>
      </c>
      <c r="Z179" s="22"/>
      <c r="AA179" s="22"/>
      <c r="AB179" s="35">
        <v>0.96684179768430667</v>
      </c>
      <c r="AC179" s="20">
        <v>232336767362.59027</v>
      </c>
      <c r="AD179" s="22"/>
      <c r="AE179" s="22"/>
      <c r="AF179" s="26">
        <v>10</v>
      </c>
      <c r="AI179" s="27" t="s">
        <v>36</v>
      </c>
      <c r="AJ179" s="17">
        <v>14.146340223641666</v>
      </c>
      <c r="AK179" s="17">
        <v>14.825106172080378</v>
      </c>
      <c r="AL179" s="19">
        <v>4.8673124232261833E-2</v>
      </c>
      <c r="AM179" s="19">
        <v>6.4061178592333262E-2</v>
      </c>
      <c r="AN179" s="27" t="b">
        <v>0</v>
      </c>
      <c r="AO179" s="27" t="b">
        <v>0</v>
      </c>
      <c r="AP179" s="27" t="b">
        <v>0</v>
      </c>
      <c r="AQ179" s="27" t="b">
        <v>0</v>
      </c>
      <c r="AR179" s="27" t="b">
        <v>0</v>
      </c>
      <c r="AS179" s="27" t="b">
        <v>1</v>
      </c>
      <c r="BE179" s="31"/>
      <c r="BF179" s="31"/>
      <c r="BG179" s="31"/>
    </row>
    <row r="180" spans="1:59" ht="14.55" customHeight="1" x14ac:dyDescent="0.25">
      <c r="A180" s="14">
        <v>38330</v>
      </c>
      <c r="B180" s="15">
        <v>13.55</v>
      </c>
      <c r="C180" s="16">
        <v>14.22</v>
      </c>
      <c r="D180" s="32">
        <v>291895.39791126689</v>
      </c>
      <c r="E180" s="32">
        <v>456803.02594296972</v>
      </c>
      <c r="F180" s="18">
        <v>748698.42385423661</v>
      </c>
      <c r="G180" s="18">
        <v>13.958786792693148</v>
      </c>
      <c r="H180" s="19">
        <v>4.7116736990154728E-2</v>
      </c>
      <c r="I180" s="18">
        <v>12.88</v>
      </c>
      <c r="J180" s="33">
        <v>0.99113615065261595</v>
      </c>
      <c r="K180" s="20">
        <v>158866.03930738688</v>
      </c>
      <c r="L180" s="21"/>
      <c r="M180" s="22"/>
      <c r="Q180" s="34">
        <v>1.0089431198141119</v>
      </c>
      <c r="R180" s="7"/>
      <c r="S180" s="24"/>
      <c r="T180" s="24"/>
      <c r="U180" s="5">
        <v>46.390735005061174</v>
      </c>
      <c r="V180" s="25"/>
      <c r="W180" s="22"/>
      <c r="X180" s="33">
        <v>0.9822723013052318</v>
      </c>
      <c r="Y180" s="20">
        <v>206889925483.99814</v>
      </c>
      <c r="Z180" s="22"/>
      <c r="AA180" s="22"/>
      <c r="AB180" s="35">
        <v>0.9822723013052318</v>
      </c>
      <c r="AC180" s="20">
        <v>228214312257.08078</v>
      </c>
      <c r="AD180" s="22"/>
      <c r="AE180" s="22"/>
      <c r="AF180" s="26">
        <v>9</v>
      </c>
      <c r="AI180" s="27" t="s">
        <v>36</v>
      </c>
      <c r="AJ180" s="17">
        <v>14.131159516770575</v>
      </c>
      <c r="AK180" s="17">
        <v>14.782006911047219</v>
      </c>
      <c r="AL180" s="19">
        <v>4.5829229142807328E-2</v>
      </c>
      <c r="AM180" s="19">
        <v>6.0157871596460293E-2</v>
      </c>
      <c r="AN180" s="27" t="b">
        <v>0</v>
      </c>
      <c r="AO180" s="27" t="b">
        <v>0</v>
      </c>
      <c r="AP180" s="27" t="b">
        <v>0</v>
      </c>
      <c r="AQ180" s="27" t="b">
        <v>0</v>
      </c>
      <c r="AR180" s="27" t="b">
        <v>0</v>
      </c>
      <c r="AS180" s="27" t="b">
        <v>1</v>
      </c>
      <c r="BE180" s="31"/>
      <c r="BF180" s="31"/>
      <c r="BG180" s="31"/>
    </row>
    <row r="181" spans="1:59" ht="14.55" customHeight="1" x14ac:dyDescent="0.25">
      <c r="A181" s="14">
        <v>38331</v>
      </c>
      <c r="B181" s="15">
        <v>13.46</v>
      </c>
      <c r="C181" s="16">
        <v>14.16</v>
      </c>
      <c r="D181" s="32">
        <v>259462.57592112612</v>
      </c>
      <c r="E181" s="32">
        <v>487707.71918955253</v>
      </c>
      <c r="F181" s="18">
        <v>747170.29511067865</v>
      </c>
      <c r="G181" s="18">
        <v>13.916917794600112</v>
      </c>
      <c r="H181" s="19">
        <v>4.9435028248587476E-2</v>
      </c>
      <c r="I181" s="18">
        <v>12.76</v>
      </c>
      <c r="J181" s="33">
        <v>0.99496560239923604</v>
      </c>
      <c r="K181" s="20">
        <v>158063.50962702261</v>
      </c>
      <c r="L181" s="21"/>
      <c r="M181" s="22"/>
      <c r="Q181" s="34">
        <v>1.0050598710032026</v>
      </c>
      <c r="R181" s="7"/>
      <c r="S181" s="24"/>
      <c r="T181" s="24"/>
      <c r="U181" s="5">
        <v>46.538658118361205</v>
      </c>
      <c r="V181" s="25"/>
      <c r="W181" s="22"/>
      <c r="X181" s="33">
        <v>0.98993120479847208</v>
      </c>
      <c r="Y181" s="20">
        <v>204807773082.4454</v>
      </c>
      <c r="Z181" s="22"/>
      <c r="AA181" s="22"/>
      <c r="AB181" s="35">
        <v>0.98993120479847208</v>
      </c>
      <c r="AC181" s="20">
        <v>225912847085.68271</v>
      </c>
      <c r="AD181" s="22"/>
      <c r="AE181" s="22"/>
      <c r="AF181" s="26">
        <v>8</v>
      </c>
      <c r="AI181" s="27" t="s">
        <v>36</v>
      </c>
      <c r="AJ181" s="17">
        <v>14.129737803118955</v>
      </c>
      <c r="AK181" s="17">
        <v>14.731443930427709</v>
      </c>
      <c r="AL181" s="19">
        <v>4.3722021750140505E-2</v>
      </c>
      <c r="AM181" s="19">
        <v>5.9299974883161029E-2</v>
      </c>
      <c r="AN181" s="27" t="b">
        <v>0</v>
      </c>
      <c r="AO181" s="27" t="b">
        <v>0</v>
      </c>
      <c r="AP181" s="27" t="b">
        <v>0</v>
      </c>
      <c r="AQ181" s="27" t="b">
        <v>0</v>
      </c>
      <c r="AR181" s="27" t="b">
        <v>0</v>
      </c>
      <c r="AS181" s="27" t="b">
        <v>1</v>
      </c>
      <c r="BE181" s="31"/>
      <c r="BF181" s="31"/>
      <c r="BG181" s="31"/>
    </row>
    <row r="182" spans="1:59" ht="14.55" customHeight="1" x14ac:dyDescent="0.25">
      <c r="A182" s="14">
        <v>38334</v>
      </c>
      <c r="B182" s="15">
        <v>13.205</v>
      </c>
      <c r="C182" s="16">
        <v>13.87</v>
      </c>
      <c r="D182" s="32">
        <v>227029.75393098535</v>
      </c>
      <c r="E182" s="32">
        <v>518537.22370842926</v>
      </c>
      <c r="F182" s="18">
        <v>745566.9776394146</v>
      </c>
      <c r="G182" s="18">
        <v>13.667503388840911</v>
      </c>
      <c r="H182" s="19">
        <v>4.7945205479452024E-2</v>
      </c>
      <c r="I182" s="18">
        <v>12.54</v>
      </c>
      <c r="J182" s="33">
        <v>0.97997093463400664</v>
      </c>
      <c r="K182" s="20">
        <v>154894.96521081834</v>
      </c>
      <c r="L182" s="21"/>
      <c r="M182" s="22"/>
      <c r="Q182" s="34">
        <v>1.0204384279759009</v>
      </c>
      <c r="R182" s="7"/>
      <c r="S182" s="24"/>
      <c r="T182" s="24"/>
      <c r="U182" s="5">
        <v>47.401417813143368</v>
      </c>
      <c r="V182" s="25"/>
      <c r="W182" s="22"/>
      <c r="X182" s="33">
        <v>0.95994186926801328</v>
      </c>
      <c r="Y182" s="20">
        <v>196604497172.82941</v>
      </c>
      <c r="Z182" s="22"/>
      <c r="AA182" s="22"/>
      <c r="AB182" s="35">
        <v>0.95994186926801328</v>
      </c>
      <c r="AC182" s="20">
        <v>216859723870.12698</v>
      </c>
      <c r="AD182" s="22"/>
      <c r="AE182" s="22"/>
      <c r="AF182" s="26">
        <v>7</v>
      </c>
      <c r="AI182" s="27" t="s">
        <v>36</v>
      </c>
      <c r="AJ182" s="17">
        <v>14.127300162765323</v>
      </c>
      <c r="AK182" s="17">
        <v>14.667236696009192</v>
      </c>
      <c r="AL182" s="19">
        <v>4.1303256199281678E-2</v>
      </c>
      <c r="AM182" s="19">
        <v>5.7873600490177049E-2</v>
      </c>
      <c r="AN182" s="27" t="b">
        <v>0</v>
      </c>
      <c r="AO182" s="27" t="b">
        <v>0</v>
      </c>
      <c r="AP182" s="27" t="b">
        <v>0</v>
      </c>
      <c r="AQ182" s="27" t="b">
        <v>0</v>
      </c>
      <c r="AR182" s="27" t="b">
        <v>0</v>
      </c>
      <c r="AS182" s="27" t="b">
        <v>1</v>
      </c>
      <c r="BE182" s="31"/>
      <c r="BF182" s="31"/>
      <c r="BG182" s="31"/>
    </row>
    <row r="183" spans="1:59" ht="14.55" customHeight="1" x14ac:dyDescent="0.25">
      <c r="A183" s="14">
        <v>38335</v>
      </c>
      <c r="B183" s="15">
        <v>13.31</v>
      </c>
      <c r="C183" s="16">
        <v>13.89</v>
      </c>
      <c r="D183" s="32">
        <v>194596.93194084457</v>
      </c>
      <c r="E183" s="32">
        <v>549415.04738397419</v>
      </c>
      <c r="F183" s="18">
        <v>744011.97932481882</v>
      </c>
      <c r="G183" s="18">
        <v>13.73830053324126</v>
      </c>
      <c r="H183" s="19">
        <v>4.1756659467242607E-2</v>
      </c>
      <c r="I183" s="18">
        <v>12.73</v>
      </c>
      <c r="J183" s="33">
        <v>1.0030834993079838</v>
      </c>
      <c r="K183" s="20">
        <v>155369.89546153112</v>
      </c>
      <c r="L183" s="21"/>
      <c r="M183" s="22"/>
      <c r="Q183" s="34">
        <v>0.99692597943230943</v>
      </c>
      <c r="R183" s="7"/>
      <c r="S183" s="24"/>
      <c r="T183" s="24"/>
      <c r="U183" s="5">
        <v>47.167723469942743</v>
      </c>
      <c r="V183" s="25"/>
      <c r="W183" s="22"/>
      <c r="X183" s="33">
        <v>1.0061669986159676</v>
      </c>
      <c r="Y183" s="20">
        <v>197817903279.68527</v>
      </c>
      <c r="Z183" s="22"/>
      <c r="AA183" s="22"/>
      <c r="AB183" s="35">
        <v>1.0061669986159676</v>
      </c>
      <c r="AC183" s="20">
        <v>218193599248.46994</v>
      </c>
      <c r="AD183" s="22"/>
      <c r="AE183" s="22"/>
      <c r="AF183" s="26">
        <v>6</v>
      </c>
      <c r="AI183" s="27" t="s">
        <v>36</v>
      </c>
      <c r="AJ183" s="17">
        <v>14.124524083996675</v>
      </c>
      <c r="AK183" s="17">
        <v>14.612317196819955</v>
      </c>
      <c r="AL183" s="19">
        <v>4.2118036522473791E-2</v>
      </c>
      <c r="AM183" s="19">
        <v>5.653921694959816E-2</v>
      </c>
      <c r="AN183" s="27" t="b">
        <v>0</v>
      </c>
      <c r="AO183" s="27" t="b">
        <v>0</v>
      </c>
      <c r="AP183" s="27" t="b">
        <v>0</v>
      </c>
      <c r="AQ183" s="27" t="b">
        <v>0</v>
      </c>
      <c r="AR183" s="27" t="b">
        <v>0</v>
      </c>
      <c r="AS183" s="27" t="b">
        <v>1</v>
      </c>
      <c r="BE183" s="31"/>
      <c r="BF183" s="31"/>
      <c r="BG183" s="31"/>
    </row>
    <row r="184" spans="1:59" ht="14.55" customHeight="1" x14ac:dyDescent="0.25">
      <c r="A184" s="14">
        <v>38336</v>
      </c>
      <c r="B184" s="15">
        <v>13.14</v>
      </c>
      <c r="C184" s="16">
        <v>13.93</v>
      </c>
      <c r="D184" s="32">
        <v>162164.1099507038</v>
      </c>
      <c r="E184" s="32">
        <v>580493.583070711</v>
      </c>
      <c r="F184" s="18">
        <v>742657.6930214148</v>
      </c>
      <c r="G184" s="18">
        <v>13.75749839116342</v>
      </c>
      <c r="H184" s="19">
        <v>5.6712132089016487E-2</v>
      </c>
      <c r="I184" s="18">
        <v>12.35</v>
      </c>
      <c r="J184" s="33">
        <v>0.99957460526231101</v>
      </c>
      <c r="K184" s="20">
        <v>155301.11484834913</v>
      </c>
      <c r="L184" s="21"/>
      <c r="M184" s="22"/>
      <c r="Q184" s="34">
        <v>1.0004255757753844</v>
      </c>
      <c r="R184" s="7"/>
      <c r="S184" s="24"/>
      <c r="T184" s="24"/>
      <c r="U184" s="5">
        <v>47.099941932645066</v>
      </c>
      <c r="V184" s="25"/>
      <c r="W184" s="22"/>
      <c r="X184" s="33">
        <v>0.99914921052462213</v>
      </c>
      <c r="Y184" s="20">
        <v>197650547533.73065</v>
      </c>
      <c r="Z184" s="22"/>
      <c r="AA184" s="22"/>
      <c r="AB184" s="35">
        <v>0.99914921052462213</v>
      </c>
      <c r="AC184" s="20">
        <v>218004467224.31357</v>
      </c>
      <c r="AD184" s="22"/>
      <c r="AE184" s="22"/>
      <c r="AF184" s="26">
        <v>5</v>
      </c>
      <c r="AI184" s="27" t="s">
        <v>36</v>
      </c>
      <c r="AJ184" s="17">
        <v>14.118917055421976</v>
      </c>
      <c r="AK184" s="17">
        <v>14.570548864897113</v>
      </c>
      <c r="AL184" s="19">
        <v>4.696282518094038E-2</v>
      </c>
      <c r="AM184" s="19">
        <v>5.5463981446948814E-2</v>
      </c>
      <c r="AN184" s="27" t="b">
        <v>0</v>
      </c>
      <c r="AO184" s="27" t="b">
        <v>0</v>
      </c>
      <c r="AP184" s="27" t="b">
        <v>0</v>
      </c>
      <c r="AQ184" s="27" t="b">
        <v>0</v>
      </c>
      <c r="AR184" s="27" t="b">
        <v>0</v>
      </c>
      <c r="AS184" s="27" t="b">
        <v>1</v>
      </c>
      <c r="BE184" s="31"/>
      <c r="BF184" s="31"/>
      <c r="BG184" s="31"/>
    </row>
    <row r="185" spans="1:59" ht="14.55" customHeight="1" x14ac:dyDescent="0.25">
      <c r="A185" s="14">
        <v>38337</v>
      </c>
      <c r="B185" s="15">
        <v>13.02</v>
      </c>
      <c r="C185" s="16">
        <v>13.77</v>
      </c>
      <c r="D185" s="32">
        <v>129731.28796056304</v>
      </c>
      <c r="E185" s="32">
        <v>611087.07057612739</v>
      </c>
      <c r="F185" s="18">
        <v>740818.35853669047</v>
      </c>
      <c r="G185" s="18">
        <v>13.638660833186407</v>
      </c>
      <c r="H185" s="19">
        <v>5.4466230936819127E-2</v>
      </c>
      <c r="I185" s="18">
        <v>12.27</v>
      </c>
      <c r="J185" s="33">
        <v>0.98890668070784904</v>
      </c>
      <c r="K185" s="20">
        <v>153575.65277223423</v>
      </c>
      <c r="L185" s="21"/>
      <c r="M185" s="22"/>
      <c r="Q185" s="34">
        <v>1.0112177615022384</v>
      </c>
      <c r="R185" s="7"/>
      <c r="S185" s="24"/>
      <c r="T185" s="24"/>
      <c r="U185" s="5">
        <v>47.53962273869805</v>
      </c>
      <c r="V185" s="25"/>
      <c r="W185" s="22"/>
      <c r="X185" s="33">
        <v>0.97781336141569808</v>
      </c>
      <c r="Y185" s="20">
        <v>193266270937.5654</v>
      </c>
      <c r="Z185" s="22"/>
      <c r="AA185" s="22"/>
      <c r="AB185" s="35">
        <v>0.97781336141569808</v>
      </c>
      <c r="AC185" s="20">
        <v>213164263295.59644</v>
      </c>
      <c r="AD185" s="22"/>
      <c r="AE185" s="22"/>
      <c r="AF185" s="26">
        <v>4</v>
      </c>
      <c r="AI185" s="27" t="s">
        <v>36</v>
      </c>
      <c r="AJ185" s="17">
        <v>14.099505420029113</v>
      </c>
      <c r="AK185" s="17">
        <v>14.522711324243124</v>
      </c>
      <c r="AL185" s="19">
        <v>4.9571998868545408E-2</v>
      </c>
      <c r="AM185" s="19">
        <v>5.3752609329344891E-2</v>
      </c>
      <c r="AN185" s="27" t="b">
        <v>0</v>
      </c>
      <c r="AO185" s="27" t="b">
        <v>0</v>
      </c>
      <c r="AP185" s="27" t="b">
        <v>0</v>
      </c>
      <c r="AQ185" s="27" t="b">
        <v>0</v>
      </c>
      <c r="AR185" s="27" t="b">
        <v>0</v>
      </c>
      <c r="AS185" s="27" t="b">
        <v>1</v>
      </c>
      <c r="BE185" s="31"/>
      <c r="BF185" s="31"/>
      <c r="BG185" s="31"/>
    </row>
    <row r="186" spans="1:59" ht="14.55" customHeight="1" x14ac:dyDescent="0.25">
      <c r="A186" s="14">
        <v>38338</v>
      </c>
      <c r="B186" s="15">
        <v>12.875</v>
      </c>
      <c r="C186" s="16">
        <v>13.8</v>
      </c>
      <c r="D186" s="32">
        <v>97298.465970422287</v>
      </c>
      <c r="E186" s="32">
        <v>641753.39899382042</v>
      </c>
      <c r="F186" s="18">
        <v>739051.86496424268</v>
      </c>
      <c r="G186" s="18">
        <v>13.678220886396121</v>
      </c>
      <c r="H186" s="19">
        <v>6.7028985507246452E-2</v>
      </c>
      <c r="I186" s="18">
        <v>11.95</v>
      </c>
      <c r="J186" s="33">
        <v>1.0005091489845408</v>
      </c>
      <c r="K186" s="20">
        <v>153651.18713029489</v>
      </c>
      <c r="L186" s="21"/>
      <c r="M186" s="22"/>
      <c r="Q186" s="34">
        <v>0.99949111011622671</v>
      </c>
      <c r="R186" s="7"/>
      <c r="S186" s="24"/>
      <c r="T186" s="24"/>
      <c r="U186" s="5">
        <v>47.426965334845676</v>
      </c>
      <c r="V186" s="25"/>
      <c r="W186" s="22"/>
      <c r="X186" s="33">
        <v>1.0010182979690818</v>
      </c>
      <c r="Y186" s="20">
        <v>193463999202.72418</v>
      </c>
      <c r="Z186" s="22"/>
      <c r="AA186" s="22"/>
      <c r="AB186" s="35">
        <v>1.0010182979690818</v>
      </c>
      <c r="AC186" s="20">
        <v>213377907002.05173</v>
      </c>
      <c r="AD186" s="22"/>
      <c r="AE186" s="22"/>
      <c r="AF186" s="26">
        <v>3</v>
      </c>
      <c r="AI186" s="27" t="s">
        <v>36</v>
      </c>
      <c r="AJ186" s="17">
        <v>14.076325462238447</v>
      </c>
      <c r="AK186" s="17">
        <v>14.464863053179617</v>
      </c>
      <c r="AL186" s="19">
        <v>5.2890706954727362E-2</v>
      </c>
      <c r="AM186" s="19">
        <v>5.3139026711970953E-2</v>
      </c>
      <c r="AN186" s="27" t="b">
        <v>0</v>
      </c>
      <c r="AO186" s="27" t="b">
        <v>0</v>
      </c>
      <c r="AP186" s="27" t="b">
        <v>0</v>
      </c>
      <c r="AQ186" s="27" t="b">
        <v>0</v>
      </c>
      <c r="AR186" s="27" t="b">
        <v>0</v>
      </c>
      <c r="AS186" s="27" t="b">
        <v>1</v>
      </c>
      <c r="BE186" s="31"/>
      <c r="BF186" s="31"/>
      <c r="BG186" s="31"/>
    </row>
    <row r="187" spans="1:59" ht="14.55" customHeight="1" x14ac:dyDescent="0.25">
      <c r="A187" s="14">
        <v>38341</v>
      </c>
      <c r="B187" s="15">
        <v>12.8</v>
      </c>
      <c r="C187" s="16">
        <v>13.77</v>
      </c>
      <c r="D187" s="32">
        <v>64865.643980281529</v>
      </c>
      <c r="E187" s="32">
        <v>672012.2818288249</v>
      </c>
      <c r="F187" s="18">
        <v>736877.92580910644</v>
      </c>
      <c r="G187" s="18">
        <v>13.684613163921576</v>
      </c>
      <c r="H187" s="19">
        <v>7.044299201161941E-2</v>
      </c>
      <c r="I187" s="18">
        <v>11.83</v>
      </c>
      <c r="J187" s="33">
        <v>0.997524433373289</v>
      </c>
      <c r="K187" s="20">
        <v>153268.16147693343</v>
      </c>
      <c r="L187" s="21"/>
      <c r="M187" s="22"/>
      <c r="Q187" s="34">
        <v>1.0024817102658221</v>
      </c>
      <c r="R187" s="7"/>
      <c r="S187" s="24"/>
      <c r="T187" s="24"/>
      <c r="U187" s="5">
        <v>47.456145920622035</v>
      </c>
      <c r="V187" s="25"/>
      <c r="W187" s="22"/>
      <c r="X187" s="33">
        <v>0.99504886674657811</v>
      </c>
      <c r="Y187" s="20">
        <v>192507054198.47116</v>
      </c>
      <c r="Z187" s="22"/>
      <c r="AA187" s="22"/>
      <c r="AB187" s="35">
        <v>0.99504886674657811</v>
      </c>
      <c r="AC187" s="20">
        <v>212318040513.75998</v>
      </c>
      <c r="AD187" s="22"/>
      <c r="AE187" s="22"/>
      <c r="AF187" s="26">
        <v>2</v>
      </c>
      <c r="AI187" s="27" t="s">
        <v>36</v>
      </c>
      <c r="AJ187" s="17">
        <v>14.056931917713284</v>
      </c>
      <c r="AK187" s="17">
        <v>14.424005699404322</v>
      </c>
      <c r="AL187" s="19">
        <v>5.6392034248566016E-2</v>
      </c>
      <c r="AM187" s="19">
        <v>5.2898975538146868E-2</v>
      </c>
      <c r="AN187" s="27" t="b">
        <v>0</v>
      </c>
      <c r="AO187" s="27" t="b">
        <v>1</v>
      </c>
      <c r="AP187" s="27" t="b">
        <v>0</v>
      </c>
      <c r="AQ187" s="27" t="b">
        <v>0</v>
      </c>
      <c r="AR187" s="27" t="b">
        <v>0</v>
      </c>
      <c r="AS187" s="27" t="b">
        <v>1</v>
      </c>
      <c r="BE187" s="31"/>
      <c r="BF187" s="31"/>
      <c r="BG187" s="31"/>
    </row>
    <row r="188" spans="1:59" ht="14.55" customHeight="1" x14ac:dyDescent="0.25">
      <c r="A188" s="14">
        <v>38342</v>
      </c>
      <c r="B188" s="15">
        <v>12.525</v>
      </c>
      <c r="C188" s="16">
        <v>13.5</v>
      </c>
      <c r="D188" s="32">
        <v>32432.821990140765</v>
      </c>
      <c r="E188" s="32">
        <v>702160.43879859988</v>
      </c>
      <c r="F188" s="18">
        <v>734593.26078874059</v>
      </c>
      <c r="G188" s="18">
        <v>13.456953047178198</v>
      </c>
      <c r="H188" s="19">
        <v>7.2222222222222188E-2</v>
      </c>
      <c r="I188" s="18">
        <v>11.55</v>
      </c>
      <c r="J188" s="33">
        <v>0.98031490257748366</v>
      </c>
      <c r="K188" s="20">
        <v>150248.46313207908</v>
      </c>
      <c r="L188" s="21"/>
      <c r="M188" s="22"/>
      <c r="Q188" s="34">
        <v>1.0200803816924129</v>
      </c>
      <c r="R188" s="7"/>
      <c r="S188" s="24"/>
      <c r="T188" s="24"/>
      <c r="U188" s="5">
        <v>48.318954656216064</v>
      </c>
      <c r="V188" s="25"/>
      <c r="W188" s="22"/>
      <c r="X188" s="33">
        <v>0.96062980515496721</v>
      </c>
      <c r="Y188" s="20">
        <v>184928898744.05814</v>
      </c>
      <c r="Z188" s="22"/>
      <c r="AA188" s="22"/>
      <c r="AB188" s="35">
        <v>0.96062980515496721</v>
      </c>
      <c r="AC188" s="20">
        <v>203955767922.27109</v>
      </c>
      <c r="AD188" s="22"/>
      <c r="AE188" s="22"/>
      <c r="AF188" s="26">
        <v>1</v>
      </c>
      <c r="AI188" s="27" t="s">
        <v>36</v>
      </c>
      <c r="AJ188" s="17">
        <v>14.004823273869333</v>
      </c>
      <c r="AK188" s="17">
        <v>14.368708120259495</v>
      </c>
      <c r="AL188" s="19">
        <v>6.0438203705694381E-2</v>
      </c>
      <c r="AM188" s="19">
        <v>5.3760805994100824E-2</v>
      </c>
      <c r="AN188" s="27" t="b">
        <v>0</v>
      </c>
      <c r="AO188" s="27" t="b">
        <v>1</v>
      </c>
      <c r="AP188" s="27" t="b">
        <v>0</v>
      </c>
      <c r="AQ188" s="27" t="b">
        <v>0</v>
      </c>
      <c r="AR188" s="27" t="b">
        <v>0</v>
      </c>
      <c r="AS188" s="27" t="b">
        <v>1</v>
      </c>
      <c r="BE188" s="31"/>
      <c r="BF188" s="31"/>
      <c r="BG188" s="31"/>
    </row>
    <row r="189" spans="1:59" ht="14.55" customHeight="1" x14ac:dyDescent="0.25">
      <c r="A189" s="40">
        <v>38343</v>
      </c>
      <c r="B189" s="15">
        <v>13.53</v>
      </c>
      <c r="C189" s="16">
        <v>14.59</v>
      </c>
      <c r="D189" s="32">
        <v>732250.89031167491</v>
      </c>
      <c r="E189" s="32">
        <v>0</v>
      </c>
      <c r="F189" s="18">
        <v>732250.89031167491</v>
      </c>
      <c r="G189" s="18">
        <v>13.53</v>
      </c>
      <c r="H189" s="19">
        <v>7.265250171350246E-2</v>
      </c>
      <c r="I189" s="18">
        <v>11.45</v>
      </c>
      <c r="J189" s="33">
        <v>1.0022222222222221</v>
      </c>
      <c r="K189" s="20">
        <v>150579.74321936452</v>
      </c>
      <c r="L189" s="21"/>
      <c r="M189" s="22"/>
      <c r="Q189" s="34">
        <v>0.99778270509977829</v>
      </c>
      <c r="R189" s="7"/>
      <c r="S189" s="24"/>
      <c r="T189" s="24"/>
      <c r="U189" s="5">
        <v>48.122055769549448</v>
      </c>
      <c r="V189" s="25"/>
      <c r="W189" s="22"/>
      <c r="X189" s="33">
        <v>1.0044444444444443</v>
      </c>
      <c r="Y189" s="20">
        <v>185751693675.72299</v>
      </c>
      <c r="Z189" s="22"/>
      <c r="AA189" s="22"/>
      <c r="AB189" s="35">
        <v>1.0044444444444443</v>
      </c>
      <c r="AC189" s="20">
        <v>204858953554.04944</v>
      </c>
      <c r="AD189" s="22"/>
      <c r="AE189" s="22"/>
      <c r="AF189" s="26">
        <v>18</v>
      </c>
      <c r="AI189" s="27" t="s">
        <v>36</v>
      </c>
      <c r="AJ189" s="17">
        <v>13.971610103666928</v>
      </c>
      <c r="AK189" s="17">
        <v>14.30350518992341</v>
      </c>
      <c r="AL189" s="19">
        <v>6.5587510746737687E-2</v>
      </c>
      <c r="AM189" s="19">
        <v>5.4488590003714622E-2</v>
      </c>
      <c r="AN189" s="27" t="b">
        <v>0</v>
      </c>
      <c r="AO189" s="27" t="b">
        <v>1</v>
      </c>
      <c r="AP189" s="27" t="b">
        <v>0</v>
      </c>
      <c r="AQ189" s="27" t="b">
        <v>0</v>
      </c>
      <c r="AR189" s="27" t="b">
        <v>0</v>
      </c>
      <c r="AS189" s="27" t="b">
        <v>1</v>
      </c>
      <c r="BE189" s="31"/>
      <c r="BF189" s="31"/>
      <c r="BG189" s="31"/>
    </row>
    <row r="190" spans="1:59" ht="14.55" customHeight="1" x14ac:dyDescent="0.25">
      <c r="A190" s="14">
        <v>38344</v>
      </c>
      <c r="B190" s="15">
        <v>13.45</v>
      </c>
      <c r="C190" s="16">
        <v>14.51</v>
      </c>
      <c r="D190" s="32">
        <v>691570.28529435967</v>
      </c>
      <c r="E190" s="32">
        <v>37725.057291588462</v>
      </c>
      <c r="F190" s="18">
        <v>729295.34258594818</v>
      </c>
      <c r="G190" s="18">
        <v>13.50483177855941</v>
      </c>
      <c r="H190" s="19">
        <v>7.305306685044799E-2</v>
      </c>
      <c r="I190" s="18">
        <v>11.23</v>
      </c>
      <c r="J190" s="33">
        <v>0.99411107908408092</v>
      </c>
      <c r="K190" s="20">
        <v>149690.40102139214</v>
      </c>
      <c r="L190" s="21"/>
      <c r="M190" s="22"/>
      <c r="Q190" s="34">
        <v>1.00592380573944</v>
      </c>
      <c r="R190" s="7"/>
      <c r="S190" s="24"/>
      <c r="T190" s="24"/>
      <c r="U190" s="5">
        <v>48.316996344384307</v>
      </c>
      <c r="V190" s="25"/>
      <c r="W190" s="22"/>
      <c r="X190" s="33">
        <v>0.98822215816816183</v>
      </c>
      <c r="Y190" s="20">
        <v>183564817859.69583</v>
      </c>
      <c r="Z190" s="22"/>
      <c r="AA190" s="22"/>
      <c r="AB190" s="35">
        <v>0.98822215816816183</v>
      </c>
      <c r="AC190" s="20">
        <v>202442911489.12305</v>
      </c>
      <c r="AD190" s="22"/>
      <c r="AE190" s="22"/>
      <c r="AF190" s="26">
        <v>17</v>
      </c>
      <c r="AI190" s="27" t="s">
        <v>36</v>
      </c>
      <c r="AJ190" s="17">
        <v>13.943036974025885</v>
      </c>
      <c r="AK190" s="17">
        <v>14.245425801609995</v>
      </c>
      <c r="AL190" s="19">
        <v>6.8310999873642933E-2</v>
      </c>
      <c r="AM190" s="19">
        <v>5.5043149961437512E-2</v>
      </c>
      <c r="AN190" s="27" t="b">
        <v>0</v>
      </c>
      <c r="AO190" s="27" t="b">
        <v>1</v>
      </c>
      <c r="AP190" s="27" t="b">
        <v>0</v>
      </c>
      <c r="AQ190" s="27" t="b">
        <v>0</v>
      </c>
      <c r="AR190" s="27" t="b">
        <v>0</v>
      </c>
      <c r="AS190" s="27" t="b">
        <v>1</v>
      </c>
      <c r="BE190" s="31"/>
      <c r="BF190" s="31"/>
      <c r="BG190" s="31"/>
    </row>
    <row r="191" spans="1:59" ht="14.55" customHeight="1" x14ac:dyDescent="0.25">
      <c r="A191" s="14">
        <v>38348</v>
      </c>
      <c r="B191" s="15">
        <v>13.47</v>
      </c>
      <c r="C191" s="16">
        <v>14.5</v>
      </c>
      <c r="D191" s="32">
        <v>650889.68027704442</v>
      </c>
      <c r="E191" s="32">
        <v>75433.819351057129</v>
      </c>
      <c r="F191" s="18">
        <v>726323.49962810159</v>
      </c>
      <c r="G191" s="18">
        <v>13.576972766227957</v>
      </c>
      <c r="H191" s="19">
        <v>7.1034482758620676E-2</v>
      </c>
      <c r="I191" s="18">
        <v>12.14</v>
      </c>
      <c r="J191" s="33">
        <v>1.0012451458845462</v>
      </c>
      <c r="K191" s="20">
        <v>149874.19422950788</v>
      </c>
      <c r="L191" s="21"/>
      <c r="M191" s="22"/>
      <c r="Q191" s="34">
        <v>0.99875640257566889</v>
      </c>
      <c r="R191" s="7"/>
      <c r="S191" s="24"/>
      <c r="T191" s="24"/>
      <c r="U191" s="5">
        <v>48.167063983953092</v>
      </c>
      <c r="V191" s="25"/>
      <c r="W191" s="22"/>
      <c r="X191" s="33">
        <v>1.0024902917690921</v>
      </c>
      <c r="Y191" s="20">
        <v>184022828258.10458</v>
      </c>
      <c r="Z191" s="22"/>
      <c r="AA191" s="22"/>
      <c r="AB191" s="35">
        <v>1.0024902917690921</v>
      </c>
      <c r="AC191" s="20">
        <v>202943799662.58069</v>
      </c>
      <c r="AD191" s="22"/>
      <c r="AE191" s="22"/>
      <c r="AF191" s="26">
        <v>16</v>
      </c>
      <c r="AI191" s="27" t="s">
        <v>36</v>
      </c>
      <c r="AJ191" s="17">
        <v>13.918036478425988</v>
      </c>
      <c r="AK191" s="17">
        <v>14.187601235026962</v>
      </c>
      <c r="AL191" s="19">
        <v>7.1072375177276534E-2</v>
      </c>
      <c r="AM191" s="19">
        <v>5.5602913096064528E-2</v>
      </c>
      <c r="AN191" s="27" t="b">
        <v>0</v>
      </c>
      <c r="AO191" s="27" t="b">
        <v>1</v>
      </c>
      <c r="AP191" s="27" t="b">
        <v>0</v>
      </c>
      <c r="AQ191" s="27" t="b">
        <v>0</v>
      </c>
      <c r="AR191" s="27" t="b">
        <v>0</v>
      </c>
      <c r="AS191" s="27" t="b">
        <v>1</v>
      </c>
      <c r="BE191" s="31"/>
      <c r="BF191" s="31"/>
      <c r="BG191" s="31"/>
    </row>
    <row r="192" spans="1:59" ht="14.55" customHeight="1" x14ac:dyDescent="0.25">
      <c r="A192" s="14">
        <v>38349</v>
      </c>
      <c r="B192" s="15">
        <v>13.43</v>
      </c>
      <c r="C192" s="16">
        <v>14.7</v>
      </c>
      <c r="D192" s="32">
        <v>610209.07525972917</v>
      </c>
      <c r="E192" s="32">
        <v>113224.69863265967</v>
      </c>
      <c r="F192" s="18">
        <v>723433.7738923888</v>
      </c>
      <c r="G192" s="18">
        <v>13.628767838125382</v>
      </c>
      <c r="H192" s="19">
        <v>8.6394557823129214E-2</v>
      </c>
      <c r="I192" s="18">
        <v>12</v>
      </c>
      <c r="J192" s="33">
        <v>0.99982117693748374</v>
      </c>
      <c r="K192" s="20">
        <v>149844.80059701097</v>
      </c>
      <c r="L192" s="21"/>
      <c r="M192" s="22"/>
      <c r="Q192" s="34">
        <v>1.0001788550459234</v>
      </c>
      <c r="R192" s="7"/>
      <c r="S192" s="24"/>
      <c r="T192" s="24"/>
      <c r="U192" s="5">
        <v>48.08598467446771</v>
      </c>
      <c r="V192" s="25"/>
      <c r="W192" s="22"/>
      <c r="X192" s="33">
        <v>0.99964235387496736</v>
      </c>
      <c r="Y192" s="20">
        <v>183957893339.38217</v>
      </c>
      <c r="Z192" s="22"/>
      <c r="AA192" s="22"/>
      <c r="AB192" s="35">
        <v>0.99964235387496736</v>
      </c>
      <c r="AC192" s="20">
        <v>202867965072.13257</v>
      </c>
      <c r="AD192" s="22"/>
      <c r="AE192" s="22"/>
      <c r="AF192" s="26">
        <v>15</v>
      </c>
      <c r="AI192" s="27" t="s">
        <v>36</v>
      </c>
      <c r="AJ192" s="17">
        <v>13.892810820934637</v>
      </c>
      <c r="AK192" s="17">
        <v>14.135855821419904</v>
      </c>
      <c r="AL192" s="19">
        <v>7.429997056325699E-2</v>
      </c>
      <c r="AM192" s="19">
        <v>5.7098960535972292E-2</v>
      </c>
      <c r="AN192" s="27" t="b">
        <v>0</v>
      </c>
      <c r="AO192" s="27" t="b">
        <v>1</v>
      </c>
      <c r="AP192" s="27" t="b">
        <v>0</v>
      </c>
      <c r="AQ192" s="27" t="b">
        <v>0</v>
      </c>
      <c r="AR192" s="27" t="b">
        <v>0</v>
      </c>
      <c r="AS192" s="27" t="b">
        <v>1</v>
      </c>
      <c r="BE192" s="31"/>
      <c r="BF192" s="31"/>
      <c r="BG192" s="31"/>
    </row>
    <row r="193" spans="1:59" ht="14.55" customHeight="1" x14ac:dyDescent="0.25">
      <c r="A193" s="14">
        <v>38350</v>
      </c>
      <c r="B193" s="15">
        <v>13.42</v>
      </c>
      <c r="C193" s="16">
        <v>14.73</v>
      </c>
      <c r="D193" s="32">
        <v>569528.47024241393</v>
      </c>
      <c r="E193" s="32">
        <v>150390.72076752663</v>
      </c>
      <c r="F193" s="18">
        <v>719919.19100994058</v>
      </c>
      <c r="G193" s="18">
        <v>13.693658275353211</v>
      </c>
      <c r="H193" s="19">
        <v>8.8934147997284496E-2</v>
      </c>
      <c r="I193" s="18">
        <v>11.62</v>
      </c>
      <c r="J193" s="33">
        <v>0.9998799572224909</v>
      </c>
      <c r="K193" s="20">
        <v>149824.22049694386</v>
      </c>
      <c r="L193" s="21"/>
      <c r="M193" s="22"/>
      <c r="Q193" s="34">
        <v>1.0001200571895077</v>
      </c>
      <c r="R193" s="7"/>
      <c r="S193" s="24"/>
      <c r="T193" s="24"/>
      <c r="U193" s="5">
        <v>48.002219756450486</v>
      </c>
      <c r="V193" s="25"/>
      <c r="W193" s="22"/>
      <c r="X193" s="33">
        <v>0.9997599144449818</v>
      </c>
      <c r="Y193" s="20">
        <v>183914607632.08423</v>
      </c>
      <c r="Z193" s="22"/>
      <c r="AA193" s="22"/>
      <c r="AB193" s="35">
        <v>0.9997599144449818</v>
      </c>
      <c r="AC193" s="20">
        <v>202816007710.26166</v>
      </c>
      <c r="AD193" s="22"/>
      <c r="AE193" s="22"/>
      <c r="AF193" s="26">
        <v>14</v>
      </c>
      <c r="AI193" s="27" t="s">
        <v>36</v>
      </c>
      <c r="AJ193" s="17">
        <v>13.858066082205431</v>
      </c>
      <c r="AK193" s="17">
        <v>14.084528829203075</v>
      </c>
      <c r="AL193" s="19">
        <v>7.7381829894201171E-2</v>
      </c>
      <c r="AM193" s="19">
        <v>6.0353096190296954E-2</v>
      </c>
      <c r="AN193" s="27" t="b">
        <v>0</v>
      </c>
      <c r="AO193" s="27" t="b">
        <v>1</v>
      </c>
      <c r="AP193" s="27" t="b">
        <v>0</v>
      </c>
      <c r="AQ193" s="27" t="b">
        <v>0</v>
      </c>
      <c r="AR193" s="27" t="b">
        <v>0</v>
      </c>
      <c r="AS193" s="27" t="b">
        <v>1</v>
      </c>
      <c r="BE193" s="31"/>
      <c r="BF193" s="31"/>
      <c r="BG193" s="31"/>
    </row>
    <row r="194" spans="1:59" ht="14.55" customHeight="1" x14ac:dyDescent="0.25">
      <c r="A194" s="14">
        <v>38351</v>
      </c>
      <c r="B194" s="15">
        <v>13.48</v>
      </c>
      <c r="C194" s="16">
        <v>14.81</v>
      </c>
      <c r="D194" s="32">
        <v>528847.86522509868</v>
      </c>
      <c r="E194" s="32">
        <v>187453.43083761292</v>
      </c>
      <c r="F194" s="18">
        <v>716301.29606271163</v>
      </c>
      <c r="G194" s="18">
        <v>13.828056138365829</v>
      </c>
      <c r="H194" s="19">
        <v>8.9804186360567195E-2</v>
      </c>
      <c r="I194" s="18">
        <v>12.56</v>
      </c>
      <c r="J194" s="33">
        <v>1.0047398655515829</v>
      </c>
      <c r="K194" s="20">
        <v>150531.76260230705</v>
      </c>
      <c r="L194" s="21"/>
      <c r="M194" s="22"/>
      <c r="Q194" s="34">
        <v>0.99528249478885689</v>
      </c>
      <c r="R194" s="7"/>
      <c r="S194" s="24"/>
      <c r="T194" s="24"/>
      <c r="U194" s="5">
        <v>47.686819361126254</v>
      </c>
      <c r="V194" s="25"/>
      <c r="W194" s="22"/>
      <c r="X194" s="33">
        <v>1.0094797311031656</v>
      </c>
      <c r="Y194" s="20">
        <v>185658956929.71323</v>
      </c>
      <c r="Z194" s="22"/>
      <c r="AA194" s="22"/>
      <c r="AB194" s="35">
        <v>1.0094797311031656</v>
      </c>
      <c r="AC194" s="20">
        <v>204735366460.33463</v>
      </c>
      <c r="AD194" s="22"/>
      <c r="AE194" s="22"/>
      <c r="AF194" s="26">
        <v>13</v>
      </c>
      <c r="AI194" s="27" t="s">
        <v>36</v>
      </c>
      <c r="AJ194" s="17">
        <v>13.828356833981204</v>
      </c>
      <c r="AK194" s="17">
        <v>14.033190875112135</v>
      </c>
      <c r="AL194" s="19">
        <v>8.0312157250592001E-2</v>
      </c>
      <c r="AM194" s="19">
        <v>6.4238145329193835E-2</v>
      </c>
      <c r="AN194" s="27" t="b">
        <v>0</v>
      </c>
      <c r="AO194" s="27" t="b">
        <v>1</v>
      </c>
      <c r="AP194" s="27" t="b">
        <v>0</v>
      </c>
      <c r="AQ194" s="27" t="b">
        <v>0</v>
      </c>
      <c r="AR194" s="27" t="b">
        <v>0</v>
      </c>
      <c r="AS194" s="27" t="b">
        <v>1</v>
      </c>
      <c r="BE194" s="31"/>
      <c r="BF194" s="31"/>
      <c r="BG194" s="31"/>
    </row>
    <row r="195" spans="1:59" ht="14.55" customHeight="1" x14ac:dyDescent="0.25">
      <c r="A195" s="14">
        <v>38352</v>
      </c>
      <c r="B195" s="15">
        <v>13.52</v>
      </c>
      <c r="C195" s="16">
        <v>14.81</v>
      </c>
      <c r="D195" s="32">
        <v>488167.26020778337</v>
      </c>
      <c r="E195" s="32">
        <v>224480.7472206926</v>
      </c>
      <c r="F195" s="18">
        <v>712648.007428476</v>
      </c>
      <c r="G195" s="18">
        <v>13.926343890526848</v>
      </c>
      <c r="H195" s="19">
        <v>8.7103308575287031E-2</v>
      </c>
      <c r="I195" s="18">
        <v>13.29</v>
      </c>
      <c r="J195" s="33">
        <v>1.0019713864614679</v>
      </c>
      <c r="K195" s="20">
        <v>150825.90923552541</v>
      </c>
      <c r="L195" s="21"/>
      <c r="M195" s="22"/>
      <c r="Q195" s="34">
        <v>0.99803249225666013</v>
      </c>
      <c r="R195" s="7"/>
      <c r="S195" s="24"/>
      <c r="T195" s="24"/>
      <c r="U195" s="5">
        <v>47.504385792530044</v>
      </c>
      <c r="V195" s="25"/>
      <c r="W195" s="22"/>
      <c r="X195" s="33">
        <v>1.003942772922936</v>
      </c>
      <c r="Y195" s="20">
        <v>186391859815.84763</v>
      </c>
      <c r="Z195" s="22"/>
      <c r="AA195" s="22"/>
      <c r="AB195" s="35">
        <v>1.003942772922936</v>
      </c>
      <c r="AC195" s="20">
        <v>205539296163.9577</v>
      </c>
      <c r="AD195" s="22"/>
      <c r="AE195" s="22"/>
      <c r="AF195" s="26">
        <v>12</v>
      </c>
      <c r="AI195" s="27" t="s">
        <v>36</v>
      </c>
      <c r="AJ195" s="17">
        <v>13.812125186157894</v>
      </c>
      <c r="AK195" s="17">
        <v>13.994815545151818</v>
      </c>
      <c r="AL195" s="19">
        <v>8.2720625060889438E-2</v>
      </c>
      <c r="AM195" s="19">
        <v>6.7256402814449973E-2</v>
      </c>
      <c r="AN195" s="27" t="b">
        <v>0</v>
      </c>
      <c r="AO195" s="27" t="b">
        <v>1</v>
      </c>
      <c r="AP195" s="27" t="b">
        <v>0</v>
      </c>
      <c r="AQ195" s="27" t="b">
        <v>0</v>
      </c>
      <c r="AR195" s="27" t="b">
        <v>0</v>
      </c>
      <c r="AS195" s="27" t="b">
        <v>1</v>
      </c>
      <c r="BE195" s="31"/>
      <c r="BF195" s="31"/>
      <c r="BG195" s="31"/>
    </row>
    <row r="196" spans="1:59" ht="14.55" customHeight="1" x14ac:dyDescent="0.25">
      <c r="A196" s="14">
        <v>38355</v>
      </c>
      <c r="B196" s="15">
        <v>13.83</v>
      </c>
      <c r="C196" s="16">
        <v>14.95</v>
      </c>
      <c r="D196" s="32">
        <v>447486.65519046807</v>
      </c>
      <c r="E196" s="32">
        <v>261617.9369461553</v>
      </c>
      <c r="F196" s="18">
        <v>709104.59213662334</v>
      </c>
      <c r="G196" s="18">
        <v>14.243214203699925</v>
      </c>
      <c r="H196" s="19">
        <v>7.4916387959866215E-2</v>
      </c>
      <c r="I196" s="18">
        <v>14.08</v>
      </c>
      <c r="J196" s="33">
        <v>1.0176679872246228</v>
      </c>
      <c r="K196" s="20">
        <v>153488.04376620901</v>
      </c>
      <c r="L196" s="21"/>
      <c r="M196" s="22"/>
      <c r="Q196" s="34">
        <v>0.98263875109916066</v>
      </c>
      <c r="R196" s="7"/>
      <c r="S196" s="24"/>
      <c r="T196" s="24"/>
      <c r="U196" s="5">
        <v>46.592741424368946</v>
      </c>
      <c r="V196" s="25"/>
      <c r="W196" s="22"/>
      <c r="X196" s="33">
        <v>1.0353359744492456</v>
      </c>
      <c r="Y196" s="20">
        <v>192979121105.95602</v>
      </c>
      <c r="Z196" s="22"/>
      <c r="AA196" s="22"/>
      <c r="AB196" s="35">
        <v>1.0353359744492456</v>
      </c>
      <c r="AC196" s="20">
        <v>212798815735.99658</v>
      </c>
      <c r="AD196" s="22"/>
      <c r="AE196" s="22"/>
      <c r="AF196" s="26">
        <v>11</v>
      </c>
      <c r="AI196" s="27" t="s">
        <v>36</v>
      </c>
      <c r="AJ196" s="17">
        <v>13.810968457576315</v>
      </c>
      <c r="AK196" s="17">
        <v>13.982924630881707</v>
      </c>
      <c r="AL196" s="19">
        <v>8.30311785791258E-2</v>
      </c>
      <c r="AM196" s="19">
        <v>6.8993881000056934E-2</v>
      </c>
      <c r="AN196" s="27" t="b">
        <v>0</v>
      </c>
      <c r="AO196" s="27" t="b">
        <v>1</v>
      </c>
      <c r="AP196" s="27" t="b">
        <v>0</v>
      </c>
      <c r="AQ196" s="27" t="b">
        <v>0</v>
      </c>
      <c r="AR196" s="27" t="b">
        <v>0</v>
      </c>
      <c r="AS196" s="27" t="b">
        <v>1</v>
      </c>
      <c r="BE196" s="31"/>
      <c r="BF196" s="31"/>
      <c r="BG196" s="31"/>
    </row>
    <row r="197" spans="1:59" ht="14.55" customHeight="1" x14ac:dyDescent="0.25">
      <c r="A197" s="14">
        <v>38356</v>
      </c>
      <c r="B197" s="15">
        <v>13.92</v>
      </c>
      <c r="C197" s="16">
        <v>15.23</v>
      </c>
      <c r="D197" s="32">
        <v>406806.05017315282</v>
      </c>
      <c r="E197" s="32">
        <v>299250.89797555131</v>
      </c>
      <c r="F197" s="18">
        <v>706056.94814870413</v>
      </c>
      <c r="G197" s="18">
        <v>14.475222460986826</v>
      </c>
      <c r="H197" s="19">
        <v>8.6014445173998699E-2</v>
      </c>
      <c r="I197" s="18">
        <v>13.98</v>
      </c>
      <c r="J197" s="33">
        <v>1.0119211531817245</v>
      </c>
      <c r="K197" s="20">
        <v>155315.11092808651</v>
      </c>
      <c r="L197" s="21"/>
      <c r="M197" s="22"/>
      <c r="Q197" s="34">
        <v>0.98821928650839896</v>
      </c>
      <c r="R197" s="7"/>
      <c r="S197" s="24"/>
      <c r="T197" s="24"/>
      <c r="U197" s="5">
        <v>45.958120535340548</v>
      </c>
      <c r="V197" s="25"/>
      <c r="W197" s="22"/>
      <c r="X197" s="33">
        <v>1.023842306363449</v>
      </c>
      <c r="Y197" s="20">
        <v>197581133745.20532</v>
      </c>
      <c r="Z197" s="22"/>
      <c r="AA197" s="22"/>
      <c r="AB197" s="35">
        <v>1.023842306363449</v>
      </c>
      <c r="AC197" s="20">
        <v>217868937261.14743</v>
      </c>
      <c r="AD197" s="22"/>
      <c r="AE197" s="22"/>
      <c r="AF197" s="26">
        <v>10</v>
      </c>
      <c r="AI197" s="27" t="s">
        <v>36</v>
      </c>
      <c r="AJ197" s="17">
        <v>13.819655053085095</v>
      </c>
      <c r="AK197" s="17">
        <v>13.988952820030105</v>
      </c>
      <c r="AL197" s="19">
        <v>8.5527838981688808E-2</v>
      </c>
      <c r="AM197" s="19">
        <v>7.1280094557895135E-2</v>
      </c>
      <c r="AN197" s="27" t="b">
        <v>0</v>
      </c>
      <c r="AO197" s="27" t="b">
        <v>1</v>
      </c>
      <c r="AP197" s="27" t="b">
        <v>0</v>
      </c>
      <c r="AQ197" s="27" t="b">
        <v>0</v>
      </c>
      <c r="AR197" s="27" t="b">
        <v>0</v>
      </c>
      <c r="AS197" s="27" t="b">
        <v>1</v>
      </c>
      <c r="BE197" s="31"/>
      <c r="BF197" s="31"/>
      <c r="BG197" s="31"/>
    </row>
    <row r="198" spans="1:59" ht="14.55" customHeight="1" x14ac:dyDescent="0.25">
      <c r="A198" s="14">
        <v>38357</v>
      </c>
      <c r="B198" s="15">
        <v>13.99</v>
      </c>
      <c r="C198" s="16">
        <v>15.08</v>
      </c>
      <c r="D198" s="32">
        <v>366125.44515583751</v>
      </c>
      <c r="E198" s="32">
        <v>336432.38332295965</v>
      </c>
      <c r="F198" s="18">
        <v>702557.82847879711</v>
      </c>
      <c r="G198" s="18">
        <v>14.511965997611959</v>
      </c>
      <c r="H198" s="19">
        <v>7.2281167108753319E-2</v>
      </c>
      <c r="I198" s="18">
        <v>14.09</v>
      </c>
      <c r="J198" s="33">
        <v>0.99756993434178554</v>
      </c>
      <c r="K198" s="20">
        <v>154935.00426814152</v>
      </c>
      <c r="L198" s="21"/>
      <c r="M198" s="22"/>
      <c r="Q198" s="34">
        <v>1.0024359852623443</v>
      </c>
      <c r="R198" s="7"/>
      <c r="S198" s="24"/>
      <c r="T198" s="24"/>
      <c r="U198" s="5">
        <v>45.984299856145256</v>
      </c>
      <c r="V198" s="25"/>
      <c r="W198" s="22"/>
      <c r="X198" s="33">
        <v>0.99513986868357107</v>
      </c>
      <c r="Y198" s="20">
        <v>196621804211.80661</v>
      </c>
      <c r="Z198" s="22"/>
      <c r="AA198" s="22"/>
      <c r="AB198" s="35">
        <v>0.99513986868357107</v>
      </c>
      <c r="AC198" s="20">
        <v>216806589615.21234</v>
      </c>
      <c r="AD198" s="22"/>
      <c r="AE198" s="22"/>
      <c r="AF198" s="26">
        <v>9</v>
      </c>
      <c r="AI198" s="27" t="s">
        <v>36</v>
      </c>
      <c r="AJ198" s="17">
        <v>13.845543589628413</v>
      </c>
      <c r="AK198" s="17">
        <v>13.996656308960322</v>
      </c>
      <c r="AL198" s="19">
        <v>8.3175607195959497E-2</v>
      </c>
      <c r="AM198" s="19">
        <v>7.2801092159726466E-2</v>
      </c>
      <c r="AN198" s="27" t="b">
        <v>0</v>
      </c>
      <c r="AO198" s="27" t="b">
        <v>1</v>
      </c>
      <c r="AP198" s="27" t="b">
        <v>0</v>
      </c>
      <c r="AQ198" s="27" t="b">
        <v>0</v>
      </c>
      <c r="AR198" s="27" t="b">
        <v>0</v>
      </c>
      <c r="AS198" s="27" t="b">
        <v>1</v>
      </c>
      <c r="BE198" s="31"/>
      <c r="BF198" s="31"/>
      <c r="BG198" s="31"/>
    </row>
    <row r="199" spans="1:59" ht="14.55" customHeight="1" x14ac:dyDescent="0.25">
      <c r="A199" s="14">
        <v>38358</v>
      </c>
      <c r="B199" s="15">
        <v>13.74</v>
      </c>
      <c r="C199" s="16">
        <v>14.76</v>
      </c>
      <c r="D199" s="32">
        <v>325444.84013852221</v>
      </c>
      <c r="E199" s="32">
        <v>374172.54673093319</v>
      </c>
      <c r="F199" s="18">
        <v>699617.38686945545</v>
      </c>
      <c r="G199" s="18">
        <v>14.285521030249591</v>
      </c>
      <c r="H199" s="19">
        <v>6.9105691056910556E-2</v>
      </c>
      <c r="I199" s="18">
        <v>13.58</v>
      </c>
      <c r="J199" s="33">
        <v>0.98027595337827733</v>
      </c>
      <c r="K199" s="20">
        <v>151876.43119850411</v>
      </c>
      <c r="L199" s="21"/>
      <c r="M199" s="22"/>
      <c r="Q199" s="34">
        <v>1.0201209124366957</v>
      </c>
      <c r="R199" s="7"/>
      <c r="S199" s="24"/>
      <c r="T199" s="24"/>
      <c r="U199" s="5">
        <v>46.822209001256702</v>
      </c>
      <c r="V199" s="25"/>
      <c r="W199" s="22"/>
      <c r="X199" s="33">
        <v>0.96055190675655466</v>
      </c>
      <c r="Y199" s="20">
        <v>188866352562.44089</v>
      </c>
      <c r="Z199" s="22"/>
      <c r="AA199" s="22"/>
      <c r="AB199" s="35">
        <v>0.96055190675655466</v>
      </c>
      <c r="AC199" s="20">
        <v>208250644226.34796</v>
      </c>
      <c r="AD199" s="22"/>
      <c r="AE199" s="22"/>
      <c r="AF199" s="26">
        <v>8</v>
      </c>
      <c r="AI199" s="27" t="s">
        <v>36</v>
      </c>
      <c r="AJ199" s="17">
        <v>13.84580917261564</v>
      </c>
      <c r="AK199" s="17">
        <v>13.99451594896105</v>
      </c>
      <c r="AL199" s="19">
        <v>7.9870864372563841E-2</v>
      </c>
      <c r="AM199" s="19">
        <v>7.451040663408072E-2</v>
      </c>
      <c r="AN199" s="27" t="b">
        <v>0</v>
      </c>
      <c r="AO199" s="27" t="b">
        <v>1</v>
      </c>
      <c r="AP199" s="27" t="b">
        <v>0</v>
      </c>
      <c r="AQ199" s="27" t="b">
        <v>0</v>
      </c>
      <c r="AR199" s="27" t="b">
        <v>0</v>
      </c>
      <c r="AS199" s="27" t="b">
        <v>1</v>
      </c>
      <c r="BE199" s="31"/>
      <c r="BF199" s="31"/>
      <c r="BG199" s="31"/>
    </row>
    <row r="200" spans="1:59" ht="14.55" customHeight="1" x14ac:dyDescent="0.25">
      <c r="A200" s="14">
        <v>38359</v>
      </c>
      <c r="B200" s="15">
        <v>13.67</v>
      </c>
      <c r="C200" s="16">
        <v>14.66</v>
      </c>
      <c r="D200" s="32">
        <v>284764.23512120696</v>
      </c>
      <c r="E200" s="32">
        <v>412041.89042591368</v>
      </c>
      <c r="F200" s="18">
        <v>696806.12554712058</v>
      </c>
      <c r="G200" s="18">
        <v>14.255416024007197</v>
      </c>
      <c r="H200" s="19">
        <v>6.7530695770804949E-2</v>
      </c>
      <c r="I200" s="18">
        <v>13.49</v>
      </c>
      <c r="J200" s="33">
        <v>0.99388280514375349</v>
      </c>
      <c r="K200" s="20">
        <v>150944.76177276432</v>
      </c>
      <c r="L200" s="21"/>
      <c r="M200" s="22"/>
      <c r="Q200" s="34">
        <v>1.0061548452439135</v>
      </c>
      <c r="R200" s="7"/>
      <c r="S200" s="24"/>
      <c r="T200" s="24"/>
      <c r="U200" s="5">
        <v>47.022681586682211</v>
      </c>
      <c r="V200" s="25"/>
      <c r="W200" s="22"/>
      <c r="X200" s="33">
        <v>0.98776561028750698</v>
      </c>
      <c r="Y200" s="20">
        <v>186556580567.56036</v>
      </c>
      <c r="Z200" s="22"/>
      <c r="AA200" s="22"/>
      <c r="AB200" s="35">
        <v>0.98776561028750698</v>
      </c>
      <c r="AC200" s="20">
        <v>205699526762.44736</v>
      </c>
      <c r="AD200" s="22"/>
      <c r="AE200" s="22"/>
      <c r="AF200" s="26">
        <v>7</v>
      </c>
      <c r="AI200" s="27" t="s">
        <v>36</v>
      </c>
      <c r="AJ200" s="17">
        <v>13.855115487377873</v>
      </c>
      <c r="AK200" s="17">
        <v>13.993975324254251</v>
      </c>
      <c r="AL200" s="19">
        <v>7.61586159409368E-2</v>
      </c>
      <c r="AM200" s="19">
        <v>7.5186566864192506E-2</v>
      </c>
      <c r="AN200" s="27" t="b">
        <v>0</v>
      </c>
      <c r="AO200" s="27" t="b">
        <v>1</v>
      </c>
      <c r="AP200" s="27" t="b">
        <v>0</v>
      </c>
      <c r="AQ200" s="27" t="b">
        <v>0</v>
      </c>
      <c r="AR200" s="27" t="b">
        <v>0</v>
      </c>
      <c r="AS200" s="27" t="b">
        <v>1</v>
      </c>
      <c r="BE200" s="31"/>
      <c r="BF200" s="31"/>
      <c r="BG200" s="31"/>
    </row>
    <row r="201" spans="1:59" ht="14.55" customHeight="1" x14ac:dyDescent="0.25">
      <c r="A201" s="14">
        <v>38362</v>
      </c>
      <c r="B201" s="15">
        <v>13.59</v>
      </c>
      <c r="C201" s="16">
        <v>14.47</v>
      </c>
      <c r="D201" s="32">
        <v>244083.63010389169</v>
      </c>
      <c r="E201" s="32">
        <v>449975.30588203238</v>
      </c>
      <c r="F201" s="18">
        <v>694058.93598592409</v>
      </c>
      <c r="G201" s="18">
        <v>14.160525424636589</v>
      </c>
      <c r="H201" s="19">
        <v>6.0815480304077463E-2</v>
      </c>
      <c r="I201" s="18">
        <v>13.23</v>
      </c>
      <c r="J201" s="33">
        <v>0.98942723881619565</v>
      </c>
      <c r="K201" s="20">
        <v>149346.27481017931</v>
      </c>
      <c r="L201" s="21"/>
      <c r="M201" s="22"/>
      <c r="Q201" s="34">
        <v>1.010685738949793</v>
      </c>
      <c r="R201" s="7"/>
      <c r="S201" s="24"/>
      <c r="T201" s="24"/>
      <c r="U201" s="5">
        <v>47.436670612931351</v>
      </c>
      <c r="V201" s="25"/>
      <c r="W201" s="22"/>
      <c r="X201" s="33">
        <v>0.97885447763239131</v>
      </c>
      <c r="Y201" s="20">
        <v>182612617916.69687</v>
      </c>
      <c r="Z201" s="22"/>
      <c r="AA201" s="22"/>
      <c r="AB201" s="35">
        <v>0.97885447763239131</v>
      </c>
      <c r="AC201" s="20">
        <v>201346674681.82111</v>
      </c>
      <c r="AD201" s="22"/>
      <c r="AE201" s="22"/>
      <c r="AF201" s="26">
        <v>6</v>
      </c>
      <c r="AI201" s="27" t="s">
        <v>36</v>
      </c>
      <c r="AJ201" s="17">
        <v>13.86472208889899</v>
      </c>
      <c r="AK201" s="17">
        <v>13.999188778970161</v>
      </c>
      <c r="AL201" s="19">
        <v>7.1777311229068538E-2</v>
      </c>
      <c r="AM201" s="19">
        <v>7.5583394949646138E-2</v>
      </c>
      <c r="AN201" s="27" t="b">
        <v>0</v>
      </c>
      <c r="AO201" s="27" t="b">
        <v>0</v>
      </c>
      <c r="AP201" s="27" t="b">
        <v>0</v>
      </c>
      <c r="AQ201" s="27" t="b">
        <v>0</v>
      </c>
      <c r="AR201" s="27" t="b">
        <v>0</v>
      </c>
      <c r="AS201" s="27" t="b">
        <v>1</v>
      </c>
      <c r="BE201" s="31"/>
      <c r="BF201" s="31"/>
      <c r="BG201" s="31"/>
    </row>
    <row r="202" spans="1:59" ht="14.55" customHeight="1" x14ac:dyDescent="0.25">
      <c r="A202" s="14">
        <v>38363</v>
      </c>
      <c r="B202" s="15">
        <v>13.72</v>
      </c>
      <c r="C202" s="16">
        <v>14.6</v>
      </c>
      <c r="D202" s="32">
        <v>203403.02508657641</v>
      </c>
      <c r="E202" s="32">
        <v>488181.90036615916</v>
      </c>
      <c r="F202" s="18">
        <v>691584.92545273551</v>
      </c>
      <c r="G202" s="18">
        <v>14.341181949622442</v>
      </c>
      <c r="H202" s="19">
        <v>6.02739726027397E-2</v>
      </c>
      <c r="I202" s="18">
        <v>13.19</v>
      </c>
      <c r="J202" s="33">
        <v>1.0091477260977193</v>
      </c>
      <c r="K202" s="20">
        <v>150709.84598843</v>
      </c>
      <c r="L202" s="21"/>
      <c r="M202" s="22"/>
      <c r="Q202" s="34">
        <v>0.99093519624416859</v>
      </c>
      <c r="R202" s="7"/>
      <c r="S202" s="24"/>
      <c r="T202" s="24"/>
      <c r="U202" s="5">
        <v>46.91914875663204</v>
      </c>
      <c r="V202" s="25"/>
      <c r="W202" s="22"/>
      <c r="X202" s="33">
        <v>1.0182954521954388</v>
      </c>
      <c r="Y202" s="20">
        <v>185954488023.35464</v>
      </c>
      <c r="Z202" s="22"/>
      <c r="AA202" s="22"/>
      <c r="AB202" s="35">
        <v>1.0182954521954388</v>
      </c>
      <c r="AC202" s="20">
        <v>205027115999.19406</v>
      </c>
      <c r="AD202" s="22"/>
      <c r="AE202" s="22"/>
      <c r="AF202" s="26">
        <v>5</v>
      </c>
      <c r="AI202" s="27" t="s">
        <v>36</v>
      </c>
      <c r="AJ202" s="17">
        <v>13.88492514390005</v>
      </c>
      <c r="AK202" s="17">
        <v>14.014371415881268</v>
      </c>
      <c r="AL202" s="19">
        <v>6.9336908669547448E-2</v>
      </c>
      <c r="AM202" s="19">
        <v>7.5161206643114473E-2</v>
      </c>
      <c r="AN202" s="27" t="b">
        <v>0</v>
      </c>
      <c r="AO202" s="27" t="b">
        <v>0</v>
      </c>
      <c r="AP202" s="27" t="b">
        <v>0</v>
      </c>
      <c r="AQ202" s="27" t="b">
        <v>0</v>
      </c>
      <c r="AR202" s="27" t="b">
        <v>0</v>
      </c>
      <c r="AS202" s="27" t="b">
        <v>1</v>
      </c>
      <c r="BE202" s="31"/>
      <c r="BF202" s="31"/>
      <c r="BG202" s="31"/>
    </row>
    <row r="203" spans="1:59" ht="14.55" customHeight="1" x14ac:dyDescent="0.25">
      <c r="A203" s="14">
        <v>38364</v>
      </c>
      <c r="B203" s="15">
        <v>13.24</v>
      </c>
      <c r="C203" s="16">
        <v>14.16</v>
      </c>
      <c r="D203" s="32">
        <v>162722.42006926113</v>
      </c>
      <c r="E203" s="32">
        <v>526410.52371119789</v>
      </c>
      <c r="F203" s="18">
        <v>689132.943780459</v>
      </c>
      <c r="G203" s="18">
        <v>13.942763793525138</v>
      </c>
      <c r="H203" s="19">
        <v>6.497175141242939E-2</v>
      </c>
      <c r="I203" s="18">
        <v>12.56</v>
      </c>
      <c r="J203" s="33">
        <v>0.96877164184697406</v>
      </c>
      <c r="K203" s="20">
        <v>146000.89877923246</v>
      </c>
      <c r="L203" s="21"/>
      <c r="M203" s="22"/>
      <c r="Q203" s="34">
        <v>1.0322350044159929</v>
      </c>
      <c r="R203" s="7"/>
      <c r="S203" s="24"/>
      <c r="T203" s="24"/>
      <c r="U203" s="5">
        <v>48.341417037034248</v>
      </c>
      <c r="V203" s="25"/>
      <c r="W203" s="22"/>
      <c r="X203" s="33">
        <v>0.93754328369394802</v>
      </c>
      <c r="Y203" s="20">
        <v>174341215441.49152</v>
      </c>
      <c r="Z203" s="22"/>
      <c r="AA203" s="22"/>
      <c r="AB203" s="35">
        <v>0.93754328369394802</v>
      </c>
      <c r="AC203" s="20">
        <v>192218713789.83395</v>
      </c>
      <c r="AD203" s="22"/>
      <c r="AE203" s="22"/>
      <c r="AF203" s="26">
        <v>4</v>
      </c>
      <c r="AI203" s="27" t="s">
        <v>36</v>
      </c>
      <c r="AJ203" s="17">
        <v>13.898032782218349</v>
      </c>
      <c r="AK203" s="17">
        <v>14.017936430665225</v>
      </c>
      <c r="AL203" s="19">
        <v>6.5829793042619225E-2</v>
      </c>
      <c r="AM203" s="19">
        <v>7.4819254105665103E-2</v>
      </c>
      <c r="AN203" s="27" t="b">
        <v>0</v>
      </c>
      <c r="AO203" s="27" t="b">
        <v>0</v>
      </c>
      <c r="AP203" s="27" t="b">
        <v>0</v>
      </c>
      <c r="AQ203" s="27" t="b">
        <v>0</v>
      </c>
      <c r="AR203" s="27" t="b">
        <v>0</v>
      </c>
      <c r="AS203" s="27" t="b">
        <v>1</v>
      </c>
      <c r="BE203" s="31"/>
      <c r="BF203" s="31"/>
      <c r="BG203" s="31"/>
    </row>
    <row r="204" spans="1:59" ht="14.55" customHeight="1" x14ac:dyDescent="0.25">
      <c r="A204" s="14">
        <v>38365</v>
      </c>
      <c r="B204" s="15">
        <v>13.05</v>
      </c>
      <c r="C204" s="16">
        <v>14.23</v>
      </c>
      <c r="D204" s="32">
        <v>122041.81505194586</v>
      </c>
      <c r="E204" s="32">
        <v>564448.03857202095</v>
      </c>
      <c r="F204" s="18">
        <v>686489.8536239668</v>
      </c>
      <c r="G204" s="18">
        <v>14.020223641323943</v>
      </c>
      <c r="H204" s="19">
        <v>8.292340126493325E-2</v>
      </c>
      <c r="I204" s="18">
        <v>12.84</v>
      </c>
      <c r="J204" s="33">
        <v>1.0016988663568047</v>
      </c>
      <c r="K204" s="20">
        <v>146246.40438491962</v>
      </c>
      <c r="L204" s="21"/>
      <c r="M204" s="22"/>
      <c r="Q204" s="34">
        <v>0.99830401489523135</v>
      </c>
      <c r="R204" s="7"/>
      <c r="S204" s="24"/>
      <c r="T204" s="24"/>
      <c r="U204" s="5">
        <v>48.169580551445833</v>
      </c>
      <c r="V204" s="25"/>
      <c r="W204" s="22"/>
      <c r="X204" s="33">
        <v>1.0033977327136094</v>
      </c>
      <c r="Y204" s="20">
        <v>174934417253.10568</v>
      </c>
      <c r="Z204" s="22"/>
      <c r="AA204" s="22"/>
      <c r="AB204" s="35">
        <v>1.0033977327136094</v>
      </c>
      <c r="AC204" s="20">
        <v>192868729389.97186</v>
      </c>
      <c r="AD204" s="22"/>
      <c r="AE204" s="22"/>
      <c r="AF204" s="26">
        <v>3</v>
      </c>
      <c r="AI204" s="27" t="s">
        <v>36</v>
      </c>
      <c r="AJ204" s="17">
        <v>13.911457692127044</v>
      </c>
      <c r="AK204" s="17">
        <v>14.021472470911368</v>
      </c>
      <c r="AL204" s="19">
        <v>6.7603498735315889E-2</v>
      </c>
      <c r="AM204" s="19">
        <v>7.5488077795834552E-2</v>
      </c>
      <c r="AN204" s="27" t="b">
        <v>0</v>
      </c>
      <c r="AO204" s="27" t="b">
        <v>0</v>
      </c>
      <c r="AP204" s="27" t="b">
        <v>0</v>
      </c>
      <c r="AQ204" s="27" t="b">
        <v>0</v>
      </c>
      <c r="AR204" s="27" t="b">
        <v>0</v>
      </c>
      <c r="AS204" s="27" t="b">
        <v>1</v>
      </c>
      <c r="BE204" s="31"/>
      <c r="BF204" s="31"/>
      <c r="BG204" s="31"/>
    </row>
    <row r="205" spans="1:59" ht="14.55" customHeight="1" x14ac:dyDescent="0.25">
      <c r="A205" s="14">
        <v>38366</v>
      </c>
      <c r="B205" s="15">
        <v>12.93</v>
      </c>
      <c r="C205" s="16">
        <v>14.06</v>
      </c>
      <c r="D205" s="32">
        <v>81361.210034630582</v>
      </c>
      <c r="E205" s="32">
        <v>601755.26945578516</v>
      </c>
      <c r="F205" s="18">
        <v>683116.47949041578</v>
      </c>
      <c r="G205" s="18">
        <v>13.925413629886787</v>
      </c>
      <c r="H205" s="19">
        <v>8.0369843527738349E-2</v>
      </c>
      <c r="I205" s="18">
        <v>12.43</v>
      </c>
      <c r="J205" s="33">
        <v>0.98835690874110749</v>
      </c>
      <c r="K205" s="20">
        <v>144541.14324812707</v>
      </c>
      <c r="L205" s="21"/>
      <c r="M205" s="22"/>
      <c r="Q205" s="34">
        <v>1.0117802497821589</v>
      </c>
      <c r="R205" s="7"/>
      <c r="S205" s="24"/>
      <c r="T205" s="24"/>
      <c r="U205" s="5">
        <v>48.646290877627003</v>
      </c>
      <c r="V205" s="25"/>
      <c r="W205" s="22"/>
      <c r="X205" s="33">
        <v>0.97671381748221486</v>
      </c>
      <c r="Y205" s="20">
        <v>170861679959.18002</v>
      </c>
      <c r="Z205" s="22"/>
      <c r="AA205" s="22"/>
      <c r="AB205" s="35">
        <v>0.97671381748221486</v>
      </c>
      <c r="AC205" s="20">
        <v>188374532797.78137</v>
      </c>
      <c r="AD205" s="22"/>
      <c r="AE205" s="22"/>
      <c r="AF205" s="26">
        <v>2</v>
      </c>
      <c r="AI205" s="27" t="s">
        <v>36</v>
      </c>
      <c r="AJ205" s="17">
        <v>13.919453655875776</v>
      </c>
      <c r="AK205" s="17">
        <v>14.018523896605274</v>
      </c>
      <c r="AL205" s="19">
        <v>6.948085748045385E-2</v>
      </c>
      <c r="AM205" s="19">
        <v>7.5970411659224302E-2</v>
      </c>
      <c r="AN205" s="27" t="b">
        <v>0</v>
      </c>
      <c r="AO205" s="27" t="b">
        <v>0</v>
      </c>
      <c r="AP205" s="27" t="b">
        <v>0</v>
      </c>
      <c r="AQ205" s="27" t="b">
        <v>0</v>
      </c>
      <c r="AR205" s="27" t="b">
        <v>0</v>
      </c>
      <c r="AS205" s="27" t="b">
        <v>1</v>
      </c>
      <c r="BE205" s="31"/>
      <c r="BF205" s="31"/>
      <c r="BG205" s="31"/>
    </row>
    <row r="206" spans="1:59" ht="14.55" customHeight="1" x14ac:dyDescent="0.25">
      <c r="A206" s="14">
        <v>38370</v>
      </c>
      <c r="B206" s="15">
        <v>12.32</v>
      </c>
      <c r="C206" s="16">
        <v>13.62</v>
      </c>
      <c r="D206" s="32">
        <v>40680.605017315291</v>
      </c>
      <c r="E206" s="32">
        <v>639166.38061324507</v>
      </c>
      <c r="F206" s="18">
        <v>679846.98563056032</v>
      </c>
      <c r="G206" s="18">
        <v>13.542210750889101</v>
      </c>
      <c r="H206" s="19">
        <v>9.5447870778267219E-2</v>
      </c>
      <c r="I206" s="18">
        <v>12.47</v>
      </c>
      <c r="J206" s="33">
        <v>0.96782732189947174</v>
      </c>
      <c r="K206" s="20">
        <v>139888.44717253491</v>
      </c>
      <c r="L206" s="21"/>
      <c r="M206" s="22"/>
      <c r="Q206" s="34">
        <v>1.0332421676600179</v>
      </c>
      <c r="R206" s="7"/>
      <c r="S206" s="24"/>
      <c r="T206" s="24"/>
      <c r="U206" s="5">
        <v>50.16981785312835</v>
      </c>
      <c r="V206" s="25"/>
      <c r="W206" s="22"/>
      <c r="X206" s="33">
        <v>0.93565464379894348</v>
      </c>
      <c r="Y206" s="20">
        <v>159868289178.91583</v>
      </c>
      <c r="Z206" s="22"/>
      <c r="AA206" s="22"/>
      <c r="AB206" s="35">
        <v>0.93565464379894348</v>
      </c>
      <c r="AC206" s="20">
        <v>176250680606.48248</v>
      </c>
      <c r="AD206" s="22"/>
      <c r="AE206" s="22"/>
      <c r="AF206" s="26">
        <v>1</v>
      </c>
      <c r="AI206" s="27" t="s">
        <v>36</v>
      </c>
      <c r="AJ206" s="17">
        <v>13.914860794814</v>
      </c>
      <c r="AK206" s="17">
        <v>14.003333914919642</v>
      </c>
      <c r="AL206" s="19">
        <v>7.4133719981697557E-2</v>
      </c>
      <c r="AM206" s="19">
        <v>7.7370086904712976E-2</v>
      </c>
      <c r="AN206" s="27" t="b">
        <v>0</v>
      </c>
      <c r="AO206" s="27" t="b">
        <v>0</v>
      </c>
      <c r="AP206" s="27" t="b">
        <v>0</v>
      </c>
      <c r="AQ206" s="27" t="b">
        <v>0</v>
      </c>
      <c r="AR206" s="27" t="b">
        <v>0</v>
      </c>
      <c r="AS206" s="27" t="b">
        <v>1</v>
      </c>
      <c r="BE206" s="31"/>
      <c r="BF206" s="31"/>
      <c r="BG206" s="31"/>
    </row>
    <row r="207" spans="1:59" ht="14.55" customHeight="1" x14ac:dyDescent="0.25">
      <c r="A207" s="40">
        <v>38371</v>
      </c>
      <c r="B207" s="15">
        <v>13.78</v>
      </c>
      <c r="C207" s="16">
        <v>14.206666666666701</v>
      </c>
      <c r="D207" s="32">
        <v>675964.10849968588</v>
      </c>
      <c r="E207" s="32">
        <v>0</v>
      </c>
      <c r="F207" s="18">
        <v>675964.10849968588</v>
      </c>
      <c r="G207" s="18">
        <v>13.78</v>
      </c>
      <c r="H207" s="19">
        <v>3.0032848427970493E-2</v>
      </c>
      <c r="I207" s="18">
        <v>13.18</v>
      </c>
      <c r="J207" s="33">
        <v>1.011747430249633</v>
      </c>
      <c r="K207" s="20">
        <v>141529.32815570701</v>
      </c>
      <c r="L207" s="21"/>
      <c r="M207" s="22"/>
      <c r="Q207" s="34">
        <v>0.98838896952104494</v>
      </c>
      <c r="R207" s="7"/>
      <c r="S207" s="24"/>
      <c r="T207" s="24"/>
      <c r="U207" s="5">
        <v>49.494972168883187</v>
      </c>
      <c r="V207" s="25"/>
      <c r="W207" s="22"/>
      <c r="X207" s="33">
        <v>1.0234948604992657</v>
      </c>
      <c r="Y207" s="20">
        <v>163625155183.69409</v>
      </c>
      <c r="Z207" s="22"/>
      <c r="AA207" s="22"/>
      <c r="AB207" s="35">
        <v>1.0234948604992657</v>
      </c>
      <c r="AC207" s="20">
        <v>180388773636.09448</v>
      </c>
      <c r="AD207" s="22"/>
      <c r="AE207" s="22"/>
      <c r="AF207" s="26">
        <v>20</v>
      </c>
      <c r="AI207" s="27" t="s">
        <v>36</v>
      </c>
      <c r="AJ207" s="17">
        <v>13.919707419271328</v>
      </c>
      <c r="AK207" s="17">
        <v>13.995727144213545</v>
      </c>
      <c r="AL207" s="19">
        <v>6.9003281335679734E-2</v>
      </c>
      <c r="AM207" s="19">
        <v>7.480748475904736E-2</v>
      </c>
      <c r="AN207" s="27" t="b">
        <v>0</v>
      </c>
      <c r="AO207" s="27" t="b">
        <v>0</v>
      </c>
      <c r="AP207" s="27" t="b">
        <v>0</v>
      </c>
      <c r="AQ207" s="27" t="b">
        <v>0</v>
      </c>
      <c r="AR207" s="27" t="b">
        <v>0</v>
      </c>
      <c r="AS207" s="27" t="b">
        <v>1</v>
      </c>
      <c r="BE207" s="31"/>
      <c r="BF207" s="31"/>
      <c r="BG207" s="31"/>
    </row>
    <row r="208" spans="1:59" ht="14.55" customHeight="1" x14ac:dyDescent="0.25">
      <c r="A208" s="14">
        <v>38372</v>
      </c>
      <c r="B208" s="15">
        <v>13.93</v>
      </c>
      <c r="C208" s="16">
        <v>14.502000000000001</v>
      </c>
      <c r="D208" s="32">
        <v>642165.90307470155</v>
      </c>
      <c r="E208" s="32">
        <v>32783.149044318328</v>
      </c>
      <c r="F208" s="18">
        <v>674949.05211901991</v>
      </c>
      <c r="G208" s="18">
        <v>13.957782780336494</v>
      </c>
      <c r="H208" s="19">
        <v>3.9442835470969606E-2</v>
      </c>
      <c r="I208" s="18">
        <v>13.83</v>
      </c>
      <c r="J208" s="33">
        <v>1.0113804921338807</v>
      </c>
      <c r="K208" s="20">
        <v>143137.52494316484</v>
      </c>
      <c r="L208" s="21"/>
      <c r="M208" s="22"/>
      <c r="Q208" s="34">
        <v>0.98874756610158732</v>
      </c>
      <c r="R208" s="7"/>
      <c r="S208" s="24"/>
      <c r="T208" s="24"/>
      <c r="U208" s="5">
        <v>48.846919671060782</v>
      </c>
      <c r="V208" s="25"/>
      <c r="W208" s="22"/>
      <c r="X208" s="33">
        <v>1.0227609842677612</v>
      </c>
      <c r="Y208" s="20">
        <v>167350225441.22232</v>
      </c>
      <c r="Z208" s="22"/>
      <c r="AA208" s="22"/>
      <c r="AB208" s="35">
        <v>1.0227609842677612</v>
      </c>
      <c r="AC208" s="20">
        <v>184491641770.5997</v>
      </c>
      <c r="AD208" s="22"/>
      <c r="AE208" s="22"/>
      <c r="AF208" s="26">
        <v>19</v>
      </c>
      <c r="AI208" s="27" t="s">
        <v>36</v>
      </c>
      <c r="AJ208" s="17">
        <v>13.932715496243469</v>
      </c>
      <c r="AK208" s="17">
        <v>13.981252710370505</v>
      </c>
      <c r="AL208" s="19">
        <v>6.5531425147051389E-2</v>
      </c>
      <c r="AM208" s="19">
        <v>7.1873002112037357E-2</v>
      </c>
      <c r="AN208" s="27" t="b">
        <v>0</v>
      </c>
      <c r="AO208" s="27" t="b">
        <v>0</v>
      </c>
      <c r="AP208" s="27" t="b">
        <v>0</v>
      </c>
      <c r="AQ208" s="27" t="b">
        <v>0</v>
      </c>
      <c r="AR208" s="27" t="b">
        <v>0</v>
      </c>
      <c r="AS208" s="27" t="b">
        <v>1</v>
      </c>
      <c r="BE208" s="31"/>
      <c r="BF208" s="31"/>
      <c r="BG208" s="31"/>
    </row>
    <row r="209" spans="1:59" ht="14.55" customHeight="1" x14ac:dyDescent="0.25">
      <c r="A209" s="14">
        <v>38373</v>
      </c>
      <c r="B209" s="15">
        <v>14.22</v>
      </c>
      <c r="C209" s="16">
        <v>14.792</v>
      </c>
      <c r="D209" s="32">
        <v>608367.69764971721</v>
      </c>
      <c r="E209" s="32">
        <v>65248.257413510932</v>
      </c>
      <c r="F209" s="18">
        <v>673615.95506322815</v>
      </c>
      <c r="G209" s="18">
        <v>14.275405462058904</v>
      </c>
      <c r="H209" s="19">
        <v>3.8669551108707401E-2</v>
      </c>
      <c r="I209" s="18">
        <v>14.36</v>
      </c>
      <c r="J209" s="33">
        <v>1.0207359022079656</v>
      </c>
      <c r="K209" s="20">
        <v>146103.08273316859</v>
      </c>
      <c r="L209" s="21"/>
      <c r="M209" s="22"/>
      <c r="Q209" s="34">
        <v>0.97968534058309154</v>
      </c>
      <c r="R209" s="7"/>
      <c r="S209" s="24"/>
      <c r="T209" s="24"/>
      <c r="U209" s="5">
        <v>47.765514671447782</v>
      </c>
      <c r="V209" s="25"/>
      <c r="W209" s="22"/>
      <c r="X209" s="33">
        <v>1.0414718044159312</v>
      </c>
      <c r="Y209" s="20">
        <v>174291375143.67419</v>
      </c>
      <c r="Z209" s="22"/>
      <c r="AA209" s="22"/>
      <c r="AB209" s="35">
        <v>1.0414718044159312</v>
      </c>
      <c r="AC209" s="20">
        <v>192139762529.93771</v>
      </c>
      <c r="AD209" s="22"/>
      <c r="AE209" s="22"/>
      <c r="AF209" s="26">
        <v>18</v>
      </c>
      <c r="AI209" s="27" t="s">
        <v>36</v>
      </c>
      <c r="AJ209" s="17">
        <v>13.971689420761596</v>
      </c>
      <c r="AK209" s="17">
        <v>13.982421707634122</v>
      </c>
      <c r="AL209" s="19">
        <v>6.1147725096431051E-2</v>
      </c>
      <c r="AM209" s="19">
        <v>6.8731464806501302E-2</v>
      </c>
      <c r="AN209" s="27" t="b">
        <v>0</v>
      </c>
      <c r="AO209" s="27" t="b">
        <v>0</v>
      </c>
      <c r="AP209" s="27" t="b">
        <v>0</v>
      </c>
      <c r="AQ209" s="27" t="b">
        <v>0</v>
      </c>
      <c r="AR209" s="27" t="b">
        <v>0</v>
      </c>
      <c r="AS209" s="27" t="b">
        <v>1</v>
      </c>
      <c r="BE209" s="31"/>
      <c r="BF209" s="31"/>
      <c r="BG209" s="31"/>
    </row>
    <row r="210" spans="1:59" ht="14.55" customHeight="1" x14ac:dyDescent="0.25">
      <c r="A210" s="14">
        <v>38376</v>
      </c>
      <c r="B210" s="15">
        <v>14.15</v>
      </c>
      <c r="C210" s="16">
        <v>14.45</v>
      </c>
      <c r="D210" s="32">
        <v>574569.49222473288</v>
      </c>
      <c r="E210" s="32">
        <v>97739.501406431198</v>
      </c>
      <c r="F210" s="18">
        <v>672308.99363116408</v>
      </c>
      <c r="G210" s="18">
        <v>14.193613651906634</v>
      </c>
      <c r="H210" s="19">
        <v>2.0761245674740358E-2</v>
      </c>
      <c r="I210" s="18">
        <v>14.65</v>
      </c>
      <c r="J210" s="33">
        <v>0.99234133787937373</v>
      </c>
      <c r="K210" s="20">
        <v>144981.62006218679</v>
      </c>
      <c r="L210" s="21"/>
      <c r="M210" s="22"/>
      <c r="Q210" s="34">
        <v>1.0077177699127124</v>
      </c>
      <c r="R210" s="7"/>
      <c r="S210" s="24"/>
      <c r="T210" s="24"/>
      <c r="U210" s="5">
        <v>48.044540995933055</v>
      </c>
      <c r="V210" s="25"/>
      <c r="W210" s="22"/>
      <c r="X210" s="33">
        <v>0.98468267575874746</v>
      </c>
      <c r="Y210" s="20">
        <v>171622518753.19333</v>
      </c>
      <c r="Z210" s="22"/>
      <c r="AA210" s="22"/>
      <c r="AB210" s="35">
        <v>0.98468267575874746</v>
      </c>
      <c r="AC210" s="20">
        <v>189193662197.10828</v>
      </c>
      <c r="AD210" s="22"/>
      <c r="AE210" s="22"/>
      <c r="AF210" s="26">
        <v>17</v>
      </c>
      <c r="AI210" s="27" t="s">
        <v>36</v>
      </c>
      <c r="AJ210" s="17">
        <v>14.003290070852389</v>
      </c>
      <c r="AK210" s="17">
        <v>13.984586247899621</v>
      </c>
      <c r="AL210" s="19">
        <v>5.0787365831398902E-2</v>
      </c>
      <c r="AM210" s="19">
        <v>6.4416281013637125E-2</v>
      </c>
      <c r="AN210" s="27" t="b">
        <v>1</v>
      </c>
      <c r="AO210" s="27" t="b">
        <v>0</v>
      </c>
      <c r="AP210" s="27" t="b">
        <v>0</v>
      </c>
      <c r="AQ210" s="27" t="b">
        <v>0</v>
      </c>
      <c r="AR210" s="27" t="b">
        <v>0</v>
      </c>
      <c r="AS210" s="27" t="b">
        <v>1</v>
      </c>
      <c r="BE210" s="31"/>
      <c r="BF210" s="31"/>
      <c r="BG210" s="31"/>
    </row>
    <row r="211" spans="1:59" ht="14.55" customHeight="1" x14ac:dyDescent="0.25">
      <c r="A211" s="14">
        <v>38377</v>
      </c>
      <c r="B211" s="15">
        <v>14.01</v>
      </c>
      <c r="C211" s="16">
        <v>14.49</v>
      </c>
      <c r="D211" s="32">
        <v>540771.28679974854</v>
      </c>
      <c r="E211" s="32">
        <v>130836.01398522203</v>
      </c>
      <c r="F211" s="18">
        <v>671607.30078497063</v>
      </c>
      <c r="G211" s="18">
        <v>14.103508939881243</v>
      </c>
      <c r="H211" s="19">
        <v>3.3126293995859202E-2</v>
      </c>
      <c r="I211" s="18">
        <v>14.06</v>
      </c>
      <c r="J211" s="33">
        <v>0.99261466250039743</v>
      </c>
      <c r="K211" s="20">
        <v>143908.39191063173</v>
      </c>
      <c r="L211" s="21"/>
      <c r="M211" s="22"/>
      <c r="Q211" s="34">
        <v>1.007440286526696</v>
      </c>
      <c r="R211" s="7"/>
      <c r="S211" s="24"/>
      <c r="T211" s="24"/>
      <c r="U211" s="5">
        <v>48.311890535466354</v>
      </c>
      <c r="V211" s="25"/>
      <c r="W211" s="22"/>
      <c r="X211" s="33">
        <v>0.98522932500079485</v>
      </c>
      <c r="Y211" s="20">
        <v>169088347296.64053</v>
      </c>
      <c r="Z211" s="22"/>
      <c r="AA211" s="22"/>
      <c r="AB211" s="35">
        <v>0.98522932500079485</v>
      </c>
      <c r="AC211" s="20">
        <v>186396155662.02557</v>
      </c>
      <c r="AD211" s="22"/>
      <c r="AE211" s="22"/>
      <c r="AF211" s="26">
        <v>16</v>
      </c>
      <c r="AI211" s="27" t="s">
        <v>36</v>
      </c>
      <c r="AJ211" s="17">
        <v>14.031798507105808</v>
      </c>
      <c r="AK211" s="17">
        <v>13.984623461705851</v>
      </c>
      <c r="AL211" s="19">
        <v>4.2913440909419044E-2</v>
      </c>
      <c r="AM211" s="19">
        <v>6.1042717602422886E-2</v>
      </c>
      <c r="AN211" s="27" t="b">
        <v>1</v>
      </c>
      <c r="AO211" s="27" t="b">
        <v>0</v>
      </c>
      <c r="AP211" s="27" t="b">
        <v>0</v>
      </c>
      <c r="AQ211" s="27" t="b">
        <v>0</v>
      </c>
      <c r="AR211" s="27" t="b">
        <v>0</v>
      </c>
      <c r="AS211" s="27" t="b">
        <v>1</v>
      </c>
      <c r="BE211" s="31"/>
      <c r="BF211" s="31"/>
      <c r="BG211" s="31"/>
    </row>
    <row r="212" spans="1:59" ht="14.55" customHeight="1" x14ac:dyDescent="0.25">
      <c r="A212" s="14">
        <v>38378</v>
      </c>
      <c r="B212" s="15">
        <v>13.71</v>
      </c>
      <c r="C212" s="16">
        <v>14.4</v>
      </c>
      <c r="D212" s="32">
        <v>506973.08137476427</v>
      </c>
      <c r="E212" s="32">
        <v>163514.61012076584</v>
      </c>
      <c r="F212" s="18">
        <v>670487.69149553007</v>
      </c>
      <c r="G212" s="18">
        <v>13.878273157605133</v>
      </c>
      <c r="H212" s="19">
        <v>4.7916666666666607E-2</v>
      </c>
      <c r="I212" s="18">
        <v>13.44</v>
      </c>
      <c r="J212" s="33">
        <v>0.98238936922817321</v>
      </c>
      <c r="K212" s="20">
        <v>141371.62829159084</v>
      </c>
      <c r="L212" s="21"/>
      <c r="M212" s="22"/>
      <c r="Q212" s="34">
        <v>1.0179263246564474</v>
      </c>
      <c r="R212" s="7"/>
      <c r="S212" s="24"/>
      <c r="T212" s="24"/>
      <c r="U212" s="5">
        <v>49.08638490305168</v>
      </c>
      <c r="V212" s="25"/>
      <c r="W212" s="22"/>
      <c r="X212" s="33">
        <v>0.96477873845634632</v>
      </c>
      <c r="Y212" s="20">
        <v>163133622893.08542</v>
      </c>
      <c r="Z212" s="22"/>
      <c r="AA212" s="22"/>
      <c r="AB212" s="35">
        <v>0.96477873845634632</v>
      </c>
      <c r="AC212" s="20">
        <v>179828164776.67319</v>
      </c>
      <c r="AD212" s="22"/>
      <c r="AE212" s="22"/>
      <c r="AF212" s="26">
        <v>15</v>
      </c>
      <c r="AI212" s="27" t="s">
        <v>36</v>
      </c>
      <c r="AJ212" s="17">
        <v>14.046146144790436</v>
      </c>
      <c r="AK212" s="17">
        <v>13.977788498587836</v>
      </c>
      <c r="AL212" s="19">
        <v>3.4991573557485611E-2</v>
      </c>
      <c r="AM212" s="19">
        <v>5.935523502159791E-2</v>
      </c>
      <c r="AN212" s="27" t="b">
        <v>1</v>
      </c>
      <c r="AO212" s="27" t="b">
        <v>0</v>
      </c>
      <c r="AP212" s="27" t="b">
        <v>0</v>
      </c>
      <c r="AQ212" s="27" t="b">
        <v>0</v>
      </c>
      <c r="AR212" s="27" t="b">
        <v>0</v>
      </c>
      <c r="AS212" s="27" t="b">
        <v>1</v>
      </c>
      <c r="BE212" s="31"/>
      <c r="BF212" s="31"/>
      <c r="BG212" s="31"/>
    </row>
    <row r="213" spans="1:59" ht="14.55" customHeight="1" x14ac:dyDescent="0.25">
      <c r="A213" s="14">
        <v>38379</v>
      </c>
      <c r="B213" s="15">
        <v>13.55</v>
      </c>
      <c r="C213" s="16">
        <v>14.18</v>
      </c>
      <c r="D213" s="32">
        <v>473174.87594977999</v>
      </c>
      <c r="E213" s="32">
        <v>195693.31820246961</v>
      </c>
      <c r="F213" s="18">
        <v>668868.19415224961</v>
      </c>
      <c r="G213" s="18">
        <v>13.734321502420689</v>
      </c>
      <c r="H213" s="19">
        <v>4.4428772919605009E-2</v>
      </c>
      <c r="I213" s="18">
        <v>13.24</v>
      </c>
      <c r="J213" s="33">
        <v>0.98723720440868201</v>
      </c>
      <c r="K213" s="20">
        <v>139564.91629355645</v>
      </c>
      <c r="L213" s="21"/>
      <c r="M213" s="22"/>
      <c r="Q213" s="34">
        <v>1.0129277903368343</v>
      </c>
      <c r="R213" s="7"/>
      <c r="S213" s="24"/>
      <c r="T213" s="24"/>
      <c r="U213" s="5">
        <v>49.628392128732223</v>
      </c>
      <c r="V213" s="25"/>
      <c r="W213" s="22"/>
      <c r="X213" s="33">
        <v>0.97447440881736402</v>
      </c>
      <c r="Y213" s="20">
        <v>158970301308.43887</v>
      </c>
      <c r="Z213" s="22"/>
      <c r="AA213" s="22"/>
      <c r="AB213" s="35">
        <v>0.97447440881736402</v>
      </c>
      <c r="AC213" s="20">
        <v>175235135062.20752</v>
      </c>
      <c r="AD213" s="22"/>
      <c r="AE213" s="22"/>
      <c r="AF213" s="26">
        <v>14</v>
      </c>
      <c r="AI213" s="27" t="s">
        <v>36</v>
      </c>
      <c r="AJ213" s="17">
        <v>14.05117250975688</v>
      </c>
      <c r="AK213" s="17">
        <v>13.960984198923304</v>
      </c>
      <c r="AL213" s="19">
        <v>3.7390894306091361E-2</v>
      </c>
      <c r="AM213" s="19">
        <v>5.6756130505698305E-2</v>
      </c>
      <c r="AN213" s="27" t="b">
        <v>1</v>
      </c>
      <c r="AO213" s="27" t="b">
        <v>0</v>
      </c>
      <c r="AP213" s="27" t="b">
        <v>0</v>
      </c>
      <c r="AQ213" s="27" t="b">
        <v>0</v>
      </c>
      <c r="AR213" s="27" t="b">
        <v>0</v>
      </c>
      <c r="AS213" s="27" t="b">
        <v>1</v>
      </c>
      <c r="BE213" s="31"/>
      <c r="BF213" s="31"/>
      <c r="BG213" s="31"/>
    </row>
    <row r="214" spans="1:59" ht="14.55" customHeight="1" x14ac:dyDescent="0.25">
      <c r="A214" s="14">
        <v>38380</v>
      </c>
      <c r="B214" s="15">
        <v>13.38</v>
      </c>
      <c r="C214" s="16">
        <v>14.14</v>
      </c>
      <c r="D214" s="32">
        <v>439376.67052479571</v>
      </c>
      <c r="E214" s="32">
        <v>227989.91083353711</v>
      </c>
      <c r="F214" s="18">
        <v>667366.58135833289</v>
      </c>
      <c r="G214" s="18">
        <v>13.639635913864334</v>
      </c>
      <c r="H214" s="19">
        <v>5.3748231966053717E-2</v>
      </c>
      <c r="I214" s="18">
        <v>13.24</v>
      </c>
      <c r="J214" s="33">
        <v>0.99087638609800666</v>
      </c>
      <c r="K214" s="20">
        <v>138289.18715242986</v>
      </c>
      <c r="L214" s="21"/>
      <c r="M214" s="22"/>
      <c r="Q214" s="34">
        <v>1.0092076206780156</v>
      </c>
      <c r="R214" s="7"/>
      <c r="S214" s="24"/>
      <c r="T214" s="24"/>
      <c r="U214" s="5">
        <v>49.992101848034757</v>
      </c>
      <c r="V214" s="25"/>
      <c r="W214" s="22"/>
      <c r="X214" s="33">
        <v>0.98175277219601342</v>
      </c>
      <c r="Y214" s="20">
        <v>156070280712.92938</v>
      </c>
      <c r="Z214" s="22"/>
      <c r="AA214" s="22"/>
      <c r="AB214" s="35">
        <v>0.98175277219601342</v>
      </c>
      <c r="AC214" s="20">
        <v>172034821445.97012</v>
      </c>
      <c r="AD214" s="22"/>
      <c r="AE214" s="22"/>
      <c r="AF214" s="26">
        <v>13</v>
      </c>
      <c r="AI214" s="27" t="s">
        <v>36</v>
      </c>
      <c r="AJ214" s="17">
        <v>14.048600016352644</v>
      </c>
      <c r="AK214" s="17">
        <v>13.941171651674273</v>
      </c>
      <c r="AL214" s="19">
        <v>3.9775127055272051E-2</v>
      </c>
      <c r="AM214" s="19">
        <v>5.5597822059279579E-2</v>
      </c>
      <c r="AN214" s="27" t="b">
        <v>1</v>
      </c>
      <c r="AO214" s="27" t="b">
        <v>0</v>
      </c>
      <c r="AP214" s="27" t="b">
        <v>0</v>
      </c>
      <c r="AQ214" s="27" t="b">
        <v>0</v>
      </c>
      <c r="AR214" s="27" t="b">
        <v>0</v>
      </c>
      <c r="AS214" s="27" t="b">
        <v>1</v>
      </c>
      <c r="BE214" s="31"/>
      <c r="BF214" s="31"/>
      <c r="BG214" s="31"/>
    </row>
    <row r="215" spans="1:59" ht="14.55" customHeight="1" x14ac:dyDescent="0.25">
      <c r="A215" s="14">
        <v>38383</v>
      </c>
      <c r="B215" s="15">
        <v>13.26</v>
      </c>
      <c r="C215" s="16">
        <v>13.91</v>
      </c>
      <c r="D215" s="32">
        <v>405578.46509981144</v>
      </c>
      <c r="E215" s="32">
        <v>259971.52247330302</v>
      </c>
      <c r="F215" s="18">
        <v>665549.98757311446</v>
      </c>
      <c r="G215" s="18">
        <v>13.513897517485992</v>
      </c>
      <c r="H215" s="19">
        <v>4.6728971962616828E-2</v>
      </c>
      <c r="I215" s="18">
        <v>12.82</v>
      </c>
      <c r="J215" s="33">
        <v>0.98808445687691859</v>
      </c>
      <c r="K215" s="20">
        <v>136639.03220044958</v>
      </c>
      <c r="L215" s="21"/>
      <c r="M215" s="22"/>
      <c r="Q215" s="34">
        <v>1.0120592354632756</v>
      </c>
      <c r="R215" s="7"/>
      <c r="S215" s="24"/>
      <c r="T215" s="24"/>
      <c r="U215" s="5">
        <v>50.500769872653301</v>
      </c>
      <c r="V215" s="25"/>
      <c r="W215" s="22"/>
      <c r="X215" s="33">
        <v>0.97616891375383708</v>
      </c>
      <c r="Y215" s="20">
        <v>152351685307.9903</v>
      </c>
      <c r="Z215" s="22"/>
      <c r="AA215" s="22"/>
      <c r="AB215" s="35">
        <v>0.97616891375383708</v>
      </c>
      <c r="AC215" s="20">
        <v>167932352365.02383</v>
      </c>
      <c r="AD215" s="22"/>
      <c r="AE215" s="22"/>
      <c r="AF215" s="26">
        <v>12</v>
      </c>
      <c r="AI215" s="27" t="s">
        <v>36</v>
      </c>
      <c r="AJ215" s="17">
        <v>14.033640082025034</v>
      </c>
      <c r="AK215" s="17">
        <v>13.922798213202803</v>
      </c>
      <c r="AL215" s="19">
        <v>4.1118363864256956E-2</v>
      </c>
      <c r="AM215" s="19">
        <v>5.4199277115886221E-2</v>
      </c>
      <c r="AN215" s="27" t="b">
        <v>1</v>
      </c>
      <c r="AO215" s="27" t="b">
        <v>0</v>
      </c>
      <c r="AP215" s="27" t="b">
        <v>0</v>
      </c>
      <c r="AQ215" s="27" t="b">
        <v>0</v>
      </c>
      <c r="AR215" s="27" t="b">
        <v>0</v>
      </c>
      <c r="AS215" s="27" t="b">
        <v>1</v>
      </c>
      <c r="BE215" s="31"/>
      <c r="BF215" s="31"/>
      <c r="BG215" s="31"/>
    </row>
    <row r="216" spans="1:59" ht="14.55" customHeight="1" x14ac:dyDescent="0.25">
      <c r="A216" s="14">
        <v>38384</v>
      </c>
      <c r="B216" s="15">
        <v>12.83</v>
      </c>
      <c r="C216" s="16">
        <v>13.46</v>
      </c>
      <c r="D216" s="32">
        <v>371780.25967482716</v>
      </c>
      <c r="E216" s="32">
        <v>292190.37250459642</v>
      </c>
      <c r="F216" s="18">
        <v>663970.63217942358</v>
      </c>
      <c r="G216" s="18">
        <v>13.107241079283387</v>
      </c>
      <c r="H216" s="19">
        <v>4.68053491827638E-2</v>
      </c>
      <c r="I216" s="18">
        <v>12.03</v>
      </c>
      <c r="J216" s="33">
        <v>0.96760667863830374</v>
      </c>
      <c r="K216" s="20">
        <v>132210.5525640102</v>
      </c>
      <c r="L216" s="21"/>
      <c r="M216" s="22"/>
      <c r="Q216" s="34">
        <v>1.0334777777756587</v>
      </c>
      <c r="R216" s="7"/>
      <c r="S216" s="24"/>
      <c r="T216" s="24"/>
      <c r="U216" s="5">
        <v>52.094252616118531</v>
      </c>
      <c r="V216" s="25"/>
      <c r="W216" s="22"/>
      <c r="X216" s="33">
        <v>0.93521335727660737</v>
      </c>
      <c r="Y216" s="20">
        <v>142482012798.12167</v>
      </c>
      <c r="Z216" s="22"/>
      <c r="AA216" s="22"/>
      <c r="AB216" s="35">
        <v>0.93521335727660737</v>
      </c>
      <c r="AC216" s="20">
        <v>157050061109.7435</v>
      </c>
      <c r="AD216" s="22"/>
      <c r="AE216" s="22"/>
      <c r="AF216" s="26">
        <v>11</v>
      </c>
      <c r="AI216" s="27" t="s">
        <v>36</v>
      </c>
      <c r="AJ216" s="17">
        <v>13.994635186251539</v>
      </c>
      <c r="AK216" s="17">
        <v>13.894499080894764</v>
      </c>
      <c r="AL216" s="19">
        <v>4.5459047782260863E-2</v>
      </c>
      <c r="AM216" s="19">
        <v>5.290394295413365E-2</v>
      </c>
      <c r="AN216" s="27" t="b">
        <v>1</v>
      </c>
      <c r="AO216" s="27" t="b">
        <v>0</v>
      </c>
      <c r="AP216" s="27" t="b">
        <v>0</v>
      </c>
      <c r="AQ216" s="27" t="b">
        <v>0</v>
      </c>
      <c r="AR216" s="27" t="b">
        <v>0</v>
      </c>
      <c r="AS216" s="27" t="b">
        <v>1</v>
      </c>
      <c r="BE216" s="31"/>
      <c r="BF216" s="31"/>
      <c r="BG216" s="31"/>
    </row>
    <row r="217" spans="1:59" ht="14.55" customHeight="1" x14ac:dyDescent="0.25">
      <c r="A217" s="14">
        <v>38385</v>
      </c>
      <c r="B217" s="15">
        <v>12.19</v>
      </c>
      <c r="C217" s="16">
        <v>12.91</v>
      </c>
      <c r="D217" s="32">
        <v>337982.05424984288</v>
      </c>
      <c r="E217" s="32">
        <v>324406.64112291351</v>
      </c>
      <c r="F217" s="18">
        <v>662388.69537275634</v>
      </c>
      <c r="G217" s="18">
        <v>12.542621932167874</v>
      </c>
      <c r="H217" s="19">
        <v>5.5770720371804861E-2</v>
      </c>
      <c r="I217" s="18">
        <v>11.66</v>
      </c>
      <c r="J217" s="33">
        <v>0.95464320476973064</v>
      </c>
      <c r="K217" s="20">
        <v>126211.72184224967</v>
      </c>
      <c r="L217" s="21"/>
      <c r="M217" s="22"/>
      <c r="Q217" s="34">
        <v>1.0475117771787941</v>
      </c>
      <c r="R217" s="7"/>
      <c r="S217" s="24"/>
      <c r="T217" s="24"/>
      <c r="U217" s="5">
        <v>54.467745082790742</v>
      </c>
      <c r="V217" s="25"/>
      <c r="W217" s="22"/>
      <c r="X217" s="33">
        <v>0.90928640953946116</v>
      </c>
      <c r="Y217" s="20">
        <v>129557577699.65767</v>
      </c>
      <c r="Z217" s="22"/>
      <c r="AA217" s="22"/>
      <c r="AB217" s="35">
        <v>0.90928640953946116</v>
      </c>
      <c r="AC217" s="20">
        <v>142801196691.69019</v>
      </c>
      <c r="AD217" s="22"/>
      <c r="AE217" s="22"/>
      <c r="AF217" s="26">
        <v>10</v>
      </c>
      <c r="AI217" s="27" t="s">
        <v>36</v>
      </c>
      <c r="AJ217" s="17">
        <v>13.913654601892869</v>
      </c>
      <c r="AK217" s="17">
        <v>13.851811714476847</v>
      </c>
      <c r="AL217" s="19">
        <v>4.9233118844918468E-2</v>
      </c>
      <c r="AM217" s="19">
        <v>5.2588645458366612E-2</v>
      </c>
      <c r="AN217" s="27" t="b">
        <v>1</v>
      </c>
      <c r="AO217" s="27" t="b">
        <v>0</v>
      </c>
      <c r="AP217" s="27" t="b">
        <v>0</v>
      </c>
      <c r="AQ217" s="27" t="b">
        <v>0</v>
      </c>
      <c r="AR217" s="27" t="b">
        <v>0</v>
      </c>
      <c r="AS217" s="27" t="b">
        <v>1</v>
      </c>
      <c r="BE217" s="31"/>
      <c r="BF217" s="31"/>
      <c r="BG217" s="31"/>
    </row>
    <row r="218" spans="1:59" ht="14.55" customHeight="1" x14ac:dyDescent="0.25">
      <c r="A218" s="14">
        <v>38386</v>
      </c>
      <c r="B218" s="15">
        <v>12.29</v>
      </c>
      <c r="C218" s="16">
        <v>12.68</v>
      </c>
      <c r="D218" s="32">
        <v>304183.84882485861</v>
      </c>
      <c r="E218" s="32">
        <v>356319.89628407219</v>
      </c>
      <c r="F218" s="18">
        <v>660503.74510893086</v>
      </c>
      <c r="G218" s="18">
        <v>12.500392084193054</v>
      </c>
      <c r="H218" s="19">
        <v>3.0757097791798138E-2</v>
      </c>
      <c r="I218" s="18">
        <v>11.79</v>
      </c>
      <c r="J218" s="33">
        <v>0.99379698761146662</v>
      </c>
      <c r="K218" s="20">
        <v>125426.65878970105</v>
      </c>
      <c r="L218" s="21"/>
      <c r="M218" s="22"/>
      <c r="Q218" s="34">
        <v>1.0062417299165314</v>
      </c>
      <c r="R218" s="7"/>
      <c r="S218" s="24"/>
      <c r="T218" s="24"/>
      <c r="U218" s="5">
        <v>54.70567617072863</v>
      </c>
      <c r="V218" s="25"/>
      <c r="W218" s="22"/>
      <c r="X218" s="33">
        <v>0.98759397522293335</v>
      </c>
      <c r="Y218" s="20">
        <v>127950895352.10603</v>
      </c>
      <c r="Z218" s="22"/>
      <c r="AA218" s="22"/>
      <c r="AB218" s="35">
        <v>0.98759397522293335</v>
      </c>
      <c r="AC218" s="20">
        <v>141027340454.35138</v>
      </c>
      <c r="AD218" s="22"/>
      <c r="AE218" s="22"/>
      <c r="AF218" s="26">
        <v>9</v>
      </c>
      <c r="AI218" s="27" t="s">
        <v>36</v>
      </c>
      <c r="AJ218" s="17">
        <v>13.819615060140785</v>
      </c>
      <c r="AK218" s="17">
        <v>13.816008918232717</v>
      </c>
      <c r="AL218" s="19">
        <v>4.6373190699107059E-2</v>
      </c>
      <c r="AM218" s="19">
        <v>5.0743840782682764E-2</v>
      </c>
      <c r="AN218" s="27" t="b">
        <v>1</v>
      </c>
      <c r="AO218" s="27" t="b">
        <v>0</v>
      </c>
      <c r="AP218" s="27" t="b">
        <v>0</v>
      </c>
      <c r="AQ218" s="27" t="b">
        <v>0</v>
      </c>
      <c r="AR218" s="27" t="b">
        <v>0</v>
      </c>
      <c r="AS218" s="27" t="b">
        <v>1</v>
      </c>
      <c r="BE218" s="31"/>
      <c r="BF218" s="31"/>
      <c r="BG218" s="31"/>
    </row>
    <row r="219" spans="1:59" ht="14.55" customHeight="1" x14ac:dyDescent="0.25">
      <c r="A219" s="14">
        <v>38387</v>
      </c>
      <c r="B219" s="15">
        <v>11.48</v>
      </c>
      <c r="C219" s="16">
        <v>12.22</v>
      </c>
      <c r="D219" s="32">
        <v>270385.64339987433</v>
      </c>
      <c r="E219" s="32">
        <v>389078.56699961296</v>
      </c>
      <c r="F219" s="18">
        <v>659464.21039948729</v>
      </c>
      <c r="G219" s="18">
        <v>11.916594033518969</v>
      </c>
      <c r="H219" s="19">
        <v>6.0556464811784005E-2</v>
      </c>
      <c r="I219" s="18">
        <v>11.21</v>
      </c>
      <c r="J219" s="33">
        <v>0.95179727210185294</v>
      </c>
      <c r="K219" s="20">
        <v>119378.68615076106</v>
      </c>
      <c r="L219" s="21"/>
      <c r="M219" s="22"/>
      <c r="Q219" s="34">
        <v>1.0506439021323322</v>
      </c>
      <c r="R219" s="7"/>
      <c r="S219" s="24"/>
      <c r="T219" s="24"/>
      <c r="U219" s="5">
        <v>57.369175021122622</v>
      </c>
      <c r="V219" s="25"/>
      <c r="W219" s="22"/>
      <c r="X219" s="33">
        <v>0.90359454420370589</v>
      </c>
      <c r="Y219" s="20">
        <v>115616284123.56854</v>
      </c>
      <c r="Z219" s="22"/>
      <c r="AA219" s="22"/>
      <c r="AB219" s="35">
        <v>0.90359454420370589</v>
      </c>
      <c r="AC219" s="20">
        <v>127429492375.72289</v>
      </c>
      <c r="AD219" s="22"/>
      <c r="AE219" s="22"/>
      <c r="AF219" s="26">
        <v>8</v>
      </c>
      <c r="AI219" s="27" t="s">
        <v>36</v>
      </c>
      <c r="AJ219" s="17">
        <v>13.696025918993499</v>
      </c>
      <c r="AK219" s="17">
        <v>13.758366241305916</v>
      </c>
      <c r="AL219" s="19">
        <v>4.906113934780356E-2</v>
      </c>
      <c r="AM219" s="19">
        <v>5.0467885370142428E-2</v>
      </c>
      <c r="AN219" s="27" t="b">
        <v>0</v>
      </c>
      <c r="AO219" s="27" t="b">
        <v>0</v>
      </c>
      <c r="AP219" s="27" t="b">
        <v>0</v>
      </c>
      <c r="AQ219" s="27" t="b">
        <v>0</v>
      </c>
      <c r="AR219" s="27" t="b">
        <v>0</v>
      </c>
      <c r="AS219" s="27" t="b">
        <v>1</v>
      </c>
      <c r="BE219" s="31"/>
      <c r="BF219" s="31"/>
      <c r="BG219" s="31"/>
    </row>
    <row r="220" spans="1:59" ht="14.55" customHeight="1" x14ac:dyDescent="0.25">
      <c r="A220" s="14">
        <v>38390</v>
      </c>
      <c r="B220" s="15">
        <v>11.59</v>
      </c>
      <c r="C220" s="16">
        <v>12.2</v>
      </c>
      <c r="D220" s="32">
        <v>236587.43797489005</v>
      </c>
      <c r="E220" s="32">
        <v>420830.07258707774</v>
      </c>
      <c r="F220" s="18">
        <v>657417.51056196773</v>
      </c>
      <c r="G220" s="18">
        <v>11.980476888969207</v>
      </c>
      <c r="H220" s="19">
        <v>4.9999999999999933E-2</v>
      </c>
      <c r="I220" s="18">
        <v>11.73</v>
      </c>
      <c r="J220" s="33">
        <v>1.0022406141106137</v>
      </c>
      <c r="K220" s="20">
        <v>119644.09759308388</v>
      </c>
      <c r="L220" s="21"/>
      <c r="M220" s="22"/>
      <c r="Q220" s="34">
        <v>0.99776439501745595</v>
      </c>
      <c r="R220" s="7"/>
      <c r="S220" s="24"/>
      <c r="T220" s="24"/>
      <c r="U220" s="5">
        <v>57.134348167739354</v>
      </c>
      <c r="V220" s="25"/>
      <c r="W220" s="22"/>
      <c r="X220" s="33">
        <v>1.0044812282212274</v>
      </c>
      <c r="Y220" s="20">
        <v>116134942717.72581</v>
      </c>
      <c r="Z220" s="22"/>
      <c r="AA220" s="22"/>
      <c r="AB220" s="35">
        <v>1.0044812282212274</v>
      </c>
      <c r="AC220" s="20">
        <v>127998480848.34866</v>
      </c>
      <c r="AD220" s="22"/>
      <c r="AE220" s="22"/>
      <c r="AF220" s="26">
        <v>7</v>
      </c>
      <c r="AI220" s="27" t="s">
        <v>36</v>
      </c>
      <c r="AJ220" s="17">
        <v>13.586261912265865</v>
      </c>
      <c r="AK220" s="17">
        <v>13.707646569963689</v>
      </c>
      <c r="AL220" s="19">
        <v>4.8436434020127928E-2</v>
      </c>
      <c r="AM220" s="19">
        <v>4.8410172791084095E-2</v>
      </c>
      <c r="AN220" s="27" t="b">
        <v>0</v>
      </c>
      <c r="AO220" s="27" t="b">
        <v>1</v>
      </c>
      <c r="AP220" s="27" t="b">
        <v>0</v>
      </c>
      <c r="AQ220" s="27" t="b">
        <v>0</v>
      </c>
      <c r="AR220" s="27" t="b">
        <v>0</v>
      </c>
      <c r="AS220" s="27" t="b">
        <v>1</v>
      </c>
      <c r="BE220" s="31"/>
      <c r="BF220" s="31"/>
      <c r="BG220" s="31"/>
    </row>
    <row r="221" spans="1:59" ht="14.55" customHeight="1" x14ac:dyDescent="0.25">
      <c r="A221" s="14">
        <v>38391</v>
      </c>
      <c r="B221" s="15">
        <v>11.54</v>
      </c>
      <c r="C221" s="16">
        <v>12.31</v>
      </c>
      <c r="D221" s="32">
        <v>202789.23254990578</v>
      </c>
      <c r="E221" s="32">
        <v>452938.36774081283</v>
      </c>
      <c r="F221" s="18">
        <v>655727.6002907186</v>
      </c>
      <c r="G221" s="18">
        <v>12.0718710742171</v>
      </c>
      <c r="H221" s="19">
        <v>6.2550771730300658E-2</v>
      </c>
      <c r="I221" s="18">
        <v>11.6</v>
      </c>
      <c r="J221" s="33">
        <v>1.0050384555135354</v>
      </c>
      <c r="K221" s="20">
        <v>120244.8385356489</v>
      </c>
      <c r="L221" s="21"/>
      <c r="M221" s="22"/>
      <c r="Q221" s="34">
        <v>0.99498680325524347</v>
      </c>
      <c r="R221" s="7"/>
      <c r="S221" s="24"/>
      <c r="T221" s="24"/>
      <c r="U221" s="5">
        <v>56.7420820890163</v>
      </c>
      <c r="V221" s="25"/>
      <c r="W221" s="22"/>
      <c r="X221" s="33">
        <v>1.0100769110270711</v>
      </c>
      <c r="Y221" s="20">
        <v>117305785443.3447</v>
      </c>
      <c r="Z221" s="22"/>
      <c r="AA221" s="22"/>
      <c r="AB221" s="35">
        <v>1.0100769110270711</v>
      </c>
      <c r="AC221" s="20">
        <v>129286237340.38319</v>
      </c>
      <c r="AD221" s="22"/>
      <c r="AE221" s="22"/>
      <c r="AF221" s="26">
        <v>6</v>
      </c>
      <c r="AI221" s="27" t="s">
        <v>36</v>
      </c>
      <c r="AJ221" s="17">
        <v>13.482283581323477</v>
      </c>
      <c r="AK221" s="17">
        <v>13.661624235366714</v>
      </c>
      <c r="AL221" s="19">
        <v>5.107340064807523E-2</v>
      </c>
      <c r="AM221" s="19">
        <v>4.729648080374424E-2</v>
      </c>
      <c r="AN221" s="27" t="b">
        <v>0</v>
      </c>
      <c r="AO221" s="27" t="b">
        <v>1</v>
      </c>
      <c r="AP221" s="27" t="b">
        <v>0</v>
      </c>
      <c r="AQ221" s="27" t="b">
        <v>0</v>
      </c>
      <c r="AR221" s="27" t="b">
        <v>0</v>
      </c>
      <c r="AS221" s="27" t="b">
        <v>1</v>
      </c>
      <c r="BE221" s="31"/>
      <c r="BF221" s="31"/>
      <c r="BG221" s="31"/>
    </row>
    <row r="222" spans="1:59" ht="14.55" customHeight="1" x14ac:dyDescent="0.25">
      <c r="A222" s="14">
        <v>38392</v>
      </c>
      <c r="B222" s="15">
        <v>11.88</v>
      </c>
      <c r="C222" s="16">
        <v>12.33</v>
      </c>
      <c r="D222" s="32">
        <v>168991.02712492147</v>
      </c>
      <c r="E222" s="32">
        <v>484622.46933336509</v>
      </c>
      <c r="F222" s="18">
        <v>653613.49645828654</v>
      </c>
      <c r="G222" s="18">
        <v>12.213653011116996</v>
      </c>
      <c r="H222" s="19">
        <v>3.6496350364963459E-2</v>
      </c>
      <c r="I222" s="18">
        <v>12</v>
      </c>
      <c r="J222" s="33">
        <v>1.0084828946777127</v>
      </c>
      <c r="K222" s="20">
        <v>121262.76470333598</v>
      </c>
      <c r="L222" s="21"/>
      <c r="M222" s="22"/>
      <c r="Q222" s="34">
        <v>0.99158845953413643</v>
      </c>
      <c r="R222" s="7"/>
      <c r="S222" s="24"/>
      <c r="T222" s="24"/>
      <c r="U222" s="5">
        <v>56.16003909700413</v>
      </c>
      <c r="V222" s="25"/>
      <c r="W222" s="22"/>
      <c r="X222" s="33">
        <v>1.0169657893554256</v>
      </c>
      <c r="Y222" s="20">
        <v>119296541454.69017</v>
      </c>
      <c r="Z222" s="22"/>
      <c r="AA222" s="22"/>
      <c r="AB222" s="35">
        <v>1.0169657893554256</v>
      </c>
      <c r="AC222" s="20">
        <v>131477572465.50116</v>
      </c>
      <c r="AD222" s="22"/>
      <c r="AE222" s="22"/>
      <c r="AF222" s="26">
        <v>5</v>
      </c>
      <c r="AI222" s="27" t="s">
        <v>36</v>
      </c>
      <c r="AJ222" s="17">
        <v>13.38957537115588</v>
      </c>
      <c r="AK222" s="17">
        <v>13.620081191867127</v>
      </c>
      <c r="AL222" s="19">
        <v>4.9355234178441842E-2</v>
      </c>
      <c r="AM222" s="19">
        <v>4.3612010777912755E-2</v>
      </c>
      <c r="AN222" s="27" t="b">
        <v>0</v>
      </c>
      <c r="AO222" s="27" t="b">
        <v>1</v>
      </c>
      <c r="AP222" s="27" t="b">
        <v>0</v>
      </c>
      <c r="AQ222" s="27" t="b">
        <v>0</v>
      </c>
      <c r="AR222" s="27" t="b">
        <v>0</v>
      </c>
      <c r="AS222" s="27" t="b">
        <v>1</v>
      </c>
      <c r="BE222" s="31"/>
      <c r="BF222" s="31"/>
      <c r="BG222" s="31"/>
    </row>
    <row r="223" spans="1:59" ht="14.55" customHeight="1" x14ac:dyDescent="0.25">
      <c r="A223" s="14">
        <v>38393</v>
      </c>
      <c r="B223" s="15">
        <v>11.65</v>
      </c>
      <c r="C223" s="16">
        <v>12.13</v>
      </c>
      <c r="D223" s="32">
        <v>135192.82169993717</v>
      </c>
      <c r="E223" s="32">
        <v>517187.16361145215</v>
      </c>
      <c r="F223" s="18">
        <v>652379.98531138932</v>
      </c>
      <c r="G223" s="18">
        <v>12.030529513662202</v>
      </c>
      <c r="H223" s="19">
        <v>3.9571310799670245E-2</v>
      </c>
      <c r="I223" s="18">
        <v>11.51</v>
      </c>
      <c r="J223" s="33">
        <v>0.98314773401899247</v>
      </c>
      <c r="K223" s="20">
        <v>119217.14959980181</v>
      </c>
      <c r="L223" s="21"/>
      <c r="M223" s="22"/>
      <c r="Q223" s="34">
        <v>1.0171411329120574</v>
      </c>
      <c r="R223" s="7"/>
      <c r="S223" s="24"/>
      <c r="T223" s="24"/>
      <c r="U223" s="5">
        <v>57.016333882334379</v>
      </c>
      <c r="V223" s="25"/>
      <c r="W223" s="22"/>
      <c r="X223" s="33">
        <v>0.96629546803798483</v>
      </c>
      <c r="Y223" s="20">
        <v>115276258890.87373</v>
      </c>
      <c r="Z223" s="22"/>
      <c r="AA223" s="22"/>
      <c r="AB223" s="35">
        <v>0.96629546803798483</v>
      </c>
      <c r="AC223" s="20">
        <v>127044145557.82262</v>
      </c>
      <c r="AD223" s="22"/>
      <c r="AE223" s="22"/>
      <c r="AF223" s="26">
        <v>4</v>
      </c>
      <c r="AI223" s="27" t="s">
        <v>36</v>
      </c>
      <c r="AJ223" s="17">
        <v>13.27954430277682</v>
      </c>
      <c r="AK223" s="17">
        <v>13.580154999789595</v>
      </c>
      <c r="AL223" s="19">
        <v>4.6655332583086073E-2</v>
      </c>
      <c r="AM223" s="19">
        <v>4.4208164676143989E-2</v>
      </c>
      <c r="AN223" s="27" t="b">
        <v>0</v>
      </c>
      <c r="AO223" s="27" t="b">
        <v>1</v>
      </c>
      <c r="AP223" s="27" t="b">
        <v>0</v>
      </c>
      <c r="AQ223" s="27" t="b">
        <v>0</v>
      </c>
      <c r="AR223" s="27" t="b">
        <v>0</v>
      </c>
      <c r="AS223" s="27" t="b">
        <v>1</v>
      </c>
      <c r="BE223" s="31"/>
      <c r="BF223" s="31"/>
      <c r="BG223" s="31"/>
    </row>
    <row r="224" spans="1:59" ht="14.55" customHeight="1" x14ac:dyDescent="0.25">
      <c r="A224" s="14">
        <v>38394</v>
      </c>
      <c r="B224" s="15">
        <v>11.37</v>
      </c>
      <c r="C224" s="16">
        <v>11.82</v>
      </c>
      <c r="D224" s="32">
        <v>101394.61627495287</v>
      </c>
      <c r="E224" s="32">
        <v>549647.92974509334</v>
      </c>
      <c r="F224" s="18">
        <v>651042.54602004623</v>
      </c>
      <c r="G224" s="18">
        <v>11.749916135892102</v>
      </c>
      <c r="H224" s="19">
        <v>3.8071065989847774E-2</v>
      </c>
      <c r="I224" s="18">
        <v>11.43</v>
      </c>
      <c r="J224" s="33">
        <v>0.97467262002531585</v>
      </c>
      <c r="K224" s="20">
        <v>116195.68109179189</v>
      </c>
      <c r="L224" s="21"/>
      <c r="M224" s="22"/>
      <c r="Q224" s="34">
        <v>1.0259855252464425</v>
      </c>
      <c r="R224" s="7"/>
      <c r="S224" s="24"/>
      <c r="T224" s="24"/>
      <c r="U224" s="5">
        <v>58.389020899473998</v>
      </c>
      <c r="V224" s="25"/>
      <c r="W224" s="22"/>
      <c r="X224" s="33">
        <v>0.9493452400506317</v>
      </c>
      <c r="Y224" s="20">
        <v>109437491264.35124</v>
      </c>
      <c r="Z224" s="22"/>
      <c r="AA224" s="22"/>
      <c r="AB224" s="35">
        <v>0.9493452400506317</v>
      </c>
      <c r="AC224" s="20">
        <v>120606821205.26187</v>
      </c>
      <c r="AD224" s="22"/>
      <c r="AE224" s="22"/>
      <c r="AF224" s="26">
        <v>3</v>
      </c>
      <c r="AI224" s="27" t="s">
        <v>36</v>
      </c>
      <c r="AJ224" s="17">
        <v>13.175122985746672</v>
      </c>
      <c r="AK224" s="17">
        <v>13.531657819366441</v>
      </c>
      <c r="AL224" s="19">
        <v>4.787432728276101E-2</v>
      </c>
      <c r="AM224" s="19">
        <v>4.4122429083573875E-2</v>
      </c>
      <c r="AN224" s="27" t="b">
        <v>0</v>
      </c>
      <c r="AO224" s="27" t="b">
        <v>1</v>
      </c>
      <c r="AP224" s="27" t="b">
        <v>0</v>
      </c>
      <c r="AQ224" s="27" t="b">
        <v>0</v>
      </c>
      <c r="AR224" s="27" t="b">
        <v>0</v>
      </c>
      <c r="AS224" s="27" t="b">
        <v>1</v>
      </c>
      <c r="BE224" s="31"/>
      <c r="BF224" s="31"/>
      <c r="BG224" s="31"/>
    </row>
    <row r="225" spans="1:59" ht="14.55" customHeight="1" x14ac:dyDescent="0.25">
      <c r="A225" s="14">
        <v>38397</v>
      </c>
      <c r="B225" s="15">
        <v>11.37</v>
      </c>
      <c r="C225" s="16">
        <v>11.95</v>
      </c>
      <c r="D225" s="32">
        <v>67596.410849968583</v>
      </c>
      <c r="E225" s="32">
        <v>582159.40146100463</v>
      </c>
      <c r="F225" s="18">
        <v>649755.81231097318</v>
      </c>
      <c r="G225" s="18">
        <v>11.889660534696045</v>
      </c>
      <c r="H225" s="19">
        <v>4.8535564853556479E-2</v>
      </c>
      <c r="I225" s="18">
        <v>11.52</v>
      </c>
      <c r="J225" s="33">
        <v>1.0098932988906595</v>
      </c>
      <c r="K225" s="20">
        <v>117343.20937908145</v>
      </c>
      <c r="L225" s="21"/>
      <c r="M225" s="22"/>
      <c r="Q225" s="34">
        <v>0.9902036196284032</v>
      </c>
      <c r="R225" s="7"/>
      <c r="S225" s="24"/>
      <c r="T225" s="24"/>
      <c r="U225" s="5">
        <v>57.709375210054318</v>
      </c>
      <c r="V225" s="25"/>
      <c r="W225" s="22"/>
      <c r="X225" s="33">
        <v>1.0197865977813192</v>
      </c>
      <c r="Y225" s="20">
        <v>111603420844.37891</v>
      </c>
      <c r="Z225" s="22"/>
      <c r="AA225" s="22"/>
      <c r="AB225" s="35">
        <v>1.0197865977813192</v>
      </c>
      <c r="AC225" s="20">
        <v>122991247980.91135</v>
      </c>
      <c r="AD225" s="22"/>
      <c r="AE225" s="22"/>
      <c r="AF225" s="26">
        <v>2</v>
      </c>
      <c r="AI225" s="27" t="s">
        <v>36</v>
      </c>
      <c r="AJ225" s="17">
        <v>13.073667599716776</v>
      </c>
      <c r="AK225" s="17">
        <v>13.486100798476993</v>
      </c>
      <c r="AL225" s="19">
        <v>4.587084395638976E-2</v>
      </c>
      <c r="AM225" s="19">
        <v>4.4739054942626942E-2</v>
      </c>
      <c r="AN225" s="27" t="b">
        <v>0</v>
      </c>
      <c r="AO225" s="27" t="b">
        <v>1</v>
      </c>
      <c r="AP225" s="27" t="b">
        <v>0</v>
      </c>
      <c r="AQ225" s="27" t="b">
        <v>0</v>
      </c>
      <c r="AR225" s="27" t="b">
        <v>0</v>
      </c>
      <c r="AS225" s="27" t="b">
        <v>1</v>
      </c>
      <c r="BE225" s="31"/>
      <c r="BF225" s="31"/>
      <c r="BG225" s="31"/>
    </row>
    <row r="226" spans="1:59" ht="14.55" customHeight="1" x14ac:dyDescent="0.25">
      <c r="A226" s="14">
        <v>38398</v>
      </c>
      <c r="B226" s="15">
        <v>11.25</v>
      </c>
      <c r="C226" s="16">
        <v>11.98</v>
      </c>
      <c r="D226" s="32">
        <v>33798.205424984291</v>
      </c>
      <c r="E226" s="32">
        <v>614317.19189465081</v>
      </c>
      <c r="F226" s="18">
        <v>648115.39731963514</v>
      </c>
      <c r="G226" s="18">
        <v>11.941931640472861</v>
      </c>
      <c r="H226" s="19">
        <v>6.0934891485809661E-2</v>
      </c>
      <c r="I226" s="18">
        <v>11.27</v>
      </c>
      <c r="J226" s="33">
        <v>1.0018605865958639</v>
      </c>
      <c r="K226" s="20">
        <v>117559.50252362863</v>
      </c>
      <c r="L226" s="21"/>
      <c r="M226" s="22"/>
      <c r="Q226" s="34">
        <v>0.99814286875763247</v>
      </c>
      <c r="R226" s="7"/>
      <c r="S226" s="24"/>
      <c r="T226" s="24"/>
      <c r="U226" s="5">
        <v>57.494956647679231</v>
      </c>
      <c r="V226" s="25"/>
      <c r="W226" s="22"/>
      <c r="X226" s="33">
        <v>1.0037211731917275</v>
      </c>
      <c r="Y226" s="20">
        <v>112019252449.82846</v>
      </c>
      <c r="Z226" s="22"/>
      <c r="AA226" s="22"/>
      <c r="AB226" s="35">
        <v>1.0037211731917275</v>
      </c>
      <c r="AC226" s="20">
        <v>123446940524.49791</v>
      </c>
      <c r="AD226" s="22"/>
      <c r="AE226" s="22"/>
      <c r="AF226" s="26">
        <v>1</v>
      </c>
      <c r="AI226" s="27" t="s">
        <v>36</v>
      </c>
      <c r="AJ226" s="17">
        <v>12.979216076411351</v>
      </c>
      <c r="AK226" s="17">
        <v>13.444717159630326</v>
      </c>
      <c r="AL226" s="19">
        <v>4.7693325870691382E-2</v>
      </c>
      <c r="AM226" s="19">
        <v>4.7249907805818774E-2</v>
      </c>
      <c r="AN226" s="27" t="b">
        <v>0</v>
      </c>
      <c r="AO226" s="27" t="b">
        <v>1</v>
      </c>
      <c r="AP226" s="27" t="b">
        <v>0</v>
      </c>
      <c r="AQ226" s="27" t="b">
        <v>0</v>
      </c>
      <c r="AR226" s="27" t="b">
        <v>0</v>
      </c>
      <c r="AS226" s="27" t="b">
        <v>1</v>
      </c>
      <c r="BE226" s="31"/>
      <c r="BF226" s="31"/>
      <c r="BG226" s="31"/>
    </row>
    <row r="227" spans="1:59" ht="14.55" customHeight="1" x14ac:dyDescent="0.25">
      <c r="A227" s="40">
        <v>38399</v>
      </c>
      <c r="B227" s="15">
        <v>11.93</v>
      </c>
      <c r="C227" s="16">
        <v>12.29</v>
      </c>
      <c r="D227" s="32">
        <v>646055.90733964858</v>
      </c>
      <c r="E227" s="32">
        <v>0</v>
      </c>
      <c r="F227" s="18">
        <v>646055.90733964858</v>
      </c>
      <c r="G227" s="18">
        <v>11.93</v>
      </c>
      <c r="H227" s="19">
        <v>2.9292107404393808E-2</v>
      </c>
      <c r="I227" s="18">
        <v>11.1</v>
      </c>
      <c r="J227" s="33">
        <v>0.99582637729549239</v>
      </c>
      <c r="K227" s="20">
        <v>117066.82798126315</v>
      </c>
      <c r="L227" s="21"/>
      <c r="M227" s="22"/>
      <c r="Q227" s="34">
        <v>1.0041911148365466</v>
      </c>
      <c r="R227" s="7"/>
      <c r="S227" s="24"/>
      <c r="T227" s="24"/>
      <c r="U227" s="5">
        <v>57.628430966710972</v>
      </c>
      <c r="V227" s="25"/>
      <c r="W227" s="22"/>
      <c r="X227" s="33">
        <v>0.9916527545909849</v>
      </c>
      <c r="Y227" s="20">
        <v>111084731735.64955</v>
      </c>
      <c r="Z227" s="22"/>
      <c r="AA227" s="22"/>
      <c r="AB227" s="35">
        <v>0.9916527545909849</v>
      </c>
      <c r="AC227" s="20">
        <v>122414535977.99197</v>
      </c>
      <c r="AD227" s="22"/>
      <c r="AE227" s="22"/>
      <c r="AF227" s="26">
        <v>19</v>
      </c>
      <c r="AI227" s="27" t="s">
        <v>36</v>
      </c>
      <c r="AJ227" s="17">
        <v>12.902444135892821</v>
      </c>
      <c r="AK227" s="17">
        <v>13.402077625815778</v>
      </c>
      <c r="AL227" s="19">
        <v>4.2150215149706904E-2</v>
      </c>
      <c r="AM227" s="19">
        <v>4.7010271143852186E-2</v>
      </c>
      <c r="AN227" s="27" t="b">
        <v>0</v>
      </c>
      <c r="AO227" s="27" t="b">
        <v>0</v>
      </c>
      <c r="AP227" s="27" t="b">
        <v>0</v>
      </c>
      <c r="AQ227" s="27" t="b">
        <v>0</v>
      </c>
      <c r="AR227" s="27" t="b">
        <v>0</v>
      </c>
      <c r="AS227" s="27" t="b">
        <v>1</v>
      </c>
      <c r="BE227" s="31"/>
      <c r="BF227" s="31"/>
      <c r="BG227" s="31"/>
    </row>
    <row r="228" spans="1:59" ht="14.55" customHeight="1" x14ac:dyDescent="0.25">
      <c r="A228" s="14">
        <v>38400</v>
      </c>
      <c r="B228" s="15">
        <v>12.04</v>
      </c>
      <c r="C228" s="16">
        <v>12.502000000000001</v>
      </c>
      <c r="D228" s="32">
        <v>612052.9648480881</v>
      </c>
      <c r="E228" s="32">
        <v>33006.92464803224</v>
      </c>
      <c r="F228" s="18">
        <v>645059.88949612039</v>
      </c>
      <c r="G228" s="18">
        <v>12.063639974265492</v>
      </c>
      <c r="H228" s="19">
        <v>3.6954087346024789E-2</v>
      </c>
      <c r="I228" s="18">
        <v>11.77</v>
      </c>
      <c r="J228" s="33">
        <v>1.0096430496899909</v>
      </c>
      <c r="K228" s="20">
        <v>118193.66419009749</v>
      </c>
      <c r="L228" s="21"/>
      <c r="M228" s="22"/>
      <c r="Q228" s="34">
        <v>0.99044905058975863</v>
      </c>
      <c r="R228" s="7"/>
      <c r="S228" s="24"/>
      <c r="T228" s="24"/>
      <c r="U228" s="5">
        <v>56.971755979426</v>
      </c>
      <c r="V228" s="25"/>
      <c r="W228" s="22"/>
      <c r="X228" s="33">
        <v>1.0192860993799819</v>
      </c>
      <c r="Y228" s="20">
        <v>113227664640.75766</v>
      </c>
      <c r="Z228" s="22"/>
      <c r="AA228" s="22"/>
      <c r="AB228" s="35">
        <v>1.0192860993799819</v>
      </c>
      <c r="AC228" s="20">
        <v>124773434425.8849</v>
      </c>
      <c r="AD228" s="22"/>
      <c r="AE228" s="22"/>
      <c r="AF228" s="26">
        <v>18</v>
      </c>
      <c r="AI228" s="27" t="s">
        <v>36</v>
      </c>
      <c r="AJ228" s="17">
        <v>12.820712706095941</v>
      </c>
      <c r="AK228" s="17">
        <v>13.362541694360754</v>
      </c>
      <c r="AL228" s="19">
        <v>4.2226504646550457E-2</v>
      </c>
      <c r="AM228" s="19">
        <v>4.6325109936312073E-2</v>
      </c>
      <c r="AN228" s="27" t="b">
        <v>0</v>
      </c>
      <c r="AO228" s="27" t="b">
        <v>0</v>
      </c>
      <c r="AP228" s="27" t="b">
        <v>0</v>
      </c>
      <c r="AQ228" s="27" t="b">
        <v>0</v>
      </c>
      <c r="AR228" s="27" t="b">
        <v>0</v>
      </c>
      <c r="AS228" s="27" t="b">
        <v>1</v>
      </c>
      <c r="BE228" s="31"/>
      <c r="BF228" s="31"/>
      <c r="BG228" s="31"/>
    </row>
    <row r="229" spans="1:59" ht="14.55" customHeight="1" x14ac:dyDescent="0.25">
      <c r="A229" s="14">
        <v>38401</v>
      </c>
      <c r="B229" s="15">
        <v>12.05</v>
      </c>
      <c r="C229" s="16">
        <v>12.488</v>
      </c>
      <c r="D229" s="32">
        <v>578050.02235652762</v>
      </c>
      <c r="E229" s="32">
        <v>65753.319432737713</v>
      </c>
      <c r="F229" s="18">
        <v>643803.3417892654</v>
      </c>
      <c r="G229" s="18">
        <v>12.094734085771437</v>
      </c>
      <c r="H229" s="19">
        <v>3.507367072389489E-2</v>
      </c>
      <c r="I229" s="18">
        <v>11.18</v>
      </c>
      <c r="J229" s="33">
        <v>1.0006245306124035</v>
      </c>
      <c r="K229" s="20">
        <v>118265.433479359</v>
      </c>
      <c r="L229" s="21"/>
      <c r="M229" s="22"/>
      <c r="Q229" s="34">
        <v>0.99937585918264338</v>
      </c>
      <c r="R229" s="7"/>
      <c r="S229" s="24"/>
      <c r="T229" s="24"/>
      <c r="U229" s="5">
        <v>56.83019287856974</v>
      </c>
      <c r="V229" s="25"/>
      <c r="W229" s="22"/>
      <c r="X229" s="33">
        <v>1.0012490612248068</v>
      </c>
      <c r="Y229" s="20">
        <v>113369635334.73972</v>
      </c>
      <c r="Z229" s="22"/>
      <c r="AA229" s="22"/>
      <c r="AB229" s="35">
        <v>1.0012490612248068</v>
      </c>
      <c r="AC229" s="20">
        <v>124927281159.59644</v>
      </c>
      <c r="AD229" s="22"/>
      <c r="AE229" s="22"/>
      <c r="AF229" s="26">
        <v>17</v>
      </c>
      <c r="AI229" s="27" t="s">
        <v>36</v>
      </c>
      <c r="AJ229" s="17">
        <v>12.731996101592843</v>
      </c>
      <c r="AK229" s="17">
        <v>13.329316841643514</v>
      </c>
      <c r="AL229" s="19">
        <v>4.1476897967254567E-2</v>
      </c>
      <c r="AM229" s="19">
        <v>4.574041604908019E-2</v>
      </c>
      <c r="AN229" s="27" t="b">
        <v>0</v>
      </c>
      <c r="AO229" s="27" t="b">
        <v>0</v>
      </c>
      <c r="AP229" s="27" t="b">
        <v>0</v>
      </c>
      <c r="AQ229" s="27" t="b">
        <v>0</v>
      </c>
      <c r="AR229" s="27" t="b">
        <v>0</v>
      </c>
      <c r="AS229" s="27" t="b">
        <v>1</v>
      </c>
      <c r="BE229" s="31"/>
      <c r="BF229" s="31"/>
      <c r="BG229" s="31"/>
    </row>
    <row r="230" spans="1:59" ht="14.55" customHeight="1" x14ac:dyDescent="0.25">
      <c r="A230" s="14">
        <v>38405</v>
      </c>
      <c r="B230" s="15">
        <v>12.5</v>
      </c>
      <c r="C230" s="16">
        <v>12.968</v>
      </c>
      <c r="D230" s="32">
        <v>544047.07986496715</v>
      </c>
      <c r="E230" s="32">
        <v>98563.65391570564</v>
      </c>
      <c r="F230" s="18">
        <v>642610.73378067277</v>
      </c>
      <c r="G230" s="18">
        <v>12.571781854251277</v>
      </c>
      <c r="H230" s="19">
        <v>3.6088834053053631E-2</v>
      </c>
      <c r="I230" s="18">
        <v>13.14</v>
      </c>
      <c r="J230" s="33">
        <v>1.0375170942336112</v>
      </c>
      <c r="K230" s="20">
        <v>122700.28588611106</v>
      </c>
      <c r="L230" s="21"/>
      <c r="M230" s="22"/>
      <c r="Q230" s="34">
        <v>0.96383954111009207</v>
      </c>
      <c r="R230" s="7"/>
      <c r="S230" s="24"/>
      <c r="T230" s="24"/>
      <c r="U230" s="5">
        <v>54.673205725992915</v>
      </c>
      <c r="V230" s="25"/>
      <c r="W230" s="22"/>
      <c r="X230" s="33">
        <v>1.0750341884672225</v>
      </c>
      <c r="Y230" s="20">
        <v>121876817029.38249</v>
      </c>
      <c r="Z230" s="22"/>
      <c r="AA230" s="22"/>
      <c r="AB230" s="35">
        <v>1.0750341884672225</v>
      </c>
      <c r="AC230" s="20">
        <v>134298945140.36816</v>
      </c>
      <c r="AD230" s="22"/>
      <c r="AE230" s="22"/>
      <c r="AF230" s="26">
        <v>16</v>
      </c>
      <c r="AI230" s="27" t="s">
        <v>36</v>
      </c>
      <c r="AJ230" s="17">
        <v>12.650871167887718</v>
      </c>
      <c r="AK230" s="17">
        <v>13.305945667356958</v>
      </c>
      <c r="AL230" s="19">
        <v>4.1146525977788874E-2</v>
      </c>
      <c r="AM230" s="19">
        <v>4.4636703679517685E-2</v>
      </c>
      <c r="AN230" s="27" t="b">
        <v>0</v>
      </c>
      <c r="AO230" s="27" t="b">
        <v>0</v>
      </c>
      <c r="AP230" s="27" t="b">
        <v>0</v>
      </c>
      <c r="AQ230" s="27" t="b">
        <v>0</v>
      </c>
      <c r="AR230" s="27" t="b">
        <v>0</v>
      </c>
      <c r="AS230" s="27" t="b">
        <v>1</v>
      </c>
      <c r="BE230" s="31"/>
      <c r="BF230" s="31"/>
      <c r="BG230" s="31"/>
    </row>
    <row r="231" spans="1:59" ht="14.55" customHeight="1" x14ac:dyDescent="0.25">
      <c r="A231" s="14">
        <v>38406</v>
      </c>
      <c r="B231" s="15">
        <v>12.43</v>
      </c>
      <c r="C231" s="16">
        <v>12.952</v>
      </c>
      <c r="D231" s="32">
        <v>510044.13737340667</v>
      </c>
      <c r="E231" s="32">
        <v>131339.46985837264</v>
      </c>
      <c r="F231" s="18">
        <v>641383.60723177926</v>
      </c>
      <c r="G231" s="18">
        <v>12.536892665314559</v>
      </c>
      <c r="H231" s="19">
        <v>4.0302655960469447E-2</v>
      </c>
      <c r="I231" s="18">
        <v>12.39</v>
      </c>
      <c r="J231" s="33">
        <v>0.99532050562817276</v>
      </c>
      <c r="K231" s="20">
        <v>122123.99755436707</v>
      </c>
      <c r="L231" s="21"/>
      <c r="M231" s="22"/>
      <c r="Q231" s="34">
        <v>1.0047014949911777</v>
      </c>
      <c r="R231" s="7"/>
      <c r="S231" s="24"/>
      <c r="T231" s="24"/>
      <c r="U231" s="5">
        <v>54.827981528063241</v>
      </c>
      <c r="V231" s="25"/>
      <c r="W231" s="22"/>
      <c r="X231" s="33">
        <v>0.99064101125634552</v>
      </c>
      <c r="Y231" s="20">
        <v>120736750926.60704</v>
      </c>
      <c r="Z231" s="22"/>
      <c r="AA231" s="22"/>
      <c r="AB231" s="35">
        <v>0.99064101125634552</v>
      </c>
      <c r="AC231" s="20">
        <v>133039909831.83028</v>
      </c>
      <c r="AD231" s="22"/>
      <c r="AE231" s="22"/>
      <c r="AF231" s="26">
        <v>15</v>
      </c>
      <c r="AI231" s="27" t="s">
        <v>36</v>
      </c>
      <c r="AJ231" s="17">
        <v>12.571979692335715</v>
      </c>
      <c r="AK231" s="17">
        <v>13.282337396302207</v>
      </c>
      <c r="AL231" s="19">
        <v>3.9774374495607702E-2</v>
      </c>
      <c r="AM231" s="19">
        <v>4.4235058929383474E-2</v>
      </c>
      <c r="AN231" s="27" t="b">
        <v>0</v>
      </c>
      <c r="AO231" s="27" t="b">
        <v>0</v>
      </c>
      <c r="AP231" s="27" t="b">
        <v>0</v>
      </c>
      <c r="AQ231" s="27" t="b">
        <v>0</v>
      </c>
      <c r="AR231" s="27" t="b">
        <v>0</v>
      </c>
      <c r="AS231" s="27" t="b">
        <v>1</v>
      </c>
      <c r="BE231" s="31"/>
      <c r="BF231" s="31"/>
      <c r="BG231" s="31"/>
    </row>
    <row r="232" spans="1:59" ht="14.55" customHeight="1" x14ac:dyDescent="0.25">
      <c r="A232" s="14">
        <v>38407</v>
      </c>
      <c r="B232" s="15">
        <v>12.27</v>
      </c>
      <c r="C232" s="16">
        <v>12.75</v>
      </c>
      <c r="D232" s="32">
        <v>476041.1948818462</v>
      </c>
      <c r="E232" s="32">
        <v>163972.00345705211</v>
      </c>
      <c r="F232" s="18">
        <v>640013.19833889836</v>
      </c>
      <c r="G232" s="18">
        <v>12.392976466522347</v>
      </c>
      <c r="H232" s="19">
        <v>3.7647058823529478E-2</v>
      </c>
      <c r="I232" s="18">
        <v>11.57</v>
      </c>
      <c r="J232" s="33">
        <v>0.98640846731509435</v>
      </c>
      <c r="K232" s="20">
        <v>120462.06097091791</v>
      </c>
      <c r="L232" s="21"/>
      <c r="M232" s="22"/>
      <c r="Q232" s="34">
        <v>1.0137788078014986</v>
      </c>
      <c r="R232" s="7"/>
      <c r="S232" s="24"/>
      <c r="T232" s="24"/>
      <c r="U232" s="5">
        <v>55.479959619675114</v>
      </c>
      <c r="V232" s="25"/>
      <c r="W232" s="22"/>
      <c r="X232" s="33">
        <v>0.97281693463018881</v>
      </c>
      <c r="Y232" s="20">
        <v>117455317889.7756</v>
      </c>
      <c r="Z232" s="22"/>
      <c r="AA232" s="22"/>
      <c r="AB232" s="35">
        <v>0.97281693463018881</v>
      </c>
      <c r="AC232" s="20">
        <v>129421402287.94046</v>
      </c>
      <c r="AD232" s="22"/>
      <c r="AE232" s="22"/>
      <c r="AF232" s="26">
        <v>14</v>
      </c>
      <c r="AI232" s="27" t="s">
        <v>36</v>
      </c>
      <c r="AJ232" s="17">
        <v>12.49052576503291</v>
      </c>
      <c r="AK232" s="17">
        <v>13.253459437772804</v>
      </c>
      <c r="AL232" s="19">
        <v>3.5893069051894343E-2</v>
      </c>
      <c r="AM232" s="19">
        <v>4.3662665781931329E-2</v>
      </c>
      <c r="AN232" s="27" t="b">
        <v>0</v>
      </c>
      <c r="AO232" s="27" t="b">
        <v>0</v>
      </c>
      <c r="AP232" s="27" t="b">
        <v>0</v>
      </c>
      <c r="AQ232" s="27" t="b">
        <v>0</v>
      </c>
      <c r="AR232" s="27" t="b">
        <v>0</v>
      </c>
      <c r="AS232" s="27" t="b">
        <v>1</v>
      </c>
      <c r="BE232" s="31"/>
      <c r="BF232" s="31"/>
      <c r="BG232" s="31"/>
    </row>
    <row r="233" spans="1:59" ht="14.55" customHeight="1" x14ac:dyDescent="0.25">
      <c r="A233" s="14">
        <v>38408</v>
      </c>
      <c r="B233" s="15">
        <v>12.04</v>
      </c>
      <c r="C233" s="16">
        <v>12.586</v>
      </c>
      <c r="D233" s="32">
        <v>442038.25239028578</v>
      </c>
      <c r="E233" s="32">
        <v>196694.83517245969</v>
      </c>
      <c r="F233" s="18">
        <v>638733.08756274544</v>
      </c>
      <c r="G233" s="18">
        <v>12.208138119185211</v>
      </c>
      <c r="H233" s="19">
        <v>4.3381535038932273E-2</v>
      </c>
      <c r="I233" s="18">
        <v>11.49</v>
      </c>
      <c r="J233" s="33">
        <v>0.98311493339277423</v>
      </c>
      <c r="K233" s="20">
        <v>118426.00199734711</v>
      </c>
      <c r="L233" s="21"/>
      <c r="M233" s="22"/>
      <c r="Q233" s="34">
        <v>1.0171750687876895</v>
      </c>
      <c r="R233" s="7"/>
      <c r="S233" s="24"/>
      <c r="T233" s="24"/>
      <c r="U233" s="5">
        <v>56.327764214353664</v>
      </c>
      <c r="V233" s="25"/>
      <c r="W233" s="22"/>
      <c r="X233" s="33">
        <v>0.96622986678554845</v>
      </c>
      <c r="Y233" s="20">
        <v>113489379139.30122</v>
      </c>
      <c r="Z233" s="22"/>
      <c r="AA233" s="22"/>
      <c r="AB233" s="35">
        <v>0.96622986678554845</v>
      </c>
      <c r="AC233" s="20">
        <v>125048819418.16992</v>
      </c>
      <c r="AD233" s="22"/>
      <c r="AE233" s="22"/>
      <c r="AF233" s="26">
        <v>13</v>
      </c>
      <c r="AI233" s="27" t="s">
        <v>36</v>
      </c>
      <c r="AJ233" s="17">
        <v>12.410995525108149</v>
      </c>
      <c r="AK233" s="17">
        <v>13.218809932432801</v>
      </c>
      <c r="AL233" s="19">
        <v>3.8241306990984082E-2</v>
      </c>
      <c r="AM233" s="19">
        <v>4.2888341698626792E-2</v>
      </c>
      <c r="AN233" s="27" t="b">
        <v>0</v>
      </c>
      <c r="AO233" s="27" t="b">
        <v>0</v>
      </c>
      <c r="AP233" s="27" t="b">
        <v>0</v>
      </c>
      <c r="AQ233" s="27" t="b">
        <v>0</v>
      </c>
      <c r="AR233" s="27" t="b">
        <v>0</v>
      </c>
      <c r="AS233" s="27" t="b">
        <v>1</v>
      </c>
      <c r="BE233" s="31"/>
      <c r="BF233" s="31"/>
      <c r="BG233" s="31"/>
    </row>
    <row r="234" spans="1:59" ht="14.55" customHeight="1" x14ac:dyDescent="0.25">
      <c r="A234" s="14">
        <v>38411</v>
      </c>
      <c r="B234" s="15">
        <v>12.29</v>
      </c>
      <c r="C234" s="16">
        <v>12.788</v>
      </c>
      <c r="D234" s="32">
        <v>408035.30989872536</v>
      </c>
      <c r="E234" s="32">
        <v>229222.6778228957</v>
      </c>
      <c r="F234" s="18">
        <v>637257.98772162106</v>
      </c>
      <c r="G234" s="18">
        <v>12.469131365561898</v>
      </c>
      <c r="H234" s="19">
        <v>3.8942758836409186E-2</v>
      </c>
      <c r="I234" s="18">
        <v>12.08</v>
      </c>
      <c r="J234" s="33">
        <v>1.0190198410089548</v>
      </c>
      <c r="K234" s="20">
        <v>120676.35773974331</v>
      </c>
      <c r="L234" s="21"/>
      <c r="M234" s="22"/>
      <c r="Q234" s="34">
        <v>0.98133516125640619</v>
      </c>
      <c r="R234" s="7"/>
      <c r="S234" s="24"/>
      <c r="T234" s="24"/>
      <c r="U234" s="5">
        <v>55.173501084065705</v>
      </c>
      <c r="V234" s="25"/>
      <c r="W234" s="22"/>
      <c r="X234" s="33">
        <v>1.0380396820179096</v>
      </c>
      <c r="Y234" s="20">
        <v>117807042673.11615</v>
      </c>
      <c r="Z234" s="22"/>
      <c r="AA234" s="22"/>
      <c r="AB234" s="35">
        <v>1.0380396820179096</v>
      </c>
      <c r="AC234" s="20">
        <v>129803555640.45399</v>
      </c>
      <c r="AD234" s="22"/>
      <c r="AE234" s="22"/>
      <c r="AF234" s="26">
        <v>12</v>
      </c>
      <c r="AI234" s="27" t="s">
        <v>36</v>
      </c>
      <c r="AJ234" s="17">
        <v>12.350748375733923</v>
      </c>
      <c r="AK234" s="17">
        <v>13.188943422437891</v>
      </c>
      <c r="AL234" s="19">
        <v>3.8572752239381482E-2</v>
      </c>
      <c r="AM234" s="19">
        <v>4.3399945513914982E-2</v>
      </c>
      <c r="AN234" s="27" t="b">
        <v>0</v>
      </c>
      <c r="AO234" s="27" t="b">
        <v>0</v>
      </c>
      <c r="AP234" s="27" t="b">
        <v>0</v>
      </c>
      <c r="AQ234" s="27" t="b">
        <v>0</v>
      </c>
      <c r="AR234" s="27" t="b">
        <v>0</v>
      </c>
      <c r="AS234" s="27" t="b">
        <v>1</v>
      </c>
      <c r="BE234" s="31"/>
      <c r="BF234" s="31"/>
      <c r="BG234" s="31"/>
    </row>
    <row r="235" spans="1:59" ht="14.55" customHeight="1" x14ac:dyDescent="0.25">
      <c r="A235" s="14">
        <v>38412</v>
      </c>
      <c r="B235" s="15">
        <v>12.2</v>
      </c>
      <c r="C235" s="16">
        <v>12.776</v>
      </c>
      <c r="D235" s="32">
        <v>374032.36740716489</v>
      </c>
      <c r="E235" s="32">
        <v>261901.45192527902</v>
      </c>
      <c r="F235" s="18">
        <v>635933.81933244388</v>
      </c>
      <c r="G235" s="18">
        <v>12.437218452176859</v>
      </c>
      <c r="H235" s="19">
        <v>4.5084533500313162E-2</v>
      </c>
      <c r="I235" s="18">
        <v>12.04</v>
      </c>
      <c r="J235" s="33">
        <v>0.99536804903219755</v>
      </c>
      <c r="K235" s="20">
        <v>120115.31248821253</v>
      </c>
      <c r="L235" s="21"/>
      <c r="M235" s="22"/>
      <c r="Q235" s="34">
        <v>1.0046535057783963</v>
      </c>
      <c r="R235" s="7"/>
      <c r="S235" s="24"/>
      <c r="T235" s="24"/>
      <c r="U235" s="5">
        <v>55.327050382002604</v>
      </c>
      <c r="V235" s="25"/>
      <c r="W235" s="22"/>
      <c r="X235" s="33">
        <v>0.99073609806439511</v>
      </c>
      <c r="Y235" s="20">
        <v>116716248202.5905</v>
      </c>
      <c r="Z235" s="22"/>
      <c r="AA235" s="22"/>
      <c r="AB235" s="35">
        <v>0.99073609806439511</v>
      </c>
      <c r="AC235" s="20">
        <v>128599006437.21957</v>
      </c>
      <c r="AD235" s="22"/>
      <c r="AE235" s="22"/>
      <c r="AF235" s="26">
        <v>11</v>
      </c>
      <c r="AI235" s="27" t="s">
        <v>36</v>
      </c>
      <c r="AJ235" s="17">
        <v>12.293490401367855</v>
      </c>
      <c r="AK235" s="17">
        <v>13.155020552043036</v>
      </c>
      <c r="AL235" s="19">
        <v>4.0241229368784527E-2</v>
      </c>
      <c r="AM235" s="19">
        <v>4.2432949806948055E-2</v>
      </c>
      <c r="AN235" s="27" t="b">
        <v>0</v>
      </c>
      <c r="AO235" s="27" t="b">
        <v>0</v>
      </c>
      <c r="AP235" s="27" t="b">
        <v>0</v>
      </c>
      <c r="AQ235" s="27" t="b">
        <v>0</v>
      </c>
      <c r="AR235" s="27" t="b">
        <v>0</v>
      </c>
      <c r="AS235" s="27" t="b">
        <v>1</v>
      </c>
      <c r="BE235" s="31"/>
      <c r="BF235" s="31"/>
      <c r="BG235" s="31"/>
    </row>
    <row r="236" spans="1:59" ht="14.55" customHeight="1" x14ac:dyDescent="0.25">
      <c r="A236" s="14">
        <v>38413</v>
      </c>
      <c r="B236" s="15">
        <v>12.46</v>
      </c>
      <c r="C236" s="16">
        <v>13.006</v>
      </c>
      <c r="D236" s="32">
        <v>340029.42491560441</v>
      </c>
      <c r="E236" s="32">
        <v>294371.38761696947</v>
      </c>
      <c r="F236" s="18">
        <v>634400.81253257394</v>
      </c>
      <c r="G236" s="18">
        <v>12.713352099278108</v>
      </c>
      <c r="H236" s="19">
        <v>4.1980624327233484E-2</v>
      </c>
      <c r="I236" s="18">
        <v>12.5</v>
      </c>
      <c r="J236" s="33">
        <v>1.0197380424716356</v>
      </c>
      <c r="K236" s="20">
        <v>122484.03436359044</v>
      </c>
      <c r="L236" s="21"/>
      <c r="M236" s="22"/>
      <c r="Q236" s="34">
        <v>0.98064400694143505</v>
      </c>
      <c r="R236" s="7"/>
      <c r="S236" s="24"/>
      <c r="T236" s="24"/>
      <c r="U236" s="5">
        <v>54.155125448730409</v>
      </c>
      <c r="V236" s="25"/>
      <c r="W236" s="22"/>
      <c r="X236" s="33">
        <v>1.0394760849432712</v>
      </c>
      <c r="Y236" s="20">
        <v>121324329198.03497</v>
      </c>
      <c r="Z236" s="22"/>
      <c r="AA236" s="22"/>
      <c r="AB236" s="35">
        <v>1.0394760849432712</v>
      </c>
      <c r="AC236" s="20">
        <v>133673448588.91646</v>
      </c>
      <c r="AD236" s="22"/>
      <c r="AE236" s="22"/>
      <c r="AF236" s="26">
        <v>10</v>
      </c>
      <c r="AI236" s="27" t="s">
        <v>36</v>
      </c>
      <c r="AJ236" s="17">
        <v>12.255369190977</v>
      </c>
      <c r="AK236" s="17">
        <v>13.125435386402826</v>
      </c>
      <c r="AL236" s="19">
        <v>4.1223194414481169E-2</v>
      </c>
      <c r="AM236" s="19">
        <v>4.1931738827400152E-2</v>
      </c>
      <c r="AN236" s="27" t="b">
        <v>0</v>
      </c>
      <c r="AO236" s="27" t="b">
        <v>0</v>
      </c>
      <c r="AP236" s="27" t="b">
        <v>0</v>
      </c>
      <c r="AQ236" s="27" t="b">
        <v>0</v>
      </c>
      <c r="AR236" s="27" t="b">
        <v>0</v>
      </c>
      <c r="AS236" s="27" t="b">
        <v>1</v>
      </c>
      <c r="BE236" s="31"/>
      <c r="BF236" s="31"/>
      <c r="BG236" s="31"/>
    </row>
    <row r="237" spans="1:59" ht="14.55" customHeight="1" x14ac:dyDescent="0.25">
      <c r="A237" s="14">
        <v>38414</v>
      </c>
      <c r="B237" s="15">
        <v>12.82</v>
      </c>
      <c r="C237" s="16">
        <v>13.252000000000001</v>
      </c>
      <c r="D237" s="32">
        <v>306026.48242404399</v>
      </c>
      <c r="E237" s="32">
        <v>326946.86535377119</v>
      </c>
      <c r="F237" s="18">
        <v>632973.34777781519</v>
      </c>
      <c r="G237" s="18">
        <v>13.04313900945227</v>
      </c>
      <c r="H237" s="19">
        <v>3.2598853003320327E-2</v>
      </c>
      <c r="I237" s="18">
        <v>12.93</v>
      </c>
      <c r="J237" s="33">
        <v>1.023631733888966</v>
      </c>
      <c r="K237" s="20">
        <v>125376.37516096067</v>
      </c>
      <c r="L237" s="21"/>
      <c r="M237" s="22"/>
      <c r="Q237" s="34">
        <v>0.9769138322830373</v>
      </c>
      <c r="R237" s="7"/>
      <c r="S237" s="24"/>
      <c r="T237" s="24"/>
      <c r="U237" s="5">
        <v>52.806391986712399</v>
      </c>
      <c r="V237" s="25"/>
      <c r="W237" s="22"/>
      <c r="X237" s="33">
        <v>1.047263467777932</v>
      </c>
      <c r="Y237" s="20">
        <v>127059145626.703</v>
      </c>
      <c r="Z237" s="22"/>
      <c r="AA237" s="22"/>
      <c r="AB237" s="35">
        <v>1.047263467777932</v>
      </c>
      <c r="AC237" s="20">
        <v>139989074912.30585</v>
      </c>
      <c r="AD237" s="22"/>
      <c r="AE237" s="22"/>
      <c r="AF237" s="26">
        <v>9</v>
      </c>
      <c r="AI237" s="27" t="s">
        <v>36</v>
      </c>
      <c r="AJ237" s="17">
        <v>12.252316711461233</v>
      </c>
      <c r="AK237" s="17">
        <v>13.09616525971386</v>
      </c>
      <c r="AL237" s="19">
        <v>3.9939227254956321E-2</v>
      </c>
      <c r="AM237" s="19">
        <v>4.0059743906963881E-2</v>
      </c>
      <c r="AN237" s="27" t="b">
        <v>0</v>
      </c>
      <c r="AO237" s="27" t="b">
        <v>0</v>
      </c>
      <c r="AP237" s="27" t="b">
        <v>0</v>
      </c>
      <c r="AQ237" s="27" t="b">
        <v>0</v>
      </c>
      <c r="AR237" s="27" t="b">
        <v>0</v>
      </c>
      <c r="AS237" s="27" t="b">
        <v>1</v>
      </c>
      <c r="BE237" s="31"/>
      <c r="BF237" s="31"/>
      <c r="BG237" s="31"/>
    </row>
    <row r="238" spans="1:59" ht="14.55" customHeight="1" x14ac:dyDescent="0.25">
      <c r="A238" s="14">
        <v>38415</v>
      </c>
      <c r="B238" s="15">
        <v>12.33</v>
      </c>
      <c r="C238" s="16">
        <v>12.84</v>
      </c>
      <c r="D238" s="32">
        <v>272023.53993248357</v>
      </c>
      <c r="E238" s="32">
        <v>359841.35092136892</v>
      </c>
      <c r="F238" s="18">
        <v>631864.8908538525</v>
      </c>
      <c r="G238" s="18">
        <v>12.62044039576547</v>
      </c>
      <c r="H238" s="19">
        <v>3.9719626168224331E-2</v>
      </c>
      <c r="I238" s="18">
        <v>11.94</v>
      </c>
      <c r="J238" s="33">
        <v>0.9658978249865845</v>
      </c>
      <c r="K238" s="20">
        <v>121098.67277870365</v>
      </c>
      <c r="L238" s="21"/>
      <c r="M238" s="22"/>
      <c r="Q238" s="34">
        <v>1.0353061929856704</v>
      </c>
      <c r="R238" s="7"/>
      <c r="S238" s="24"/>
      <c r="T238" s="24"/>
      <c r="U238" s="5">
        <v>54.568997731754742</v>
      </c>
      <c r="V238" s="25"/>
      <c r="W238" s="22"/>
      <c r="X238" s="33">
        <v>0.93179564997316888</v>
      </c>
      <c r="Y238" s="20">
        <v>118393725630.1557</v>
      </c>
      <c r="Z238" s="22"/>
      <c r="AA238" s="22"/>
      <c r="AB238" s="35">
        <v>0.93179564997316888</v>
      </c>
      <c r="AC238" s="20">
        <v>130439119752.13</v>
      </c>
      <c r="AD238" s="22"/>
      <c r="AE238" s="22"/>
      <c r="AF238" s="26">
        <v>8</v>
      </c>
      <c r="AI238" s="27" t="s">
        <v>36</v>
      </c>
      <c r="AJ238" s="17">
        <v>12.256022352584926</v>
      </c>
      <c r="AK238" s="17">
        <v>13.050926672757239</v>
      </c>
      <c r="AL238" s="19">
        <v>4.0284655145738792E-2</v>
      </c>
      <c r="AM238" s="19">
        <v>4.0261198644667685E-2</v>
      </c>
      <c r="AN238" s="27" t="b">
        <v>0</v>
      </c>
      <c r="AO238" s="27" t="b">
        <v>1</v>
      </c>
      <c r="AP238" s="27" t="b">
        <v>0</v>
      </c>
      <c r="AQ238" s="27" t="b">
        <v>0</v>
      </c>
      <c r="AR238" s="27" t="b">
        <v>0</v>
      </c>
      <c r="AS238" s="27" t="b">
        <v>1</v>
      </c>
      <c r="BE238" s="31"/>
      <c r="BF238" s="31"/>
      <c r="BG238" s="31"/>
    </row>
    <row r="239" spans="1:59" ht="14.55" customHeight="1" x14ac:dyDescent="0.25">
      <c r="A239" s="14">
        <v>38418</v>
      </c>
      <c r="B239" s="15">
        <v>12.28</v>
      </c>
      <c r="C239" s="16">
        <v>12.79</v>
      </c>
      <c r="D239" s="32">
        <v>238020.59744092313</v>
      </c>
      <c r="E239" s="32">
        <v>392493.70924854494</v>
      </c>
      <c r="F239" s="18">
        <v>630514.3066894681</v>
      </c>
      <c r="G239" s="18">
        <v>12.597473829844979</v>
      </c>
      <c r="H239" s="19">
        <v>3.9874902267396428E-2</v>
      </c>
      <c r="I239" s="18">
        <v>12.26</v>
      </c>
      <c r="J239" s="33">
        <v>0.99604664135520782</v>
      </c>
      <c r="K239" s="20">
        <v>120617.83931938894</v>
      </c>
      <c r="L239" s="21"/>
      <c r="M239" s="22"/>
      <c r="Q239" s="34">
        <v>1.0039690497218217</v>
      </c>
      <c r="R239" s="7"/>
      <c r="S239" s="24"/>
      <c r="T239" s="24"/>
      <c r="U239" s="5">
        <v>54.683584139002342</v>
      </c>
      <c r="V239" s="25"/>
      <c r="W239" s="22"/>
      <c r="X239" s="33">
        <v>0.99209328271041552</v>
      </c>
      <c r="Y239" s="20">
        <v>117458181882.58511</v>
      </c>
      <c r="Z239" s="22"/>
      <c r="AA239" s="22"/>
      <c r="AB239" s="35">
        <v>0.99209328271041552</v>
      </c>
      <c r="AC239" s="20">
        <v>129405699782.36427</v>
      </c>
      <c r="AD239" s="22"/>
      <c r="AE239" s="22"/>
      <c r="AF239" s="26">
        <v>7</v>
      </c>
      <c r="AI239" s="27" t="s">
        <v>36</v>
      </c>
      <c r="AJ239" s="17">
        <v>12.260645292854068</v>
      </c>
      <c r="AK239" s="17">
        <v>13.004231741836094</v>
      </c>
      <c r="AL239" s="19">
        <v>3.970021635048282E-2</v>
      </c>
      <c r="AM239" s="19">
        <v>4.0280173111400572E-2</v>
      </c>
      <c r="AN239" s="27" t="b">
        <v>0</v>
      </c>
      <c r="AO239" s="27" t="b">
        <v>0</v>
      </c>
      <c r="AP239" s="27" t="b">
        <v>0</v>
      </c>
      <c r="AQ239" s="27" t="b">
        <v>0</v>
      </c>
      <c r="AR239" s="27" t="b">
        <v>0</v>
      </c>
      <c r="AS239" s="27" t="b">
        <v>1</v>
      </c>
      <c r="BE239" s="31"/>
      <c r="BF239" s="31"/>
      <c r="BG239" s="31"/>
    </row>
    <row r="240" spans="1:59" ht="14.55" customHeight="1" x14ac:dyDescent="0.25">
      <c r="A240" s="14">
        <v>38419</v>
      </c>
      <c r="B240" s="15">
        <v>12.5</v>
      </c>
      <c r="C240" s="16">
        <v>12.974</v>
      </c>
      <c r="D240" s="32">
        <v>204017.65494936268</v>
      </c>
      <c r="E240" s="32">
        <v>425140.78773145052</v>
      </c>
      <c r="F240" s="18">
        <v>629158.44268081314</v>
      </c>
      <c r="G240" s="18">
        <v>12.8202956834308</v>
      </c>
      <c r="H240" s="19">
        <v>3.6534607676892206E-2</v>
      </c>
      <c r="I240" s="18">
        <v>12.4</v>
      </c>
      <c r="J240" s="33">
        <v>1.0154993746763441</v>
      </c>
      <c r="K240" s="20">
        <v>122485.22111910932</v>
      </c>
      <c r="L240" s="21"/>
      <c r="M240" s="22"/>
      <c r="Q240" s="34">
        <v>0.98473718934461762</v>
      </c>
      <c r="R240" s="7"/>
      <c r="S240" s="24"/>
      <c r="T240" s="24"/>
      <c r="U240" s="5">
        <v>53.748702114954995</v>
      </c>
      <c r="V240" s="25"/>
      <c r="W240" s="22"/>
      <c r="X240" s="33">
        <v>1.0309987493526884</v>
      </c>
      <c r="Y240" s="20">
        <v>121099818015.16806</v>
      </c>
      <c r="Z240" s="22"/>
      <c r="AA240" s="22"/>
      <c r="AB240" s="35">
        <v>1.0309987493526884</v>
      </c>
      <c r="AC240" s="20">
        <v>133414975628.71463</v>
      </c>
      <c r="AD240" s="22"/>
      <c r="AE240" s="22"/>
      <c r="AF240" s="26">
        <v>6</v>
      </c>
      <c r="AI240" s="27" t="s">
        <v>36</v>
      </c>
      <c r="AJ240" s="17">
        <v>12.303678704754629</v>
      </c>
      <c r="AK240" s="17">
        <v>12.96849453825515</v>
      </c>
      <c r="AL240" s="19">
        <v>3.9298857823896659E-2</v>
      </c>
      <c r="AM240" s="19">
        <v>4.0184144466840849E-2</v>
      </c>
      <c r="AN240" s="27" t="b">
        <v>0</v>
      </c>
      <c r="AO240" s="27" t="b">
        <v>0</v>
      </c>
      <c r="AP240" s="27" t="b">
        <v>0</v>
      </c>
      <c r="AQ240" s="27" t="b">
        <v>0</v>
      </c>
      <c r="AR240" s="27" t="b">
        <v>0</v>
      </c>
      <c r="AS240" s="27" t="b">
        <v>1</v>
      </c>
      <c r="BE240" s="31"/>
      <c r="BF240" s="31"/>
      <c r="BG240" s="31"/>
    </row>
    <row r="241" spans="1:59" ht="14.55" customHeight="1" x14ac:dyDescent="0.25">
      <c r="A241" s="14">
        <v>38420</v>
      </c>
      <c r="B241" s="15">
        <v>12.72</v>
      </c>
      <c r="C241" s="16">
        <v>13.2</v>
      </c>
      <c r="D241" s="32">
        <v>170014.71245780223</v>
      </c>
      <c r="E241" s="32">
        <v>457901.44605922187</v>
      </c>
      <c r="F241" s="18">
        <v>627916.15851702413</v>
      </c>
      <c r="G241" s="18">
        <v>13.070035098041622</v>
      </c>
      <c r="H241" s="19">
        <v>3.6363636363636265E-2</v>
      </c>
      <c r="I241" s="18">
        <v>12.7</v>
      </c>
      <c r="J241" s="33">
        <v>1.0174670234675565</v>
      </c>
      <c r="K241" s="20">
        <v>124622.51708599944</v>
      </c>
      <c r="L241" s="21"/>
      <c r="M241" s="22"/>
      <c r="Q241" s="34">
        <v>0.98283283579252689</v>
      </c>
      <c r="R241" s="7"/>
      <c r="S241" s="24"/>
      <c r="T241" s="24"/>
      <c r="U241" s="5">
        <v>52.72763706727531</v>
      </c>
      <c r="V241" s="25"/>
      <c r="W241" s="22"/>
      <c r="X241" s="33">
        <v>1.0349340469351129</v>
      </c>
      <c r="Y241" s="20">
        <v>125330924377.93631</v>
      </c>
      <c r="Z241" s="22"/>
      <c r="AA241" s="22"/>
      <c r="AB241" s="35">
        <v>1.0349340469351129</v>
      </c>
      <c r="AC241" s="20">
        <v>138073486954.51782</v>
      </c>
      <c r="AD241" s="22"/>
      <c r="AE241" s="22"/>
      <c r="AF241" s="26">
        <v>5</v>
      </c>
      <c r="AI241" s="27" t="s">
        <v>36</v>
      </c>
      <c r="AJ241" s="17">
        <v>12.355562428996175</v>
      </c>
      <c r="AK241" s="17">
        <v>12.939582808353551</v>
      </c>
      <c r="AL241" s="19">
        <v>3.784537496778384E-2</v>
      </c>
      <c r="AM241" s="19">
        <v>3.9423398936220835E-2</v>
      </c>
      <c r="AN241" s="27" t="b">
        <v>0</v>
      </c>
      <c r="AO241" s="27" t="b">
        <v>0</v>
      </c>
      <c r="AP241" s="27" t="b">
        <v>0</v>
      </c>
      <c r="AQ241" s="27" t="b">
        <v>0</v>
      </c>
      <c r="AR241" s="27" t="b">
        <v>0</v>
      </c>
      <c r="AS241" s="27" t="b">
        <v>1</v>
      </c>
      <c r="BE241" s="31"/>
      <c r="BF241" s="31"/>
      <c r="BG241" s="31"/>
    </row>
    <row r="242" spans="1:59" ht="14.55" customHeight="1" x14ac:dyDescent="0.25">
      <c r="A242" s="14">
        <v>38421</v>
      </c>
      <c r="B242" s="15">
        <v>12.65</v>
      </c>
      <c r="C242" s="16">
        <v>13.166</v>
      </c>
      <c r="D242" s="32">
        <v>136011.76996624179</v>
      </c>
      <c r="E242" s="32">
        <v>490667.91791472555</v>
      </c>
      <c r="F242" s="18">
        <v>626679.68788096728</v>
      </c>
      <c r="G242" s="18">
        <v>13.054009656831402</v>
      </c>
      <c r="H242" s="19">
        <v>3.9191857815585651E-2</v>
      </c>
      <c r="I242" s="18">
        <v>12.49</v>
      </c>
      <c r="J242" s="33">
        <v>0.99680712850514119</v>
      </c>
      <c r="K242" s="20">
        <v>124222.464060617</v>
      </c>
      <c r="L242" s="21"/>
      <c r="M242" s="22"/>
      <c r="Q242" s="34">
        <v>1.0032030985770004</v>
      </c>
      <c r="R242" s="7"/>
      <c r="S242" s="24"/>
      <c r="T242" s="24"/>
      <c r="U242" s="5">
        <v>52.798045302332625</v>
      </c>
      <c r="V242" s="25"/>
      <c r="W242" s="22"/>
      <c r="X242" s="33">
        <v>0.99361425701028239</v>
      </c>
      <c r="Y242" s="20">
        <v>124531189116.31453</v>
      </c>
      <c r="Z242" s="22"/>
      <c r="AA242" s="22"/>
      <c r="AB242" s="35">
        <v>0.99361425701028239</v>
      </c>
      <c r="AC242" s="20">
        <v>137189585629.82436</v>
      </c>
      <c r="AD242" s="22"/>
      <c r="AE242" s="22"/>
      <c r="AF242" s="26">
        <v>4</v>
      </c>
      <c r="AI242" s="27" t="s">
        <v>36</v>
      </c>
      <c r="AJ242" s="17">
        <v>12.402330932930186</v>
      </c>
      <c r="AK242" s="17">
        <v>12.912594618894886</v>
      </c>
      <c r="AL242" s="19">
        <v>3.7380580549175868E-2</v>
      </c>
      <c r="AM242" s="19">
        <v>3.8064459331831835E-2</v>
      </c>
      <c r="AN242" s="27" t="b">
        <v>0</v>
      </c>
      <c r="AO242" s="27" t="b">
        <v>0</v>
      </c>
      <c r="AP242" s="27" t="b">
        <v>0</v>
      </c>
      <c r="AQ242" s="27" t="b">
        <v>0</v>
      </c>
      <c r="AR242" s="27" t="b">
        <v>0</v>
      </c>
      <c r="AS242" s="27" t="b">
        <v>1</v>
      </c>
      <c r="BE242" s="31"/>
      <c r="BF242" s="31"/>
      <c r="BG242" s="31"/>
    </row>
    <row r="243" spans="1:59" ht="14.55" customHeight="1" x14ac:dyDescent="0.25">
      <c r="A243" s="14">
        <v>38422</v>
      </c>
      <c r="B243" s="15">
        <v>12.72</v>
      </c>
      <c r="C243" s="16">
        <v>13.26</v>
      </c>
      <c r="D243" s="32">
        <v>102008.82747468134</v>
      </c>
      <c r="E243" s="32">
        <v>523338.2219188452</v>
      </c>
      <c r="F243" s="18">
        <v>625347.04939352651</v>
      </c>
      <c r="G243" s="18">
        <v>13.171913285767079</v>
      </c>
      <c r="H243" s="19">
        <v>4.0723981900452455E-2</v>
      </c>
      <c r="I243" s="18">
        <v>12.8</v>
      </c>
      <c r="J243" s="33">
        <v>1.0068862725603485</v>
      </c>
      <c r="K243" s="20">
        <v>125075.72969977823</v>
      </c>
      <c r="L243" s="21"/>
      <c r="M243" s="22"/>
      <c r="Q243" s="34">
        <v>0.99316082387056703</v>
      </c>
      <c r="R243" s="7"/>
      <c r="S243" s="24"/>
      <c r="T243" s="24"/>
      <c r="U243" s="5">
        <v>52.339322237853636</v>
      </c>
      <c r="V243" s="25"/>
      <c r="W243" s="22"/>
      <c r="X243" s="33">
        <v>1.0137725451206971</v>
      </c>
      <c r="Y243" s="20">
        <v>126246904556.18413</v>
      </c>
      <c r="Z243" s="22"/>
      <c r="AA243" s="22"/>
      <c r="AB243" s="35">
        <v>1.0137725451206971</v>
      </c>
      <c r="AC243" s="20">
        <v>139076805607.40854</v>
      </c>
      <c r="AD243" s="22"/>
      <c r="AE243" s="22"/>
      <c r="AF243" s="26">
        <v>3</v>
      </c>
      <c r="AI243" s="27" t="s">
        <v>36</v>
      </c>
      <c r="AJ243" s="17">
        <v>12.44796237458019</v>
      </c>
      <c r="AK243" s="17">
        <v>12.884075870995977</v>
      </c>
      <c r="AL243" s="19">
        <v>3.8734768698697887E-2</v>
      </c>
      <c r="AM243" s="19">
        <v>3.87789514878355E-2</v>
      </c>
      <c r="AN243" s="27" t="b">
        <v>0</v>
      </c>
      <c r="AO243" s="27" t="b">
        <v>0</v>
      </c>
      <c r="AP243" s="27" t="b">
        <v>0</v>
      </c>
      <c r="AQ243" s="27" t="b">
        <v>0</v>
      </c>
      <c r="AR243" s="27" t="b">
        <v>0</v>
      </c>
      <c r="AS243" s="27" t="b">
        <v>1</v>
      </c>
      <c r="BE243" s="31"/>
      <c r="BF243" s="31"/>
      <c r="BG243" s="31"/>
    </row>
    <row r="244" spans="1:59" ht="14.55" customHeight="1" x14ac:dyDescent="0.25">
      <c r="A244" s="14">
        <v>38425</v>
      </c>
      <c r="B244" s="15">
        <v>12.7</v>
      </c>
      <c r="C244" s="16">
        <v>13.263999999999999</v>
      </c>
      <c r="D244" s="32">
        <v>68005.884983120894</v>
      </c>
      <c r="E244" s="32">
        <v>555956.42919581721</v>
      </c>
      <c r="F244" s="18">
        <v>623962.31417893805</v>
      </c>
      <c r="G244" s="18">
        <v>13.202529429968939</v>
      </c>
      <c r="H244" s="19">
        <v>4.2521109770808252E-2</v>
      </c>
      <c r="I244" s="18">
        <v>12.39</v>
      </c>
      <c r="J244" s="33">
        <v>1.0001048568924629</v>
      </c>
      <c r="K244" s="20">
        <v>125086.68045616476</v>
      </c>
      <c r="L244" s="21"/>
      <c r="M244" s="22"/>
      <c r="Q244" s="34">
        <v>0.99989515410135221</v>
      </c>
      <c r="R244" s="7"/>
      <c r="S244" s="24"/>
      <c r="T244" s="24"/>
      <c r="U244" s="5">
        <v>52.236398723255682</v>
      </c>
      <c r="V244" s="25"/>
      <c r="W244" s="22"/>
      <c r="X244" s="33">
        <v>1.0002097137849257</v>
      </c>
      <c r="Y244" s="20">
        <v>126273984420.76645</v>
      </c>
      <c r="Z244" s="22"/>
      <c r="AA244" s="22"/>
      <c r="AB244" s="35">
        <v>1.0002097137849257</v>
      </c>
      <c r="AC244" s="20">
        <v>139103741718.25616</v>
      </c>
      <c r="AD244" s="22"/>
      <c r="AE244" s="22"/>
      <c r="AF244" s="26">
        <v>2</v>
      </c>
      <c r="AI244" s="27" t="s">
        <v>36</v>
      </c>
      <c r="AJ244" s="17">
        <v>12.503771894404318</v>
      </c>
      <c r="AK244" s="17">
        <v>12.866021374323871</v>
      </c>
      <c r="AL244" s="19">
        <v>3.9201682632461876E-2</v>
      </c>
      <c r="AM244" s="19">
        <v>3.9126890389384467E-2</v>
      </c>
      <c r="AN244" s="27" t="b">
        <v>0</v>
      </c>
      <c r="AO244" s="27" t="b">
        <v>1</v>
      </c>
      <c r="AP244" s="27" t="b">
        <v>0</v>
      </c>
      <c r="AQ244" s="27" t="b">
        <v>0</v>
      </c>
      <c r="AR244" s="27" t="b">
        <v>0</v>
      </c>
      <c r="AS244" s="27" t="b">
        <v>1</v>
      </c>
      <c r="BE244" s="31"/>
      <c r="BF244" s="31"/>
      <c r="BG244" s="31"/>
    </row>
    <row r="245" spans="1:59" ht="14.55" customHeight="1" x14ac:dyDescent="0.25">
      <c r="A245" s="14">
        <v>38426</v>
      </c>
      <c r="B245" s="15">
        <v>13.08</v>
      </c>
      <c r="C245" s="16">
        <v>13.566000000000001</v>
      </c>
      <c r="D245" s="32">
        <v>34002.942491560447</v>
      </c>
      <c r="E245" s="32">
        <v>588513.52883716358</v>
      </c>
      <c r="F245" s="18">
        <v>622516.47132872406</v>
      </c>
      <c r="G245" s="18">
        <v>13.539453826827062</v>
      </c>
      <c r="H245" s="19">
        <v>3.5824856258292792E-2</v>
      </c>
      <c r="I245" s="18">
        <v>13.15</v>
      </c>
      <c r="J245" s="33">
        <v>1.0231433554467197</v>
      </c>
      <c r="K245" s="20">
        <v>127979.39161690266</v>
      </c>
      <c r="L245" s="21"/>
      <c r="M245" s="22"/>
      <c r="Q245" s="34">
        <v>0.9773801439226325</v>
      </c>
      <c r="R245" s="7"/>
      <c r="S245" s="24"/>
      <c r="T245" s="24"/>
      <c r="U245" s="5">
        <v>50.959764242367235</v>
      </c>
      <c r="V245" s="25"/>
      <c r="W245" s="22"/>
      <c r="X245" s="33">
        <v>1.0462867108934393</v>
      </c>
      <c r="Y245" s="20">
        <v>132119423946.47211</v>
      </c>
      <c r="Z245" s="22"/>
      <c r="AA245" s="22"/>
      <c r="AB245" s="35">
        <v>1.0462867108934393</v>
      </c>
      <c r="AC245" s="20">
        <v>145540062991.12494</v>
      </c>
      <c r="AD245" s="22"/>
      <c r="AE245" s="22"/>
      <c r="AF245" s="26">
        <v>1</v>
      </c>
      <c r="AI245" s="27" t="s">
        <v>36</v>
      </c>
      <c r="AJ245" s="17">
        <v>12.588987974925033</v>
      </c>
      <c r="AK245" s="17">
        <v>12.854295281287364</v>
      </c>
      <c r="AL245" s="19">
        <v>3.8526674964277939E-2</v>
      </c>
      <c r="AM245" s="19">
        <v>3.9173839485284336E-2</v>
      </c>
      <c r="AN245" s="27" t="b">
        <v>0</v>
      </c>
      <c r="AO245" s="27" t="b">
        <v>0</v>
      </c>
      <c r="AP245" s="27" t="b">
        <v>0</v>
      </c>
      <c r="AQ245" s="27" t="b">
        <v>0</v>
      </c>
      <c r="AR245" s="27" t="b">
        <v>0</v>
      </c>
      <c r="AS245" s="27" t="b">
        <v>1</v>
      </c>
      <c r="BE245" s="31"/>
      <c r="BF245" s="31"/>
      <c r="BG245" s="31"/>
    </row>
    <row r="246" spans="1:59" ht="14.55" customHeight="1" x14ac:dyDescent="0.25">
      <c r="A246" s="40">
        <v>38427</v>
      </c>
      <c r="B246" s="15">
        <v>13.785</v>
      </c>
      <c r="C246" s="16">
        <v>14.08</v>
      </c>
      <c r="D246" s="32">
        <v>621298.32080160489</v>
      </c>
      <c r="E246" s="32">
        <v>0</v>
      </c>
      <c r="F246" s="18">
        <v>621298.32080160489</v>
      </c>
      <c r="G246" s="18">
        <v>13.785</v>
      </c>
      <c r="H246" s="19">
        <v>2.0951704545454586E-2</v>
      </c>
      <c r="I246" s="18">
        <v>13.49</v>
      </c>
      <c r="J246" s="33">
        <v>1.0161432994250332</v>
      </c>
      <c r="K246" s="20">
        <v>130043.15120136784</v>
      </c>
      <c r="L246" s="21"/>
      <c r="M246" s="22"/>
      <c r="Q246" s="34">
        <v>0.98411316648531011</v>
      </c>
      <c r="R246" s="7"/>
      <c r="S246" s="24"/>
      <c r="T246" s="24"/>
      <c r="U246" s="5">
        <v>50.056804572377729</v>
      </c>
      <c r="V246" s="25"/>
      <c r="W246" s="22"/>
      <c r="X246" s="33">
        <v>1.0322865988500665</v>
      </c>
      <c r="Y246" s="20">
        <v>136385763315.17293</v>
      </c>
      <c r="Z246" s="22"/>
      <c r="AA246" s="22"/>
      <c r="AB246" s="35">
        <v>1.0322865988500665</v>
      </c>
      <c r="AC246" s="20">
        <v>150236647918.22443</v>
      </c>
      <c r="AD246" s="22"/>
      <c r="AE246" s="22"/>
      <c r="AF246" s="26">
        <v>24</v>
      </c>
      <c r="AI246" s="27" t="s">
        <v>36</v>
      </c>
      <c r="AJ246" s="17">
        <v>12.679242235177602</v>
      </c>
      <c r="AK246" s="17">
        <v>12.850870558607198</v>
      </c>
      <c r="AL246" s="19">
        <v>3.5929524442371664E-2</v>
      </c>
      <c r="AM246" s="19">
        <v>3.8227768891059395E-2</v>
      </c>
      <c r="AN246" s="27" t="b">
        <v>0</v>
      </c>
      <c r="AO246" s="27" t="b">
        <v>0</v>
      </c>
      <c r="AP246" s="27" t="b">
        <v>0</v>
      </c>
      <c r="AQ246" s="27" t="b">
        <v>0</v>
      </c>
      <c r="AR246" s="27" t="b">
        <v>0</v>
      </c>
      <c r="AS246" s="27" t="b">
        <v>1</v>
      </c>
      <c r="BE246" s="31"/>
      <c r="BF246" s="31"/>
      <c r="BG246" s="31"/>
    </row>
    <row r="247" spans="1:59" ht="14.55" customHeight="1" x14ac:dyDescent="0.25">
      <c r="A247" s="14">
        <v>38428</v>
      </c>
      <c r="B247" s="15">
        <v>13.71</v>
      </c>
      <c r="C247" s="16">
        <v>14.13</v>
      </c>
      <c r="D247" s="32">
        <v>595410.8907682047</v>
      </c>
      <c r="E247" s="32">
        <v>25345.044247899274</v>
      </c>
      <c r="F247" s="18">
        <v>620755.93501610402</v>
      </c>
      <c r="G247" s="18">
        <v>13.727148315438727</v>
      </c>
      <c r="H247" s="19">
        <v>2.9723991507430991E-2</v>
      </c>
      <c r="I247" s="18">
        <v>13.29</v>
      </c>
      <c r="J247" s="33">
        <v>0.9949339632897255</v>
      </c>
      <c r="K247" s="20">
        <v>129382.10920641465</v>
      </c>
      <c r="L247" s="21"/>
      <c r="M247" s="22"/>
      <c r="Q247" s="34">
        <v>1.0050918321187103</v>
      </c>
      <c r="R247" s="7"/>
      <c r="S247" s="24"/>
      <c r="T247" s="24"/>
      <c r="U247" s="5">
        <v>50.218014335426815</v>
      </c>
      <c r="V247" s="25"/>
      <c r="W247" s="22"/>
      <c r="X247" s="33">
        <v>0.989867926579451</v>
      </c>
      <c r="Y247" s="20">
        <v>135004538666.8196</v>
      </c>
      <c r="Z247" s="22"/>
      <c r="AA247" s="22"/>
      <c r="AB247" s="35">
        <v>0.989867926579451</v>
      </c>
      <c r="AC247" s="20">
        <v>148712054911.13641</v>
      </c>
      <c r="AD247" s="22"/>
      <c r="AE247" s="22"/>
      <c r="AF247" s="26">
        <v>23</v>
      </c>
      <c r="AI247" s="27" t="s">
        <v>36</v>
      </c>
      <c r="AJ247" s="17">
        <v>12.764252553033121</v>
      </c>
      <c r="AK247" s="17">
        <v>12.855381230913286</v>
      </c>
      <c r="AL247" s="19">
        <v>3.4822916966337457E-2</v>
      </c>
      <c r="AM247" s="19">
        <v>3.7566602362744492E-2</v>
      </c>
      <c r="AN247" s="27" t="b">
        <v>0</v>
      </c>
      <c r="AO247" s="27" t="b">
        <v>0</v>
      </c>
      <c r="AP247" s="27" t="b">
        <v>0</v>
      </c>
      <c r="AQ247" s="27" t="b">
        <v>0</v>
      </c>
      <c r="AR247" s="27" t="b">
        <v>0</v>
      </c>
      <c r="AS247" s="27" t="b">
        <v>1</v>
      </c>
      <c r="BE247" s="31"/>
      <c r="BF247" s="31"/>
      <c r="BG247" s="31"/>
    </row>
    <row r="248" spans="1:59" ht="14.55" customHeight="1" x14ac:dyDescent="0.25">
      <c r="A248" s="14">
        <v>38429</v>
      </c>
      <c r="B248" s="15">
        <v>13.635</v>
      </c>
      <c r="C248" s="16">
        <v>14.13</v>
      </c>
      <c r="D248" s="32">
        <v>569523.46073480451</v>
      </c>
      <c r="E248" s="32">
        <v>50462.996530837474</v>
      </c>
      <c r="F248" s="18">
        <v>619986.45726564201</v>
      </c>
      <c r="G248" s="18">
        <v>13.67528988535158</v>
      </c>
      <c r="H248" s="19">
        <v>3.5031847133758065E-2</v>
      </c>
      <c r="I248" s="18">
        <v>13.14</v>
      </c>
      <c r="J248" s="33">
        <v>0.99498730043829076</v>
      </c>
      <c r="K248" s="20">
        <v>128731.32820730862</v>
      </c>
      <c r="L248" s="21"/>
      <c r="M248" s="22"/>
      <c r="Q248" s="34">
        <v>1.0050379533080485</v>
      </c>
      <c r="R248" s="7"/>
      <c r="S248" s="24"/>
      <c r="T248" s="24"/>
      <c r="U248" s="5">
        <v>50.377042630995724</v>
      </c>
      <c r="V248" s="25"/>
      <c r="W248" s="22"/>
      <c r="X248" s="33">
        <v>0.98997460087658151</v>
      </c>
      <c r="Y248" s="20">
        <v>133651703729.74823</v>
      </c>
      <c r="Z248" s="22"/>
      <c r="AA248" s="22"/>
      <c r="AB248" s="35">
        <v>0.98997460087658151</v>
      </c>
      <c r="AC248" s="20">
        <v>147218796887.26483</v>
      </c>
      <c r="AD248" s="22"/>
      <c r="AE248" s="22"/>
      <c r="AF248" s="26">
        <v>22</v>
      </c>
      <c r="AI248" s="27" t="s">
        <v>36</v>
      </c>
      <c r="AJ248" s="17">
        <v>12.847361595192719</v>
      </c>
      <c r="AK248" s="17">
        <v>12.852827325677961</v>
      </c>
      <c r="AL248" s="19">
        <v>3.4129581852699521E-2</v>
      </c>
      <c r="AM248" s="19">
        <v>3.7403151632133778E-2</v>
      </c>
      <c r="AN248" s="27" t="b">
        <v>0</v>
      </c>
      <c r="AO248" s="27" t="b">
        <v>0</v>
      </c>
      <c r="AP248" s="27" t="b">
        <v>0</v>
      </c>
      <c r="AQ248" s="27" t="b">
        <v>0</v>
      </c>
      <c r="AR248" s="27" t="b">
        <v>0</v>
      </c>
      <c r="AS248" s="27" t="b">
        <v>1</v>
      </c>
      <c r="BE248" s="31"/>
      <c r="BF248" s="31"/>
      <c r="BG248" s="31"/>
    </row>
    <row r="249" spans="1:59" ht="14.55" customHeight="1" x14ac:dyDescent="0.25">
      <c r="A249" s="14">
        <v>38432</v>
      </c>
      <c r="B249" s="15">
        <v>13.93</v>
      </c>
      <c r="C249" s="16">
        <v>14.25</v>
      </c>
      <c r="D249" s="32">
        <v>543636.03070140432</v>
      </c>
      <c r="E249" s="32">
        <v>75443.542072621742</v>
      </c>
      <c r="F249" s="18">
        <v>619079.57277402608</v>
      </c>
      <c r="G249" s="18">
        <v>13.968996494998313</v>
      </c>
      <c r="H249" s="19">
        <v>2.2456140350877174E-2</v>
      </c>
      <c r="I249" s="18">
        <v>13.61</v>
      </c>
      <c r="J249" s="33">
        <v>1.0199830115528306</v>
      </c>
      <c r="K249" s="20">
        <v>131301.49599909989</v>
      </c>
      <c r="L249" s="21"/>
      <c r="M249" s="22"/>
      <c r="Q249" s="34">
        <v>0.9804084858997717</v>
      </c>
      <c r="R249" s="7"/>
      <c r="S249" s="24"/>
      <c r="T249" s="24"/>
      <c r="U249" s="5">
        <v>49.298124866933065</v>
      </c>
      <c r="V249" s="25"/>
      <c r="W249" s="22"/>
      <c r="X249" s="33">
        <v>1.0399660231056611</v>
      </c>
      <c r="Y249" s="20">
        <v>138993895814.97556</v>
      </c>
      <c r="Z249" s="22"/>
      <c r="AA249" s="22"/>
      <c r="AB249" s="35">
        <v>1.0399660231056611</v>
      </c>
      <c r="AC249" s="20">
        <v>153100092113.11868</v>
      </c>
      <c r="AD249" s="22"/>
      <c r="AE249" s="22"/>
      <c r="AF249" s="26">
        <v>21</v>
      </c>
      <c r="AI249" s="27" t="s">
        <v>36</v>
      </c>
      <c r="AJ249" s="17">
        <v>12.938092858084762</v>
      </c>
      <c r="AK249" s="17">
        <v>12.853100830913613</v>
      </c>
      <c r="AL249" s="19">
        <v>3.1084941594436977E-2</v>
      </c>
      <c r="AM249" s="19">
        <v>3.6095314464130335E-2</v>
      </c>
      <c r="AN249" s="27" t="b">
        <v>1</v>
      </c>
      <c r="AO249" s="27" t="b">
        <v>0</v>
      </c>
      <c r="AP249" s="27" t="b">
        <v>0</v>
      </c>
      <c r="AQ249" s="27" t="b">
        <v>0</v>
      </c>
      <c r="AR249" s="27" t="b">
        <v>0</v>
      </c>
      <c r="AS249" s="27" t="b">
        <v>1</v>
      </c>
      <c r="BE249" s="31"/>
      <c r="BF249" s="31"/>
      <c r="BG249" s="31"/>
    </row>
    <row r="250" spans="1:59" ht="14.55" customHeight="1" x14ac:dyDescent="0.25">
      <c r="A250" s="14">
        <v>38433</v>
      </c>
      <c r="B250" s="15">
        <v>14.414999999999999</v>
      </c>
      <c r="C250" s="16">
        <v>14.56</v>
      </c>
      <c r="D250" s="32">
        <v>517748.60066800413</v>
      </c>
      <c r="E250" s="32">
        <v>100749.64034386841</v>
      </c>
      <c r="F250" s="18">
        <v>618498.24101187254</v>
      </c>
      <c r="G250" s="18">
        <v>14.438619627156838</v>
      </c>
      <c r="H250" s="19">
        <v>9.9587912087912844E-3</v>
      </c>
      <c r="I250" s="18">
        <v>14.27</v>
      </c>
      <c r="J250" s="33">
        <v>1.0326483648498366</v>
      </c>
      <c r="K250" s="20">
        <v>135585.92918797559</v>
      </c>
      <c r="L250" s="21"/>
      <c r="M250" s="22"/>
      <c r="Q250" s="34">
        <v>0.96838385072678235</v>
      </c>
      <c r="R250" s="7"/>
      <c r="S250" s="24"/>
      <c r="T250" s="24"/>
      <c r="U250" s="5">
        <v>47.650625830149032</v>
      </c>
      <c r="V250" s="25"/>
      <c r="W250" s="22"/>
      <c r="X250" s="33">
        <v>1.0652967296996729</v>
      </c>
      <c r="Y250" s="20">
        <v>148070451091.86063</v>
      </c>
      <c r="Z250" s="22"/>
      <c r="AA250" s="22"/>
      <c r="AB250" s="35">
        <v>1.0652967296996729</v>
      </c>
      <c r="AC250" s="20">
        <v>163094412596.47217</v>
      </c>
      <c r="AD250" s="22"/>
      <c r="AE250" s="22"/>
      <c r="AF250" s="26">
        <v>20</v>
      </c>
      <c r="AI250" s="27" t="s">
        <v>36</v>
      </c>
      <c r="AJ250" s="17">
        <v>13.04970645529359</v>
      </c>
      <c r="AK250" s="17">
        <v>12.857081664208685</v>
      </c>
      <c r="AL250" s="19">
        <v>2.5657888500767483E-2</v>
      </c>
      <c r="AM250" s="19">
        <v>3.4283816487404216E-2</v>
      </c>
      <c r="AN250" s="27" t="b">
        <v>1</v>
      </c>
      <c r="AO250" s="27" t="b">
        <v>0</v>
      </c>
      <c r="AP250" s="27" t="b">
        <v>0</v>
      </c>
      <c r="AQ250" s="27" t="b">
        <v>0</v>
      </c>
      <c r="AR250" s="27" t="b">
        <v>0</v>
      </c>
      <c r="AS250" s="27" t="b">
        <v>1</v>
      </c>
      <c r="BE250" s="31"/>
      <c r="BF250" s="31"/>
      <c r="BG250" s="31"/>
    </row>
    <row r="251" spans="1:59" ht="14.55" customHeight="1" x14ac:dyDescent="0.25">
      <c r="A251" s="14">
        <v>38434</v>
      </c>
      <c r="B251" s="15">
        <v>14.35</v>
      </c>
      <c r="C251" s="16">
        <v>14.64</v>
      </c>
      <c r="D251" s="32">
        <v>491861.17063460394</v>
      </c>
      <c r="E251" s="32">
        <v>126379.26286663378</v>
      </c>
      <c r="F251" s="18">
        <v>618240.43350123777</v>
      </c>
      <c r="G251" s="18">
        <v>14.409281121462351</v>
      </c>
      <c r="H251" s="19">
        <v>1.9808743169398957E-2</v>
      </c>
      <c r="I251" s="18">
        <v>14.06</v>
      </c>
      <c r="J251" s="33">
        <v>0.99755207205605723</v>
      </c>
      <c r="K251" s="20">
        <v>135251.6844285049</v>
      </c>
      <c r="L251" s="21"/>
      <c r="M251" s="22"/>
      <c r="Q251" s="34">
        <v>1.0024539350000019</v>
      </c>
      <c r="R251" s="7"/>
      <c r="S251" s="24"/>
      <c r="T251" s="24"/>
      <c r="U251" s="5">
        <v>47.678622983776918</v>
      </c>
      <c r="V251" s="25"/>
      <c r="W251" s="22"/>
      <c r="X251" s="33">
        <v>0.99510414411211445</v>
      </c>
      <c r="Y251" s="20">
        <v>147346224469.0029</v>
      </c>
      <c r="Z251" s="22"/>
      <c r="AA251" s="22"/>
      <c r="AB251" s="35">
        <v>0.99510414411211445</v>
      </c>
      <c r="AC251" s="20">
        <v>162293323851.56659</v>
      </c>
      <c r="AD251" s="22"/>
      <c r="AE251" s="22"/>
      <c r="AF251" s="26">
        <v>19</v>
      </c>
      <c r="AI251" s="27" t="s">
        <v>36</v>
      </c>
      <c r="AJ251" s="17">
        <v>13.137206420398879</v>
      </c>
      <c r="AK251" s="17">
        <v>12.862341846392971</v>
      </c>
      <c r="AL251" s="19">
        <v>2.2988536319285175E-2</v>
      </c>
      <c r="AM251" s="19">
        <v>3.2704079591722078E-2</v>
      </c>
      <c r="AN251" s="27" t="b">
        <v>1</v>
      </c>
      <c r="AO251" s="27" t="b">
        <v>0</v>
      </c>
      <c r="AP251" s="27" t="b">
        <v>0</v>
      </c>
      <c r="AQ251" s="27" t="b">
        <v>0</v>
      </c>
      <c r="AR251" s="27" t="b">
        <v>0</v>
      </c>
      <c r="AS251" s="27" t="b">
        <v>1</v>
      </c>
      <c r="BE251" s="31"/>
      <c r="BF251" s="31"/>
      <c r="BG251" s="31"/>
    </row>
    <row r="252" spans="1:59" ht="14.55" customHeight="1" x14ac:dyDescent="0.25">
      <c r="A252" s="14">
        <v>38435</v>
      </c>
      <c r="B252" s="15">
        <v>13.93</v>
      </c>
      <c r="C252" s="16">
        <v>14.44</v>
      </c>
      <c r="D252" s="32">
        <v>465973.74060120375</v>
      </c>
      <c r="E252" s="32">
        <v>151753.89544718657</v>
      </c>
      <c r="F252" s="18">
        <v>617727.6360483903</v>
      </c>
      <c r="G252" s="18">
        <v>14.055289014383684</v>
      </c>
      <c r="H252" s="19">
        <v>3.5318559556786644E-2</v>
      </c>
      <c r="I252" s="18">
        <v>13.42</v>
      </c>
      <c r="J252" s="33">
        <v>0.97462397906585196</v>
      </c>
      <c r="K252" s="20">
        <v>131817.25410224457</v>
      </c>
      <c r="L252" s="21"/>
      <c r="M252" s="22"/>
      <c r="Q252" s="34">
        <v>1.0260367295276998</v>
      </c>
      <c r="R252" s="7"/>
      <c r="S252" s="24"/>
      <c r="T252" s="24"/>
      <c r="U252" s="5">
        <v>48.828938339839908</v>
      </c>
      <c r="V252" s="25"/>
      <c r="W252" s="22"/>
      <c r="X252" s="33">
        <v>0.94924795813170393</v>
      </c>
      <c r="Y252" s="20">
        <v>139868771907.24887</v>
      </c>
      <c r="Z252" s="22"/>
      <c r="AA252" s="22"/>
      <c r="AB252" s="35">
        <v>0.94924795813170393</v>
      </c>
      <c r="AC252" s="20">
        <v>154054136376.44458</v>
      </c>
      <c r="AD252" s="22"/>
      <c r="AE252" s="22"/>
      <c r="AF252" s="26">
        <v>18</v>
      </c>
      <c r="AI252" s="27" t="s">
        <v>36</v>
      </c>
      <c r="AJ252" s="17">
        <v>13.209511008449789</v>
      </c>
      <c r="AK252" s="17">
        <v>12.861165750649128</v>
      </c>
      <c r="AL252" s="19">
        <v>2.5383012154507185E-2</v>
      </c>
      <c r="AM252" s="19">
        <v>3.2287700543569151E-2</v>
      </c>
      <c r="AN252" s="27" t="b">
        <v>1</v>
      </c>
      <c r="AO252" s="27" t="b">
        <v>0</v>
      </c>
      <c r="AP252" s="27" t="b">
        <v>0</v>
      </c>
      <c r="AQ252" s="27" t="b">
        <v>0</v>
      </c>
      <c r="AR252" s="27" t="b">
        <v>0</v>
      </c>
      <c r="AS252" s="27" t="b">
        <v>1</v>
      </c>
      <c r="BE252" s="31"/>
      <c r="BF252" s="31"/>
      <c r="BG252" s="31"/>
    </row>
    <row r="253" spans="1:59" ht="14.55" customHeight="1" x14ac:dyDescent="0.25">
      <c r="A253" s="14">
        <v>38439</v>
      </c>
      <c r="B253" s="15">
        <v>14.15</v>
      </c>
      <c r="C253" s="16">
        <v>14.55</v>
      </c>
      <c r="D253" s="32">
        <v>440086.31056780356</v>
      </c>
      <c r="E253" s="32">
        <v>176727.01874117999</v>
      </c>
      <c r="F253" s="18">
        <v>616813.32930898352</v>
      </c>
      <c r="G253" s="18">
        <v>14.264606484875527</v>
      </c>
      <c r="H253" s="19">
        <v>2.7491408934707917E-2</v>
      </c>
      <c r="I253" s="18">
        <v>13.75</v>
      </c>
      <c r="J253" s="33">
        <v>1.0133902789189708</v>
      </c>
      <c r="K253" s="20">
        <v>133580.01265028308</v>
      </c>
      <c r="L253" s="21"/>
      <c r="M253" s="22"/>
      <c r="Q253" s="34">
        <v>0.98678665150285938</v>
      </c>
      <c r="R253" s="7"/>
      <c r="S253" s="24"/>
      <c r="T253" s="24"/>
      <c r="U253" s="5">
        <v>48.094035312122543</v>
      </c>
      <c r="V253" s="25"/>
      <c r="W253" s="22"/>
      <c r="X253" s="33">
        <v>1.0267805578379419</v>
      </c>
      <c r="Y253" s="20">
        <v>143615222759.27768</v>
      </c>
      <c r="Z253" s="22"/>
      <c r="AA253" s="22"/>
      <c r="AB253" s="35">
        <v>1.0267805578379419</v>
      </c>
      <c r="AC253" s="20">
        <v>158177256072.92923</v>
      </c>
      <c r="AD253" s="22"/>
      <c r="AE253" s="22"/>
      <c r="AF253" s="26">
        <v>17</v>
      </c>
      <c r="AI253" s="27" t="s">
        <v>36</v>
      </c>
      <c r="AJ253" s="17">
        <v>13.298636247418989</v>
      </c>
      <c r="AK253" s="17">
        <v>12.870588514728894</v>
      </c>
      <c r="AL253" s="19">
        <v>2.501091505905334E-2</v>
      </c>
      <c r="AM253" s="19">
        <v>3.1968485289280875E-2</v>
      </c>
      <c r="AN253" s="27" t="b">
        <v>1</v>
      </c>
      <c r="AO253" s="27" t="b">
        <v>0</v>
      </c>
      <c r="AP253" s="27" t="b">
        <v>0</v>
      </c>
      <c r="AQ253" s="27" t="b">
        <v>0</v>
      </c>
      <c r="AR253" s="27" t="b">
        <v>0</v>
      </c>
      <c r="AS253" s="27" t="b">
        <v>1</v>
      </c>
      <c r="BE253" s="31"/>
      <c r="BF253" s="31"/>
      <c r="BG253" s="31"/>
    </row>
    <row r="254" spans="1:59" ht="14.55" customHeight="1" x14ac:dyDescent="0.25">
      <c r="A254" s="14">
        <v>38440</v>
      </c>
      <c r="B254" s="15">
        <v>14.755000000000001</v>
      </c>
      <c r="C254" s="16">
        <v>15.02</v>
      </c>
      <c r="D254" s="32">
        <v>414198.88053440338</v>
      </c>
      <c r="E254" s="32">
        <v>201902.76684926334</v>
      </c>
      <c r="F254" s="18">
        <v>616101.64738366671</v>
      </c>
      <c r="G254" s="18">
        <v>14.841843191285507</v>
      </c>
      <c r="H254" s="19">
        <v>1.7643142476697626E-2</v>
      </c>
      <c r="I254" s="18">
        <v>14.49</v>
      </c>
      <c r="J254" s="33">
        <v>1.0392658657088496</v>
      </c>
      <c r="K254" s="20">
        <v>138822.74552597129</v>
      </c>
      <c r="L254" s="21"/>
      <c r="M254" s="22"/>
      <c r="Q254" s="34">
        <v>0.96221768942438257</v>
      </c>
      <c r="R254" s="7"/>
      <c r="S254" s="24"/>
      <c r="T254" s="24"/>
      <c r="U254" s="5">
        <v>46.190772418734085</v>
      </c>
      <c r="V254" s="25"/>
      <c r="W254" s="22"/>
      <c r="X254" s="33">
        <v>1.0785317314176992</v>
      </c>
      <c r="Y254" s="20">
        <v>154894315940.72116</v>
      </c>
      <c r="Z254" s="22"/>
      <c r="AA254" s="22"/>
      <c r="AB254" s="35">
        <v>1.0785317314176992</v>
      </c>
      <c r="AC254" s="20">
        <v>170596454736.68439</v>
      </c>
      <c r="AD254" s="22"/>
      <c r="AE254" s="22"/>
      <c r="AF254" s="26">
        <v>16</v>
      </c>
      <c r="AI254" s="27" t="s">
        <v>36</v>
      </c>
      <c r="AJ254" s="17">
        <v>13.424050774661859</v>
      </c>
      <c r="AK254" s="17">
        <v>12.897601238847548</v>
      </c>
      <c r="AL254" s="19">
        <v>2.2112797616209934E-2</v>
      </c>
      <c r="AM254" s="19">
        <v>3.0588705058560456E-2</v>
      </c>
      <c r="AN254" s="27" t="b">
        <v>1</v>
      </c>
      <c r="AO254" s="27" t="b">
        <v>0</v>
      </c>
      <c r="AP254" s="27" t="b">
        <v>0</v>
      </c>
      <c r="AQ254" s="27" t="b">
        <v>0</v>
      </c>
      <c r="AR254" s="27" t="b">
        <v>0</v>
      </c>
      <c r="AS254" s="27" t="b">
        <v>1</v>
      </c>
      <c r="BE254" s="31"/>
      <c r="BF254" s="31"/>
      <c r="BG254" s="31"/>
    </row>
    <row r="255" spans="1:59" ht="14.55" customHeight="1" x14ac:dyDescent="0.25">
      <c r="A255" s="14">
        <v>38441</v>
      </c>
      <c r="B255" s="15">
        <v>14.1</v>
      </c>
      <c r="C255" s="16">
        <v>14.56</v>
      </c>
      <c r="D255" s="32">
        <v>388311.45050100319</v>
      </c>
      <c r="E255" s="32">
        <v>227333.46126622873</v>
      </c>
      <c r="F255" s="18">
        <v>615644.91176723188</v>
      </c>
      <c r="G255" s="18">
        <v>14.269859914674328</v>
      </c>
      <c r="H255" s="19">
        <v>3.1593406593406703E-2</v>
      </c>
      <c r="I255" s="18">
        <v>13.64</v>
      </c>
      <c r="J255" s="33">
        <v>0.96074867743161618</v>
      </c>
      <c r="K255" s="20">
        <v>133371.46151920807</v>
      </c>
      <c r="L255" s="21"/>
      <c r="M255" s="22"/>
      <c r="Q255" s="34">
        <v>1.0408549327107219</v>
      </c>
      <c r="R255" s="7"/>
      <c r="S255" s="24"/>
      <c r="T255" s="24"/>
      <c r="U255" s="5">
        <v>47.98838114456872</v>
      </c>
      <c r="V255" s="25"/>
      <c r="W255" s="22"/>
      <c r="X255" s="33">
        <v>0.92149735486323237</v>
      </c>
      <c r="Y255" s="20">
        <v>142735385329.45309</v>
      </c>
      <c r="Z255" s="22"/>
      <c r="AA255" s="22"/>
      <c r="AB255" s="35">
        <v>0.92149735486323237</v>
      </c>
      <c r="AC255" s="20">
        <v>157201661417.42465</v>
      </c>
      <c r="AD255" s="22"/>
      <c r="AE255" s="22"/>
      <c r="AF255" s="26">
        <v>15</v>
      </c>
      <c r="AI255" s="27" t="s">
        <v>36</v>
      </c>
      <c r="AJ255" s="17">
        <v>13.509799753191022</v>
      </c>
      <c r="AK255" s="17">
        <v>12.912972555940478</v>
      </c>
      <c r="AL255" s="19">
        <v>2.3635675323298189E-2</v>
      </c>
      <c r="AM255" s="19">
        <v>3.0071111578936098E-2</v>
      </c>
      <c r="AN255" s="27" t="b">
        <v>1</v>
      </c>
      <c r="AO255" s="27" t="b">
        <v>0</v>
      </c>
      <c r="AP255" s="27" t="b">
        <v>0</v>
      </c>
      <c r="AQ255" s="27" t="b">
        <v>0</v>
      </c>
      <c r="AR255" s="27" t="b">
        <v>0</v>
      </c>
      <c r="AS255" s="27" t="b">
        <v>1</v>
      </c>
      <c r="BE255" s="31"/>
      <c r="BF255" s="31"/>
      <c r="BG255" s="31"/>
    </row>
    <row r="256" spans="1:59" ht="14.55" customHeight="1" x14ac:dyDescent="0.25">
      <c r="A256" s="14">
        <v>38442</v>
      </c>
      <c r="B256" s="15">
        <v>14.285</v>
      </c>
      <c r="C256" s="16">
        <v>14.55</v>
      </c>
      <c r="D256" s="32">
        <v>362424.020467603</v>
      </c>
      <c r="E256" s="32">
        <v>252403.01919692536</v>
      </c>
      <c r="F256" s="18">
        <v>614827.03966452833</v>
      </c>
      <c r="G256" s="18">
        <v>14.393789620124192</v>
      </c>
      <c r="H256" s="19">
        <v>1.8213058419244033E-2</v>
      </c>
      <c r="I256" s="18">
        <v>14.02</v>
      </c>
      <c r="J256" s="33">
        <v>1.0073447000130029</v>
      </c>
      <c r="K256" s="20">
        <v>134348.7103433476</v>
      </c>
      <c r="L256" s="21"/>
      <c r="M256" s="22"/>
      <c r="Q256" s="34">
        <v>0.99270885128704389</v>
      </c>
      <c r="R256" s="7"/>
      <c r="S256" s="24"/>
      <c r="T256" s="24"/>
      <c r="U256" s="5">
        <v>47.549796634582421</v>
      </c>
      <c r="V256" s="25"/>
      <c r="W256" s="22"/>
      <c r="X256" s="33">
        <v>1.0146894000260058</v>
      </c>
      <c r="Y256" s="20">
        <v>144832775443.9577</v>
      </c>
      <c r="Z256" s="22"/>
      <c r="AA256" s="22"/>
      <c r="AB256" s="35">
        <v>1.0146894000260058</v>
      </c>
      <c r="AC256" s="20">
        <v>159508302153.51932</v>
      </c>
      <c r="AD256" s="22"/>
      <c r="AE256" s="22"/>
      <c r="AF256" s="26">
        <v>14</v>
      </c>
      <c r="AI256" s="27" t="s">
        <v>36</v>
      </c>
      <c r="AJ256" s="17">
        <v>13.602969808807561</v>
      </c>
      <c r="AK256" s="17">
        <v>12.934433338931651</v>
      </c>
      <c r="AL256" s="19">
        <v>2.5011386525040313E-2</v>
      </c>
      <c r="AM256" s="19">
        <v>2.8926014750333087E-2</v>
      </c>
      <c r="AN256" s="27" t="b">
        <v>1</v>
      </c>
      <c r="AO256" s="27" t="b">
        <v>0</v>
      </c>
      <c r="AP256" s="27" t="b">
        <v>0</v>
      </c>
      <c r="AQ256" s="27" t="b">
        <v>0</v>
      </c>
      <c r="AR256" s="27" t="b">
        <v>0</v>
      </c>
      <c r="AS256" s="27" t="b">
        <v>1</v>
      </c>
      <c r="BE256" s="31"/>
      <c r="BF256" s="31"/>
      <c r="BG256" s="31"/>
    </row>
    <row r="257" spans="1:59" ht="14.55" customHeight="1" x14ac:dyDescent="0.25">
      <c r="A257" s="14">
        <v>38443</v>
      </c>
      <c r="B257" s="15">
        <v>14.435</v>
      </c>
      <c r="C257" s="16">
        <v>14.78</v>
      </c>
      <c r="D257" s="32">
        <v>336536.59043420281</v>
      </c>
      <c r="E257" s="32">
        <v>277818.95995480317</v>
      </c>
      <c r="F257" s="18">
        <v>614355.55038900604</v>
      </c>
      <c r="G257" s="18">
        <v>14.591013144381485</v>
      </c>
      <c r="H257" s="19">
        <v>2.3342354533152809E-2</v>
      </c>
      <c r="I257" s="18">
        <v>14.09</v>
      </c>
      <c r="J257" s="33">
        <v>1.0129246149450137</v>
      </c>
      <c r="K257" s="20">
        <v>136082.76113869232</v>
      </c>
      <c r="L257" s="21"/>
      <c r="M257" s="22"/>
      <c r="Q257" s="34">
        <v>0.9872402992736875</v>
      </c>
      <c r="R257" s="7"/>
      <c r="S257" s="24"/>
      <c r="T257" s="24"/>
      <c r="U257" s="5">
        <v>46.855676108362914</v>
      </c>
      <c r="V257" s="25"/>
      <c r="W257" s="22"/>
      <c r="X257" s="33">
        <v>1.0258492298900272</v>
      </c>
      <c r="Y257" s="20">
        <v>148577302008.9595</v>
      </c>
      <c r="Z257" s="22"/>
      <c r="AA257" s="22"/>
      <c r="AB257" s="35">
        <v>1.0258492298900272</v>
      </c>
      <c r="AC257" s="20">
        <v>163628845508.48419</v>
      </c>
      <c r="AD257" s="22"/>
      <c r="AE257" s="22"/>
      <c r="AF257" s="26">
        <v>13</v>
      </c>
      <c r="AI257" s="27" t="s">
        <v>36</v>
      </c>
      <c r="AJ257" s="17">
        <v>13.692382239526767</v>
      </c>
      <c r="AK257" s="17">
        <v>12.970622901495018</v>
      </c>
      <c r="AL257" s="19">
        <v>2.5600321752332622E-2</v>
      </c>
      <c r="AM257" s="19">
        <v>2.8112184635927871E-2</v>
      </c>
      <c r="AN257" s="27" t="b">
        <v>1</v>
      </c>
      <c r="AO257" s="27" t="b">
        <v>0</v>
      </c>
      <c r="AP257" s="27" t="b">
        <v>0</v>
      </c>
      <c r="AQ257" s="27" t="b">
        <v>0</v>
      </c>
      <c r="AR257" s="27" t="b">
        <v>0</v>
      </c>
      <c r="AS257" s="27" t="b">
        <v>1</v>
      </c>
      <c r="BE257" s="31"/>
      <c r="BF257" s="31"/>
      <c r="BG257" s="31"/>
    </row>
    <row r="258" spans="1:59" ht="14.55" customHeight="1" x14ac:dyDescent="0.25">
      <c r="A258" s="14">
        <v>38446</v>
      </c>
      <c r="B258" s="15">
        <v>14.555</v>
      </c>
      <c r="C258" s="16">
        <v>15</v>
      </c>
      <c r="D258" s="32">
        <v>310649.16040080262</v>
      </c>
      <c r="E258" s="32">
        <v>303102.11641841155</v>
      </c>
      <c r="F258" s="18">
        <v>613751.27681921422</v>
      </c>
      <c r="G258" s="18">
        <v>14.774764010113698</v>
      </c>
      <c r="H258" s="19">
        <v>2.966666666666673E-2</v>
      </c>
      <c r="I258" s="18">
        <v>14.11</v>
      </c>
      <c r="J258" s="33">
        <v>1.0115974513688251</v>
      </c>
      <c r="K258" s="20">
        <v>137658.59252331479</v>
      </c>
      <c r="L258" s="21"/>
      <c r="M258" s="22"/>
      <c r="Q258" s="34">
        <v>0.98853550752512054</v>
      </c>
      <c r="R258" s="7"/>
      <c r="S258" s="24"/>
      <c r="T258" s="24"/>
      <c r="U258" s="5">
        <v>46.232263055815856</v>
      </c>
      <c r="V258" s="25"/>
      <c r="W258" s="22"/>
      <c r="X258" s="33">
        <v>1.0231949027376501</v>
      </c>
      <c r="Y258" s="20">
        <v>152024265426.75757</v>
      </c>
      <c r="Z258" s="22"/>
      <c r="AA258" s="22"/>
      <c r="AB258" s="35">
        <v>1.0231949027376501</v>
      </c>
      <c r="AC258" s="20">
        <v>167421516441.49673</v>
      </c>
      <c r="AD258" s="22"/>
      <c r="AE258" s="22"/>
      <c r="AF258" s="26">
        <v>12</v>
      </c>
      <c r="AI258" s="27" t="s">
        <v>36</v>
      </c>
      <c r="AJ258" s="17">
        <v>13.774840572891597</v>
      </c>
      <c r="AK258" s="17">
        <v>13.025065391201013</v>
      </c>
      <c r="AL258" s="19">
        <v>2.4658339603979302E-2</v>
      </c>
      <c r="AM258" s="19">
        <v>2.7516860189120439E-2</v>
      </c>
      <c r="AN258" s="27" t="b">
        <v>1</v>
      </c>
      <c r="AO258" s="27" t="b">
        <v>0</v>
      </c>
      <c r="AP258" s="27" t="b">
        <v>0</v>
      </c>
      <c r="AQ258" s="27" t="b">
        <v>0</v>
      </c>
      <c r="AR258" s="27" t="b">
        <v>0</v>
      </c>
      <c r="AS258" s="27" t="b">
        <v>1</v>
      </c>
      <c r="BE258" s="31"/>
      <c r="BF258" s="31"/>
      <c r="BG258" s="31"/>
    </row>
    <row r="259" spans="1:59" ht="14.55" customHeight="1" x14ac:dyDescent="0.25">
      <c r="A259" s="14">
        <v>38447</v>
      </c>
      <c r="B259" s="15">
        <v>14.28</v>
      </c>
      <c r="C259" s="16">
        <v>14.88</v>
      </c>
      <c r="D259" s="32">
        <v>284761.73036740243</v>
      </c>
      <c r="E259" s="32">
        <v>328221.5526941542</v>
      </c>
      <c r="F259" s="18">
        <v>612983.28306155663</v>
      </c>
      <c r="G259" s="18">
        <v>14.601269661111974</v>
      </c>
      <c r="H259" s="19">
        <v>4.0322580645161366E-2</v>
      </c>
      <c r="I259" s="18">
        <v>13.68</v>
      </c>
      <c r="J259" s="33">
        <v>0.98702076872339006</v>
      </c>
      <c r="K259" s="20">
        <v>135869.53894878895</v>
      </c>
      <c r="L259" s="21"/>
      <c r="M259" s="22"/>
      <c r="Q259" s="34">
        <v>1.0131499069603138</v>
      </c>
      <c r="R259" s="7"/>
      <c r="S259" s="24"/>
      <c r="T259" s="24"/>
      <c r="U259" s="5">
        <v>46.753005172909631</v>
      </c>
      <c r="V259" s="25"/>
      <c r="W259" s="22"/>
      <c r="X259" s="33">
        <v>0.97404153744678013</v>
      </c>
      <c r="Y259" s="20">
        <v>148078657696.7103</v>
      </c>
      <c r="Z259" s="22"/>
      <c r="AA259" s="22"/>
      <c r="AB259" s="35">
        <v>0.97404153744678013</v>
      </c>
      <c r="AC259" s="20">
        <v>163072896772.95236</v>
      </c>
      <c r="AD259" s="22"/>
      <c r="AE259" s="22"/>
      <c r="AF259" s="26">
        <v>11</v>
      </c>
      <c r="AI259" s="27" t="s">
        <v>36</v>
      </c>
      <c r="AJ259" s="17">
        <v>13.869165776003337</v>
      </c>
      <c r="AK259" s="17">
        <v>13.076306307711231</v>
      </c>
      <c r="AL259" s="19">
        <v>2.679686822238821E-2</v>
      </c>
      <c r="AM259" s="19">
        <v>2.7491772610664746E-2</v>
      </c>
      <c r="AN259" s="27" t="b">
        <v>1</v>
      </c>
      <c r="AO259" s="27" t="b">
        <v>0</v>
      </c>
      <c r="AP259" s="27" t="b">
        <v>0</v>
      </c>
      <c r="AQ259" s="27" t="b">
        <v>0</v>
      </c>
      <c r="AR259" s="27" t="b">
        <v>0</v>
      </c>
      <c r="AS259" s="27" t="b">
        <v>1</v>
      </c>
      <c r="BE259" s="31"/>
      <c r="BF259" s="31"/>
      <c r="BG259" s="31"/>
    </row>
    <row r="260" spans="1:59" ht="14.55" customHeight="1" x14ac:dyDescent="0.25">
      <c r="A260" s="14">
        <v>38448</v>
      </c>
      <c r="B260" s="15">
        <v>13.75</v>
      </c>
      <c r="C260" s="16">
        <v>14.35</v>
      </c>
      <c r="D260" s="32">
        <v>258874.30033400221</v>
      </c>
      <c r="E260" s="32">
        <v>353065.1347423367</v>
      </c>
      <c r="F260" s="18">
        <v>611939.43507633894</v>
      </c>
      <c r="G260" s="18">
        <v>14.096176547388183</v>
      </c>
      <c r="H260" s="19">
        <v>4.181184668989546E-2</v>
      </c>
      <c r="I260" s="18">
        <v>13.15</v>
      </c>
      <c r="J260" s="33">
        <v>0.9637635988952532</v>
      </c>
      <c r="K260" s="20">
        <v>130943.85019865677</v>
      </c>
      <c r="L260" s="21"/>
      <c r="M260" s="22"/>
      <c r="Q260" s="34">
        <v>1.0375988480435285</v>
      </c>
      <c r="R260" s="7"/>
      <c r="S260" s="24"/>
      <c r="T260" s="24"/>
      <c r="U260" s="5">
        <v>48.420546024634923</v>
      </c>
      <c r="V260" s="25"/>
      <c r="W260" s="22"/>
      <c r="X260" s="33">
        <v>0.92752719779050641</v>
      </c>
      <c r="Y260" s="20">
        <v>137347639555.4731</v>
      </c>
      <c r="Z260" s="22"/>
      <c r="AA260" s="22"/>
      <c r="AB260" s="35">
        <v>0.92752719779050641</v>
      </c>
      <c r="AC260" s="20">
        <v>151252121995.26901</v>
      </c>
      <c r="AD260" s="22"/>
      <c r="AE260" s="22"/>
      <c r="AF260" s="26">
        <v>10</v>
      </c>
      <c r="AI260" s="27" t="s">
        <v>36</v>
      </c>
      <c r="AJ260" s="17">
        <v>13.940532572076823</v>
      </c>
      <c r="AK260" s="17">
        <v>13.129466856829991</v>
      </c>
      <c r="AL260" s="19">
        <v>3.0824985591254517E-2</v>
      </c>
      <c r="AM260" s="19">
        <v>2.7447443668107696E-2</v>
      </c>
      <c r="AN260" s="27" t="b">
        <v>1</v>
      </c>
      <c r="AO260" s="27" t="b">
        <v>1</v>
      </c>
      <c r="AP260" s="27" t="b">
        <v>0</v>
      </c>
      <c r="AQ260" s="27" t="b">
        <v>0</v>
      </c>
      <c r="AR260" s="27" t="b">
        <v>0</v>
      </c>
      <c r="AS260" s="27" t="b">
        <v>1</v>
      </c>
      <c r="BE260" s="31"/>
      <c r="BF260" s="31"/>
      <c r="BG260" s="31"/>
    </row>
    <row r="261" spans="1:59" ht="14.55" customHeight="1" x14ac:dyDescent="0.25">
      <c r="A261" s="14">
        <v>38449</v>
      </c>
      <c r="B261" s="15">
        <v>13.19</v>
      </c>
      <c r="C261" s="16">
        <v>14.05</v>
      </c>
      <c r="D261" s="32">
        <v>232986.87030060199</v>
      </c>
      <c r="E261" s="32">
        <v>377870.16351998498</v>
      </c>
      <c r="F261" s="18">
        <v>610857.03382058698</v>
      </c>
      <c r="G261" s="18">
        <v>13.721987556228472</v>
      </c>
      <c r="H261" s="19">
        <v>6.1209964412811457E-2</v>
      </c>
      <c r="I261" s="18">
        <v>12.33</v>
      </c>
      <c r="J261" s="33">
        <v>0.97173272455727777</v>
      </c>
      <c r="K261" s="20">
        <v>127240.22276022402</v>
      </c>
      <c r="L261" s="21"/>
      <c r="M261" s="22"/>
      <c r="Q261" s="34">
        <v>1.0290895579909598</v>
      </c>
      <c r="R261" s="7"/>
      <c r="S261" s="24"/>
      <c r="T261" s="24"/>
      <c r="U261" s="5">
        <v>49.736305749402739</v>
      </c>
      <c r="V261" s="25"/>
      <c r="W261" s="22"/>
      <c r="X261" s="33">
        <v>0.94346544911455554</v>
      </c>
      <c r="Y261" s="20">
        <v>129583372419.93948</v>
      </c>
      <c r="Z261" s="22"/>
      <c r="AA261" s="22"/>
      <c r="AB261" s="35">
        <v>0.94346544911455554</v>
      </c>
      <c r="AC261" s="20">
        <v>142698863355.73709</v>
      </c>
      <c r="AD261" s="22"/>
      <c r="AE261" s="22"/>
      <c r="AF261" s="26">
        <v>9</v>
      </c>
      <c r="AI261" s="27" t="s">
        <v>36</v>
      </c>
      <c r="AJ261" s="17">
        <v>13.983470280305282</v>
      </c>
      <c r="AK261" s="17">
        <v>13.171942726763147</v>
      </c>
      <c r="AL261" s="19">
        <v>3.5761078561155311E-2</v>
      </c>
      <c r="AM261" s="19">
        <v>2.9034012927765113E-2</v>
      </c>
      <c r="AN261" s="27" t="b">
        <v>1</v>
      </c>
      <c r="AO261" s="27" t="b">
        <v>1</v>
      </c>
      <c r="AP261" s="27" t="b">
        <v>0</v>
      </c>
      <c r="AQ261" s="27" t="b">
        <v>0</v>
      </c>
      <c r="AR261" s="27" t="b">
        <v>0</v>
      </c>
      <c r="AS261" s="27" t="b">
        <v>1</v>
      </c>
      <c r="BE261" s="31"/>
      <c r="BF261" s="31"/>
      <c r="BG261" s="31"/>
    </row>
    <row r="262" spans="1:59" ht="14.55" customHeight="1" x14ac:dyDescent="0.25">
      <c r="A262" s="14">
        <v>38450</v>
      </c>
      <c r="B262" s="15">
        <v>13.33</v>
      </c>
      <c r="C262" s="16">
        <v>14.04</v>
      </c>
      <c r="D262" s="32">
        <v>207099.44026720177</v>
      </c>
      <c r="E262" s="32">
        <v>402173.02488230163</v>
      </c>
      <c r="F262" s="18">
        <v>609272.46514950343</v>
      </c>
      <c r="G262" s="18">
        <v>13.798661992785719</v>
      </c>
      <c r="H262" s="19">
        <v>5.0569800569800538E-2</v>
      </c>
      <c r="I262" s="18">
        <v>12.62</v>
      </c>
      <c r="J262" s="33">
        <v>1.0029792027115705</v>
      </c>
      <c r="K262" s="20">
        <v>127617.08909887473</v>
      </c>
      <c r="L262" s="21"/>
      <c r="M262" s="22"/>
      <c r="Q262" s="34">
        <v>0.99702964657341242</v>
      </c>
      <c r="R262" s="7"/>
      <c r="S262" s="24"/>
      <c r="T262" s="24"/>
      <c r="U262" s="5">
        <v>49.496246566047013</v>
      </c>
      <c r="V262" s="25"/>
      <c r="W262" s="22"/>
      <c r="X262" s="33">
        <v>1.0059584054231407</v>
      </c>
      <c r="Y262" s="20">
        <v>130356106367.9138</v>
      </c>
      <c r="Z262" s="22"/>
      <c r="AA262" s="22"/>
      <c r="AB262" s="35">
        <v>1.0059584054231407</v>
      </c>
      <c r="AC262" s="20">
        <v>143546819589.92139</v>
      </c>
      <c r="AD262" s="22"/>
      <c r="AE262" s="22"/>
      <c r="AF262" s="26">
        <v>8</v>
      </c>
      <c r="AI262" s="27" t="s">
        <v>36</v>
      </c>
      <c r="AJ262" s="17">
        <v>14.01816679910262</v>
      </c>
      <c r="AK262" s="17">
        <v>13.214059578435551</v>
      </c>
      <c r="AL262" s="19">
        <v>4.1153868919581393E-2</v>
      </c>
      <c r="AM262" s="19">
        <v>3.0885143929286735E-2</v>
      </c>
      <c r="AN262" s="27" t="b">
        <v>1</v>
      </c>
      <c r="AO262" s="27" t="b">
        <v>1</v>
      </c>
      <c r="AP262" s="27" t="b">
        <v>0</v>
      </c>
      <c r="AQ262" s="27" t="b">
        <v>0</v>
      </c>
      <c r="AR262" s="27" t="b">
        <v>0</v>
      </c>
      <c r="AS262" s="27" t="b">
        <v>1</v>
      </c>
      <c r="BE262" s="31"/>
      <c r="BF262" s="31"/>
      <c r="BG262" s="31"/>
    </row>
    <row r="263" spans="1:59" ht="14.55" customHeight="1" x14ac:dyDescent="0.25">
      <c r="A263" s="14">
        <v>38453</v>
      </c>
      <c r="B263" s="15">
        <v>12.965</v>
      </c>
      <c r="C263" s="16">
        <v>13.95</v>
      </c>
      <c r="D263" s="32">
        <v>181212.01023380156</v>
      </c>
      <c r="E263" s="32">
        <v>426751.33274164813</v>
      </c>
      <c r="F263" s="18">
        <v>607963.34297544975</v>
      </c>
      <c r="G263" s="18">
        <v>13.656406920511484</v>
      </c>
      <c r="H263" s="19">
        <v>7.060931899641576E-2</v>
      </c>
      <c r="I263" s="18">
        <v>11.98</v>
      </c>
      <c r="J263" s="33">
        <v>0.98756414858213937</v>
      </c>
      <c r="K263" s="20">
        <v>126027.88135950323</v>
      </c>
      <c r="L263" s="21"/>
      <c r="M263" s="22"/>
      <c r="Q263" s="34">
        <v>1.0125924492456668</v>
      </c>
      <c r="R263" s="7"/>
      <c r="S263" s="24"/>
      <c r="T263" s="24"/>
      <c r="U263" s="5">
        <v>50.026212222814145</v>
      </c>
      <c r="V263" s="25"/>
      <c r="W263" s="22"/>
      <c r="X263" s="33">
        <v>0.97512829716427862</v>
      </c>
      <c r="Y263" s="20">
        <v>127114536197.45888</v>
      </c>
      <c r="Z263" s="22"/>
      <c r="AA263" s="22"/>
      <c r="AB263" s="35">
        <v>0.97512829716427862</v>
      </c>
      <c r="AC263" s="20">
        <v>139974321579.84619</v>
      </c>
      <c r="AD263" s="22"/>
      <c r="AE263" s="22"/>
      <c r="AF263" s="26">
        <v>7</v>
      </c>
      <c r="AI263" s="27" t="s">
        <v>36</v>
      </c>
      <c r="AJ263" s="17">
        <v>14.046852383087385</v>
      </c>
      <c r="AK263" s="17">
        <v>13.249248698176881</v>
      </c>
      <c r="AL263" s="19">
        <v>4.9031696330125218E-2</v>
      </c>
      <c r="AM263" s="19">
        <v>3.3440476897348283E-2</v>
      </c>
      <c r="AN263" s="27" t="b">
        <v>1</v>
      </c>
      <c r="AO263" s="27" t="b">
        <v>1</v>
      </c>
      <c r="AP263" s="27" t="b">
        <v>0</v>
      </c>
      <c r="AQ263" s="27" t="b">
        <v>0</v>
      </c>
      <c r="AR263" s="27" t="b">
        <v>0</v>
      </c>
      <c r="AS263" s="27" t="b">
        <v>1</v>
      </c>
      <c r="BE263" s="31"/>
      <c r="BF263" s="31"/>
      <c r="BG263" s="31"/>
    </row>
    <row r="264" spans="1:59" ht="14.55" customHeight="1" x14ac:dyDescent="0.25">
      <c r="A264" s="14">
        <v>38454</v>
      </c>
      <c r="B264" s="15">
        <v>12.455</v>
      </c>
      <c r="C264" s="16">
        <v>13.61</v>
      </c>
      <c r="D264" s="32">
        <v>155324.58020040134</v>
      </c>
      <c r="E264" s="32">
        <v>450810.86896982259</v>
      </c>
      <c r="F264" s="18">
        <v>606135.4491702239</v>
      </c>
      <c r="G264" s="18">
        <v>13.314026731356737</v>
      </c>
      <c r="H264" s="19">
        <v>8.486407053637024E-2</v>
      </c>
      <c r="I264" s="18">
        <v>11.3</v>
      </c>
      <c r="J264" s="33">
        <v>0.97199776252744841</v>
      </c>
      <c r="K264" s="20">
        <v>122496.69921437174</v>
      </c>
      <c r="L264" s="21"/>
      <c r="M264" s="22"/>
      <c r="Q264" s="34">
        <v>1.0288089526047246</v>
      </c>
      <c r="R264" s="7"/>
      <c r="S264" s="24"/>
      <c r="T264" s="24"/>
      <c r="U264" s="5">
        <v>51.371592162103696</v>
      </c>
      <c r="V264" s="25"/>
      <c r="W264" s="22"/>
      <c r="X264" s="33">
        <v>0.9439955250548967</v>
      </c>
      <c r="Y264" s="20">
        <v>119996127452.28748</v>
      </c>
      <c r="Z264" s="22"/>
      <c r="AA264" s="22"/>
      <c r="AB264" s="35">
        <v>0.9439955250548967</v>
      </c>
      <c r="AC264" s="20">
        <v>132133014741.28764</v>
      </c>
      <c r="AD264" s="22"/>
      <c r="AE264" s="22"/>
      <c r="AF264" s="26">
        <v>6</v>
      </c>
      <c r="AI264" s="27" t="s">
        <v>36</v>
      </c>
      <c r="AJ264" s="17">
        <v>14.053619690020231</v>
      </c>
      <c r="AK264" s="17">
        <v>13.280553508364553</v>
      </c>
      <c r="AL264" s="19">
        <v>5.823126364174247E-2</v>
      </c>
      <c r="AM264" s="19">
        <v>3.6554990860011544E-2</v>
      </c>
      <c r="AN264" s="27" t="b">
        <v>1</v>
      </c>
      <c r="AO264" s="27" t="b">
        <v>1</v>
      </c>
      <c r="AP264" s="27" t="b">
        <v>0</v>
      </c>
      <c r="AQ264" s="27" t="b">
        <v>0</v>
      </c>
      <c r="AR264" s="27" t="b">
        <v>0</v>
      </c>
      <c r="AS264" s="27" t="b">
        <v>1</v>
      </c>
      <c r="BE264" s="31"/>
      <c r="BF264" s="31"/>
      <c r="BG264" s="31"/>
    </row>
    <row r="265" spans="1:59" ht="14.55" customHeight="1" x14ac:dyDescent="0.25">
      <c r="A265" s="14">
        <v>38455</v>
      </c>
      <c r="B265" s="15">
        <v>13.715</v>
      </c>
      <c r="C265" s="16">
        <v>14.12</v>
      </c>
      <c r="D265" s="32">
        <v>129437.15016700112</v>
      </c>
      <c r="E265" s="32">
        <v>474501.38631486299</v>
      </c>
      <c r="F265" s="18">
        <v>603938.53648186405</v>
      </c>
      <c r="G265" s="18">
        <v>14.033199700547327</v>
      </c>
      <c r="H265" s="19">
        <v>2.8682719546742175E-2</v>
      </c>
      <c r="I265" s="18">
        <v>13.31</v>
      </c>
      <c r="J265" s="33">
        <v>1.0501959500969125</v>
      </c>
      <c r="K265" s="20">
        <v>128643.31158107497</v>
      </c>
      <c r="L265" s="21"/>
      <c r="M265" s="22"/>
      <c r="Q265" s="34">
        <v>0.95220325302884634</v>
      </c>
      <c r="R265" s="7"/>
      <c r="S265" s="24"/>
      <c r="T265" s="24"/>
      <c r="U265" s="5">
        <v>48.825124229623299</v>
      </c>
      <c r="V265" s="25"/>
      <c r="W265" s="22"/>
      <c r="X265" s="33">
        <v>1.1003919001938247</v>
      </c>
      <c r="Y265" s="20">
        <v>132043398454.84372</v>
      </c>
      <c r="Z265" s="22"/>
      <c r="AA265" s="22"/>
      <c r="AB265" s="35">
        <v>1.1003919001938247</v>
      </c>
      <c r="AC265" s="20">
        <v>145395768078.70544</v>
      </c>
      <c r="AD265" s="22"/>
      <c r="AE265" s="22"/>
      <c r="AF265" s="26">
        <v>5</v>
      </c>
      <c r="AI265" s="27" t="s">
        <v>36</v>
      </c>
      <c r="AJ265" s="17">
        <v>14.093175417190629</v>
      </c>
      <c r="AK265" s="17">
        <v>13.336243351404924</v>
      </c>
      <c r="AL265" s="19">
        <v>5.6291286792005936E-2</v>
      </c>
      <c r="AM265" s="19">
        <v>3.6944152059753106E-2</v>
      </c>
      <c r="AN265" s="27" t="b">
        <v>1</v>
      </c>
      <c r="AO265" s="27" t="b">
        <v>1</v>
      </c>
      <c r="AP265" s="27" t="b">
        <v>0</v>
      </c>
      <c r="AQ265" s="27" t="b">
        <v>0</v>
      </c>
      <c r="AR265" s="27" t="b">
        <v>0</v>
      </c>
      <c r="AS265" s="27" t="b">
        <v>1</v>
      </c>
      <c r="BE265" s="31"/>
      <c r="BF265" s="31"/>
      <c r="BG265" s="31"/>
    </row>
    <row r="266" spans="1:59" ht="14.55" customHeight="1" x14ac:dyDescent="0.25">
      <c r="A266" s="14">
        <v>38456</v>
      </c>
      <c r="B266" s="15">
        <v>14.73</v>
      </c>
      <c r="C266" s="16">
        <v>14.93</v>
      </c>
      <c r="D266" s="32">
        <v>103549.7201336009</v>
      </c>
      <c r="E266" s="32">
        <v>499646.29445282929</v>
      </c>
      <c r="F266" s="18">
        <v>603196.01458643016</v>
      </c>
      <c r="G266" s="18">
        <v>14.89566631157051</v>
      </c>
      <c r="H266" s="19">
        <v>1.339584728734089E-2</v>
      </c>
      <c r="I266" s="18">
        <v>14.53</v>
      </c>
      <c r="J266" s="33">
        <v>1.0601539858186386</v>
      </c>
      <c r="K266" s="20">
        <v>136379.35983552321</v>
      </c>
      <c r="L266" s="21"/>
      <c r="M266" s="22"/>
      <c r="Q266" s="34">
        <v>0.94325919949054537</v>
      </c>
      <c r="R266" s="7"/>
      <c r="S266" s="24"/>
      <c r="T266" s="24"/>
      <c r="U266" s="5">
        <v>45.969002146996687</v>
      </c>
      <c r="V266" s="25"/>
      <c r="W266" s="22"/>
      <c r="X266" s="33">
        <v>1.1203079716372772</v>
      </c>
      <c r="Y266" s="20">
        <v>147929979650.91379</v>
      </c>
      <c r="Z266" s="22"/>
      <c r="AA266" s="22"/>
      <c r="AB266" s="35">
        <v>1.1203079716372772</v>
      </c>
      <c r="AC266" s="20">
        <v>162885426523.16351</v>
      </c>
      <c r="AD266" s="22"/>
      <c r="AE266" s="22"/>
      <c r="AF266" s="26">
        <v>4</v>
      </c>
      <c r="AI266" s="27" t="s">
        <v>36</v>
      </c>
      <c r="AJ266" s="17">
        <v>14.157756964083173</v>
      </c>
      <c r="AK266" s="17">
        <v>13.409560565475029</v>
      </c>
      <c r="AL266" s="19">
        <v>5.1555286891580177E-2</v>
      </c>
      <c r="AM266" s="19">
        <v>3.7158968064662456E-2</v>
      </c>
      <c r="AN266" s="27" t="b">
        <v>1</v>
      </c>
      <c r="AO266" s="27" t="b">
        <v>1</v>
      </c>
      <c r="AP266" s="27" t="b">
        <v>0</v>
      </c>
      <c r="AQ266" s="27" t="b">
        <v>0</v>
      </c>
      <c r="AR266" s="27" t="b">
        <v>0</v>
      </c>
      <c r="AS266" s="27" t="b">
        <v>1</v>
      </c>
      <c r="BE266" s="31"/>
      <c r="BF266" s="31"/>
      <c r="BG266" s="31"/>
    </row>
    <row r="267" spans="1:59" ht="14.55" customHeight="1" x14ac:dyDescent="0.25">
      <c r="A267" s="14">
        <v>38457</v>
      </c>
      <c r="B267" s="15">
        <v>16.670000000000002</v>
      </c>
      <c r="C267" s="16">
        <v>15.6</v>
      </c>
      <c r="D267" s="32">
        <v>77662.290100200684</v>
      </c>
      <c r="E267" s="32">
        <v>525186.94042684033</v>
      </c>
      <c r="F267" s="18">
        <v>602849.23052704101</v>
      </c>
      <c r="G267" s="18">
        <v>15.737843172387507</v>
      </c>
      <c r="H267" s="19">
        <v>-6.858974358974379E-2</v>
      </c>
      <c r="I267" s="18">
        <v>17.739999999999998</v>
      </c>
      <c r="J267" s="33">
        <v>1.0559309656452842</v>
      </c>
      <c r="K267" s="20">
        <v>144004.69750273816</v>
      </c>
      <c r="L267" s="21"/>
      <c r="M267" s="22"/>
      <c r="Q267" s="34">
        <v>0.94703160768554162</v>
      </c>
      <c r="R267" s="7"/>
      <c r="S267" s="24"/>
      <c r="T267" s="24"/>
      <c r="U267" s="5">
        <v>43.453045542906032</v>
      </c>
      <c r="V267" s="25"/>
      <c r="W267" s="22"/>
      <c r="X267" s="33">
        <v>1.1118619312905687</v>
      </c>
      <c r="Y267" s="20">
        <v>164478499805.46613</v>
      </c>
      <c r="Z267" s="22"/>
      <c r="AA267" s="22"/>
      <c r="AB267" s="35">
        <v>1.1118619312905687</v>
      </c>
      <c r="AC267" s="20">
        <v>181103201334.76971</v>
      </c>
      <c r="AD267" s="22"/>
      <c r="AE267" s="22"/>
      <c r="AF267" s="26">
        <v>3</v>
      </c>
      <c r="AI267" s="27" t="s">
        <v>36</v>
      </c>
      <c r="AJ267" s="17">
        <v>14.250749496101626</v>
      </c>
      <c r="AK267" s="17">
        <v>13.502143773570509</v>
      </c>
      <c r="AL267" s="19">
        <v>2.9922002224487636E-2</v>
      </c>
      <c r="AM267" s="19">
        <v>3.1634062642216035E-2</v>
      </c>
      <c r="AN267" s="27" t="b">
        <v>1</v>
      </c>
      <c r="AO267" s="27" t="b">
        <v>0</v>
      </c>
      <c r="AP267" s="27" t="b">
        <v>0</v>
      </c>
      <c r="AQ267" s="27" t="b">
        <v>0</v>
      </c>
      <c r="AR267" s="27" t="b">
        <v>0</v>
      </c>
      <c r="AS267" s="27" t="b">
        <v>1</v>
      </c>
      <c r="BE267" s="31"/>
      <c r="BF267" s="31"/>
      <c r="BG267" s="31"/>
    </row>
    <row r="268" spans="1:59" ht="14.55" customHeight="1" x14ac:dyDescent="0.25">
      <c r="A268" s="14">
        <v>38460</v>
      </c>
      <c r="B268" s="15">
        <v>16.079999999999998</v>
      </c>
      <c r="C268" s="16">
        <v>15.6</v>
      </c>
      <c r="D268" s="32">
        <v>51774.860066800451</v>
      </c>
      <c r="E268" s="32">
        <v>552849.98264842888</v>
      </c>
      <c r="F268" s="18">
        <v>604624.84271522937</v>
      </c>
      <c r="G268" s="18">
        <v>15.641103062719781</v>
      </c>
      <c r="H268" s="19">
        <v>-3.076923076923066E-2</v>
      </c>
      <c r="I268" s="18">
        <v>16.559999999999999</v>
      </c>
      <c r="J268" s="33">
        <v>0.9967802880368164</v>
      </c>
      <c r="K268" s="20">
        <v>143538.56029824048</v>
      </c>
      <c r="L268" s="21"/>
      <c r="M268" s="22"/>
      <c r="Q268" s="34">
        <v>1.0032301119934113</v>
      </c>
      <c r="R268" s="7"/>
      <c r="S268" s="24"/>
      <c r="T268" s="24"/>
      <c r="U268" s="5">
        <v>43.512240866047378</v>
      </c>
      <c r="V268" s="25"/>
      <c r="W268" s="22"/>
      <c r="X268" s="33">
        <v>0.9935605760736328</v>
      </c>
      <c r="Y268" s="20">
        <v>163420134889.80499</v>
      </c>
      <c r="Z268" s="22"/>
      <c r="AA268" s="22"/>
      <c r="AB268" s="35">
        <v>0.9935605760736328</v>
      </c>
      <c r="AC268" s="20">
        <v>179934116212.21378</v>
      </c>
      <c r="AD268" s="22"/>
      <c r="AE268" s="22"/>
      <c r="AF268" s="26">
        <v>2</v>
      </c>
      <c r="AI268" s="27" t="s">
        <v>36</v>
      </c>
      <c r="AJ268" s="17">
        <v>14.341890198353102</v>
      </c>
      <c r="AK268" s="17">
        <v>13.592658482417336</v>
      </c>
      <c r="AL268" s="19">
        <v>1.636549700131577E-2</v>
      </c>
      <c r="AM268" s="19">
        <v>2.7503575746839953E-2</v>
      </c>
      <c r="AN268" s="27" t="b">
        <v>1</v>
      </c>
      <c r="AO268" s="27" t="b">
        <v>0</v>
      </c>
      <c r="AP268" s="27" t="b">
        <v>0</v>
      </c>
      <c r="AQ268" s="27" t="b">
        <v>0</v>
      </c>
      <c r="AR268" s="27" t="b">
        <v>0</v>
      </c>
      <c r="AS268" s="27" t="b">
        <v>1</v>
      </c>
      <c r="BE268" s="31"/>
      <c r="BF268" s="31"/>
      <c r="BG268" s="31"/>
    </row>
    <row r="269" spans="1:59" ht="14.55" customHeight="1" x14ac:dyDescent="0.25">
      <c r="A269" s="14">
        <v>38461</v>
      </c>
      <c r="B269" s="15">
        <v>14.984999999999999</v>
      </c>
      <c r="C269" s="16">
        <v>15.01</v>
      </c>
      <c r="D269" s="32">
        <v>25887.430033400226</v>
      </c>
      <c r="E269" s="32">
        <v>579533.94899054908</v>
      </c>
      <c r="F269" s="18">
        <v>605421.37902394927</v>
      </c>
      <c r="G269" s="18">
        <v>15.00893101602742</v>
      </c>
      <c r="H269" s="19">
        <v>1.6655562958027836E-3</v>
      </c>
      <c r="I269" s="18">
        <v>14.96</v>
      </c>
      <c r="J269" s="33">
        <v>0.96084680277229717</v>
      </c>
      <c r="K269" s="20">
        <v>137916.18046040236</v>
      </c>
      <c r="L269" s="21"/>
      <c r="M269" s="22"/>
      <c r="Q269" s="34">
        <v>1.0407486366346181</v>
      </c>
      <c r="R269" s="7"/>
      <c r="S269" s="24"/>
      <c r="T269" s="24"/>
      <c r="U269" s="5">
        <v>45.200992468975308</v>
      </c>
      <c r="V269" s="25"/>
      <c r="W269" s="22"/>
      <c r="X269" s="33">
        <v>0.92169360554459423</v>
      </c>
      <c r="Y269" s="20">
        <v>150624013994.4483</v>
      </c>
      <c r="Z269" s="22"/>
      <c r="AA269" s="22"/>
      <c r="AB269" s="35">
        <v>0.92169360554459423</v>
      </c>
      <c r="AC269" s="20">
        <v>165841465441.01248</v>
      </c>
      <c r="AD269" s="22"/>
      <c r="AE269" s="22"/>
      <c r="AF269" s="26">
        <v>1</v>
      </c>
      <c r="AI269" s="27" t="s">
        <v>36</v>
      </c>
      <c r="AJ269" s="17">
        <v>14.405396918861479</v>
      </c>
      <c r="AK269" s="17">
        <v>13.664494849289579</v>
      </c>
      <c r="AL269" s="19">
        <v>4.8748698845469396E-3</v>
      </c>
      <c r="AM269" s="19">
        <v>2.5889459956908382E-2</v>
      </c>
      <c r="AN269" s="27" t="b">
        <v>1</v>
      </c>
      <c r="AO269" s="27" t="b">
        <v>0</v>
      </c>
      <c r="AP269" s="27" t="b">
        <v>0</v>
      </c>
      <c r="AQ269" s="27" t="b">
        <v>0</v>
      </c>
      <c r="AR269" s="27" t="b">
        <v>0</v>
      </c>
      <c r="AS269" s="27" t="b">
        <v>1</v>
      </c>
      <c r="BE269" s="31"/>
      <c r="BF269" s="31"/>
      <c r="BG269" s="31"/>
    </row>
    <row r="270" spans="1:59" ht="14.55" customHeight="1" x14ac:dyDescent="0.25">
      <c r="A270" s="40">
        <v>38462</v>
      </c>
      <c r="B270" s="15">
        <v>15.4</v>
      </c>
      <c r="C270" s="16">
        <v>15.85</v>
      </c>
      <c r="D270" s="32">
        <v>605378.262051875</v>
      </c>
      <c r="E270" s="32">
        <v>0</v>
      </c>
      <c r="F270" s="18">
        <v>605378.262051875</v>
      </c>
      <c r="G270" s="18">
        <v>15.4</v>
      </c>
      <c r="H270" s="19">
        <v>2.8391167192428957E-2</v>
      </c>
      <c r="I270" s="18">
        <v>16.920000000000002</v>
      </c>
      <c r="J270" s="33">
        <v>1.0259826782145236</v>
      </c>
      <c r="K270" s="20">
        <v>141497.16396168122</v>
      </c>
      <c r="L270" s="21"/>
      <c r="M270" s="22"/>
      <c r="Q270" s="34">
        <v>0.97467532467532481</v>
      </c>
      <c r="R270" s="7"/>
      <c r="S270" s="24"/>
      <c r="T270" s="24"/>
      <c r="U270" s="5">
        <v>43.974267317324191</v>
      </c>
      <c r="V270" s="25"/>
      <c r="W270" s="22"/>
      <c r="X270" s="33">
        <v>1.0519653564290472</v>
      </c>
      <c r="Y270" s="20">
        <v>158452002670.14737</v>
      </c>
      <c r="Z270" s="22"/>
      <c r="AA270" s="22"/>
      <c r="AB270" s="35">
        <v>1.0519653564290472</v>
      </c>
      <c r="AC270" s="20">
        <v>174456679286.8873</v>
      </c>
      <c r="AD270" s="22"/>
      <c r="AE270" s="22"/>
      <c r="AF270" s="26">
        <v>20</v>
      </c>
      <c r="AI270" s="27" t="s">
        <v>36</v>
      </c>
      <c r="AJ270" s="17">
        <v>14.473539942909175</v>
      </c>
      <c r="AK270" s="17">
        <v>13.745111091100028</v>
      </c>
      <c r="AL270" s="19">
        <v>-4.5372806727766073E-3</v>
      </c>
      <c r="AM270" s="19">
        <v>2.6561211501641591E-2</v>
      </c>
      <c r="AN270" s="27" t="b">
        <v>1</v>
      </c>
      <c r="AO270" s="27" t="b">
        <v>0</v>
      </c>
      <c r="AP270" s="27" t="b">
        <v>0</v>
      </c>
      <c r="AQ270" s="27" t="b">
        <v>0</v>
      </c>
      <c r="AR270" s="27" t="b">
        <v>0</v>
      </c>
      <c r="AS270" s="27" t="b">
        <v>1</v>
      </c>
      <c r="BE270" s="31"/>
      <c r="BF270" s="31"/>
      <c r="BG270" s="31"/>
    </row>
    <row r="271" spans="1:59" ht="14.55" customHeight="1" x14ac:dyDescent="0.25">
      <c r="A271" s="14">
        <v>38463</v>
      </c>
      <c r="B271" s="15">
        <v>14.57</v>
      </c>
      <c r="C271" s="16">
        <v>14.91</v>
      </c>
      <c r="D271" s="32">
        <v>575109.34894928127</v>
      </c>
      <c r="E271" s="32">
        <v>29409.543329964908</v>
      </c>
      <c r="F271" s="18">
        <v>604518.89227924612</v>
      </c>
      <c r="G271" s="18">
        <v>14.586540830832414</v>
      </c>
      <c r="H271" s="19">
        <v>2.2803487592219951E-2</v>
      </c>
      <c r="I271" s="18">
        <v>14.41</v>
      </c>
      <c r="J271" s="33">
        <v>0.94583340161415874</v>
      </c>
      <c r="K271" s="20">
        <v>133830.42832512542</v>
      </c>
      <c r="L271" s="21"/>
      <c r="M271" s="22"/>
      <c r="Q271" s="34">
        <v>1.057268646141488</v>
      </c>
      <c r="R271" s="7"/>
      <c r="S271" s="24"/>
      <c r="T271" s="24"/>
      <c r="U271" s="5">
        <v>46.406053396138979</v>
      </c>
      <c r="V271" s="25"/>
      <c r="W271" s="22"/>
      <c r="X271" s="33">
        <v>0.89166680322831759</v>
      </c>
      <c r="Y271" s="20">
        <v>141287066663.37201</v>
      </c>
      <c r="Z271" s="22"/>
      <c r="AA271" s="22"/>
      <c r="AB271" s="35">
        <v>0.89166680322831759</v>
      </c>
      <c r="AC271" s="20">
        <v>155554735554.80585</v>
      </c>
      <c r="AD271" s="22"/>
      <c r="AE271" s="22"/>
      <c r="AF271" s="26">
        <v>19</v>
      </c>
      <c r="AI271" s="27" t="s">
        <v>36</v>
      </c>
      <c r="AJ271" s="17">
        <v>14.48058380975087</v>
      </c>
      <c r="AK271" s="17">
        <v>13.794251553943472</v>
      </c>
      <c r="AL271" s="19">
        <v>-5.5171526651969782E-3</v>
      </c>
      <c r="AM271" s="19">
        <v>2.6011841564067419E-2</v>
      </c>
      <c r="AN271" s="27" t="b">
        <v>1</v>
      </c>
      <c r="AO271" s="27" t="b">
        <v>0</v>
      </c>
      <c r="AP271" s="27" t="b">
        <v>0</v>
      </c>
      <c r="AQ271" s="27" t="b">
        <v>0</v>
      </c>
      <c r="AR271" s="27" t="b">
        <v>0</v>
      </c>
      <c r="AS271" s="27" t="b">
        <v>0</v>
      </c>
      <c r="BE271" s="31"/>
      <c r="BF271" s="31"/>
      <c r="BG271" s="31"/>
    </row>
    <row r="272" spans="1:59" ht="14.55" customHeight="1" x14ac:dyDescent="0.25">
      <c r="A272" s="14">
        <v>38464</v>
      </c>
      <c r="B272" s="15">
        <v>15.03</v>
      </c>
      <c r="C272" s="16">
        <v>15.14</v>
      </c>
      <c r="D272" s="32">
        <v>544840.43584668753</v>
      </c>
      <c r="E272" s="32">
        <v>58988.219648193677</v>
      </c>
      <c r="F272" s="18">
        <v>603828.65549488121</v>
      </c>
      <c r="G272" s="18">
        <v>15.040745936123191</v>
      </c>
      <c r="H272" s="19">
        <v>7.2655217965654773E-3</v>
      </c>
      <c r="I272" s="18">
        <v>15.38</v>
      </c>
      <c r="J272" s="33">
        <v>1.0299612950373545</v>
      </c>
      <c r="K272" s="20">
        <v>137837.77635302625</v>
      </c>
      <c r="L272" s="21"/>
      <c r="M272" s="22"/>
      <c r="Q272" s="34">
        <v>0.97091027091822135</v>
      </c>
      <c r="R272" s="7"/>
      <c r="S272" s="24"/>
      <c r="T272" s="24"/>
      <c r="U272" s="5">
        <v>44.972227698095502</v>
      </c>
      <c r="V272" s="25"/>
      <c r="W272" s="22"/>
      <c r="X272" s="33">
        <v>1.0599225900747089</v>
      </c>
      <c r="Y272" s="20">
        <v>149754070128.99823</v>
      </c>
      <c r="Z272" s="22"/>
      <c r="AA272" s="22"/>
      <c r="AB272" s="35">
        <v>1.0599225900747089</v>
      </c>
      <c r="AC272" s="20">
        <v>164873334838.30798</v>
      </c>
      <c r="AD272" s="22"/>
      <c r="AE272" s="22"/>
      <c r="AF272" s="26">
        <v>18</v>
      </c>
      <c r="AI272" s="27" t="s">
        <v>36</v>
      </c>
      <c r="AJ272" s="17">
        <v>14.51065356282996</v>
      </c>
      <c r="AK272" s="17">
        <v>13.855321145914415</v>
      </c>
      <c r="AL272" s="19">
        <v>-6.5388735803262139E-3</v>
      </c>
      <c r="AM272" s="19">
        <v>2.5327620525150009E-2</v>
      </c>
      <c r="AN272" s="27" t="b">
        <v>1</v>
      </c>
      <c r="AO272" s="27" t="b">
        <v>0</v>
      </c>
      <c r="AP272" s="27" t="b">
        <v>0</v>
      </c>
      <c r="AQ272" s="27" t="b">
        <v>0</v>
      </c>
      <c r="AR272" s="27" t="b">
        <v>0</v>
      </c>
      <c r="AS272" s="27" t="b">
        <v>0</v>
      </c>
      <c r="BE272" s="31"/>
      <c r="BF272" s="31"/>
      <c r="BG272" s="31"/>
    </row>
    <row r="273" spans="1:59" ht="14.55" customHeight="1" x14ac:dyDescent="0.25">
      <c r="A273" s="14">
        <v>38467</v>
      </c>
      <c r="B273" s="15">
        <v>14.42</v>
      </c>
      <c r="C273" s="16">
        <v>14.96</v>
      </c>
      <c r="D273" s="32">
        <v>514571.52274409379</v>
      </c>
      <c r="E273" s="32">
        <v>89037.213302882185</v>
      </c>
      <c r="F273" s="18">
        <v>603608.73604697594</v>
      </c>
      <c r="G273" s="18">
        <v>14.49965440576363</v>
      </c>
      <c r="H273" s="19">
        <v>3.6096256684492012E-2</v>
      </c>
      <c r="I273" s="18">
        <v>14.62</v>
      </c>
      <c r="J273" s="33">
        <v>0.96367384781863275</v>
      </c>
      <c r="K273" s="20">
        <v>132828.36206749763</v>
      </c>
      <c r="L273" s="21"/>
      <c r="M273" s="22"/>
      <c r="Q273" s="34">
        <v>1.0376954840723289</v>
      </c>
      <c r="R273" s="7"/>
      <c r="S273" s="24"/>
      <c r="T273" s="24"/>
      <c r="U273" s="5">
        <v>46.58059135184071</v>
      </c>
      <c r="V273" s="25"/>
      <c r="W273" s="22"/>
      <c r="X273" s="33">
        <v>0.92734769563726549</v>
      </c>
      <c r="Y273" s="20">
        <v>138874756282.26703</v>
      </c>
      <c r="Z273" s="22"/>
      <c r="AA273" s="22"/>
      <c r="AB273" s="35">
        <v>0.92734769563726549</v>
      </c>
      <c r="AC273" s="20">
        <v>152892455851.18167</v>
      </c>
      <c r="AD273" s="22"/>
      <c r="AE273" s="22"/>
      <c r="AF273" s="26">
        <v>17</v>
      </c>
      <c r="AI273" s="27" t="s">
        <v>36</v>
      </c>
      <c r="AJ273" s="17">
        <v>14.531813819562336</v>
      </c>
      <c r="AK273" s="17">
        <v>13.906703534676401</v>
      </c>
      <c r="AL273" s="19">
        <v>1.0908793132046421E-2</v>
      </c>
      <c r="AM273" s="19">
        <v>2.6124739409608709E-2</v>
      </c>
      <c r="AN273" s="27" t="b">
        <v>1</v>
      </c>
      <c r="AO273" s="27" t="b">
        <v>0</v>
      </c>
      <c r="AP273" s="27" t="b">
        <v>0</v>
      </c>
      <c r="AQ273" s="27" t="b">
        <v>0</v>
      </c>
      <c r="AR273" s="27" t="b">
        <v>0</v>
      </c>
      <c r="AS273" s="27" t="b">
        <v>0</v>
      </c>
      <c r="BE273" s="31"/>
      <c r="BF273" s="31"/>
      <c r="BG273" s="31"/>
    </row>
    <row r="274" spans="1:59" ht="14.55" customHeight="1" x14ac:dyDescent="0.25">
      <c r="A274" s="14">
        <v>38468</v>
      </c>
      <c r="B274" s="15">
        <v>14.76</v>
      </c>
      <c r="C274" s="16">
        <v>15.05</v>
      </c>
      <c r="D274" s="32">
        <v>484302.60964150005</v>
      </c>
      <c r="E274" s="32">
        <v>118213.53194856414</v>
      </c>
      <c r="F274" s="18">
        <v>602516.14159006416</v>
      </c>
      <c r="G274" s="18">
        <v>14.816897935007372</v>
      </c>
      <c r="H274" s="19">
        <v>1.926910299003326E-2</v>
      </c>
      <c r="I274" s="18">
        <v>14.91</v>
      </c>
      <c r="J274" s="33">
        <v>1.020029677818765</v>
      </c>
      <c r="K274" s="20">
        <v>135486.52712696276</v>
      </c>
      <c r="L274" s="21"/>
      <c r="M274" s="22"/>
      <c r="Q274" s="34">
        <v>0.98036363229980072</v>
      </c>
      <c r="R274" s="7"/>
      <c r="S274" s="24"/>
      <c r="T274" s="24"/>
      <c r="U274" s="5">
        <v>45.580896213015912</v>
      </c>
      <c r="V274" s="25"/>
      <c r="W274" s="22"/>
      <c r="X274" s="33">
        <v>1.0400593556375302</v>
      </c>
      <c r="Y274" s="20">
        <v>144438680589.27066</v>
      </c>
      <c r="Z274" s="22"/>
      <c r="AA274" s="22"/>
      <c r="AB274" s="35">
        <v>1.0400593556375302</v>
      </c>
      <c r="AC274" s="20">
        <v>159014679675.31583</v>
      </c>
      <c r="AD274" s="22"/>
      <c r="AE274" s="22"/>
      <c r="AF274" s="26">
        <v>16</v>
      </c>
      <c r="AI274" s="27" t="s">
        <v>36</v>
      </c>
      <c r="AJ274" s="17">
        <v>14.55811341242576</v>
      </c>
      <c r="AK274" s="17">
        <v>13.970331822867179</v>
      </c>
      <c r="AL274" s="19">
        <v>1.9248515425257073E-2</v>
      </c>
      <c r="AM274" s="19">
        <v>2.5474891679819117E-2</v>
      </c>
      <c r="AN274" s="27" t="b">
        <v>1</v>
      </c>
      <c r="AO274" s="27" t="b">
        <v>0</v>
      </c>
      <c r="AP274" s="27" t="b">
        <v>0</v>
      </c>
      <c r="AQ274" s="27" t="b">
        <v>0</v>
      </c>
      <c r="AR274" s="27" t="b">
        <v>0</v>
      </c>
      <c r="AS274" s="27" t="b">
        <v>1</v>
      </c>
      <c r="BE274" s="31"/>
      <c r="BF274" s="31"/>
      <c r="BG274" s="31"/>
    </row>
    <row r="275" spans="1:59" ht="14.55" customHeight="1" x14ac:dyDescent="0.25">
      <c r="A275" s="14">
        <v>38469</v>
      </c>
      <c r="B275" s="15">
        <v>14.78</v>
      </c>
      <c r="C275" s="16">
        <v>14.99</v>
      </c>
      <c r="D275" s="32">
        <v>454033.69653890631</v>
      </c>
      <c r="E275" s="32">
        <v>147899.19024718765</v>
      </c>
      <c r="F275" s="18">
        <v>601932.88678609394</v>
      </c>
      <c r="G275" s="18">
        <v>14.831598493177108</v>
      </c>
      <c r="H275" s="19">
        <v>1.4009339559706513E-2</v>
      </c>
      <c r="I275" s="18">
        <v>14.87</v>
      </c>
      <c r="J275" s="33">
        <v>1.0000231559075201</v>
      </c>
      <c r="K275" s="20">
        <v>135487.32018879216</v>
      </c>
      <c r="L275" s="21"/>
      <c r="M275" s="22"/>
      <c r="Q275" s="34">
        <v>0.99997684462866343</v>
      </c>
      <c r="R275" s="7"/>
      <c r="S275" s="24"/>
      <c r="T275" s="24"/>
      <c r="U275" s="5">
        <v>45.494979510523926</v>
      </c>
      <c r="V275" s="25"/>
      <c r="W275" s="22"/>
      <c r="X275" s="33">
        <v>1.0000463118150404</v>
      </c>
      <c r="Y275" s="20">
        <v>144446060898.05829</v>
      </c>
      <c r="Z275" s="22"/>
      <c r="AA275" s="22"/>
      <c r="AB275" s="35">
        <v>1.0000463118150404</v>
      </c>
      <c r="AC275" s="20">
        <v>159019494417.45251</v>
      </c>
      <c r="AD275" s="22"/>
      <c r="AE275" s="22"/>
      <c r="AF275" s="26">
        <v>15</v>
      </c>
      <c r="AI275" s="27" t="s">
        <v>36</v>
      </c>
      <c r="AJ275" s="17">
        <v>14.557625569658693</v>
      </c>
      <c r="AK275" s="17">
        <v>14.027952972321209</v>
      </c>
      <c r="AL275" s="19">
        <v>2.1305812635907695E-2</v>
      </c>
      <c r="AM275" s="19">
        <v>2.3830314111978189E-2</v>
      </c>
      <c r="AN275" s="27" t="b">
        <v>1</v>
      </c>
      <c r="AO275" s="27" t="b">
        <v>0</v>
      </c>
      <c r="AP275" s="27" t="b">
        <v>0</v>
      </c>
      <c r="AQ275" s="27" t="b">
        <v>0</v>
      </c>
      <c r="AR275" s="27" t="b">
        <v>0</v>
      </c>
      <c r="AS275" s="27" t="b">
        <v>1</v>
      </c>
      <c r="BE275" s="31"/>
      <c r="BF275" s="31"/>
      <c r="BG275" s="31"/>
    </row>
    <row r="276" spans="1:59" ht="14.55" customHeight="1" x14ac:dyDescent="0.25">
      <c r="A276" s="14">
        <v>38470</v>
      </c>
      <c r="B276" s="15">
        <v>15.55</v>
      </c>
      <c r="C276" s="16">
        <v>15.68</v>
      </c>
      <c r="D276" s="32">
        <v>423764.78343631257</v>
      </c>
      <c r="E276" s="32">
        <v>177744.05586802392</v>
      </c>
      <c r="F276" s="18">
        <v>601508.83930433646</v>
      </c>
      <c r="G276" s="18">
        <v>15.588414609649906</v>
      </c>
      <c r="H276" s="19">
        <v>8.2908163265305035E-3</v>
      </c>
      <c r="I276" s="18">
        <v>16.86</v>
      </c>
      <c r="J276" s="33">
        <v>1.0502868552855116</v>
      </c>
      <c r="K276" s="20">
        <v>142298.08935804068</v>
      </c>
      <c r="L276" s="21"/>
      <c r="M276" s="22"/>
      <c r="Q276" s="34">
        <v>0.9521208372432296</v>
      </c>
      <c r="R276" s="7"/>
      <c r="S276" s="24"/>
      <c r="T276" s="24"/>
      <c r="U276" s="5">
        <v>43.236070239387324</v>
      </c>
      <c r="V276" s="25"/>
      <c r="W276" s="22"/>
      <c r="X276" s="33">
        <v>1.1005737105710232</v>
      </c>
      <c r="Y276" s="20">
        <v>158974297820.52966</v>
      </c>
      <c r="Z276" s="22"/>
      <c r="AA276" s="22"/>
      <c r="AB276" s="35">
        <v>1.1005737105710232</v>
      </c>
      <c r="AC276" s="20">
        <v>175009869138.51849</v>
      </c>
      <c r="AD276" s="22"/>
      <c r="AE276" s="22"/>
      <c r="AF276" s="26">
        <v>14</v>
      </c>
      <c r="AI276" s="27" t="s">
        <v>36</v>
      </c>
      <c r="AJ276" s="17">
        <v>14.620413888467056</v>
      </c>
      <c r="AK276" s="17">
        <v>14.104811415186404</v>
      </c>
      <c r="AL276" s="19">
        <v>1.7955754158257953E-2</v>
      </c>
      <c r="AM276" s="19">
        <v>2.1735249714267879E-2</v>
      </c>
      <c r="AN276" s="27" t="b">
        <v>1</v>
      </c>
      <c r="AO276" s="27" t="b">
        <v>0</v>
      </c>
      <c r="AP276" s="27" t="b">
        <v>0</v>
      </c>
      <c r="AQ276" s="27" t="b">
        <v>0</v>
      </c>
      <c r="AR276" s="27" t="b">
        <v>0</v>
      </c>
      <c r="AS276" s="27" t="b">
        <v>1</v>
      </c>
      <c r="BE276" s="31"/>
      <c r="BF276" s="31"/>
      <c r="BG276" s="31"/>
    </row>
    <row r="277" spans="1:59" ht="14.55" customHeight="1" x14ac:dyDescent="0.25">
      <c r="A277" s="14">
        <v>38471</v>
      </c>
      <c r="B277" s="15">
        <v>15.4</v>
      </c>
      <c r="C277" s="16">
        <v>15.58</v>
      </c>
      <c r="D277" s="32">
        <v>393495.87033371883</v>
      </c>
      <c r="E277" s="32">
        <v>207762.01497168036</v>
      </c>
      <c r="F277" s="18">
        <v>601257.88530539919</v>
      </c>
      <c r="G277" s="18">
        <v>15.462198207472834</v>
      </c>
      <c r="H277" s="19">
        <v>1.1553273427471145E-2</v>
      </c>
      <c r="I277" s="18">
        <v>15.31</v>
      </c>
      <c r="J277" s="33">
        <v>0.99148936241726127</v>
      </c>
      <c r="K277" s="20">
        <v>141084.60079291862</v>
      </c>
      <c r="L277" s="21"/>
      <c r="M277" s="22"/>
      <c r="Q277" s="34">
        <v>1.0085836902596612</v>
      </c>
      <c r="R277" s="7"/>
      <c r="S277" s="24"/>
      <c r="T277" s="24"/>
      <c r="U277" s="5">
        <v>43.526006716667951</v>
      </c>
      <c r="V277" s="25"/>
      <c r="W277" s="22"/>
      <c r="X277" s="33">
        <v>0.98297872483452253</v>
      </c>
      <c r="Y277" s="20">
        <v>156269100210.8588</v>
      </c>
      <c r="Z277" s="22"/>
      <c r="AA277" s="22"/>
      <c r="AB277" s="35">
        <v>0.98297872483452253</v>
      </c>
      <c r="AC277" s="20">
        <v>172028219917.58313</v>
      </c>
      <c r="AD277" s="22"/>
      <c r="AE277" s="22"/>
      <c r="AF277" s="26">
        <v>13</v>
      </c>
      <c r="AI277" s="27" t="s">
        <v>36</v>
      </c>
      <c r="AJ277" s="17">
        <v>14.67129048786461</v>
      </c>
      <c r="AK277" s="17">
        <v>14.171856442215546</v>
      </c>
      <c r="AL277" s="19">
        <v>1.6080718464133153E-2</v>
      </c>
      <c r="AM277" s="19">
        <v>1.863170652768411E-2</v>
      </c>
      <c r="AN277" s="27" t="b">
        <v>1</v>
      </c>
      <c r="AO277" s="27" t="b">
        <v>0</v>
      </c>
      <c r="AP277" s="27" t="b">
        <v>0</v>
      </c>
      <c r="AQ277" s="27" t="b">
        <v>0</v>
      </c>
      <c r="AR277" s="27" t="b">
        <v>0</v>
      </c>
      <c r="AS277" s="27" t="b">
        <v>1</v>
      </c>
      <c r="BE277" s="31"/>
      <c r="BF277" s="31"/>
      <c r="BG277" s="31"/>
    </row>
    <row r="278" spans="1:59" ht="14.55" customHeight="1" x14ac:dyDescent="0.25">
      <c r="A278" s="14">
        <v>38474</v>
      </c>
      <c r="B278" s="15">
        <v>14.95</v>
      </c>
      <c r="C278" s="16">
        <v>15.11</v>
      </c>
      <c r="D278" s="32">
        <v>363226.9572311251</v>
      </c>
      <c r="E278" s="32">
        <v>237681.22304484749</v>
      </c>
      <c r="F278" s="18">
        <v>600908.18027597258</v>
      </c>
      <c r="G278" s="18">
        <v>15.01328586785041</v>
      </c>
      <c r="H278" s="19">
        <v>1.0589013898080757E-2</v>
      </c>
      <c r="I278" s="18">
        <v>15.12</v>
      </c>
      <c r="J278" s="33">
        <v>0.9704023712398635</v>
      </c>
      <c r="K278" s="20">
        <v>136906.4623486929</v>
      </c>
      <c r="L278" s="21"/>
      <c r="M278" s="22"/>
      <c r="Q278" s="34">
        <v>1.0305003673087898</v>
      </c>
      <c r="R278" s="7"/>
      <c r="S278" s="24"/>
      <c r="T278" s="24"/>
      <c r="U278" s="5">
        <v>44.770056838984829</v>
      </c>
      <c r="V278" s="25"/>
      <c r="W278" s="22"/>
      <c r="X278" s="33">
        <v>0.94080474247972701</v>
      </c>
      <c r="Y278" s="20">
        <v>147019413984.75769</v>
      </c>
      <c r="Z278" s="22"/>
      <c r="AA278" s="22"/>
      <c r="AB278" s="35">
        <v>0.94080474247972701</v>
      </c>
      <c r="AC278" s="20">
        <v>161842370364.10831</v>
      </c>
      <c r="AD278" s="22"/>
      <c r="AE278" s="22"/>
      <c r="AF278" s="26">
        <v>12</v>
      </c>
      <c r="AI278" s="27" t="s">
        <v>36</v>
      </c>
      <c r="AJ278" s="17">
        <v>14.691398712791701</v>
      </c>
      <c r="AK278" s="17">
        <v>14.219908804615502</v>
      </c>
      <c r="AL278" s="19">
        <v>1.6634633814385697E-2</v>
      </c>
      <c r="AM278" s="19">
        <v>1.6132907360701623E-2</v>
      </c>
      <c r="AN278" s="27" t="b">
        <v>1</v>
      </c>
      <c r="AO278" s="27" t="b">
        <v>1</v>
      </c>
      <c r="AP278" s="27" t="b">
        <v>0</v>
      </c>
      <c r="AQ278" s="27" t="b">
        <v>0</v>
      </c>
      <c r="AR278" s="27" t="b">
        <v>0</v>
      </c>
      <c r="AS278" s="27" t="b">
        <v>0</v>
      </c>
      <c r="BE278" s="31"/>
      <c r="BF278" s="31"/>
      <c r="BG278" s="31"/>
    </row>
    <row r="279" spans="1:59" ht="14.55" customHeight="1" x14ac:dyDescent="0.25">
      <c r="A279" s="14">
        <v>38475</v>
      </c>
      <c r="B279" s="15">
        <v>14.84</v>
      </c>
      <c r="C279" s="16">
        <v>14.94</v>
      </c>
      <c r="D279" s="32">
        <v>332958.04412853136</v>
      </c>
      <c r="E279" s="32">
        <v>267629.61820591806</v>
      </c>
      <c r="F279" s="18">
        <v>600587.66233444936</v>
      </c>
      <c r="G279" s="18">
        <v>14.884561291380123</v>
      </c>
      <c r="H279" s="19">
        <v>6.6934404283801596E-3</v>
      </c>
      <c r="I279" s="18">
        <v>14.53</v>
      </c>
      <c r="J279" s="33">
        <v>0.99089713989926909</v>
      </c>
      <c r="K279" s="20">
        <v>135657.8747723854</v>
      </c>
      <c r="L279" s="21"/>
      <c r="M279" s="22"/>
      <c r="Q279" s="34">
        <v>1.0091864833736994</v>
      </c>
      <c r="R279" s="7"/>
      <c r="S279" s="24"/>
      <c r="T279" s="24"/>
      <c r="U279" s="5">
        <v>45.09721690385836</v>
      </c>
      <c r="V279" s="25"/>
      <c r="W279" s="22"/>
      <c r="X279" s="33">
        <v>0.98179427979853817</v>
      </c>
      <c r="Y279" s="20">
        <v>144343510270.25003</v>
      </c>
      <c r="Z279" s="22"/>
      <c r="AA279" s="22"/>
      <c r="AB279" s="35">
        <v>0.98179427979853817</v>
      </c>
      <c r="AC279" s="20">
        <v>158893365958.40411</v>
      </c>
      <c r="AD279" s="22"/>
      <c r="AE279" s="22"/>
      <c r="AF279" s="26">
        <v>11</v>
      </c>
      <c r="AI279" s="27" t="s">
        <v>36</v>
      </c>
      <c r="AJ279" s="17">
        <v>14.696627154756769</v>
      </c>
      <c r="AK279" s="17">
        <v>14.27513126548415</v>
      </c>
      <c r="AL279" s="19">
        <v>1.1734164438367056E-2</v>
      </c>
      <c r="AM279" s="19">
        <v>1.2138164950199398E-2</v>
      </c>
      <c r="AN279" s="27" t="b">
        <v>1</v>
      </c>
      <c r="AO279" s="27" t="b">
        <v>0</v>
      </c>
      <c r="AP279" s="27" t="b">
        <v>0</v>
      </c>
      <c r="AQ279" s="27" t="b">
        <v>0</v>
      </c>
      <c r="AR279" s="27" t="b">
        <v>0</v>
      </c>
      <c r="AS279" s="27" t="b">
        <v>0</v>
      </c>
      <c r="BE279" s="31"/>
      <c r="BF279" s="31"/>
      <c r="BG279" s="31"/>
    </row>
    <row r="280" spans="1:59" ht="14.55" customHeight="1" x14ac:dyDescent="0.25">
      <c r="A280" s="14">
        <v>38476</v>
      </c>
      <c r="B280" s="15">
        <v>14.21</v>
      </c>
      <c r="C280" s="16">
        <v>14.4</v>
      </c>
      <c r="D280" s="32">
        <v>302689.13102593762</v>
      </c>
      <c r="E280" s="32">
        <v>297695.92814182781</v>
      </c>
      <c r="F280" s="18">
        <v>600385.05916776543</v>
      </c>
      <c r="G280" s="18">
        <v>14.30420991659145</v>
      </c>
      <c r="H280" s="19">
        <v>1.3194444444444398E-2</v>
      </c>
      <c r="I280" s="18">
        <v>13.85</v>
      </c>
      <c r="J280" s="33">
        <v>0.9606856549192514</v>
      </c>
      <c r="K280" s="20">
        <v>130322.31938575175</v>
      </c>
      <c r="L280" s="21"/>
      <c r="M280" s="22"/>
      <c r="Q280" s="34">
        <v>1.0409232144556724</v>
      </c>
      <c r="R280" s="7"/>
      <c r="S280" s="24"/>
      <c r="T280" s="24"/>
      <c r="U280" s="5">
        <v>46.855341255600699</v>
      </c>
      <c r="V280" s="25"/>
      <c r="W280" s="22"/>
      <c r="X280" s="33">
        <v>0.92137130983850268</v>
      </c>
      <c r="Y280" s="20">
        <v>132994605427.08667</v>
      </c>
      <c r="Z280" s="22"/>
      <c r="AA280" s="22"/>
      <c r="AB280" s="35">
        <v>0.92137130983850268</v>
      </c>
      <c r="AC280" s="20">
        <v>146397441567.38605</v>
      </c>
      <c r="AD280" s="22"/>
      <c r="AE280" s="22"/>
      <c r="AF280" s="26">
        <v>10</v>
      </c>
      <c r="AI280" s="27" t="s">
        <v>36</v>
      </c>
      <c r="AJ280" s="17">
        <v>14.682481452636742</v>
      </c>
      <c r="AK280" s="17">
        <v>14.316758974916993</v>
      </c>
      <c r="AL280" s="19">
        <v>1.0721721347435579E-2</v>
      </c>
      <c r="AM280" s="19">
        <v>7.6588133194540331E-3</v>
      </c>
      <c r="AN280" s="27" t="b">
        <v>1</v>
      </c>
      <c r="AO280" s="27" t="b">
        <v>1</v>
      </c>
      <c r="AP280" s="27" t="b">
        <v>0</v>
      </c>
      <c r="AQ280" s="27" t="b">
        <v>0</v>
      </c>
      <c r="AR280" s="27" t="b">
        <v>0</v>
      </c>
      <c r="AS280" s="27" t="b">
        <v>1</v>
      </c>
      <c r="BE280" s="31"/>
      <c r="BF280" s="31"/>
      <c r="BG280" s="31"/>
    </row>
    <row r="281" spans="1:59" ht="14.55" customHeight="1" x14ac:dyDescent="0.25">
      <c r="A281" s="14">
        <v>38477</v>
      </c>
      <c r="B281" s="15">
        <v>14.09</v>
      </c>
      <c r="C281" s="16">
        <v>14.17</v>
      </c>
      <c r="D281" s="32">
        <v>272420.21792334388</v>
      </c>
      <c r="E281" s="32">
        <v>327565.45975209569</v>
      </c>
      <c r="F281" s="18">
        <v>599985.67767543951</v>
      </c>
      <c r="G281" s="18">
        <v>14.133676437213795</v>
      </c>
      <c r="H281" s="19">
        <v>5.6457304163726185E-3</v>
      </c>
      <c r="I281" s="18">
        <v>13.98</v>
      </c>
      <c r="J281" s="33">
        <v>0.9874208133157909</v>
      </c>
      <c r="K281" s="20">
        <v>128680.74411930981</v>
      </c>
      <c r="L281" s="21"/>
      <c r="M281" s="22"/>
      <c r="Q281" s="34">
        <v>1.0127394384588349</v>
      </c>
      <c r="R281" s="7"/>
      <c r="S281" s="24"/>
      <c r="T281" s="24"/>
      <c r="U281" s="5">
        <v>47.363904647603576</v>
      </c>
      <c r="V281" s="25"/>
      <c r="W281" s="22"/>
      <c r="X281" s="33">
        <v>0.9748416266315818</v>
      </c>
      <c r="Y281" s="20">
        <v>129649297785.09248</v>
      </c>
      <c r="Z281" s="22"/>
      <c r="AA281" s="22"/>
      <c r="AB281" s="35">
        <v>0.9748416266315818</v>
      </c>
      <c r="AC281" s="20">
        <v>142712032009.06421</v>
      </c>
      <c r="AD281" s="22"/>
      <c r="AE281" s="22"/>
      <c r="AF281" s="26">
        <v>9</v>
      </c>
      <c r="AI281" s="27" t="s">
        <v>36</v>
      </c>
      <c r="AJ281" s="17">
        <v>14.684267161676056</v>
      </c>
      <c r="AK281" s="17">
        <v>14.348792651838529</v>
      </c>
      <c r="AL281" s="19">
        <v>9.3277864902132634E-3</v>
      </c>
      <c r="AM281" s="19">
        <v>6.2190014988059358E-3</v>
      </c>
      <c r="AN281" s="27" t="b">
        <v>1</v>
      </c>
      <c r="AO281" s="27" t="b">
        <v>1</v>
      </c>
      <c r="AP281" s="27" t="b">
        <v>0</v>
      </c>
      <c r="AQ281" s="27" t="b">
        <v>0</v>
      </c>
      <c r="AR281" s="27" t="b">
        <v>0</v>
      </c>
      <c r="AS281" s="27" t="b">
        <v>1</v>
      </c>
      <c r="BE281" s="31"/>
      <c r="BF281" s="31"/>
      <c r="BG281" s="31"/>
    </row>
    <row r="282" spans="1:59" ht="14.55" customHeight="1" x14ac:dyDescent="0.25">
      <c r="A282" s="14">
        <v>38478</v>
      </c>
      <c r="B282" s="15">
        <v>14.19</v>
      </c>
      <c r="C282" s="16">
        <v>14.21</v>
      </c>
      <c r="D282" s="32">
        <v>242151.30482075011</v>
      </c>
      <c r="E282" s="32">
        <v>357663.4827313156</v>
      </c>
      <c r="F282" s="18">
        <v>599814.78755206568</v>
      </c>
      <c r="G282" s="18">
        <v>14.201925797434605</v>
      </c>
      <c r="H282" s="19">
        <v>1.4074595355384467E-3</v>
      </c>
      <c r="I282" s="18">
        <v>14.05</v>
      </c>
      <c r="J282" s="33">
        <v>1.0045426478993278</v>
      </c>
      <c r="K282" s="20">
        <v>129263.05887407287</v>
      </c>
      <c r="L282" s="21"/>
      <c r="M282" s="22"/>
      <c r="Q282" s="34">
        <v>0.9954778944340219</v>
      </c>
      <c r="R282" s="7"/>
      <c r="S282" s="24"/>
      <c r="T282" s="24"/>
      <c r="U282" s="5">
        <v>47.061935985038858</v>
      </c>
      <c r="V282" s="25"/>
      <c r="W282" s="22"/>
      <c r="X282" s="33">
        <v>1.0090852957986558</v>
      </c>
      <c r="Y282" s="20">
        <v>130827825941.46342</v>
      </c>
      <c r="Z282" s="22"/>
      <c r="AA282" s="22"/>
      <c r="AB282" s="35">
        <v>1.0090852957986558</v>
      </c>
      <c r="AC282" s="20">
        <v>144006304219.99118</v>
      </c>
      <c r="AD282" s="22"/>
      <c r="AE282" s="22"/>
      <c r="AF282" s="26">
        <v>8</v>
      </c>
      <c r="AI282" s="27" t="s">
        <v>36</v>
      </c>
      <c r="AJ282" s="17">
        <v>14.707121363638253</v>
      </c>
      <c r="AK282" s="17">
        <v>14.376399742067624</v>
      </c>
      <c r="AL282" s="19">
        <v>8.1805603583812534E-3</v>
      </c>
      <c r="AM282" s="19">
        <v>5.4697272643182832E-3</v>
      </c>
      <c r="AN282" s="27" t="b">
        <v>1</v>
      </c>
      <c r="AO282" s="27" t="b">
        <v>1</v>
      </c>
      <c r="AP282" s="27" t="b">
        <v>0</v>
      </c>
      <c r="AQ282" s="27" t="b">
        <v>0</v>
      </c>
      <c r="AR282" s="27" t="b">
        <v>0</v>
      </c>
      <c r="AS282" s="27" t="b">
        <v>1</v>
      </c>
      <c r="BE282" s="31"/>
      <c r="BF282" s="31"/>
      <c r="BG282" s="31"/>
    </row>
    <row r="283" spans="1:59" ht="14.55" customHeight="1" x14ac:dyDescent="0.25">
      <c r="A283" s="14">
        <v>38481</v>
      </c>
      <c r="B283" s="15">
        <v>13.96</v>
      </c>
      <c r="C283" s="16">
        <v>14.02</v>
      </c>
      <c r="D283" s="32">
        <v>211882.39171815634</v>
      </c>
      <c r="E283" s="32">
        <v>387889.79356353276</v>
      </c>
      <c r="F283" s="18">
        <v>599772.18528168905</v>
      </c>
      <c r="G283" s="18">
        <v>13.998803712784518</v>
      </c>
      <c r="H283" s="19">
        <v>4.2796005706132734E-3</v>
      </c>
      <c r="I283" s="18">
        <v>13.75</v>
      </c>
      <c r="J283" s="33">
        <v>0.98562755766252075</v>
      </c>
      <c r="K283" s="20">
        <v>127403.02863977483</v>
      </c>
      <c r="L283" s="21"/>
      <c r="M283" s="22"/>
      <c r="Q283" s="34">
        <v>1.0145820216021195</v>
      </c>
      <c r="R283" s="7"/>
      <c r="S283" s="24"/>
      <c r="T283" s="24"/>
      <c r="U283" s="5">
        <v>47.659295818080537</v>
      </c>
      <c r="V283" s="25"/>
      <c r="W283" s="22"/>
      <c r="X283" s="33">
        <v>0.9712551153250415</v>
      </c>
      <c r="Y283" s="20">
        <v>127067803118.85913</v>
      </c>
      <c r="Z283" s="22"/>
      <c r="AA283" s="22"/>
      <c r="AB283" s="35">
        <v>0.9712551153250415</v>
      </c>
      <c r="AC283" s="20">
        <v>139864617201.35925</v>
      </c>
      <c r="AD283" s="22"/>
      <c r="AE283" s="22"/>
      <c r="AF283" s="26">
        <v>7</v>
      </c>
      <c r="AI283" s="27" t="s">
        <v>36</v>
      </c>
      <c r="AJ283" s="17">
        <v>14.716651921733435</v>
      </c>
      <c r="AK283" s="17">
        <v>14.399443499529896</v>
      </c>
      <c r="AL283" s="19">
        <v>6.9682815489049421E-3</v>
      </c>
      <c r="AM283" s="19">
        <v>1.00240612743406E-2</v>
      </c>
      <c r="AN283" s="27" t="b">
        <v>1</v>
      </c>
      <c r="AO283" s="27" t="b">
        <v>0</v>
      </c>
      <c r="AP283" s="27" t="b">
        <v>0</v>
      </c>
      <c r="AQ283" s="27" t="b">
        <v>0</v>
      </c>
      <c r="AR283" s="27" t="b">
        <v>0</v>
      </c>
      <c r="AS283" s="27" t="b">
        <v>1</v>
      </c>
      <c r="BE283" s="31"/>
      <c r="BF283" s="31"/>
      <c r="BG283" s="31"/>
    </row>
    <row r="284" spans="1:59" ht="14.55" customHeight="1" x14ac:dyDescent="0.25">
      <c r="A284" s="14">
        <v>38482</v>
      </c>
      <c r="B284" s="15">
        <v>14.42</v>
      </c>
      <c r="C284" s="16">
        <v>14.57</v>
      </c>
      <c r="D284" s="32">
        <v>181613.47861556258</v>
      </c>
      <c r="E284" s="32">
        <v>418029.1678083408</v>
      </c>
      <c r="F284" s="18">
        <v>599642.64642390341</v>
      </c>
      <c r="G284" s="18">
        <v>14.524569572469872</v>
      </c>
      <c r="H284" s="19">
        <v>1.0295126973232649E-2</v>
      </c>
      <c r="I284" s="18">
        <v>14.91</v>
      </c>
      <c r="J284" s="33">
        <v>1.0373338216886008</v>
      </c>
      <c r="K284" s="20">
        <v>132157.18396118408</v>
      </c>
      <c r="L284" s="21"/>
      <c r="M284" s="22"/>
      <c r="Q284" s="34">
        <v>0.96400982894028497</v>
      </c>
      <c r="R284" s="7"/>
      <c r="S284" s="24"/>
      <c r="T284" s="24"/>
      <c r="U284" s="5">
        <v>45.858490296616381</v>
      </c>
      <c r="V284" s="25"/>
      <c r="W284" s="22"/>
      <c r="X284" s="33">
        <v>1.0746676433772013</v>
      </c>
      <c r="Y284" s="20">
        <v>136556309870.26892</v>
      </c>
      <c r="Z284" s="22"/>
      <c r="AA284" s="22"/>
      <c r="AB284" s="35">
        <v>1.0746676433772013</v>
      </c>
      <c r="AC284" s="20">
        <v>150305568751.3418</v>
      </c>
      <c r="AD284" s="22"/>
      <c r="AE284" s="22"/>
      <c r="AF284" s="26">
        <v>6</v>
      </c>
      <c r="AI284" s="27" t="s">
        <v>36</v>
      </c>
      <c r="AJ284" s="17">
        <v>14.757993000398121</v>
      </c>
      <c r="AK284" s="17">
        <v>14.432435116278747</v>
      </c>
      <c r="AL284" s="19">
        <v>6.9193003947635905E-3</v>
      </c>
      <c r="AM284" s="19">
        <v>1.2590583633244556E-2</v>
      </c>
      <c r="AN284" s="27" t="b">
        <v>1</v>
      </c>
      <c r="AO284" s="27" t="b">
        <v>0</v>
      </c>
      <c r="AP284" s="27" t="b">
        <v>0</v>
      </c>
      <c r="AQ284" s="27" t="b">
        <v>0</v>
      </c>
      <c r="AR284" s="27" t="b">
        <v>0</v>
      </c>
      <c r="AS284" s="27" t="b">
        <v>1</v>
      </c>
      <c r="BE284" s="31"/>
      <c r="BF284" s="31"/>
      <c r="BG284" s="31"/>
    </row>
    <row r="285" spans="1:59" ht="14.55" customHeight="1" x14ac:dyDescent="0.25">
      <c r="A285" s="14">
        <v>38483</v>
      </c>
      <c r="B285" s="15">
        <v>14.52</v>
      </c>
      <c r="C285" s="16">
        <v>14.65</v>
      </c>
      <c r="D285" s="32">
        <v>151344.56551296881</v>
      </c>
      <c r="E285" s="32">
        <v>447986.45860720164</v>
      </c>
      <c r="F285" s="18">
        <v>599331.02412017039</v>
      </c>
      <c r="G285" s="18">
        <v>14.617172075656239</v>
      </c>
      <c r="H285" s="19">
        <v>8.8737201365187701E-3</v>
      </c>
      <c r="I285" s="18">
        <v>14.45</v>
      </c>
      <c r="J285" s="33">
        <v>1.0058525831319973</v>
      </c>
      <c r="K285" s="20">
        <v>132928.34489148049</v>
      </c>
      <c r="L285" s="21"/>
      <c r="M285" s="22"/>
      <c r="Q285" s="34">
        <v>0.99418147029679671</v>
      </c>
      <c r="R285" s="7"/>
      <c r="S285" s="24"/>
      <c r="T285" s="24"/>
      <c r="U285" s="5">
        <v>45.50677804110429</v>
      </c>
      <c r="V285" s="25"/>
      <c r="W285" s="22"/>
      <c r="X285" s="33">
        <v>1.0117051662639946</v>
      </c>
      <c r="Y285" s="20">
        <v>138155385175.76004</v>
      </c>
      <c r="Z285" s="22"/>
      <c r="AA285" s="22"/>
      <c r="AB285" s="35">
        <v>1.0117051662639946</v>
      </c>
      <c r="AC285" s="20">
        <v>152062482447.56384</v>
      </c>
      <c r="AD285" s="22"/>
      <c r="AE285" s="22"/>
      <c r="AF285" s="26">
        <v>5</v>
      </c>
      <c r="AI285" s="27" t="s">
        <v>36</v>
      </c>
      <c r="AJ285" s="17">
        <v>14.820047540602857</v>
      </c>
      <c r="AK285" s="17">
        <v>14.466938595441848</v>
      </c>
      <c r="AL285" s="19">
        <v>7.2826803461200256E-3</v>
      </c>
      <c r="AM285" s="19">
        <v>1.3041093873289306E-2</v>
      </c>
      <c r="AN285" s="27" t="b">
        <v>1</v>
      </c>
      <c r="AO285" s="27" t="b">
        <v>0</v>
      </c>
      <c r="AP285" s="27" t="b">
        <v>0</v>
      </c>
      <c r="AQ285" s="27" t="b">
        <v>0</v>
      </c>
      <c r="AR285" s="27" t="b">
        <v>0</v>
      </c>
      <c r="AS285" s="27" t="b">
        <v>1</v>
      </c>
      <c r="BE285" s="31"/>
      <c r="BF285" s="31"/>
      <c r="BG285" s="31"/>
    </row>
    <row r="286" spans="1:59" ht="14.55" customHeight="1" x14ac:dyDescent="0.25">
      <c r="A286" s="14">
        <v>38484</v>
      </c>
      <c r="B286" s="15">
        <v>15.41</v>
      </c>
      <c r="C286" s="16">
        <v>15.43</v>
      </c>
      <c r="D286" s="32">
        <v>121075.65241037504</v>
      </c>
      <c r="E286" s="32">
        <v>477986.77384608635</v>
      </c>
      <c r="F286" s="18">
        <v>599062.42625646142</v>
      </c>
      <c r="G286" s="18">
        <v>15.425957828529926</v>
      </c>
      <c r="H286" s="19">
        <v>1.2961762799740262E-3</v>
      </c>
      <c r="I286" s="18">
        <v>16.12</v>
      </c>
      <c r="J286" s="33">
        <v>1.05485824538628</v>
      </c>
      <c r="K286" s="20">
        <v>140218.13454836883</v>
      </c>
      <c r="L286" s="21"/>
      <c r="M286" s="22"/>
      <c r="Q286" s="34">
        <v>0.94799467546827443</v>
      </c>
      <c r="R286" s="7"/>
      <c r="S286" s="24"/>
      <c r="T286" s="24"/>
      <c r="U286" s="5">
        <v>43.059864213213011</v>
      </c>
      <c r="V286" s="25"/>
      <c r="W286" s="22"/>
      <c r="X286" s="33">
        <v>1.1097164907725603</v>
      </c>
      <c r="Y286" s="20">
        <v>153314042738.09625</v>
      </c>
      <c r="Z286" s="22"/>
      <c r="AA286" s="22"/>
      <c r="AB286" s="35">
        <v>1.1097164907725603</v>
      </c>
      <c r="AC286" s="20">
        <v>168743538980.61612</v>
      </c>
      <c r="AD286" s="22"/>
      <c r="AE286" s="22"/>
      <c r="AF286" s="26">
        <v>4</v>
      </c>
      <c r="AI286" s="27" t="s">
        <v>36</v>
      </c>
      <c r="AJ286" s="17">
        <v>14.886369356221074</v>
      </c>
      <c r="AK286" s="17">
        <v>14.512950888166307</v>
      </c>
      <c r="AL286" s="19">
        <v>5.2996356520416303E-3</v>
      </c>
      <c r="AM286" s="19">
        <v>1.1347656941260872E-2</v>
      </c>
      <c r="AN286" s="27" t="b">
        <v>1</v>
      </c>
      <c r="AO286" s="27" t="b">
        <v>0</v>
      </c>
      <c r="AP286" s="27" t="b">
        <v>0</v>
      </c>
      <c r="AQ286" s="27" t="b">
        <v>0</v>
      </c>
      <c r="AR286" s="27" t="b">
        <v>0</v>
      </c>
      <c r="AS286" s="27" t="b">
        <v>1</v>
      </c>
      <c r="BE286" s="31"/>
      <c r="BF286" s="31"/>
      <c r="BG286" s="31"/>
    </row>
    <row r="287" spans="1:59" ht="14.55" customHeight="1" x14ac:dyDescent="0.25">
      <c r="A287" s="14">
        <v>38485</v>
      </c>
      <c r="B287" s="15">
        <v>15.93</v>
      </c>
      <c r="C287" s="16">
        <v>15.76</v>
      </c>
      <c r="D287" s="32">
        <v>90806.739307781274</v>
      </c>
      <c r="E287" s="32">
        <v>508216.45310149592</v>
      </c>
      <c r="F287" s="18">
        <v>599023.1924092772</v>
      </c>
      <c r="G287" s="18">
        <v>15.785770530887516</v>
      </c>
      <c r="H287" s="19">
        <v>-1.0786802030456899E-2</v>
      </c>
      <c r="I287" s="18">
        <v>16.32</v>
      </c>
      <c r="J287" s="33">
        <v>1.0232581252538342</v>
      </c>
      <c r="K287" s="20">
        <v>143476.86299486985</v>
      </c>
      <c r="L287" s="21"/>
      <c r="M287" s="22"/>
      <c r="Q287" s="34">
        <v>0.9772705198426207</v>
      </c>
      <c r="R287" s="7"/>
      <c r="S287" s="24"/>
      <c r="T287" s="24"/>
      <c r="U287" s="5">
        <v>42.002788567523886</v>
      </c>
      <c r="V287" s="25"/>
      <c r="W287" s="22"/>
      <c r="X287" s="33">
        <v>1.0465162505076684</v>
      </c>
      <c r="Y287" s="20">
        <v>160446404800.21585</v>
      </c>
      <c r="Z287" s="22"/>
      <c r="AA287" s="22"/>
      <c r="AB287" s="35">
        <v>1.0465162505076684</v>
      </c>
      <c r="AC287" s="20">
        <v>176590024491.56268</v>
      </c>
      <c r="AD287" s="22"/>
      <c r="AE287" s="22"/>
      <c r="AF287" s="26">
        <v>3</v>
      </c>
      <c r="AI287" s="27" t="s">
        <v>36</v>
      </c>
      <c r="AJ287" s="17">
        <v>14.928755271426651</v>
      </c>
      <c r="AK287" s="17">
        <v>14.561750169407468</v>
      </c>
      <c r="AL287" s="19">
        <v>2.5608802442367109E-3</v>
      </c>
      <c r="AM287" s="19">
        <v>9.2482638398435693E-3</v>
      </c>
      <c r="AN287" s="27" t="b">
        <v>1</v>
      </c>
      <c r="AO287" s="27" t="b">
        <v>0</v>
      </c>
      <c r="AP287" s="27" t="b">
        <v>0</v>
      </c>
      <c r="AQ287" s="27" t="b">
        <v>0</v>
      </c>
      <c r="AR287" s="27" t="b">
        <v>0</v>
      </c>
      <c r="AS287" s="27" t="b">
        <v>1</v>
      </c>
      <c r="BE287" s="31"/>
      <c r="BF287" s="31"/>
      <c r="BG287" s="31"/>
    </row>
    <row r="288" spans="1:59" ht="14.55" customHeight="1" x14ac:dyDescent="0.25">
      <c r="A288" s="14">
        <v>38488</v>
      </c>
      <c r="B288" s="15">
        <v>15.53</v>
      </c>
      <c r="C288" s="16">
        <v>15.52</v>
      </c>
      <c r="D288" s="32">
        <v>60537.826205187521</v>
      </c>
      <c r="E288" s="32">
        <v>538811.87097740441</v>
      </c>
      <c r="F288" s="18">
        <v>599349.69718259189</v>
      </c>
      <c r="G288" s="18">
        <v>15.521010058509912</v>
      </c>
      <c r="H288" s="19">
        <v>-6.4432989690721421E-4</v>
      </c>
      <c r="I288" s="18">
        <v>15.68</v>
      </c>
      <c r="J288" s="33">
        <v>0.98376382329600542</v>
      </c>
      <c r="K288" s="20">
        <v>141144.9051530624</v>
      </c>
      <c r="L288" s="21"/>
      <c r="M288" s="22"/>
      <c r="Q288" s="34">
        <v>1.0165041408512023</v>
      </c>
      <c r="R288" s="7"/>
      <c r="S288" s="24"/>
      <c r="T288" s="24"/>
      <c r="U288" s="5">
        <v>42.616516410252295</v>
      </c>
      <c r="V288" s="25"/>
      <c r="W288" s="22"/>
      <c r="X288" s="33">
        <v>0.96752764659201085</v>
      </c>
      <c r="Y288" s="20">
        <v>155237075160.62656</v>
      </c>
      <c r="Z288" s="22"/>
      <c r="AA288" s="22"/>
      <c r="AB288" s="35">
        <v>0.96752764659201085</v>
      </c>
      <c r="AC288" s="20">
        <v>170852991568.40918</v>
      </c>
      <c r="AD288" s="22"/>
      <c r="AE288" s="22"/>
      <c r="AF288" s="26">
        <v>2</v>
      </c>
      <c r="AI288" s="27" t="s">
        <v>36</v>
      </c>
      <c r="AJ288" s="17">
        <v>14.918429885051523</v>
      </c>
      <c r="AK288" s="17">
        <v>14.605502894848229</v>
      </c>
      <c r="AL288" s="19">
        <v>2.2189153388291008E-3</v>
      </c>
      <c r="AM288" s="19">
        <v>8.7538981090015261E-3</v>
      </c>
      <c r="AN288" s="27" t="b">
        <v>1</v>
      </c>
      <c r="AO288" s="27" t="b">
        <v>0</v>
      </c>
      <c r="AP288" s="27" t="b">
        <v>0</v>
      </c>
      <c r="AQ288" s="27" t="b">
        <v>0</v>
      </c>
      <c r="AR288" s="27" t="b">
        <v>0</v>
      </c>
      <c r="AS288" s="27" t="b">
        <v>1</v>
      </c>
      <c r="BE288" s="31"/>
      <c r="BF288" s="31"/>
      <c r="BG288" s="31"/>
    </row>
    <row r="289" spans="1:59" ht="14.55" customHeight="1" x14ac:dyDescent="0.25">
      <c r="A289" s="14">
        <v>38489</v>
      </c>
      <c r="B289" s="15">
        <v>14.65</v>
      </c>
      <c r="C289" s="16">
        <v>14.97</v>
      </c>
      <c r="D289" s="32">
        <v>30268.91310259376</v>
      </c>
      <c r="E289" s="32">
        <v>569100.28724565706</v>
      </c>
      <c r="F289" s="18">
        <v>599369.2003482508</v>
      </c>
      <c r="G289" s="18">
        <v>14.953839589709981</v>
      </c>
      <c r="H289" s="19">
        <v>2.1376085504342002E-2</v>
      </c>
      <c r="I289" s="18">
        <v>14.57</v>
      </c>
      <c r="J289" s="33">
        <v>0.96348924067590214</v>
      </c>
      <c r="K289" s="20">
        <v>135989.24455505257</v>
      </c>
      <c r="L289" s="21"/>
      <c r="M289" s="22"/>
      <c r="Q289" s="34">
        <v>1.0378943093318667</v>
      </c>
      <c r="R289" s="7"/>
      <c r="S289" s="24"/>
      <c r="T289" s="24"/>
      <c r="U289" s="5">
        <v>44.149089079713171</v>
      </c>
      <c r="V289" s="25"/>
      <c r="W289" s="22"/>
      <c r="X289" s="33">
        <v>0.92697848135180416</v>
      </c>
      <c r="Y289" s="20">
        <v>143902116670.76068</v>
      </c>
      <c r="Z289" s="22"/>
      <c r="AA289" s="22"/>
      <c r="AB289" s="35">
        <v>0.92697848135180416</v>
      </c>
      <c r="AC289" s="20">
        <v>158374507483.09946</v>
      </c>
      <c r="AD289" s="22"/>
      <c r="AE289" s="22"/>
      <c r="AF289" s="26">
        <v>1</v>
      </c>
      <c r="AI289" s="27" t="s">
        <v>36</v>
      </c>
      <c r="AJ289" s="17">
        <v>14.885703053003438</v>
      </c>
      <c r="AK289" s="17">
        <v>14.636687033978927</v>
      </c>
      <c r="AL289" s="19">
        <v>5.0683294944505559E-3</v>
      </c>
      <c r="AM289" s="19">
        <v>7.8338874102421505E-3</v>
      </c>
      <c r="AN289" s="27" t="b">
        <v>1</v>
      </c>
      <c r="AO289" s="27" t="b">
        <v>0</v>
      </c>
      <c r="AP289" s="27" t="b">
        <v>0</v>
      </c>
      <c r="AQ289" s="27" t="b">
        <v>0</v>
      </c>
      <c r="AR289" s="27" t="b">
        <v>0</v>
      </c>
      <c r="AS289" s="27" t="b">
        <v>1</v>
      </c>
      <c r="BE289" s="31"/>
      <c r="BF289" s="31"/>
      <c r="BG289" s="31"/>
    </row>
    <row r="290" spans="1:59" ht="14.55" customHeight="1" x14ac:dyDescent="0.25">
      <c r="A290" s="40">
        <v>38490</v>
      </c>
      <c r="B290" s="15">
        <v>14.31</v>
      </c>
      <c r="C290" s="16">
        <v>14.694000000000001</v>
      </c>
      <c r="D290" s="32">
        <v>598722.16947364633</v>
      </c>
      <c r="E290" s="32">
        <v>0</v>
      </c>
      <c r="F290" s="18">
        <v>598722.16947364633</v>
      </c>
      <c r="G290" s="18">
        <v>14.31</v>
      </c>
      <c r="H290" s="19">
        <v>2.6133115557370412E-2</v>
      </c>
      <c r="I290" s="18">
        <v>13.63</v>
      </c>
      <c r="J290" s="33">
        <v>0.95591182364729466</v>
      </c>
      <c r="K290" s="20">
        <v>129991.47759847394</v>
      </c>
      <c r="L290" s="21"/>
      <c r="M290" s="22"/>
      <c r="Q290" s="34">
        <v>1.0461215932914045</v>
      </c>
      <c r="R290" s="7"/>
      <c r="S290" s="24"/>
      <c r="T290" s="24"/>
      <c r="U290" s="5">
        <v>46.099326868371655</v>
      </c>
      <c r="V290" s="25"/>
      <c r="W290" s="22"/>
      <c r="X290" s="33">
        <v>0.9118236472945892</v>
      </c>
      <c r="Y290" s="20">
        <v>131213980659.57811</v>
      </c>
      <c r="Z290" s="22"/>
      <c r="AA290" s="22"/>
      <c r="AB290" s="35">
        <v>0.9118236472945892</v>
      </c>
      <c r="AC290" s="20">
        <v>144407305808.67194</v>
      </c>
      <c r="AD290" s="22"/>
      <c r="AE290" s="22"/>
      <c r="AF290" s="26">
        <v>19</v>
      </c>
      <c r="AI290" s="27" t="s">
        <v>36</v>
      </c>
      <c r="AJ290" s="17">
        <v>14.852420623668799</v>
      </c>
      <c r="AK290" s="17">
        <v>14.645004192637503</v>
      </c>
      <c r="AL290" s="19">
        <v>7.7079942584735162E-3</v>
      </c>
      <c r="AM290" s="19">
        <v>8.2628881957007225E-3</v>
      </c>
      <c r="AN290" s="27" t="b">
        <v>1</v>
      </c>
      <c r="AO290" s="27" t="b">
        <v>0</v>
      </c>
      <c r="AP290" s="27" t="b">
        <v>0</v>
      </c>
      <c r="AQ290" s="27" t="b">
        <v>0</v>
      </c>
      <c r="AR290" s="27" t="b">
        <v>0</v>
      </c>
      <c r="AS290" s="27" t="b">
        <v>0</v>
      </c>
      <c r="BE290" s="31"/>
      <c r="BF290" s="31"/>
      <c r="BG290" s="31"/>
    </row>
    <row r="291" spans="1:59" ht="14.55" customHeight="1" x14ac:dyDescent="0.25">
      <c r="A291" s="14">
        <v>38491</v>
      </c>
      <c r="B291" s="15">
        <v>14.05</v>
      </c>
      <c r="C291" s="16">
        <v>14.494</v>
      </c>
      <c r="D291" s="32">
        <v>567210.47634345444</v>
      </c>
      <c r="E291" s="32">
        <v>30688.194412212211</v>
      </c>
      <c r="F291" s="18">
        <v>597898.67075566668</v>
      </c>
      <c r="G291" s="18">
        <v>14.072789076118536</v>
      </c>
      <c r="H291" s="19">
        <v>3.0633365530564283E-2</v>
      </c>
      <c r="I291" s="18">
        <v>13.32</v>
      </c>
      <c r="J291" s="33">
        <v>0.98207078827140204</v>
      </c>
      <c r="K291" s="20">
        <v>127658.62407702669</v>
      </c>
      <c r="L291" s="21"/>
      <c r="M291" s="22"/>
      <c r="Q291" s="34">
        <v>1.01825653704674</v>
      </c>
      <c r="R291" s="7"/>
      <c r="S291" s="24"/>
      <c r="T291" s="24"/>
      <c r="U291" s="5">
        <v>46.853545559696457</v>
      </c>
      <c r="V291" s="25"/>
      <c r="W291" s="22"/>
      <c r="X291" s="33">
        <v>0.96414157654280408</v>
      </c>
      <c r="Y291" s="20">
        <v>126509459452.58792</v>
      </c>
      <c r="Z291" s="22"/>
      <c r="AA291" s="22"/>
      <c r="AB291" s="35">
        <v>0.96414157654280408</v>
      </c>
      <c r="AC291" s="20">
        <v>139226855300.37357</v>
      </c>
      <c r="AD291" s="22"/>
      <c r="AE291" s="22"/>
      <c r="AF291" s="26">
        <v>18</v>
      </c>
      <c r="AI291" s="27" t="s">
        <v>36</v>
      </c>
      <c r="AJ291" s="17">
        <v>14.789220103483967</v>
      </c>
      <c r="AK291" s="17">
        <v>14.636081496270712</v>
      </c>
      <c r="AL291" s="19">
        <v>1.1334601824147769E-2</v>
      </c>
      <c r="AM291" s="19">
        <v>9.3018898188793331E-3</v>
      </c>
      <c r="AN291" s="27" t="b">
        <v>1</v>
      </c>
      <c r="AO291" s="27" t="b">
        <v>1</v>
      </c>
      <c r="AP291" s="27" t="b">
        <v>0</v>
      </c>
      <c r="AQ291" s="27" t="b">
        <v>0</v>
      </c>
      <c r="AR291" s="27" t="b">
        <v>0</v>
      </c>
      <c r="AS291" s="27" t="b">
        <v>1</v>
      </c>
      <c r="BE291" s="31"/>
      <c r="BF291" s="31"/>
      <c r="BG291" s="31"/>
    </row>
    <row r="292" spans="1:59" ht="14.55" customHeight="1" x14ac:dyDescent="0.25">
      <c r="A292" s="14">
        <v>38492</v>
      </c>
      <c r="B292" s="15">
        <v>13.85</v>
      </c>
      <c r="C292" s="16">
        <v>14.39</v>
      </c>
      <c r="D292" s="32">
        <v>535698.78321326256</v>
      </c>
      <c r="E292" s="32">
        <v>61234.578328259988</v>
      </c>
      <c r="F292" s="18">
        <v>596933.36154152255</v>
      </c>
      <c r="G292" s="18">
        <v>13.905394244027288</v>
      </c>
      <c r="H292" s="19">
        <v>3.7526059763724917E-2</v>
      </c>
      <c r="I292" s="18">
        <v>13.14</v>
      </c>
      <c r="J292" s="33">
        <v>0.9865097720024365</v>
      </c>
      <c r="K292" s="20">
        <v>125934.30117057332</v>
      </c>
      <c r="L292" s="21"/>
      <c r="M292" s="22"/>
      <c r="Q292" s="34">
        <v>1.013674702856902</v>
      </c>
      <c r="R292" s="7"/>
      <c r="S292" s="24"/>
      <c r="T292" s="24"/>
      <c r="U292" s="5">
        <v>47.405828328868544</v>
      </c>
      <c r="V292" s="25"/>
      <c r="W292" s="22"/>
      <c r="X292" s="33">
        <v>0.973019544004873</v>
      </c>
      <c r="Y292" s="20">
        <v>123096765496.08748</v>
      </c>
      <c r="Z292" s="22"/>
      <c r="AA292" s="22"/>
      <c r="AB292" s="35">
        <v>0.973019544004873</v>
      </c>
      <c r="AC292" s="20">
        <v>135468279331.52979</v>
      </c>
      <c r="AD292" s="22"/>
      <c r="AE292" s="22"/>
      <c r="AF292" s="26">
        <v>17</v>
      </c>
      <c r="AI292" s="27" t="s">
        <v>36</v>
      </c>
      <c r="AJ292" s="17">
        <v>14.756784551731338</v>
      </c>
      <c r="AK292" s="17">
        <v>14.623791572430836</v>
      </c>
      <c r="AL292" s="19">
        <v>1.7372915738106249E-2</v>
      </c>
      <c r="AM292" s="19">
        <v>1.1129092533703984E-2</v>
      </c>
      <c r="AN292" s="27" t="b">
        <v>1</v>
      </c>
      <c r="AO292" s="27" t="b">
        <v>1</v>
      </c>
      <c r="AP292" s="27" t="b">
        <v>0</v>
      </c>
      <c r="AQ292" s="27" t="b">
        <v>0</v>
      </c>
      <c r="AR292" s="27" t="b">
        <v>0</v>
      </c>
      <c r="AS292" s="27" t="b">
        <v>1</v>
      </c>
      <c r="BE292" s="31"/>
      <c r="BF292" s="31"/>
      <c r="BG292" s="31"/>
    </row>
    <row r="293" spans="1:59" ht="14.55" customHeight="1" x14ac:dyDescent="0.25">
      <c r="A293" s="14">
        <v>38495</v>
      </c>
      <c r="B293" s="15">
        <v>13.55</v>
      </c>
      <c r="C293" s="16">
        <v>14.162000000000001</v>
      </c>
      <c r="D293" s="32">
        <v>504187.09008307062</v>
      </c>
      <c r="E293" s="32">
        <v>91563.761778792163</v>
      </c>
      <c r="F293" s="18">
        <v>595750.85186186281</v>
      </c>
      <c r="G293" s="18">
        <v>13.644061170090637</v>
      </c>
      <c r="H293" s="19">
        <v>4.3214235277503232E-2</v>
      </c>
      <c r="I293" s="18">
        <v>12.95</v>
      </c>
      <c r="J293" s="33">
        <v>0.97926260815588673</v>
      </c>
      <c r="K293" s="20">
        <v>123320.61848168893</v>
      </c>
      <c r="L293" s="21"/>
      <c r="M293" s="22"/>
      <c r="Q293" s="34">
        <v>1.0211765380107438</v>
      </c>
      <c r="R293" s="7"/>
      <c r="S293" s="24"/>
      <c r="T293" s="24"/>
      <c r="U293" s="5">
        <v>48.319589681756909</v>
      </c>
      <c r="V293" s="25"/>
      <c r="W293" s="22"/>
      <c r="X293" s="33">
        <v>0.95852521631177356</v>
      </c>
      <c r="Y293" s="20">
        <v>117991918297.88638</v>
      </c>
      <c r="Z293" s="22"/>
      <c r="AA293" s="22"/>
      <c r="AB293" s="35">
        <v>0.95852521631177356</v>
      </c>
      <c r="AC293" s="20">
        <v>129847679937.10738</v>
      </c>
      <c r="AD293" s="22"/>
      <c r="AE293" s="22"/>
      <c r="AF293" s="26">
        <v>16</v>
      </c>
      <c r="AI293" s="27" t="s">
        <v>36</v>
      </c>
      <c r="AJ293" s="17">
        <v>14.690275753348843</v>
      </c>
      <c r="AK293" s="17">
        <v>14.613761625009055</v>
      </c>
      <c r="AL293" s="19">
        <v>2.6373088622766272E-2</v>
      </c>
      <c r="AM293" s="19">
        <v>1.3107902649330989E-2</v>
      </c>
      <c r="AN293" s="27" t="b">
        <v>1</v>
      </c>
      <c r="AO293" s="27" t="b">
        <v>1</v>
      </c>
      <c r="AP293" s="27" t="b">
        <v>0</v>
      </c>
      <c r="AQ293" s="27" t="b">
        <v>0</v>
      </c>
      <c r="AR293" s="27" t="b">
        <v>0</v>
      </c>
      <c r="AS293" s="27" t="b">
        <v>1</v>
      </c>
      <c r="BE293" s="31"/>
      <c r="BF293" s="31"/>
      <c r="BG293" s="31"/>
    </row>
    <row r="294" spans="1:59" ht="14.55" customHeight="1" x14ac:dyDescent="0.25">
      <c r="A294" s="14">
        <v>38496</v>
      </c>
      <c r="B294" s="15">
        <v>13.48</v>
      </c>
      <c r="C294" s="16">
        <v>14.08</v>
      </c>
      <c r="D294" s="32">
        <v>472675.39695287868</v>
      </c>
      <c r="E294" s="32">
        <v>121713.70118806348</v>
      </c>
      <c r="F294" s="18">
        <v>594389.09814094217</v>
      </c>
      <c r="G294" s="18">
        <v>13.602862651655702</v>
      </c>
      <c r="H294" s="19">
        <v>4.2613636363636354E-2</v>
      </c>
      <c r="I294" s="18">
        <v>12.69</v>
      </c>
      <c r="J294" s="33">
        <v>0.99470160453005041</v>
      </c>
      <c r="K294" s="20">
        <v>122665.09467859351</v>
      </c>
      <c r="L294" s="21"/>
      <c r="M294" s="22"/>
      <c r="Q294" s="34">
        <v>1.0053266179986238</v>
      </c>
      <c r="R294" s="7"/>
      <c r="S294" s="24"/>
      <c r="T294" s="24"/>
      <c r="U294" s="5">
        <v>48.486528316485568</v>
      </c>
      <c r="V294" s="25"/>
      <c r="W294" s="22"/>
      <c r="X294" s="33">
        <v>0.98940320906010082</v>
      </c>
      <c r="Y294" s="20">
        <v>116742141151.09061</v>
      </c>
      <c r="Z294" s="22"/>
      <c r="AA294" s="22"/>
      <c r="AB294" s="35">
        <v>0.98940320906010082</v>
      </c>
      <c r="AC294" s="20">
        <v>128469651499.80702</v>
      </c>
      <c r="AD294" s="22"/>
      <c r="AE294" s="22"/>
      <c r="AF294" s="26">
        <v>15</v>
      </c>
      <c r="AI294" s="27" t="s">
        <v>36</v>
      </c>
      <c r="AJ294" s="17">
        <v>14.647571384105607</v>
      </c>
      <c r="AK294" s="17">
        <v>14.597621531515889</v>
      </c>
      <c r="AL294" s="19">
        <v>3.3582749666190202E-2</v>
      </c>
      <c r="AM294" s="19">
        <v>1.5109441553428214E-2</v>
      </c>
      <c r="AN294" s="27" t="b">
        <v>1</v>
      </c>
      <c r="AO294" s="27" t="b">
        <v>1</v>
      </c>
      <c r="AP294" s="27" t="b">
        <v>0</v>
      </c>
      <c r="AQ294" s="27" t="b">
        <v>0</v>
      </c>
      <c r="AR294" s="27" t="b">
        <v>0</v>
      </c>
      <c r="AS294" s="27" t="b">
        <v>1</v>
      </c>
      <c r="BE294" s="31"/>
      <c r="BF294" s="31"/>
      <c r="BG294" s="31"/>
    </row>
    <row r="295" spans="1:59" ht="14.55" customHeight="1" x14ac:dyDescent="0.25">
      <c r="A295" s="14">
        <v>38497</v>
      </c>
      <c r="B295" s="15">
        <v>13.61</v>
      </c>
      <c r="C295" s="16">
        <v>14.162000000000001</v>
      </c>
      <c r="D295" s="32">
        <v>441163.70382268674</v>
      </c>
      <c r="E295" s="32">
        <v>151882.56648600291</v>
      </c>
      <c r="F295" s="18">
        <v>593046.27030868968</v>
      </c>
      <c r="G295" s="18">
        <v>13.751370380184053</v>
      </c>
      <c r="H295" s="19">
        <v>3.8977545544414682E-2</v>
      </c>
      <c r="I295" s="18">
        <v>12.58</v>
      </c>
      <c r="J295" s="33">
        <v>1.0086335506106558</v>
      </c>
      <c r="K295" s="20">
        <v>123721.98929810025</v>
      </c>
      <c r="L295" s="21"/>
      <c r="M295" s="22"/>
      <c r="Q295" s="34">
        <v>0.99144034956458771</v>
      </c>
      <c r="R295" s="7"/>
      <c r="S295" s="24"/>
      <c r="T295" s="24"/>
      <c r="U295" s="5">
        <v>47.982000312173696</v>
      </c>
      <c r="V295" s="25"/>
      <c r="W295" s="22"/>
      <c r="X295" s="33">
        <v>1.0172671012213117</v>
      </c>
      <c r="Y295" s="20">
        <v>118758507710.29808</v>
      </c>
      <c r="Z295" s="22"/>
      <c r="AA295" s="22"/>
      <c r="AB295" s="35">
        <v>1.0172671012213117</v>
      </c>
      <c r="AC295" s="20">
        <v>130685854725.36148</v>
      </c>
      <c r="AD295" s="22"/>
      <c r="AE295" s="22"/>
      <c r="AF295" s="26">
        <v>14</v>
      </c>
      <c r="AI295" s="27" t="s">
        <v>36</v>
      </c>
      <c r="AJ295" s="17">
        <v>14.596831976733066</v>
      </c>
      <c r="AK295" s="17">
        <v>14.571024633684146</v>
      </c>
      <c r="AL295" s="19">
        <v>3.6516326339535644E-2</v>
      </c>
      <c r="AM295" s="19">
        <v>1.7127198123180372E-2</v>
      </c>
      <c r="AN295" s="27" t="b">
        <v>1</v>
      </c>
      <c r="AO295" s="27" t="b">
        <v>1</v>
      </c>
      <c r="AP295" s="27" t="b">
        <v>0</v>
      </c>
      <c r="AQ295" s="27" t="b">
        <v>0</v>
      </c>
      <c r="AR295" s="27" t="b">
        <v>0</v>
      </c>
      <c r="AS295" s="27" t="b">
        <v>1</v>
      </c>
      <c r="BE295" s="31"/>
      <c r="BF295" s="31"/>
      <c r="BG295" s="31"/>
    </row>
    <row r="296" spans="1:59" ht="14.55" customHeight="1" x14ac:dyDescent="0.25">
      <c r="A296" s="14">
        <v>38498</v>
      </c>
      <c r="B296" s="15">
        <v>13.1</v>
      </c>
      <c r="C296" s="16">
        <v>13.874000000000001</v>
      </c>
      <c r="D296" s="32">
        <v>409652.0106924948</v>
      </c>
      <c r="E296" s="32">
        <v>182166.01116203115</v>
      </c>
      <c r="F296" s="18">
        <v>591818.0218545259</v>
      </c>
      <c r="G296" s="18">
        <v>13.338242985905676</v>
      </c>
      <c r="H296" s="19">
        <v>5.5787804526452378E-2</v>
      </c>
      <c r="I296" s="18">
        <v>12.24</v>
      </c>
      <c r="J296" s="33">
        <v>0.96794850262109677</v>
      </c>
      <c r="K296" s="20">
        <v>119754.44224680241</v>
      </c>
      <c r="L296" s="21"/>
      <c r="M296" s="22"/>
      <c r="Q296" s="34">
        <v>1.0331128126053311</v>
      </c>
      <c r="R296" s="7"/>
      <c r="S296" s="24"/>
      <c r="T296" s="24"/>
      <c r="U296" s="5">
        <v>49.478527570829634</v>
      </c>
      <c r="V296" s="25"/>
      <c r="W296" s="22"/>
      <c r="X296" s="33">
        <v>0.93589700524219344</v>
      </c>
      <c r="Y296" s="20">
        <v>111146263484.04817</v>
      </c>
      <c r="Z296" s="22"/>
      <c r="AA296" s="22"/>
      <c r="AB296" s="35">
        <v>0.93589700524219344</v>
      </c>
      <c r="AC296" s="20">
        <v>122306539157.50995</v>
      </c>
      <c r="AD296" s="22"/>
      <c r="AE296" s="22"/>
      <c r="AF296" s="26">
        <v>13</v>
      </c>
      <c r="AI296" s="27" t="s">
        <v>36</v>
      </c>
      <c r="AJ296" s="17">
        <v>14.525719809720142</v>
      </c>
      <c r="AK296" s="17">
        <v>14.548302269567838</v>
      </c>
      <c r="AL296" s="19">
        <v>4.145877450104931E-2</v>
      </c>
      <c r="AM296" s="19">
        <v>1.9789283128305871E-2</v>
      </c>
      <c r="AN296" s="27" t="b">
        <v>0</v>
      </c>
      <c r="AO296" s="27" t="b">
        <v>1</v>
      </c>
      <c r="AP296" s="27" t="b">
        <v>0</v>
      </c>
      <c r="AQ296" s="27" t="b">
        <v>0</v>
      </c>
      <c r="AR296" s="27" t="b">
        <v>0</v>
      </c>
      <c r="AS296" s="27" t="b">
        <v>1</v>
      </c>
      <c r="BE296" s="31"/>
      <c r="BF296" s="31"/>
      <c r="BG296" s="31"/>
    </row>
    <row r="297" spans="1:59" ht="14.55" customHeight="1" x14ac:dyDescent="0.25">
      <c r="A297" s="14">
        <v>38499</v>
      </c>
      <c r="B297" s="15">
        <v>13.17</v>
      </c>
      <c r="C297" s="16">
        <v>13.89</v>
      </c>
      <c r="D297" s="32">
        <v>378140.31756230292</v>
      </c>
      <c r="E297" s="32">
        <v>211919.73611557836</v>
      </c>
      <c r="F297" s="18">
        <v>590060.05367788125</v>
      </c>
      <c r="G297" s="18">
        <v>13.428587594690004</v>
      </c>
      <c r="H297" s="19">
        <v>5.1835853131749543E-2</v>
      </c>
      <c r="I297" s="18">
        <v>12.15</v>
      </c>
      <c r="J297" s="33">
        <v>1.003782777676645</v>
      </c>
      <c r="K297" s="20">
        <v>120205.36683995173</v>
      </c>
      <c r="L297" s="21"/>
      <c r="M297" s="22"/>
      <c r="Q297" s="34">
        <v>0.99623147780498811</v>
      </c>
      <c r="R297" s="7"/>
      <c r="S297" s="24"/>
      <c r="T297" s="24"/>
      <c r="U297" s="5">
        <v>49.200293901442961</v>
      </c>
      <c r="V297" s="25"/>
      <c r="W297" s="22"/>
      <c r="X297" s="33">
        <v>1.0075655553532903</v>
      </c>
      <c r="Y297" s="20">
        <v>111987682489.40242</v>
      </c>
      <c r="Z297" s="22"/>
      <c r="AA297" s="22"/>
      <c r="AB297" s="35">
        <v>1.0075655553532903</v>
      </c>
      <c r="AC297" s="20">
        <v>123229880338.42525</v>
      </c>
      <c r="AD297" s="22"/>
      <c r="AE297" s="22"/>
      <c r="AF297" s="26">
        <v>12</v>
      </c>
      <c r="AI297" s="27" t="s">
        <v>36</v>
      </c>
      <c r="AJ297" s="17">
        <v>14.422870904245858</v>
      </c>
      <c r="AK297" s="17">
        <v>14.524760756752372</v>
      </c>
      <c r="AL297" s="19">
        <v>4.4992522434580184E-2</v>
      </c>
      <c r="AM297" s="19">
        <v>2.2676165798016928E-2</v>
      </c>
      <c r="AN297" s="27" t="b">
        <v>0</v>
      </c>
      <c r="AO297" s="27" t="b">
        <v>1</v>
      </c>
      <c r="AP297" s="27" t="b">
        <v>0</v>
      </c>
      <c r="AQ297" s="27" t="b">
        <v>0</v>
      </c>
      <c r="AR297" s="27" t="b">
        <v>0</v>
      </c>
      <c r="AS297" s="27" t="b">
        <v>1</v>
      </c>
      <c r="BE297" s="31"/>
      <c r="BF297" s="31"/>
      <c r="BG297" s="31"/>
    </row>
    <row r="298" spans="1:59" ht="14.55" customHeight="1" x14ac:dyDescent="0.25">
      <c r="A298" s="14">
        <v>38503</v>
      </c>
      <c r="B298" s="15">
        <v>13.27</v>
      </c>
      <c r="C298" s="16">
        <v>14.044</v>
      </c>
      <c r="D298" s="32">
        <v>346628.62443211104</v>
      </c>
      <c r="E298" s="32">
        <v>241797.99374874088</v>
      </c>
      <c r="F298" s="18">
        <v>588426.61818085192</v>
      </c>
      <c r="G298" s="18">
        <v>13.588054352707756</v>
      </c>
      <c r="H298" s="19">
        <v>5.5112503560239334E-2</v>
      </c>
      <c r="I298" s="18">
        <v>13.29</v>
      </c>
      <c r="J298" s="33">
        <v>1.0090740433659224</v>
      </c>
      <c r="K298" s="20">
        <v>121294.01687758802</v>
      </c>
      <c r="L298" s="21"/>
      <c r="M298" s="22"/>
      <c r="Q298" s="34">
        <v>0.99100755447473943</v>
      </c>
      <c r="R298" s="7"/>
      <c r="S298" s="24"/>
      <c r="T298" s="24"/>
      <c r="U298" s="5">
        <v>48.667084787450861</v>
      </c>
      <c r="V298" s="25"/>
      <c r="W298" s="22"/>
      <c r="X298" s="33">
        <v>1.0181480867318451</v>
      </c>
      <c r="Y298" s="20">
        <v>114020590187.06686</v>
      </c>
      <c r="Z298" s="22"/>
      <c r="AA298" s="22"/>
      <c r="AB298" s="35">
        <v>1.0181480867318451</v>
      </c>
      <c r="AC298" s="20">
        <v>125464255360.48477</v>
      </c>
      <c r="AD298" s="22"/>
      <c r="AE298" s="22"/>
      <c r="AF298" s="26">
        <v>11</v>
      </c>
      <c r="AI298" s="27" t="s">
        <v>36</v>
      </c>
      <c r="AJ298" s="17">
        <v>14.333625958780855</v>
      </c>
      <c r="AK298" s="17">
        <v>14.500298347199353</v>
      </c>
      <c r="AL298" s="19">
        <v>4.7923596400665923E-2</v>
      </c>
      <c r="AM298" s="19">
        <v>2.6032731049560734E-2</v>
      </c>
      <c r="AN298" s="27" t="b">
        <v>0</v>
      </c>
      <c r="AO298" s="27" t="b">
        <v>1</v>
      </c>
      <c r="AP298" s="27" t="b">
        <v>0</v>
      </c>
      <c r="AQ298" s="27" t="b">
        <v>0</v>
      </c>
      <c r="AR298" s="27" t="b">
        <v>0</v>
      </c>
      <c r="AS298" s="27" t="b">
        <v>1</v>
      </c>
      <c r="BE298" s="31"/>
      <c r="BF298" s="31"/>
      <c r="BG298" s="31"/>
    </row>
    <row r="299" spans="1:59" ht="14.55" customHeight="1" x14ac:dyDescent="0.25">
      <c r="A299" s="14">
        <v>38504</v>
      </c>
      <c r="B299" s="15">
        <v>13.01</v>
      </c>
      <c r="C299" s="16">
        <v>13.808</v>
      </c>
      <c r="D299" s="32">
        <v>315116.9313019191</v>
      </c>
      <c r="E299" s="32">
        <v>271572.99857910594</v>
      </c>
      <c r="F299" s="18">
        <v>586689.92988102511</v>
      </c>
      <c r="G299" s="18">
        <v>13.379386351850412</v>
      </c>
      <c r="H299" s="19">
        <v>5.7792584009270009E-2</v>
      </c>
      <c r="I299" s="18">
        <v>12.36</v>
      </c>
      <c r="J299" s="33">
        <v>0.98173718979619895</v>
      </c>
      <c r="K299" s="20">
        <v>119076.78695794105</v>
      </c>
      <c r="L299" s="21"/>
      <c r="M299" s="22"/>
      <c r="Q299" s="34">
        <v>1.018602544951559</v>
      </c>
      <c r="R299" s="7"/>
      <c r="S299" s="24"/>
      <c r="T299" s="24"/>
      <c r="U299" s="5">
        <v>49.48012172021231</v>
      </c>
      <c r="V299" s="25"/>
      <c r="W299" s="22"/>
      <c r="X299" s="33">
        <v>0.96347437959239779</v>
      </c>
      <c r="Y299" s="20">
        <v>109856442991.14229</v>
      </c>
      <c r="Z299" s="22"/>
      <c r="AA299" s="22"/>
      <c r="AB299" s="35">
        <v>0.96347437959239779</v>
      </c>
      <c r="AC299" s="20">
        <v>120879657563.79747</v>
      </c>
      <c r="AD299" s="22"/>
      <c r="AE299" s="22"/>
      <c r="AF299" s="26">
        <v>10</v>
      </c>
      <c r="AI299" s="27" t="s">
        <v>36</v>
      </c>
      <c r="AJ299" s="17">
        <v>14.255821219923714</v>
      </c>
      <c r="AK299" s="17">
        <v>14.466264745778293</v>
      </c>
      <c r="AL299" s="19">
        <v>5.0353321189293719E-2</v>
      </c>
      <c r="AM299" s="19">
        <v>2.937729251447678E-2</v>
      </c>
      <c r="AN299" s="27" t="b">
        <v>0</v>
      </c>
      <c r="AO299" s="27" t="b">
        <v>1</v>
      </c>
      <c r="AP299" s="27" t="b">
        <v>0</v>
      </c>
      <c r="AQ299" s="27" t="b">
        <v>0</v>
      </c>
      <c r="AR299" s="27" t="b">
        <v>0</v>
      </c>
      <c r="AS299" s="27" t="b">
        <v>1</v>
      </c>
      <c r="BE299" s="31"/>
      <c r="BF299" s="31"/>
      <c r="BG299" s="31"/>
    </row>
    <row r="300" spans="1:59" ht="14.55" customHeight="1" x14ac:dyDescent="0.25">
      <c r="A300" s="14">
        <v>38505</v>
      </c>
      <c r="B300" s="15">
        <v>12.83</v>
      </c>
      <c r="C300" s="16">
        <v>13.784000000000001</v>
      </c>
      <c r="D300" s="32">
        <v>283605.23817172716</v>
      </c>
      <c r="E300" s="32">
        <v>301263.54953679693</v>
      </c>
      <c r="F300" s="18">
        <v>584868.78770852415</v>
      </c>
      <c r="G300" s="18">
        <v>13.32140154560844</v>
      </c>
      <c r="H300" s="19">
        <v>6.9210679048171797E-2</v>
      </c>
      <c r="I300" s="18">
        <v>11.84</v>
      </c>
      <c r="J300" s="33">
        <v>0.99257546498222449</v>
      </c>
      <c r="K300" s="20">
        <v>118190.65220504352</v>
      </c>
      <c r="L300" s="21"/>
      <c r="M300" s="22"/>
      <c r="Q300" s="34">
        <v>1.0074800710673506</v>
      </c>
      <c r="R300" s="7"/>
      <c r="S300" s="24"/>
      <c r="T300" s="24"/>
      <c r="U300" s="5">
        <v>49.757424597587274</v>
      </c>
      <c r="V300" s="25"/>
      <c r="W300" s="22"/>
      <c r="X300" s="33">
        <v>0.98515092996444886</v>
      </c>
      <c r="Y300" s="20">
        <v>108225694773.01695</v>
      </c>
      <c r="Z300" s="22"/>
      <c r="AA300" s="22"/>
      <c r="AB300" s="35">
        <v>0.98515092996444886</v>
      </c>
      <c r="AC300" s="20">
        <v>119082797840.6546</v>
      </c>
      <c r="AD300" s="22"/>
      <c r="AE300" s="22"/>
      <c r="AF300" s="26">
        <v>9</v>
      </c>
      <c r="AI300" s="27" t="s">
        <v>36</v>
      </c>
      <c r="AJ300" s="17">
        <v>14.181385041553638</v>
      </c>
      <c r="AK300" s="17">
        <v>14.435048450278204</v>
      </c>
      <c r="AL300" s="19">
        <v>5.4786161636716291E-2</v>
      </c>
      <c r="AM300" s="19">
        <v>3.3059514519160477E-2</v>
      </c>
      <c r="AN300" s="27" t="b">
        <v>0</v>
      </c>
      <c r="AO300" s="27" t="b">
        <v>1</v>
      </c>
      <c r="AP300" s="27" t="b">
        <v>0</v>
      </c>
      <c r="AQ300" s="27" t="b">
        <v>0</v>
      </c>
      <c r="AR300" s="27" t="b">
        <v>0</v>
      </c>
      <c r="AS300" s="27" t="b">
        <v>1</v>
      </c>
      <c r="BE300" s="31"/>
      <c r="BF300" s="31"/>
      <c r="BG300" s="31"/>
    </row>
    <row r="301" spans="1:59" ht="14.55" customHeight="1" x14ac:dyDescent="0.25">
      <c r="A301" s="14">
        <v>38506</v>
      </c>
      <c r="B301" s="15">
        <v>12.82</v>
      </c>
      <c r="C301" s="16">
        <v>13.786</v>
      </c>
      <c r="D301" s="32">
        <v>252093.54504153525</v>
      </c>
      <c r="E301" s="32">
        <v>330594.29698749061</v>
      </c>
      <c r="F301" s="18">
        <v>582687.84202902589</v>
      </c>
      <c r="G301" s="18">
        <v>13.368070626937856</v>
      </c>
      <c r="H301" s="19">
        <v>7.0071086609603928E-2</v>
      </c>
      <c r="I301" s="18">
        <v>12.15</v>
      </c>
      <c r="J301" s="33">
        <v>0.99976130382009609</v>
      </c>
      <c r="K301" s="20">
        <v>118160.39609304014</v>
      </c>
      <c r="L301" s="21"/>
      <c r="M301" s="22"/>
      <c r="Q301" s="34">
        <v>1.0002387531693733</v>
      </c>
      <c r="R301" s="7"/>
      <c r="S301" s="24"/>
      <c r="T301" s="24"/>
      <c r="U301" s="5">
        <v>49.676643071743726</v>
      </c>
      <c r="V301" s="25"/>
      <c r="W301" s="22"/>
      <c r="X301" s="33">
        <v>0.9995226076401923</v>
      </c>
      <c r="Y301" s="20">
        <v>108174546206.18761</v>
      </c>
      <c r="Z301" s="22"/>
      <c r="AA301" s="22"/>
      <c r="AB301" s="35">
        <v>0.9995226076401923</v>
      </c>
      <c r="AC301" s="20">
        <v>119024040342.71933</v>
      </c>
      <c r="AD301" s="22"/>
      <c r="AE301" s="22"/>
      <c r="AF301" s="26">
        <v>8</v>
      </c>
      <c r="AI301" s="27" t="s">
        <v>36</v>
      </c>
      <c r="AJ301" s="17">
        <v>14.136806980141563</v>
      </c>
      <c r="AK301" s="17">
        <v>14.417289769291608</v>
      </c>
      <c r="AL301" s="19">
        <v>5.9968418480914498E-2</v>
      </c>
      <c r="AM301" s="19">
        <v>3.6884349923728299E-2</v>
      </c>
      <c r="AN301" s="27" t="b">
        <v>0</v>
      </c>
      <c r="AO301" s="27" t="b">
        <v>1</v>
      </c>
      <c r="AP301" s="27" t="b">
        <v>0</v>
      </c>
      <c r="AQ301" s="27" t="b">
        <v>0</v>
      </c>
      <c r="AR301" s="27" t="b">
        <v>0</v>
      </c>
      <c r="AS301" s="27" t="b">
        <v>1</v>
      </c>
      <c r="BE301" s="31"/>
      <c r="BF301" s="31"/>
      <c r="BG301" s="31"/>
    </row>
    <row r="302" spans="1:59" ht="14.55" customHeight="1" x14ac:dyDescent="0.25">
      <c r="A302" s="14">
        <v>38509</v>
      </c>
      <c r="B302" s="15">
        <v>12.49</v>
      </c>
      <c r="C302" s="16">
        <v>13.593999999999999</v>
      </c>
      <c r="D302" s="32">
        <v>220581.85191134334</v>
      </c>
      <c r="E302" s="32">
        <v>359897.93153914157</v>
      </c>
      <c r="F302" s="18">
        <v>580479.78345048497</v>
      </c>
      <c r="G302" s="18">
        <v>13.174480885893081</v>
      </c>
      <c r="H302" s="19">
        <v>8.12122995439164E-2</v>
      </c>
      <c r="I302" s="18">
        <v>12.28</v>
      </c>
      <c r="J302" s="33">
        <v>0.9817839382645499</v>
      </c>
      <c r="K302" s="20">
        <v>116005.97184494657</v>
      </c>
      <c r="L302" s="21"/>
      <c r="M302" s="22"/>
      <c r="Q302" s="34">
        <v>1.0185540433342695</v>
      </c>
      <c r="R302" s="7"/>
      <c r="S302" s="24"/>
      <c r="T302" s="24"/>
      <c r="U302" s="5">
        <v>50.504140869245909</v>
      </c>
      <c r="V302" s="25"/>
      <c r="W302" s="22"/>
      <c r="X302" s="33">
        <v>0.9635678765290997</v>
      </c>
      <c r="Y302" s="20">
        <v>104234016482.2169</v>
      </c>
      <c r="Z302" s="22"/>
      <c r="AA302" s="22"/>
      <c r="AB302" s="35">
        <v>0.9635678765290997</v>
      </c>
      <c r="AC302" s="20">
        <v>114685903081.06097</v>
      </c>
      <c r="AD302" s="22"/>
      <c r="AE302" s="22"/>
      <c r="AF302" s="26">
        <v>7</v>
      </c>
      <c r="AI302" s="27" t="s">
        <v>36</v>
      </c>
      <c r="AJ302" s="17">
        <v>14.091131001507243</v>
      </c>
      <c r="AK302" s="17">
        <v>14.403935948063918</v>
      </c>
      <c r="AL302" s="19">
        <v>6.4205834317158497E-2</v>
      </c>
      <c r="AM302" s="19">
        <v>4.1879107627724697E-2</v>
      </c>
      <c r="AN302" s="27" t="b">
        <v>0</v>
      </c>
      <c r="AO302" s="27" t="b">
        <v>1</v>
      </c>
      <c r="AP302" s="27" t="b">
        <v>0</v>
      </c>
      <c r="AQ302" s="27" t="b">
        <v>0</v>
      </c>
      <c r="AR302" s="27" t="b">
        <v>0</v>
      </c>
      <c r="AS302" s="27" t="b">
        <v>1</v>
      </c>
      <c r="BE302" s="31"/>
      <c r="BF302" s="31"/>
      <c r="BG302" s="31"/>
    </row>
    <row r="303" spans="1:59" ht="14.55" customHeight="1" x14ac:dyDescent="0.25">
      <c r="A303" s="14">
        <v>38510</v>
      </c>
      <c r="B303" s="15">
        <v>12.14</v>
      </c>
      <c r="C303" s="16">
        <v>13.46</v>
      </c>
      <c r="D303" s="32">
        <v>189070.15878115143</v>
      </c>
      <c r="E303" s="32">
        <v>388850.48760770838</v>
      </c>
      <c r="F303" s="18">
        <v>577920.64638885984</v>
      </c>
      <c r="G303" s="18">
        <v>13.028154190111435</v>
      </c>
      <c r="H303" s="19">
        <v>9.806835066864783E-2</v>
      </c>
      <c r="I303" s="18">
        <v>12.39</v>
      </c>
      <c r="J303" s="33">
        <v>0.9845334796345826</v>
      </c>
      <c r="K303" s="20">
        <v>114209.78701897254</v>
      </c>
      <c r="L303" s="21"/>
      <c r="M303" s="22"/>
      <c r="Q303" s="34">
        <v>1.0157094915361924</v>
      </c>
      <c r="R303" s="7"/>
      <c r="S303" s="24"/>
      <c r="T303" s="24"/>
      <c r="U303" s="5">
        <v>51.202028689929158</v>
      </c>
      <c r="V303" s="25"/>
      <c r="W303" s="22"/>
      <c r="X303" s="33">
        <v>0.96906695926916508</v>
      </c>
      <c r="Y303" s="20">
        <v>101010224680.666</v>
      </c>
      <c r="Z303" s="22"/>
      <c r="AA303" s="22"/>
      <c r="AB303" s="35">
        <v>0.96906695926916508</v>
      </c>
      <c r="AC303" s="20">
        <v>111136537547.92703</v>
      </c>
      <c r="AD303" s="22"/>
      <c r="AE303" s="22"/>
      <c r="AF303" s="26">
        <v>6</v>
      </c>
      <c r="AI303" s="27" t="s">
        <v>36</v>
      </c>
      <c r="AJ303" s="17">
        <v>14.035237115444231</v>
      </c>
      <c r="AK303" s="17">
        <v>14.38514307482796</v>
      </c>
      <c r="AL303" s="19">
        <v>7.1911250573308216E-2</v>
      </c>
      <c r="AM303" s="19">
        <v>4.8682554671418743E-2</v>
      </c>
      <c r="AN303" s="27" t="b">
        <v>0</v>
      </c>
      <c r="AO303" s="27" t="b">
        <v>1</v>
      </c>
      <c r="AP303" s="27" t="b">
        <v>0</v>
      </c>
      <c r="AQ303" s="27" t="b">
        <v>0</v>
      </c>
      <c r="AR303" s="27" t="b">
        <v>0</v>
      </c>
      <c r="AS303" s="27" t="b">
        <v>1</v>
      </c>
      <c r="BE303" s="31"/>
      <c r="BF303" s="31"/>
      <c r="BG303" s="31"/>
    </row>
    <row r="304" spans="1:59" ht="14.55" customHeight="1" x14ac:dyDescent="0.25">
      <c r="A304" s="14">
        <v>38511</v>
      </c>
      <c r="B304" s="15">
        <v>12.25</v>
      </c>
      <c r="C304" s="16">
        <v>13.51</v>
      </c>
      <c r="D304" s="32">
        <v>157558.46565095952</v>
      </c>
      <c r="E304" s="32">
        <v>417271.88096584578</v>
      </c>
      <c r="F304" s="18">
        <v>574830.3466168053</v>
      </c>
      <c r="G304" s="18">
        <v>13.164639550802022</v>
      </c>
      <c r="H304" s="19">
        <v>9.3264248704663211E-2</v>
      </c>
      <c r="I304" s="18">
        <v>12.7</v>
      </c>
      <c r="J304" s="33">
        <v>1.0050728929968467</v>
      </c>
      <c r="K304" s="20">
        <v>114787.17495760889</v>
      </c>
      <c r="L304" s="21"/>
      <c r="M304" s="22"/>
      <c r="Q304" s="34">
        <v>0.99495271135835661</v>
      </c>
      <c r="R304" s="7"/>
      <c r="S304" s="24"/>
      <c r="T304" s="24"/>
      <c r="U304" s="5">
        <v>50.848749686494045</v>
      </c>
      <c r="V304" s="25"/>
      <c r="W304" s="22"/>
      <c r="X304" s="33">
        <v>1.0101457859936933</v>
      </c>
      <c r="Y304" s="20">
        <v>102035540984.83177</v>
      </c>
      <c r="Z304" s="22"/>
      <c r="AA304" s="22"/>
      <c r="AB304" s="35">
        <v>1.0101457859936933</v>
      </c>
      <c r="AC304" s="20">
        <v>112262305202.96689</v>
      </c>
      <c r="AD304" s="22"/>
      <c r="AE304" s="22"/>
      <c r="AF304" s="26">
        <v>5</v>
      </c>
      <c r="AI304" s="27" t="s">
        <v>36</v>
      </c>
      <c r="AJ304" s="17">
        <v>13.995515012492682</v>
      </c>
      <c r="AK304" s="17">
        <v>14.373148748737485</v>
      </c>
      <c r="AL304" s="19">
        <v>7.8269874764045524E-2</v>
      </c>
      <c r="AM304" s="19">
        <v>5.4551840834016894E-2</v>
      </c>
      <c r="AN304" s="27" t="b">
        <v>0</v>
      </c>
      <c r="AO304" s="27" t="b">
        <v>1</v>
      </c>
      <c r="AP304" s="27" t="b">
        <v>0</v>
      </c>
      <c r="AQ304" s="27" t="b">
        <v>0</v>
      </c>
      <c r="AR304" s="27" t="b">
        <v>0</v>
      </c>
      <c r="AS304" s="27" t="b">
        <v>1</v>
      </c>
      <c r="BE304" s="31"/>
      <c r="BF304" s="31"/>
      <c r="BG304" s="31"/>
    </row>
    <row r="305" spans="1:59" ht="14.55" customHeight="1" x14ac:dyDescent="0.25">
      <c r="A305" s="14">
        <v>38512</v>
      </c>
      <c r="B305" s="15">
        <v>12.23</v>
      </c>
      <c r="C305" s="16">
        <v>13.4</v>
      </c>
      <c r="D305" s="32">
        <v>126046.77252076761</v>
      </c>
      <c r="E305" s="32">
        <v>445844.65971083846</v>
      </c>
      <c r="F305" s="18">
        <v>571891.4322316061</v>
      </c>
      <c r="G305" s="18">
        <v>13.14212811114545</v>
      </c>
      <c r="H305" s="19">
        <v>8.7313432835820937E-2</v>
      </c>
      <c r="I305" s="18">
        <v>12.08</v>
      </c>
      <c r="J305" s="33">
        <v>0.9931860858165511</v>
      </c>
      <c r="K305" s="20">
        <v>114003.05247516051</v>
      </c>
      <c r="L305" s="21"/>
      <c r="M305" s="22"/>
      <c r="Q305" s="34">
        <v>1.0068606621465572</v>
      </c>
      <c r="R305" s="7"/>
      <c r="S305" s="24"/>
      <c r="T305" s="24"/>
      <c r="U305" s="5">
        <v>51.102285276061181</v>
      </c>
      <c r="V305" s="25"/>
      <c r="W305" s="22"/>
      <c r="X305" s="33">
        <v>0.98637217163310231</v>
      </c>
      <c r="Y305" s="20">
        <v>100645499675.79958</v>
      </c>
      <c r="Z305" s="22"/>
      <c r="AA305" s="22"/>
      <c r="AB305" s="35">
        <v>0.98637217163310231</v>
      </c>
      <c r="AC305" s="20">
        <v>110730638461.38332</v>
      </c>
      <c r="AD305" s="22"/>
      <c r="AE305" s="22"/>
      <c r="AF305" s="26">
        <v>4</v>
      </c>
      <c r="AI305" s="27" t="s">
        <v>36</v>
      </c>
      <c r="AJ305" s="17">
        <v>13.929684466715328</v>
      </c>
      <c r="AK305" s="17">
        <v>14.368956099464038</v>
      </c>
      <c r="AL305" s="19">
        <v>8.3190016235137346E-2</v>
      </c>
      <c r="AM305" s="19">
        <v>5.8672925042234328E-2</v>
      </c>
      <c r="AN305" s="27" t="b">
        <v>0</v>
      </c>
      <c r="AO305" s="27" t="b">
        <v>1</v>
      </c>
      <c r="AP305" s="27" t="b">
        <v>0</v>
      </c>
      <c r="AQ305" s="27" t="b">
        <v>0</v>
      </c>
      <c r="AR305" s="27" t="b">
        <v>0</v>
      </c>
      <c r="AS305" s="27" t="b">
        <v>1</v>
      </c>
      <c r="BE305" s="31"/>
      <c r="BF305" s="31"/>
      <c r="BG305" s="31"/>
    </row>
    <row r="306" spans="1:59" ht="14.55" customHeight="1" x14ac:dyDescent="0.25">
      <c r="A306" s="14">
        <v>38513</v>
      </c>
      <c r="B306" s="15">
        <v>12.08</v>
      </c>
      <c r="C306" s="16">
        <v>13.454000000000001</v>
      </c>
      <c r="D306" s="32">
        <v>94535.079390575702</v>
      </c>
      <c r="E306" s="32">
        <v>474604.95873936435</v>
      </c>
      <c r="F306" s="18">
        <v>569140.03812994005</v>
      </c>
      <c r="G306" s="18">
        <v>13.225776381240999</v>
      </c>
      <c r="H306" s="19">
        <v>0.10212576185521038</v>
      </c>
      <c r="I306" s="18">
        <v>11.96</v>
      </c>
      <c r="J306" s="33">
        <v>1.001523230863544</v>
      </c>
      <c r="K306" s="20">
        <v>114174.72994987512</v>
      </c>
      <c r="L306" s="21"/>
      <c r="M306" s="22"/>
      <c r="Q306" s="34">
        <v>0.99847908583984557</v>
      </c>
      <c r="R306" s="7"/>
      <c r="S306" s="24"/>
      <c r="T306" s="24"/>
      <c r="U306" s="5">
        <v>50.929564757750065</v>
      </c>
      <c r="V306" s="25"/>
      <c r="W306" s="22"/>
      <c r="X306" s="33">
        <v>1.003046461727088</v>
      </c>
      <c r="Y306" s="20">
        <v>100952595338.67432</v>
      </c>
      <c r="Z306" s="22"/>
      <c r="AA306" s="22"/>
      <c r="AB306" s="35">
        <v>1.003046461727088</v>
      </c>
      <c r="AC306" s="20">
        <v>111066194419.38928</v>
      </c>
      <c r="AD306" s="22"/>
      <c r="AE306" s="22"/>
      <c r="AF306" s="26">
        <v>3</v>
      </c>
      <c r="AI306" s="27" t="s">
        <v>36</v>
      </c>
      <c r="AJ306" s="17">
        <v>13.863427528886032</v>
      </c>
      <c r="AK306" s="17">
        <v>14.349262847773637</v>
      </c>
      <c r="AL306" s="19">
        <v>8.8675863369643781E-2</v>
      </c>
      <c r="AM306" s="19">
        <v>6.3422465435849326E-2</v>
      </c>
      <c r="AN306" s="27" t="b">
        <v>0</v>
      </c>
      <c r="AO306" s="27" t="b">
        <v>1</v>
      </c>
      <c r="AP306" s="27" t="b">
        <v>0</v>
      </c>
      <c r="AQ306" s="27" t="b">
        <v>0</v>
      </c>
      <c r="AR306" s="27" t="b">
        <v>0</v>
      </c>
      <c r="AS306" s="27" t="b">
        <v>1</v>
      </c>
      <c r="BE306" s="31"/>
      <c r="BF306" s="31"/>
      <c r="BG306" s="31"/>
    </row>
    <row r="307" spans="1:59" ht="14.55" customHeight="1" x14ac:dyDescent="0.25">
      <c r="A307" s="14">
        <v>38516</v>
      </c>
      <c r="B307" s="15">
        <v>11.45</v>
      </c>
      <c r="C307" s="16">
        <v>13.045999999999999</v>
      </c>
      <c r="D307" s="32">
        <v>63023.386260383806</v>
      </c>
      <c r="E307" s="32">
        <v>502898.49620128778</v>
      </c>
      <c r="F307" s="18">
        <v>565921.8824616716</v>
      </c>
      <c r="G307" s="18">
        <v>12.868262881876838</v>
      </c>
      <c r="H307" s="19">
        <v>0.12233634830599416</v>
      </c>
      <c r="I307" s="18">
        <v>11.65</v>
      </c>
      <c r="J307" s="33">
        <v>0.96746685986125669</v>
      </c>
      <c r="K307" s="20">
        <v>110458.35626882916</v>
      </c>
      <c r="L307" s="21"/>
      <c r="M307" s="22"/>
      <c r="Q307" s="34">
        <v>1.0336271364823895</v>
      </c>
      <c r="R307" s="7"/>
      <c r="S307" s="24"/>
      <c r="T307" s="24"/>
      <c r="U307" s="5">
        <v>52.544170149037875</v>
      </c>
      <c r="V307" s="25"/>
      <c r="W307" s="22"/>
      <c r="X307" s="33">
        <v>0.93493371972251338</v>
      </c>
      <c r="Y307" s="20">
        <v>94384437050.877289</v>
      </c>
      <c r="Z307" s="22"/>
      <c r="AA307" s="22"/>
      <c r="AB307" s="35">
        <v>0.93493371972251338</v>
      </c>
      <c r="AC307" s="20">
        <v>103837865479.69246</v>
      </c>
      <c r="AD307" s="22"/>
      <c r="AE307" s="22"/>
      <c r="AF307" s="26">
        <v>2</v>
      </c>
      <c r="AI307" s="27" t="s">
        <v>36</v>
      </c>
      <c r="AJ307" s="17">
        <v>13.741632531426362</v>
      </c>
      <c r="AK307" s="17">
        <v>14.29981398363477</v>
      </c>
      <c r="AL307" s="19">
        <v>9.7386740319042153E-2</v>
      </c>
      <c r="AM307" s="19">
        <v>6.9153901859313693E-2</v>
      </c>
      <c r="AN307" s="27" t="b">
        <v>0</v>
      </c>
      <c r="AO307" s="27" t="b">
        <v>1</v>
      </c>
      <c r="AP307" s="27" t="b">
        <v>0</v>
      </c>
      <c r="AQ307" s="27" t="b">
        <v>0</v>
      </c>
      <c r="AR307" s="27" t="b">
        <v>0</v>
      </c>
      <c r="AS307" s="27" t="b">
        <v>1</v>
      </c>
      <c r="BE307" s="31"/>
      <c r="BF307" s="31"/>
      <c r="BG307" s="31"/>
    </row>
    <row r="308" spans="1:59" ht="14.55" customHeight="1" x14ac:dyDescent="0.25">
      <c r="A308" s="14">
        <v>38517</v>
      </c>
      <c r="B308" s="15">
        <v>11.16</v>
      </c>
      <c r="C308" s="16">
        <v>12.906000000000001</v>
      </c>
      <c r="D308" s="32">
        <v>31511.693130191903</v>
      </c>
      <c r="E308" s="32">
        <v>530555.16386499291</v>
      </c>
      <c r="F308" s="18">
        <v>562066.85699518479</v>
      </c>
      <c r="G308" s="18">
        <v>12.808112327883112</v>
      </c>
      <c r="H308" s="19">
        <v>0.13528591352859143</v>
      </c>
      <c r="I308" s="18">
        <v>11.79</v>
      </c>
      <c r="J308" s="33">
        <v>0.98854556842327979</v>
      </c>
      <c r="K308" s="20">
        <v>109191.22931788594</v>
      </c>
      <c r="L308" s="21"/>
      <c r="M308" s="22"/>
      <c r="Q308" s="34">
        <v>1.0115871558606953</v>
      </c>
      <c r="R308" s="7"/>
      <c r="S308" s="24"/>
      <c r="T308" s="24"/>
      <c r="U308" s="5">
        <v>53.054046537775974</v>
      </c>
      <c r="V308" s="25"/>
      <c r="W308" s="22"/>
      <c r="X308" s="33">
        <v>0.97709113684655957</v>
      </c>
      <c r="Y308" s="20">
        <v>92222638130.948547</v>
      </c>
      <c r="Z308" s="22"/>
      <c r="AA308" s="22"/>
      <c r="AB308" s="35">
        <v>0.97709113684655957</v>
      </c>
      <c r="AC308" s="20">
        <v>101457431389.87404</v>
      </c>
      <c r="AD308" s="22"/>
      <c r="AE308" s="22"/>
      <c r="AF308" s="26">
        <v>1</v>
      </c>
      <c r="AI308" s="27" t="s">
        <v>36</v>
      </c>
      <c r="AJ308" s="17">
        <v>13.599839283664245</v>
      </c>
      <c r="AK308" s="17">
        <v>14.22835713376881</v>
      </c>
      <c r="AL308" s="19">
        <v>0.10639900931648799</v>
      </c>
      <c r="AM308" s="19">
        <v>7.5263892719617836E-2</v>
      </c>
      <c r="AN308" s="27" t="b">
        <v>0</v>
      </c>
      <c r="AO308" s="27" t="b">
        <v>1</v>
      </c>
      <c r="AP308" s="27" t="b">
        <v>0</v>
      </c>
      <c r="AQ308" s="27" t="b">
        <v>0</v>
      </c>
      <c r="AR308" s="27" t="b">
        <v>0</v>
      </c>
      <c r="AS308" s="27" t="b">
        <v>1</v>
      </c>
      <c r="BE308" s="31"/>
      <c r="BF308" s="31"/>
      <c r="BG308" s="31"/>
    </row>
    <row r="309" spans="1:59" ht="14.55" customHeight="1" x14ac:dyDescent="0.25">
      <c r="A309" s="40">
        <v>38518</v>
      </c>
      <c r="B309" s="15">
        <v>12.705</v>
      </c>
      <c r="C309" s="16">
        <v>13.95</v>
      </c>
      <c r="D309" s="32">
        <v>557803.76880323421</v>
      </c>
      <c r="E309" s="32">
        <v>0</v>
      </c>
      <c r="F309" s="18">
        <v>557803.76880323421</v>
      </c>
      <c r="G309" s="18">
        <v>12.705</v>
      </c>
      <c r="H309" s="19">
        <v>8.9247311827956977E-2</v>
      </c>
      <c r="I309" s="18">
        <v>11.46</v>
      </c>
      <c r="J309" s="33">
        <v>0.98442584844258496</v>
      </c>
      <c r="K309" s="20">
        <v>107488.80875267329</v>
      </c>
      <c r="L309" s="21"/>
      <c r="M309" s="22"/>
      <c r="Q309" s="34">
        <v>1.0158205430932703</v>
      </c>
      <c r="R309" s="7"/>
      <c r="S309" s="24"/>
      <c r="T309" s="24"/>
      <c r="U309" s="5">
        <v>53.7930508108129</v>
      </c>
      <c r="V309" s="25"/>
      <c r="W309" s="22"/>
      <c r="X309" s="33">
        <v>0.96885169688516981</v>
      </c>
      <c r="Y309" s="20">
        <v>89350486935.089142</v>
      </c>
      <c r="Z309" s="22"/>
      <c r="AA309" s="22"/>
      <c r="AB309" s="35">
        <v>0.96885169688516981</v>
      </c>
      <c r="AC309" s="20">
        <v>98295628616.615143</v>
      </c>
      <c r="AD309" s="22"/>
      <c r="AE309" s="22"/>
      <c r="AF309" s="26">
        <v>24</v>
      </c>
      <c r="AI309" s="27" t="s">
        <v>36</v>
      </c>
      <c r="AJ309" s="17">
        <v>13.465743566592344</v>
      </c>
      <c r="AK309" s="17">
        <v>14.156744863946376</v>
      </c>
      <c r="AL309" s="19">
        <v>0.10492883617637284</v>
      </c>
      <c r="AM309" s="19">
        <v>7.8140960004021209E-2</v>
      </c>
      <c r="AN309" s="27" t="b">
        <v>0</v>
      </c>
      <c r="AO309" s="27" t="b">
        <v>1</v>
      </c>
      <c r="AP309" s="27" t="b">
        <v>0</v>
      </c>
      <c r="AQ309" s="27" t="b">
        <v>0</v>
      </c>
      <c r="AR309" s="27" t="b">
        <v>0</v>
      </c>
      <c r="AS309" s="27" t="b">
        <v>1</v>
      </c>
      <c r="BE309" s="31"/>
      <c r="BF309" s="31"/>
      <c r="BG309" s="31"/>
    </row>
    <row r="310" spans="1:59" ht="14.55" customHeight="1" x14ac:dyDescent="0.25">
      <c r="A310" s="14">
        <v>38519</v>
      </c>
      <c r="B310" s="15">
        <v>12.51</v>
      </c>
      <c r="C310" s="16">
        <v>13.87</v>
      </c>
      <c r="D310" s="32">
        <v>534561.94510309945</v>
      </c>
      <c r="E310" s="32">
        <v>21167.553412918434</v>
      </c>
      <c r="F310" s="18">
        <v>555729.49851601792</v>
      </c>
      <c r="G310" s="18">
        <v>12.561801951702117</v>
      </c>
      <c r="H310" s="19">
        <v>9.8053352559480889E-2</v>
      </c>
      <c r="I310" s="18">
        <v>11.15</v>
      </c>
      <c r="J310" s="33">
        <v>0.98505227530154205</v>
      </c>
      <c r="K310" s="20">
        <v>105880.26365183922</v>
      </c>
      <c r="L310" s="21"/>
      <c r="M310" s="22"/>
      <c r="Q310" s="34">
        <v>1.0151745496896418</v>
      </c>
      <c r="R310" s="7"/>
      <c r="S310" s="24"/>
      <c r="T310" s="24"/>
      <c r="U310" s="5">
        <v>54.507663617796005</v>
      </c>
      <c r="V310" s="25"/>
      <c r="W310" s="22"/>
      <c r="X310" s="33">
        <v>0.9701045506030842</v>
      </c>
      <c r="Y310" s="20">
        <v>86679728686.981873</v>
      </c>
      <c r="Z310" s="22"/>
      <c r="AA310" s="22"/>
      <c r="AB310" s="35">
        <v>0.9701045506030842</v>
      </c>
      <c r="AC310" s="20">
        <v>95355507816.451096</v>
      </c>
      <c r="AD310" s="22"/>
      <c r="AE310" s="22"/>
      <c r="AF310" s="26">
        <v>23</v>
      </c>
      <c r="AI310" s="27" t="s">
        <v>36</v>
      </c>
      <c r="AJ310" s="17">
        <v>13.351837012401496</v>
      </c>
      <c r="AK310" s="17">
        <v>14.097058789206738</v>
      </c>
      <c r="AL310" s="19">
        <v>0.10572702015217579</v>
      </c>
      <c r="AM310" s="19">
        <v>8.16059422662615E-2</v>
      </c>
      <c r="AN310" s="27" t="b">
        <v>0</v>
      </c>
      <c r="AO310" s="27" t="b">
        <v>1</v>
      </c>
      <c r="AP310" s="27" t="b">
        <v>0</v>
      </c>
      <c r="AQ310" s="27" t="b">
        <v>0</v>
      </c>
      <c r="AR310" s="27" t="b">
        <v>0</v>
      </c>
      <c r="AS310" s="27" t="b">
        <v>1</v>
      </c>
      <c r="BE310" s="31"/>
      <c r="BF310" s="31"/>
      <c r="BG310" s="31"/>
    </row>
    <row r="311" spans="1:59" ht="14.55" customHeight="1" x14ac:dyDescent="0.25">
      <c r="A311" s="14">
        <v>38520</v>
      </c>
      <c r="B311" s="15">
        <v>12.725</v>
      </c>
      <c r="C311" s="16">
        <v>13.97</v>
      </c>
      <c r="D311" s="32">
        <v>511320.12140296469</v>
      </c>
      <c r="E311" s="32">
        <v>42130.438379658583</v>
      </c>
      <c r="F311" s="18">
        <v>553450.55978262331</v>
      </c>
      <c r="G311" s="18">
        <v>12.819773408131118</v>
      </c>
      <c r="H311" s="19">
        <v>8.9119541875447461E-2</v>
      </c>
      <c r="I311" s="18">
        <v>11.48</v>
      </c>
      <c r="J311" s="33">
        <v>1.016351161757862</v>
      </c>
      <c r="K311" s="20">
        <v>107609.66706756488</v>
      </c>
      <c r="L311" s="21"/>
      <c r="M311" s="22"/>
      <c r="Q311" s="34">
        <v>0.98391189740996465</v>
      </c>
      <c r="R311" s="7"/>
      <c r="S311" s="24"/>
      <c r="T311" s="24"/>
      <c r="U311" s="5">
        <v>53.530888186000091</v>
      </c>
      <c r="V311" s="25"/>
      <c r="W311" s="22"/>
      <c r="X311" s="33">
        <v>1.0327023235157242</v>
      </c>
      <c r="Y311" s="20">
        <v>89514785493.525543</v>
      </c>
      <c r="Z311" s="22"/>
      <c r="AA311" s="22"/>
      <c r="AB311" s="35">
        <v>1.0327023235157242</v>
      </c>
      <c r="AC311" s="20">
        <v>98472275702.861145</v>
      </c>
      <c r="AD311" s="22"/>
      <c r="AE311" s="22"/>
      <c r="AF311" s="26">
        <v>22</v>
      </c>
      <c r="AI311" s="27" t="s">
        <v>36</v>
      </c>
      <c r="AJ311" s="17">
        <v>13.280873841360119</v>
      </c>
      <c r="AK311" s="17">
        <v>14.034126433307495</v>
      </c>
      <c r="AL311" s="19">
        <v>0.10602803832544688</v>
      </c>
      <c r="AM311" s="19">
        <v>8.4739817036951035E-2</v>
      </c>
      <c r="AN311" s="27" t="b">
        <v>0</v>
      </c>
      <c r="AO311" s="27" t="b">
        <v>1</v>
      </c>
      <c r="AP311" s="27" t="b">
        <v>0</v>
      </c>
      <c r="AQ311" s="27" t="b">
        <v>0</v>
      </c>
      <c r="AR311" s="27" t="b">
        <v>0</v>
      </c>
      <c r="AS311" s="27" t="b">
        <v>1</v>
      </c>
      <c r="BE311" s="31"/>
      <c r="BF311" s="31"/>
      <c r="BG311" s="31"/>
    </row>
    <row r="312" spans="1:59" ht="14.55" customHeight="1" x14ac:dyDescent="0.25">
      <c r="A312" s="14">
        <v>38523</v>
      </c>
      <c r="B312" s="15">
        <v>12.734999999999999</v>
      </c>
      <c r="C312" s="16">
        <v>14</v>
      </c>
      <c r="D312" s="32">
        <v>488078.29770282994</v>
      </c>
      <c r="E312" s="32">
        <v>63300.961399287415</v>
      </c>
      <c r="F312" s="18">
        <v>551379.25910211739</v>
      </c>
      <c r="G312" s="18">
        <v>12.880228016557052</v>
      </c>
      <c r="H312" s="19">
        <v>9.0357142857142914E-2</v>
      </c>
      <c r="I312" s="18">
        <v>11.47</v>
      </c>
      <c r="J312" s="33">
        <v>1.0009555610954819</v>
      </c>
      <c r="K312" s="20">
        <v>107710.63102978599</v>
      </c>
      <c r="L312" s="21"/>
      <c r="M312" s="22"/>
      <c r="Q312" s="34">
        <v>0.99904535112983828</v>
      </c>
      <c r="R312" s="7"/>
      <c r="S312" s="24"/>
      <c r="T312" s="24"/>
      <c r="U312" s="5">
        <v>53.380215484554974</v>
      </c>
      <c r="V312" s="25"/>
      <c r="W312" s="22"/>
      <c r="X312" s="33">
        <v>1.0019111221909638</v>
      </c>
      <c r="Y312" s="20">
        <v>89686288283.810577</v>
      </c>
      <c r="Z312" s="22"/>
      <c r="AA312" s="22"/>
      <c r="AB312" s="35">
        <v>1.0019111221909638</v>
      </c>
      <c r="AC312" s="20">
        <v>98658886483.062012</v>
      </c>
      <c r="AD312" s="22"/>
      <c r="AE312" s="22"/>
      <c r="AF312" s="26">
        <v>21</v>
      </c>
      <c r="AI312" s="27" t="s">
        <v>36</v>
      </c>
      <c r="AJ312" s="17">
        <v>13.224085219476237</v>
      </c>
      <c r="AK312" s="17">
        <v>13.99250904759346</v>
      </c>
      <c r="AL312" s="19">
        <v>0.10406660182576898</v>
      </c>
      <c r="AM312" s="19">
        <v>8.6900400682619214E-2</v>
      </c>
      <c r="AN312" s="27" t="b">
        <v>0</v>
      </c>
      <c r="AO312" s="27" t="b">
        <v>1</v>
      </c>
      <c r="AP312" s="27" t="b">
        <v>0</v>
      </c>
      <c r="AQ312" s="27" t="b">
        <v>0</v>
      </c>
      <c r="AR312" s="27" t="b">
        <v>0</v>
      </c>
      <c r="AS312" s="27" t="b">
        <v>1</v>
      </c>
      <c r="BE312" s="31"/>
      <c r="BF312" s="31"/>
      <c r="BG312" s="31"/>
    </row>
    <row r="313" spans="1:59" ht="14.55" customHeight="1" x14ac:dyDescent="0.25">
      <c r="A313" s="14">
        <v>38524</v>
      </c>
      <c r="B313" s="15">
        <v>12.48</v>
      </c>
      <c r="C313" s="16">
        <v>13.88</v>
      </c>
      <c r="D313" s="32">
        <v>464836.47400269518</v>
      </c>
      <c r="E313" s="32">
        <v>84442.720315088576</v>
      </c>
      <c r="F313" s="18">
        <v>549279.19431778369</v>
      </c>
      <c r="G313" s="18">
        <v>12.695227173474061</v>
      </c>
      <c r="H313" s="19">
        <v>0.10086455331412103</v>
      </c>
      <c r="I313" s="18">
        <v>11.08</v>
      </c>
      <c r="J313" s="33">
        <v>0.98188279221652586</v>
      </c>
      <c r="K313" s="20">
        <v>105757.38529358308</v>
      </c>
      <c r="L313" s="21"/>
      <c r="M313" s="22"/>
      <c r="Q313" s="34">
        <v>1.0184514973957084</v>
      </c>
      <c r="R313" s="7"/>
      <c r="S313" s="24"/>
      <c r="T313" s="24"/>
      <c r="U313" s="5">
        <v>54.263942486259829</v>
      </c>
      <c r="V313" s="25"/>
      <c r="W313" s="22"/>
      <c r="X313" s="33">
        <v>0.9637655844330516</v>
      </c>
      <c r="Y313" s="20">
        <v>86436971594.675247</v>
      </c>
      <c r="Z313" s="22"/>
      <c r="AA313" s="22"/>
      <c r="AB313" s="35">
        <v>0.9637655844330516</v>
      </c>
      <c r="AC313" s="20">
        <v>95082514958.764572</v>
      </c>
      <c r="AD313" s="22"/>
      <c r="AE313" s="22"/>
      <c r="AF313" s="26">
        <v>20</v>
      </c>
      <c r="AI313" s="27" t="s">
        <v>36</v>
      </c>
      <c r="AJ313" s="17">
        <v>13.166458216116562</v>
      </c>
      <c r="AK313" s="17">
        <v>13.935301272894703</v>
      </c>
      <c r="AL313" s="19">
        <v>0.10048796932712345</v>
      </c>
      <c r="AM313" s="19">
        <v>8.9964694444017418E-2</v>
      </c>
      <c r="AN313" s="27" t="b">
        <v>0</v>
      </c>
      <c r="AO313" s="27" t="b">
        <v>1</v>
      </c>
      <c r="AP313" s="27" t="b">
        <v>0</v>
      </c>
      <c r="AQ313" s="27" t="b">
        <v>0</v>
      </c>
      <c r="AR313" s="27" t="b">
        <v>0</v>
      </c>
      <c r="AS313" s="27" t="b">
        <v>1</v>
      </c>
      <c r="BE313" s="31"/>
      <c r="BF313" s="31"/>
      <c r="BG313" s="31"/>
    </row>
    <row r="314" spans="1:59" ht="14.55" customHeight="1" x14ac:dyDescent="0.25">
      <c r="A314" s="14">
        <v>38525</v>
      </c>
      <c r="B314" s="15">
        <v>12.465</v>
      </c>
      <c r="C314" s="16">
        <v>13.88</v>
      </c>
      <c r="D314" s="32">
        <v>441594.65030256042</v>
      </c>
      <c r="E314" s="32">
        <v>105340.2678495037</v>
      </c>
      <c r="F314" s="18">
        <v>546934.91815206409</v>
      </c>
      <c r="G314" s="18">
        <v>12.737530559048354</v>
      </c>
      <c r="H314" s="19">
        <v>0.10194524495677237</v>
      </c>
      <c r="I314" s="18">
        <v>11.05</v>
      </c>
      <c r="J314" s="33">
        <v>0.9990500922372918</v>
      </c>
      <c r="K314" s="20">
        <v>105655.09744880391</v>
      </c>
      <c r="L314" s="21"/>
      <c r="M314" s="22"/>
      <c r="Q314" s="34">
        <v>1.0009508109454062</v>
      </c>
      <c r="R314" s="7"/>
      <c r="S314" s="24"/>
      <c r="T314" s="24"/>
      <c r="U314" s="5">
        <v>54.214411720591094</v>
      </c>
      <c r="V314" s="25"/>
      <c r="W314" s="22"/>
      <c r="X314" s="33">
        <v>0.9981001844745836</v>
      </c>
      <c r="Y314" s="20">
        <v>86273170061.570969</v>
      </c>
      <c r="Z314" s="22"/>
      <c r="AA314" s="22"/>
      <c r="AB314" s="35">
        <v>0.9981001844745836</v>
      </c>
      <c r="AC314" s="20">
        <v>94900354209.086243</v>
      </c>
      <c r="AD314" s="22"/>
      <c r="AE314" s="22"/>
      <c r="AF314" s="26">
        <v>19</v>
      </c>
      <c r="AI314" s="27" t="s">
        <v>36</v>
      </c>
      <c r="AJ314" s="17">
        <v>13.123290091781215</v>
      </c>
      <c r="AK314" s="17">
        <v>13.892322642487009</v>
      </c>
      <c r="AL314" s="19">
        <v>9.4931191231820269E-2</v>
      </c>
      <c r="AM314" s="19">
        <v>9.2891740781300747E-2</v>
      </c>
      <c r="AN314" s="27" t="b">
        <v>0</v>
      </c>
      <c r="AO314" s="27" t="b">
        <v>1</v>
      </c>
      <c r="AP314" s="27" t="b">
        <v>0</v>
      </c>
      <c r="AQ314" s="27" t="b">
        <v>0</v>
      </c>
      <c r="AR314" s="27" t="b">
        <v>0</v>
      </c>
      <c r="AS314" s="27" t="b">
        <v>1</v>
      </c>
      <c r="BE314" s="31"/>
      <c r="BF314" s="31"/>
      <c r="BG314" s="31"/>
    </row>
    <row r="315" spans="1:59" ht="14.55" customHeight="1" x14ac:dyDescent="0.25">
      <c r="A315" s="14">
        <v>38526</v>
      </c>
      <c r="B315" s="15">
        <v>13.045</v>
      </c>
      <c r="C315" s="16">
        <v>13.96</v>
      </c>
      <c r="D315" s="32">
        <v>418352.82660242566</v>
      </c>
      <c r="E315" s="32">
        <v>126212.69813928611</v>
      </c>
      <c r="F315" s="18">
        <v>544565.52474171179</v>
      </c>
      <c r="G315" s="18">
        <v>13.257067443770373</v>
      </c>
      <c r="H315" s="19">
        <v>6.554441260744992E-2</v>
      </c>
      <c r="I315" s="18">
        <v>12.13</v>
      </c>
      <c r="J315" s="33">
        <v>1.0362790524501915</v>
      </c>
      <c r="K315" s="20">
        <v>109486.26989889312</v>
      </c>
      <c r="L315" s="21"/>
      <c r="M315" s="22"/>
      <c r="Q315" s="34">
        <v>0.96499103946527442</v>
      </c>
      <c r="R315" s="7"/>
      <c r="S315" s="24"/>
      <c r="T315" s="24"/>
      <c r="U315" s="5">
        <v>52.219017989011121</v>
      </c>
      <c r="V315" s="25"/>
      <c r="W315" s="22"/>
      <c r="X315" s="33">
        <v>1.0725581049003829</v>
      </c>
      <c r="Y315" s="20">
        <v>92533430504.2341</v>
      </c>
      <c r="Z315" s="22"/>
      <c r="AA315" s="22"/>
      <c r="AB315" s="35">
        <v>1.0725581049003829</v>
      </c>
      <c r="AC315" s="20">
        <v>101784512181.47647</v>
      </c>
      <c r="AD315" s="22"/>
      <c r="AE315" s="22"/>
      <c r="AF315" s="26">
        <v>18</v>
      </c>
      <c r="AI315" s="27" t="s">
        <v>36</v>
      </c>
      <c r="AJ315" s="17">
        <v>13.106823653310485</v>
      </c>
      <c r="AK315" s="17">
        <v>13.854277996359281</v>
      </c>
      <c r="AL315" s="19">
        <v>9.0980708028402427E-2</v>
      </c>
      <c r="AM315" s="19">
        <v>9.3376230068686977E-2</v>
      </c>
      <c r="AN315" s="27" t="b">
        <v>0</v>
      </c>
      <c r="AO315" s="27" t="b">
        <v>0</v>
      </c>
      <c r="AP315" s="27" t="b">
        <v>0</v>
      </c>
      <c r="AQ315" s="27" t="b">
        <v>0</v>
      </c>
      <c r="AR315" s="27" t="b">
        <v>0</v>
      </c>
      <c r="AS315" s="27" t="b">
        <v>1</v>
      </c>
      <c r="BE315" s="31"/>
      <c r="BF315" s="31"/>
      <c r="BG315" s="31"/>
    </row>
    <row r="316" spans="1:59" ht="14.55" customHeight="1" x14ac:dyDescent="0.25">
      <c r="A316" s="14">
        <v>38527</v>
      </c>
      <c r="B316" s="15">
        <v>13.22</v>
      </c>
      <c r="C316" s="16">
        <v>14.26</v>
      </c>
      <c r="D316" s="32">
        <v>395111.0029022909</v>
      </c>
      <c r="E316" s="32">
        <v>147931.15015706961</v>
      </c>
      <c r="F316" s="18">
        <v>543042.15305936057</v>
      </c>
      <c r="G316" s="18">
        <v>13.503308386460624</v>
      </c>
      <c r="H316" s="19">
        <v>7.293127629733509E-2</v>
      </c>
      <c r="I316" s="18">
        <v>12.18</v>
      </c>
      <c r="J316" s="33">
        <v>1.0157249472735403</v>
      </c>
      <c r="K316" s="20">
        <v>111206.0115927377</v>
      </c>
      <c r="L316" s="21"/>
      <c r="M316" s="22"/>
      <c r="Q316" s="34">
        <v>0.98451849852093321</v>
      </c>
      <c r="R316" s="7"/>
      <c r="S316" s="24"/>
      <c r="T316" s="24"/>
      <c r="U316" s="5">
        <v>51.314872146337841</v>
      </c>
      <c r="V316" s="25"/>
      <c r="W316" s="22"/>
      <c r="X316" s="33">
        <v>1.0314498945470809</v>
      </c>
      <c r="Y316" s="20">
        <v>95444053780.577408</v>
      </c>
      <c r="Z316" s="22"/>
      <c r="AA316" s="22"/>
      <c r="AB316" s="35">
        <v>1.0314498945470809</v>
      </c>
      <c r="AC316" s="20">
        <v>104983941177.13905</v>
      </c>
      <c r="AD316" s="22"/>
      <c r="AE316" s="22"/>
      <c r="AF316" s="26">
        <v>17</v>
      </c>
      <c r="AI316" s="27" t="s">
        <v>36</v>
      </c>
      <c r="AJ316" s="17">
        <v>13.095011177418893</v>
      </c>
      <c r="AK316" s="17">
        <v>13.82188067668327</v>
      </c>
      <c r="AL316" s="19">
        <v>8.6793695318044803E-2</v>
      </c>
      <c r="AM316" s="19">
        <v>9.3608767396759676E-2</v>
      </c>
      <c r="AN316" s="27" t="b">
        <v>0</v>
      </c>
      <c r="AO316" s="27" t="b">
        <v>0</v>
      </c>
      <c r="AP316" s="27" t="b">
        <v>0</v>
      </c>
      <c r="AQ316" s="27" t="b">
        <v>0</v>
      </c>
      <c r="AR316" s="27" t="b">
        <v>0</v>
      </c>
      <c r="AS316" s="27" t="b">
        <v>1</v>
      </c>
      <c r="BE316" s="31"/>
      <c r="BF316" s="31"/>
      <c r="BG316" s="31"/>
    </row>
    <row r="317" spans="1:59" ht="14.55" customHeight="1" x14ac:dyDescent="0.25">
      <c r="A317" s="14">
        <v>38530</v>
      </c>
      <c r="B317" s="15">
        <v>13.32</v>
      </c>
      <c r="C317" s="16">
        <v>14.12</v>
      </c>
      <c r="D317" s="32">
        <v>371869.17920215614</v>
      </c>
      <c r="E317" s="32">
        <v>169477.9179912759</v>
      </c>
      <c r="F317" s="18">
        <v>541347.09719343204</v>
      </c>
      <c r="G317" s="18">
        <v>13.570453609331121</v>
      </c>
      <c r="H317" s="19">
        <v>5.6657223796033884E-2</v>
      </c>
      <c r="I317" s="18">
        <v>12.52</v>
      </c>
      <c r="J317" s="33">
        <v>1.0018355728887247</v>
      </c>
      <c r="K317" s="20">
        <v>111408.21070666467</v>
      </c>
      <c r="L317" s="21"/>
      <c r="M317" s="22"/>
      <c r="Q317" s="34">
        <v>0.99816779026578972</v>
      </c>
      <c r="R317" s="7"/>
      <c r="S317" s="24"/>
      <c r="T317" s="24"/>
      <c r="U317" s="5">
        <v>51.1254887542948</v>
      </c>
      <c r="V317" s="25"/>
      <c r="W317" s="22"/>
      <c r="X317" s="33">
        <v>1.0036711457774496</v>
      </c>
      <c r="Y317" s="20">
        <v>95794901139.10498</v>
      </c>
      <c r="Z317" s="22"/>
      <c r="AA317" s="22"/>
      <c r="AB317" s="35">
        <v>1.0036711457774496</v>
      </c>
      <c r="AC317" s="20">
        <v>105367663198.40982</v>
      </c>
      <c r="AD317" s="22"/>
      <c r="AE317" s="22"/>
      <c r="AF317" s="26">
        <v>16</v>
      </c>
      <c r="AI317" s="27" t="s">
        <v>36</v>
      </c>
      <c r="AJ317" s="17">
        <v>13.106068826153441</v>
      </c>
      <c r="AK317" s="17">
        <v>13.772662115699887</v>
      </c>
      <c r="AL317" s="19">
        <v>8.1383308971475873E-2</v>
      </c>
      <c r="AM317" s="19">
        <v>9.2770400970911562E-2</v>
      </c>
      <c r="AN317" s="27" t="b">
        <v>0</v>
      </c>
      <c r="AO317" s="27" t="b">
        <v>0</v>
      </c>
      <c r="AP317" s="27" t="b">
        <v>0</v>
      </c>
      <c r="AQ317" s="27" t="b">
        <v>0</v>
      </c>
      <c r="AR317" s="27" t="b">
        <v>0</v>
      </c>
      <c r="AS317" s="27" t="b">
        <v>1</v>
      </c>
      <c r="BE317" s="31"/>
      <c r="BF317" s="31"/>
      <c r="BG317" s="31"/>
    </row>
    <row r="318" spans="1:59" ht="14.55" customHeight="1" x14ac:dyDescent="0.25">
      <c r="A318" s="14">
        <v>38531</v>
      </c>
      <c r="B318" s="15">
        <v>12.725</v>
      </c>
      <c r="C318" s="16">
        <v>13.87</v>
      </c>
      <c r="D318" s="32">
        <v>348627.35550202138</v>
      </c>
      <c r="E318" s="32">
        <v>191402.92448460415</v>
      </c>
      <c r="F318" s="18">
        <v>540030.27998662554</v>
      </c>
      <c r="G318" s="18">
        <v>13.130822333777839</v>
      </c>
      <c r="H318" s="19">
        <v>8.2552271088680573E-2</v>
      </c>
      <c r="I318" s="18">
        <v>11.58</v>
      </c>
      <c r="J318" s="33">
        <v>0.96525011017116102</v>
      </c>
      <c r="K318" s="20">
        <v>107534.92704954874</v>
      </c>
      <c r="L318" s="21"/>
      <c r="M318" s="22"/>
      <c r="Q318" s="34">
        <v>1.0360009177545466</v>
      </c>
      <c r="R318" s="7"/>
      <c r="S318" s="24"/>
      <c r="T318" s="24"/>
      <c r="U318" s="5">
        <v>52.867440244313762</v>
      </c>
      <c r="V318" s="25"/>
      <c r="W318" s="22"/>
      <c r="X318" s="33">
        <v>0.93050022034232194</v>
      </c>
      <c r="Y318" s="20">
        <v>89137603089.774033</v>
      </c>
      <c r="Z318" s="22"/>
      <c r="AA318" s="22"/>
      <c r="AB318" s="35">
        <v>0.93050022034232194</v>
      </c>
      <c r="AC318" s="20">
        <v>98043061925.333954</v>
      </c>
      <c r="AD318" s="22"/>
      <c r="AE318" s="22"/>
      <c r="AF318" s="26">
        <v>15</v>
      </c>
      <c r="AI318" s="27" t="s">
        <v>36</v>
      </c>
      <c r="AJ318" s="17">
        <v>13.091889528014763</v>
      </c>
      <c r="AK318" s="17">
        <v>13.715799289512205</v>
      </c>
      <c r="AL318" s="19">
        <v>8.0082497010065479E-2</v>
      </c>
      <c r="AM318" s="19">
        <v>9.2854149192459323E-2</v>
      </c>
      <c r="AN318" s="27" t="b">
        <v>0</v>
      </c>
      <c r="AO318" s="27" t="b">
        <v>0</v>
      </c>
      <c r="AP318" s="27" t="b">
        <v>0</v>
      </c>
      <c r="AQ318" s="27" t="b">
        <v>0</v>
      </c>
      <c r="AR318" s="27" t="b">
        <v>0</v>
      </c>
      <c r="AS318" s="27" t="b">
        <v>1</v>
      </c>
      <c r="BE318" s="31"/>
      <c r="BF318" s="31"/>
      <c r="BG318" s="31"/>
    </row>
    <row r="319" spans="1:59" ht="14.55" customHeight="1" x14ac:dyDescent="0.25">
      <c r="A319" s="14">
        <v>38532</v>
      </c>
      <c r="B319" s="15">
        <v>12.91</v>
      </c>
      <c r="C319" s="16">
        <v>14.05</v>
      </c>
      <c r="D319" s="32">
        <v>325385.53180188662</v>
      </c>
      <c r="E319" s="32">
        <v>212726.08285405007</v>
      </c>
      <c r="F319" s="18">
        <v>538111.61465593672</v>
      </c>
      <c r="G319" s="18">
        <v>13.360664374915368</v>
      </c>
      <c r="H319" s="19">
        <v>8.1138790035587216E-2</v>
      </c>
      <c r="I319" s="18">
        <v>11.77</v>
      </c>
      <c r="J319" s="33">
        <v>1.0138889352228293</v>
      </c>
      <c r="K319" s="20">
        <v>109026.58626726155</v>
      </c>
      <c r="L319" s="21"/>
      <c r="M319" s="22"/>
      <c r="Q319" s="34">
        <v>0.9863013247898037</v>
      </c>
      <c r="R319" s="7"/>
      <c r="S319" s="24"/>
      <c r="T319" s="24"/>
      <c r="U319" s="5">
        <v>52.046145277444595</v>
      </c>
      <c r="V319" s="25"/>
      <c r="W319" s="22"/>
      <c r="X319" s="33">
        <v>1.0277778704456586</v>
      </c>
      <c r="Y319" s="20">
        <v>91614094200.989899</v>
      </c>
      <c r="Z319" s="22"/>
      <c r="AA319" s="22"/>
      <c r="AB319" s="35">
        <v>1.0277778704456586</v>
      </c>
      <c r="AC319" s="20">
        <v>100764873861.77922</v>
      </c>
      <c r="AD319" s="22"/>
      <c r="AE319" s="22"/>
      <c r="AF319" s="26">
        <v>14</v>
      </c>
      <c r="AI319" s="27" t="s">
        <v>36</v>
      </c>
      <c r="AJ319" s="17">
        <v>13.081061433834176</v>
      </c>
      <c r="AK319" s="17">
        <v>13.675491448221104</v>
      </c>
      <c r="AL319" s="19">
        <v>7.6794869796976514E-2</v>
      </c>
      <c r="AM319" s="19">
        <v>9.1796051652893035E-2</v>
      </c>
      <c r="AN319" s="27" t="b">
        <v>0</v>
      </c>
      <c r="AO319" s="27" t="b">
        <v>0</v>
      </c>
      <c r="AP319" s="27" t="b">
        <v>0</v>
      </c>
      <c r="AQ319" s="27" t="b">
        <v>0</v>
      </c>
      <c r="AR319" s="27" t="b">
        <v>0</v>
      </c>
      <c r="AS319" s="27" t="b">
        <v>1</v>
      </c>
      <c r="BE319" s="31"/>
      <c r="BF319" s="31"/>
      <c r="BG319" s="31"/>
    </row>
    <row r="320" spans="1:59" ht="14.55" customHeight="1" x14ac:dyDescent="0.25">
      <c r="A320" s="14">
        <v>38533</v>
      </c>
      <c r="B320" s="15">
        <v>13.06</v>
      </c>
      <c r="C320" s="16">
        <v>14.08</v>
      </c>
      <c r="D320" s="32">
        <v>302143.70810175186</v>
      </c>
      <c r="E320" s="32">
        <v>234082.09310093545</v>
      </c>
      <c r="F320" s="18">
        <v>536225.80120268732</v>
      </c>
      <c r="G320" s="18">
        <v>13.505267151314682</v>
      </c>
      <c r="H320" s="19">
        <v>7.2443181818181768E-2</v>
      </c>
      <c r="I320" s="18">
        <v>12.04</v>
      </c>
      <c r="J320" s="33">
        <v>1.0072805911681477</v>
      </c>
      <c r="K320" s="20">
        <v>109818.46414869861</v>
      </c>
      <c r="L320" s="21"/>
      <c r="M320" s="22"/>
      <c r="Q320" s="34">
        <v>0.99277203270669157</v>
      </c>
      <c r="R320" s="7"/>
      <c r="S320" s="24"/>
      <c r="T320" s="24"/>
      <c r="U320" s="5">
        <v>51.573757507321169</v>
      </c>
      <c r="V320" s="25"/>
      <c r="W320" s="22"/>
      <c r="X320" s="33">
        <v>1.0145611823362954</v>
      </c>
      <c r="Y320" s="20">
        <v>92948548436.572708</v>
      </c>
      <c r="Z320" s="22"/>
      <c r="AA320" s="22"/>
      <c r="AB320" s="35">
        <v>1.0145611823362954</v>
      </c>
      <c r="AC320" s="20">
        <v>102230490529.5287</v>
      </c>
      <c r="AD320" s="22"/>
      <c r="AE320" s="22"/>
      <c r="AF320" s="26">
        <v>13</v>
      </c>
      <c r="AI320" s="27" t="s">
        <v>36</v>
      </c>
      <c r="AJ320" s="17">
        <v>13.087055757618186</v>
      </c>
      <c r="AK320" s="17">
        <v>13.641850127731708</v>
      </c>
      <c r="AL320" s="19">
        <v>7.1877859273878075E-2</v>
      </c>
      <c r="AM320" s="19">
        <v>9.0494734972487917E-2</v>
      </c>
      <c r="AN320" s="27" t="b">
        <v>0</v>
      </c>
      <c r="AO320" s="27" t="b">
        <v>0</v>
      </c>
      <c r="AP320" s="27" t="b">
        <v>0</v>
      </c>
      <c r="AQ320" s="27" t="b">
        <v>0</v>
      </c>
      <c r="AR320" s="27" t="b">
        <v>0</v>
      </c>
      <c r="AS320" s="27" t="b">
        <v>1</v>
      </c>
      <c r="BE320" s="31"/>
      <c r="BF320" s="31"/>
      <c r="BG320" s="31"/>
    </row>
    <row r="321" spans="1:59" ht="14.55" customHeight="1" x14ac:dyDescent="0.25">
      <c r="A321" s="14">
        <v>38534</v>
      </c>
      <c r="B321" s="15">
        <v>12.73</v>
      </c>
      <c r="C321" s="16">
        <v>14.06</v>
      </c>
      <c r="D321" s="32">
        <v>278901.88440161711</v>
      </c>
      <c r="E321" s="32">
        <v>255640.20514097522</v>
      </c>
      <c r="F321" s="18">
        <v>534542.08954259229</v>
      </c>
      <c r="G321" s="18">
        <v>13.36606118112876</v>
      </c>
      <c r="H321" s="19">
        <v>9.4594594594594628E-2</v>
      </c>
      <c r="I321" s="18">
        <v>11.4</v>
      </c>
      <c r="J321" s="33">
        <v>0.98658490282862954</v>
      </c>
      <c r="K321" s="20">
        <v>108343.36418402397</v>
      </c>
      <c r="L321" s="21"/>
      <c r="M321" s="22"/>
      <c r="Q321" s="34">
        <v>1.013597509076926</v>
      </c>
      <c r="R321" s="7"/>
      <c r="S321" s="24"/>
      <c r="T321" s="24"/>
      <c r="U321" s="5">
        <v>52.177705671306867</v>
      </c>
      <c r="V321" s="25"/>
      <c r="W321" s="22"/>
      <c r="X321" s="33">
        <v>0.97316980565725919</v>
      </c>
      <c r="Y321" s="20">
        <v>90455153594.031128</v>
      </c>
      <c r="Z321" s="22"/>
      <c r="AA321" s="22"/>
      <c r="AB321" s="35">
        <v>0.97316980565725919</v>
      </c>
      <c r="AC321" s="20">
        <v>99486031568.386002</v>
      </c>
      <c r="AD321" s="22"/>
      <c r="AE321" s="22"/>
      <c r="AF321" s="26">
        <v>12</v>
      </c>
      <c r="AI321" s="27" t="s">
        <v>36</v>
      </c>
      <c r="AJ321" s="17">
        <v>13.08918240692868</v>
      </c>
      <c r="AK321" s="17">
        <v>13.618968451257008</v>
      </c>
      <c r="AL321" s="19">
        <v>7.6719556271735531E-2</v>
      </c>
      <c r="AM321" s="19">
        <v>9.0949807582411307E-2</v>
      </c>
      <c r="AN321" s="27" t="b">
        <v>0</v>
      </c>
      <c r="AO321" s="27" t="b">
        <v>0</v>
      </c>
      <c r="AP321" s="27" t="b">
        <v>0</v>
      </c>
      <c r="AQ321" s="27" t="b">
        <v>0</v>
      </c>
      <c r="AR321" s="27" t="b">
        <v>0</v>
      </c>
      <c r="AS321" s="27" t="b">
        <v>1</v>
      </c>
      <c r="BE321" s="31"/>
      <c r="BF321" s="31"/>
      <c r="BG321" s="31"/>
    </row>
    <row r="322" spans="1:59" ht="14.55" customHeight="1" x14ac:dyDescent="0.25">
      <c r="A322" s="14">
        <v>38538</v>
      </c>
      <c r="B322" s="15">
        <v>12.76</v>
      </c>
      <c r="C322" s="16">
        <v>13.84</v>
      </c>
      <c r="D322" s="32">
        <v>255660.06070148235</v>
      </c>
      <c r="E322" s="32">
        <v>276683.47795055667</v>
      </c>
      <c r="F322" s="18">
        <v>532343.53865203902</v>
      </c>
      <c r="G322" s="18">
        <v>13.321325787748352</v>
      </c>
      <c r="H322" s="19">
        <v>7.80346820809249E-2</v>
      </c>
      <c r="I322" s="18">
        <v>11.68</v>
      </c>
      <c r="J322" s="33">
        <v>0.99255386545516988</v>
      </c>
      <c r="K322" s="20">
        <v>107534.76431105472</v>
      </c>
      <c r="L322" s="21"/>
      <c r="M322" s="22"/>
      <c r="Q322" s="34">
        <v>1.0075019954120228</v>
      </c>
      <c r="R322" s="7"/>
      <c r="S322" s="24"/>
      <c r="T322" s="24"/>
      <c r="U322" s="5">
        <v>52.471268528603886</v>
      </c>
      <c r="V322" s="25"/>
      <c r="W322" s="22"/>
      <c r="X322" s="33">
        <v>0.98510773091033976</v>
      </c>
      <c r="Y322" s="20">
        <v>89108497439.074371</v>
      </c>
      <c r="Z322" s="22"/>
      <c r="AA322" s="22"/>
      <c r="AB322" s="35">
        <v>0.98510773091033976</v>
      </c>
      <c r="AC322" s="20">
        <v>98002887561.969849</v>
      </c>
      <c r="AD322" s="22"/>
      <c r="AE322" s="22"/>
      <c r="AF322" s="26">
        <v>11</v>
      </c>
      <c r="AI322" s="27" t="s">
        <v>36</v>
      </c>
      <c r="AJ322" s="17">
        <v>13.08695646220537</v>
      </c>
      <c r="AK322" s="17">
        <v>13.599155020782238</v>
      </c>
      <c r="AL322" s="19">
        <v>7.7570123902333823E-2</v>
      </c>
      <c r="AM322" s="19">
        <v>8.9444115096518451E-2</v>
      </c>
      <c r="AN322" s="27" t="b">
        <v>0</v>
      </c>
      <c r="AO322" s="27" t="b">
        <v>0</v>
      </c>
      <c r="AP322" s="27" t="b">
        <v>0</v>
      </c>
      <c r="AQ322" s="27" t="b">
        <v>0</v>
      </c>
      <c r="AR322" s="27" t="b">
        <v>0</v>
      </c>
      <c r="AS322" s="27" t="b">
        <v>1</v>
      </c>
      <c r="BE322" s="31"/>
      <c r="BF322" s="31"/>
      <c r="BG322" s="31"/>
    </row>
    <row r="323" spans="1:59" ht="14.55" customHeight="1" x14ac:dyDescent="0.25">
      <c r="A323" s="14">
        <v>38539</v>
      </c>
      <c r="B323" s="15">
        <v>13.115</v>
      </c>
      <c r="C323" s="16">
        <v>13.96</v>
      </c>
      <c r="D323" s="32">
        <v>232418.23700134759</v>
      </c>
      <c r="E323" s="32">
        <v>298111.63332727051</v>
      </c>
      <c r="F323" s="18">
        <v>530529.8703286181</v>
      </c>
      <c r="G323" s="18">
        <v>13.5898164886654</v>
      </c>
      <c r="H323" s="19">
        <v>6.0530085959885405E-2</v>
      </c>
      <c r="I323" s="18">
        <v>12.27</v>
      </c>
      <c r="J323" s="33">
        <v>1.0166793355477133</v>
      </c>
      <c r="K323" s="20">
        <v>109326.48112088148</v>
      </c>
      <c r="L323" s="21"/>
      <c r="M323" s="22"/>
      <c r="Q323" s="34">
        <v>0.98359430061718767</v>
      </c>
      <c r="R323" s="7"/>
      <c r="S323" s="24"/>
      <c r="T323" s="24"/>
      <c r="U323" s="5">
        <v>51.514351545827488</v>
      </c>
      <c r="V323" s="25"/>
      <c r="W323" s="22"/>
      <c r="X323" s="33">
        <v>1.0333586710954263</v>
      </c>
      <c r="Y323" s="20">
        <v>92081479053.871414</v>
      </c>
      <c r="Z323" s="22"/>
      <c r="AA323" s="22"/>
      <c r="AB323" s="35">
        <v>1.0333586710954263</v>
      </c>
      <c r="AC323" s="20">
        <v>101270510012.01245</v>
      </c>
      <c r="AD323" s="22"/>
      <c r="AE323" s="22"/>
      <c r="AF323" s="26">
        <v>10</v>
      </c>
      <c r="AI323" s="27" t="s">
        <v>36</v>
      </c>
      <c r="AJ323" s="17">
        <v>13.10673434805167</v>
      </c>
      <c r="AK323" s="17">
        <v>13.584225525446403</v>
      </c>
      <c r="AL323" s="19">
        <v>7.8215600929642415E-2</v>
      </c>
      <c r="AM323" s="19">
        <v>8.558122369988666E-2</v>
      </c>
      <c r="AN323" s="27" t="b">
        <v>0</v>
      </c>
      <c r="AO323" s="27" t="b">
        <v>0</v>
      </c>
      <c r="AP323" s="27" t="b">
        <v>0</v>
      </c>
      <c r="AQ323" s="27" t="b">
        <v>0</v>
      </c>
      <c r="AR323" s="27" t="b">
        <v>0</v>
      </c>
      <c r="AS323" s="27" t="b">
        <v>1</v>
      </c>
      <c r="BE323" s="31"/>
      <c r="BF323" s="31"/>
      <c r="BG323" s="31"/>
    </row>
    <row r="324" spans="1:59" ht="14.55" customHeight="1" x14ac:dyDescent="0.25">
      <c r="A324" s="14">
        <v>38540</v>
      </c>
      <c r="B324" s="15">
        <v>13.275</v>
      </c>
      <c r="C324" s="16">
        <v>14.06</v>
      </c>
      <c r="D324" s="32">
        <v>209176.41330121283</v>
      </c>
      <c r="E324" s="32">
        <v>319946.62744097161</v>
      </c>
      <c r="F324" s="18">
        <v>529123.0407421845</v>
      </c>
      <c r="G324" s="18">
        <v>13.749668618075809</v>
      </c>
      <c r="H324" s="19">
        <v>5.5832147937411092E-2</v>
      </c>
      <c r="I324" s="18">
        <v>12.49</v>
      </c>
      <c r="J324" s="33">
        <v>1.0090797048976801</v>
      </c>
      <c r="K324" s="20">
        <v>110317.22455759037</v>
      </c>
      <c r="L324" s="21"/>
      <c r="M324" s="22"/>
      <c r="Q324" s="34">
        <v>0.99100199433839498</v>
      </c>
      <c r="R324" s="7"/>
      <c r="S324" s="24"/>
      <c r="T324" s="24"/>
      <c r="U324" s="5">
        <v>50.955777894883738</v>
      </c>
      <c r="V324" s="25"/>
      <c r="W324" s="22"/>
      <c r="X324" s="33">
        <v>1.0181594097953599</v>
      </c>
      <c r="Y324" s="20">
        <v>93754072925.892563</v>
      </c>
      <c r="Z324" s="22"/>
      <c r="AA324" s="22"/>
      <c r="AB324" s="35">
        <v>1.0181594097953599</v>
      </c>
      <c r="AC324" s="20">
        <v>103107869603.07997</v>
      </c>
      <c r="AD324" s="22"/>
      <c r="AE324" s="22"/>
      <c r="AF324" s="26">
        <v>9</v>
      </c>
      <c r="AI324" s="27" t="s">
        <v>36</v>
      </c>
      <c r="AJ324" s="17">
        <v>13.141092177954736</v>
      </c>
      <c r="AK324" s="17">
        <v>13.578149059721801</v>
      </c>
      <c r="AL324" s="19">
        <v>7.3762247071097506E-2</v>
      </c>
      <c r="AM324" s="19">
        <v>8.0615363350437869E-2</v>
      </c>
      <c r="AN324" s="27" t="b">
        <v>0</v>
      </c>
      <c r="AO324" s="27" t="b">
        <v>0</v>
      </c>
      <c r="AP324" s="27" t="b">
        <v>0</v>
      </c>
      <c r="AQ324" s="27" t="b">
        <v>0</v>
      </c>
      <c r="AR324" s="27" t="b">
        <v>0</v>
      </c>
      <c r="AS324" s="27" t="b">
        <v>1</v>
      </c>
      <c r="BE324" s="31"/>
      <c r="BF324" s="31"/>
      <c r="BG324" s="31"/>
    </row>
    <row r="325" spans="1:59" ht="14.55" customHeight="1" x14ac:dyDescent="0.25">
      <c r="A325" s="14">
        <v>38541</v>
      </c>
      <c r="B325" s="15">
        <v>12.57</v>
      </c>
      <c r="C325" s="16">
        <v>13.69</v>
      </c>
      <c r="D325" s="32">
        <v>185934.58960107807</v>
      </c>
      <c r="E325" s="32">
        <v>341890.81020194525</v>
      </c>
      <c r="F325" s="18">
        <v>527825.39980302332</v>
      </c>
      <c r="G325" s="18">
        <v>13.295462828369152</v>
      </c>
      <c r="H325" s="19">
        <v>8.1811541271000654E-2</v>
      </c>
      <c r="I325" s="18">
        <v>11.45</v>
      </c>
      <c r="J325" s="33">
        <v>0.96459463216055197</v>
      </c>
      <c r="K325" s="20">
        <v>106409.561505561</v>
      </c>
      <c r="L325" s="21"/>
      <c r="M325" s="22"/>
      <c r="Q325" s="34">
        <v>1.0367049189980926</v>
      </c>
      <c r="R325" s="7"/>
      <c r="S325" s="24"/>
      <c r="T325" s="24"/>
      <c r="U325" s="5">
        <v>52.72775312598359</v>
      </c>
      <c r="V325" s="25"/>
      <c r="W325" s="22"/>
      <c r="X325" s="33">
        <v>0.92918926432110405</v>
      </c>
      <c r="Y325" s="20">
        <v>87115694847.615067</v>
      </c>
      <c r="Z325" s="22"/>
      <c r="AA325" s="22"/>
      <c r="AB325" s="35">
        <v>0.92918926432110405</v>
      </c>
      <c r="AC325" s="20">
        <v>95805189483.660355</v>
      </c>
      <c r="AD325" s="22"/>
      <c r="AE325" s="22"/>
      <c r="AF325" s="26">
        <v>8</v>
      </c>
      <c r="AI325" s="27" t="s">
        <v>36</v>
      </c>
      <c r="AJ325" s="17">
        <v>13.147321857838884</v>
      </c>
      <c r="AK325" s="17">
        <v>13.548170846451049</v>
      </c>
      <c r="AL325" s="19">
        <v>7.3874372276999736E-2</v>
      </c>
      <c r="AM325" s="19">
        <v>8.0150627690628112E-2</v>
      </c>
      <c r="AN325" s="27" t="b">
        <v>0</v>
      </c>
      <c r="AO325" s="27" t="b">
        <v>0</v>
      </c>
      <c r="AP325" s="27" t="b">
        <v>0</v>
      </c>
      <c r="AQ325" s="27" t="b">
        <v>0</v>
      </c>
      <c r="AR325" s="27" t="b">
        <v>0</v>
      </c>
      <c r="AS325" s="27" t="b">
        <v>1</v>
      </c>
      <c r="BE325" s="31"/>
      <c r="BF325" s="31"/>
      <c r="BG325" s="31"/>
    </row>
    <row r="326" spans="1:59" ht="14.55" customHeight="1" x14ac:dyDescent="0.25">
      <c r="A326" s="14">
        <v>38544</v>
      </c>
      <c r="B326" s="15">
        <v>12.404999999999999</v>
      </c>
      <c r="C326" s="16">
        <v>13.53</v>
      </c>
      <c r="D326" s="32">
        <v>162692.76590094331</v>
      </c>
      <c r="E326" s="32">
        <v>363231.18448322313</v>
      </c>
      <c r="F326" s="18">
        <v>525923.95038416644</v>
      </c>
      <c r="G326" s="18">
        <v>13.18198511780103</v>
      </c>
      <c r="H326" s="19">
        <v>8.3148558758314839E-2</v>
      </c>
      <c r="I326" s="18">
        <v>11.28</v>
      </c>
      <c r="J326" s="33">
        <v>0.98789325535260131</v>
      </c>
      <c r="K326" s="20">
        <v>105119.46930048249</v>
      </c>
      <c r="L326" s="21"/>
      <c r="M326" s="22"/>
      <c r="Q326" s="34">
        <v>1.0122551141854668</v>
      </c>
      <c r="R326" s="7"/>
      <c r="S326" s="24"/>
      <c r="T326" s="24"/>
      <c r="U326" s="5">
        <v>53.274565329779691</v>
      </c>
      <c r="V326" s="25"/>
      <c r="W326" s="22"/>
      <c r="X326" s="33">
        <v>0.97578651070520261</v>
      </c>
      <c r="Y326" s="20">
        <v>85006726611.311218</v>
      </c>
      <c r="Z326" s="22"/>
      <c r="AA326" s="22"/>
      <c r="AB326" s="35">
        <v>0.97578651070520261</v>
      </c>
      <c r="AC326" s="20">
        <v>93483912751.568268</v>
      </c>
      <c r="AD326" s="22"/>
      <c r="AE326" s="22"/>
      <c r="AF326" s="26">
        <v>7</v>
      </c>
      <c r="AI326" s="27" t="s">
        <v>36</v>
      </c>
      <c r="AJ326" s="17">
        <v>13.149219810536771</v>
      </c>
      <c r="AK326" s="17">
        <v>13.513166286503361</v>
      </c>
      <c r="AL326" s="19">
        <v>7.5658601767021924E-2</v>
      </c>
      <c r="AM326" s="19">
        <v>7.9219078078055227E-2</v>
      </c>
      <c r="AN326" s="27" t="b">
        <v>0</v>
      </c>
      <c r="AO326" s="27" t="b">
        <v>0</v>
      </c>
      <c r="AP326" s="27" t="b">
        <v>0</v>
      </c>
      <c r="AQ326" s="27" t="b">
        <v>0</v>
      </c>
      <c r="AR326" s="27" t="b">
        <v>0</v>
      </c>
      <c r="AS326" s="27" t="b">
        <v>1</v>
      </c>
      <c r="BE326" s="31"/>
      <c r="BF326" s="31"/>
      <c r="BG326" s="31"/>
    </row>
    <row r="327" spans="1:59" ht="14.55" customHeight="1" x14ac:dyDescent="0.25">
      <c r="A327" s="14">
        <v>38545</v>
      </c>
      <c r="B327" s="15">
        <v>12.17</v>
      </c>
      <c r="C327" s="16">
        <v>13.39</v>
      </c>
      <c r="D327" s="32">
        <v>139450.94220080855</v>
      </c>
      <c r="E327" s="32">
        <v>384540.48403977684</v>
      </c>
      <c r="F327" s="18">
        <v>523991.4262405854</v>
      </c>
      <c r="G327" s="18">
        <v>13.065318829726669</v>
      </c>
      <c r="H327" s="19">
        <v>9.1112770724421255E-2</v>
      </c>
      <c r="I327" s="18">
        <v>10.95</v>
      </c>
      <c r="J327" s="33">
        <v>0.98750755574907634</v>
      </c>
      <c r="K327" s="20">
        <v>103804.47412720279</v>
      </c>
      <c r="L327" s="21"/>
      <c r="M327" s="22"/>
      <c r="Q327" s="34">
        <v>1.0126504796628595</v>
      </c>
      <c r="R327" s="7"/>
      <c r="S327" s="24"/>
      <c r="T327" s="24"/>
      <c r="U327" s="5">
        <v>53.848071948253136</v>
      </c>
      <c r="V327" s="25"/>
      <c r="W327" s="22"/>
      <c r="X327" s="33">
        <v>0.97501511149815268</v>
      </c>
      <c r="Y327" s="20">
        <v>82883239573.654083</v>
      </c>
      <c r="Z327" s="22"/>
      <c r="AA327" s="22"/>
      <c r="AB327" s="35">
        <v>0.97501511149815268</v>
      </c>
      <c r="AC327" s="20">
        <v>91146766283.444031</v>
      </c>
      <c r="AD327" s="22"/>
      <c r="AE327" s="22"/>
      <c r="AF327" s="26">
        <v>6</v>
      </c>
      <c r="AI327" s="27" t="s">
        <v>36</v>
      </c>
      <c r="AJ327" s="17">
        <v>13.141578974750374</v>
      </c>
      <c r="AK327" s="17">
        <v>13.455589725556942</v>
      </c>
      <c r="AL327" s="19">
        <v>7.5078297788659695E-2</v>
      </c>
      <c r="AM327" s="19">
        <v>7.9343654881116082E-2</v>
      </c>
      <c r="AN327" s="27" t="b">
        <v>0</v>
      </c>
      <c r="AO327" s="27" t="b">
        <v>0</v>
      </c>
      <c r="AP327" s="27" t="b">
        <v>0</v>
      </c>
      <c r="AQ327" s="27" t="b">
        <v>0</v>
      </c>
      <c r="AR327" s="27" t="b">
        <v>0</v>
      </c>
      <c r="AS327" s="27" t="b">
        <v>1</v>
      </c>
      <c r="BE327" s="31"/>
      <c r="BF327" s="31"/>
      <c r="BG327" s="31"/>
    </row>
    <row r="328" spans="1:59" ht="14.55" customHeight="1" x14ac:dyDescent="0.25">
      <c r="A328" s="14">
        <v>38546</v>
      </c>
      <c r="B328" s="15">
        <v>12.01</v>
      </c>
      <c r="C328" s="16">
        <v>13.18</v>
      </c>
      <c r="D328" s="32">
        <v>116209.11850067379</v>
      </c>
      <c r="E328" s="32">
        <v>405664.68078590382</v>
      </c>
      <c r="F328" s="18">
        <v>521873.79928657762</v>
      </c>
      <c r="G328" s="18">
        <v>12.919468298980219</v>
      </c>
      <c r="H328" s="19">
        <v>8.8770864946889239E-2</v>
      </c>
      <c r="I328" s="18">
        <v>10.84</v>
      </c>
      <c r="J328" s="33">
        <v>0.98484059335851504</v>
      </c>
      <c r="K328" s="20">
        <v>102229.09108720558</v>
      </c>
      <c r="L328" s="21"/>
      <c r="M328" s="22"/>
      <c r="Q328" s="34">
        <v>1.0153927516226642</v>
      </c>
      <c r="R328" s="7"/>
      <c r="S328" s="24"/>
      <c r="T328" s="24"/>
      <c r="U328" s="5">
        <v>54.575143560051899</v>
      </c>
      <c r="V328" s="25"/>
      <c r="W328" s="22"/>
      <c r="X328" s="33">
        <v>0.96968118671703019</v>
      </c>
      <c r="Y328" s="20">
        <v>80370702636.322067</v>
      </c>
      <c r="Z328" s="22"/>
      <c r="AA328" s="22"/>
      <c r="AB328" s="35">
        <v>0.96968118671703019</v>
      </c>
      <c r="AC328" s="20">
        <v>88381887492.389481</v>
      </c>
      <c r="AD328" s="22"/>
      <c r="AE328" s="22"/>
      <c r="AF328" s="26">
        <v>5</v>
      </c>
      <c r="AI328" s="27" t="s">
        <v>36</v>
      </c>
      <c r="AJ328" s="17">
        <v>13.144017327945773</v>
      </c>
      <c r="AK328" s="17">
        <v>13.385679915022617</v>
      </c>
      <c r="AL328" s="19">
        <v>7.6867661599653747E-2</v>
      </c>
      <c r="AM328" s="19">
        <v>7.9244512511725235E-2</v>
      </c>
      <c r="AN328" s="27" t="b">
        <v>0</v>
      </c>
      <c r="AO328" s="27" t="b">
        <v>0</v>
      </c>
      <c r="AP328" s="27" t="b">
        <v>0</v>
      </c>
      <c r="AQ328" s="27" t="b">
        <v>0</v>
      </c>
      <c r="AR328" s="27" t="b">
        <v>0</v>
      </c>
      <c r="AS328" s="27" t="b">
        <v>1</v>
      </c>
      <c r="BE328" s="31"/>
      <c r="BF328" s="31"/>
      <c r="BG328" s="31"/>
    </row>
    <row r="329" spans="1:59" ht="14.55" customHeight="1" x14ac:dyDescent="0.25">
      <c r="A329" s="14">
        <v>38547</v>
      </c>
      <c r="B329" s="15">
        <v>11.91</v>
      </c>
      <c r="C329" s="16">
        <v>13.01</v>
      </c>
      <c r="D329" s="32">
        <v>92967.294800539035</v>
      </c>
      <c r="E329" s="32">
        <v>426843.30769323453</v>
      </c>
      <c r="F329" s="18">
        <v>519810.60249377356</v>
      </c>
      <c r="G329" s="18">
        <v>12.813266759488966</v>
      </c>
      <c r="H329" s="19">
        <v>8.4550345887778655E-2</v>
      </c>
      <c r="I329" s="18">
        <v>10.81</v>
      </c>
      <c r="J329" s="33">
        <v>0.98785878658665172</v>
      </c>
      <c r="K329" s="20">
        <v>100986.15857544322</v>
      </c>
      <c r="L329" s="21"/>
      <c r="M329" s="22"/>
      <c r="Q329" s="34">
        <v>1.0122904341978876</v>
      </c>
      <c r="R329" s="7"/>
      <c r="S329" s="24"/>
      <c r="T329" s="24"/>
      <c r="U329" s="5">
        <v>55.143038098632069</v>
      </c>
      <c r="V329" s="25"/>
      <c r="W329" s="22"/>
      <c r="X329" s="33">
        <v>0.97571757317330343</v>
      </c>
      <c r="Y329" s="20">
        <v>78419482122.666687</v>
      </c>
      <c r="Z329" s="22"/>
      <c r="AA329" s="22"/>
      <c r="AB329" s="35">
        <v>0.97571757317330343</v>
      </c>
      <c r="AC329" s="20">
        <v>86234378204.222122</v>
      </c>
      <c r="AD329" s="22"/>
      <c r="AE329" s="22"/>
      <c r="AF329" s="26">
        <v>4</v>
      </c>
      <c r="AI329" s="27" t="s">
        <v>36</v>
      </c>
      <c r="AJ329" s="17">
        <v>13.14426277706986</v>
      </c>
      <c r="AK329" s="17">
        <v>13.319637395534304</v>
      </c>
      <c r="AL329" s="19">
        <v>8.0871038254302627E-2</v>
      </c>
      <c r="AM329" s="19">
        <v>7.8224874547578843E-2</v>
      </c>
      <c r="AN329" s="27" t="b">
        <v>0</v>
      </c>
      <c r="AO329" s="27" t="b">
        <v>1</v>
      </c>
      <c r="AP329" s="27" t="b">
        <v>0</v>
      </c>
      <c r="AQ329" s="27" t="b">
        <v>0</v>
      </c>
      <c r="AR329" s="27" t="b">
        <v>0</v>
      </c>
      <c r="AS329" s="27" t="b">
        <v>1</v>
      </c>
      <c r="BE329" s="31"/>
      <c r="BF329" s="31"/>
      <c r="BG329" s="31"/>
    </row>
    <row r="330" spans="1:59" ht="14.55" customHeight="1" x14ac:dyDescent="0.25">
      <c r="A330" s="14">
        <v>38548</v>
      </c>
      <c r="B330" s="15">
        <v>11.61</v>
      </c>
      <c r="C330" s="16">
        <v>12.89</v>
      </c>
      <c r="D330" s="32">
        <v>69725.471100404277</v>
      </c>
      <c r="E330" s="32">
        <v>448120.02716046013</v>
      </c>
      <c r="F330" s="18">
        <v>517845.49826086441</v>
      </c>
      <c r="G330" s="18">
        <v>12.717653994660086</v>
      </c>
      <c r="H330" s="19">
        <v>9.9301784328937215E-2</v>
      </c>
      <c r="I330" s="18">
        <v>10.33</v>
      </c>
      <c r="J330" s="33">
        <v>0.98878577290739045</v>
      </c>
      <c r="K330" s="20">
        <v>99851.949184657788</v>
      </c>
      <c r="L330" s="21"/>
      <c r="M330" s="22"/>
      <c r="Q330" s="34">
        <v>1.0113414122653035</v>
      </c>
      <c r="R330" s="7"/>
      <c r="S330" s="24"/>
      <c r="T330" s="24"/>
      <c r="U330" s="5">
        <v>55.664607477745193</v>
      </c>
      <c r="V330" s="25"/>
      <c r="W330" s="22"/>
      <c r="X330" s="33">
        <v>0.9775715458147809</v>
      </c>
      <c r="Y330" s="20">
        <v>76661021139.546677</v>
      </c>
      <c r="Z330" s="22"/>
      <c r="AA330" s="22"/>
      <c r="AB330" s="35">
        <v>0.9775715458147809</v>
      </c>
      <c r="AC330" s="20">
        <v>84298922861.778809</v>
      </c>
      <c r="AD330" s="22"/>
      <c r="AE330" s="22"/>
      <c r="AF330" s="26">
        <v>3</v>
      </c>
      <c r="AI330" s="27" t="s">
        <v>36</v>
      </c>
      <c r="AJ330" s="17">
        <v>13.144865348244153</v>
      </c>
      <c r="AK330" s="17">
        <v>13.265096283459915</v>
      </c>
      <c r="AL330" s="19">
        <v>8.8115977652890309E-2</v>
      </c>
      <c r="AM330" s="19">
        <v>7.8059658258339132E-2</v>
      </c>
      <c r="AN330" s="27" t="b">
        <v>0</v>
      </c>
      <c r="AO330" s="27" t="b">
        <v>1</v>
      </c>
      <c r="AP330" s="27" t="b">
        <v>0</v>
      </c>
      <c r="AQ330" s="27" t="b">
        <v>0</v>
      </c>
      <c r="AR330" s="27" t="b">
        <v>0</v>
      </c>
      <c r="AS330" s="27" t="b">
        <v>1</v>
      </c>
      <c r="BE330" s="31"/>
      <c r="BF330" s="31"/>
      <c r="BG330" s="31"/>
    </row>
    <row r="331" spans="1:59" ht="14.55" customHeight="1" x14ac:dyDescent="0.25">
      <c r="A331" s="14">
        <v>38551</v>
      </c>
      <c r="B331" s="15">
        <v>11.81</v>
      </c>
      <c r="C331" s="16">
        <v>12.85</v>
      </c>
      <c r="D331" s="32">
        <v>46483.647400269518</v>
      </c>
      <c r="E331" s="32">
        <v>469053.89629611291</v>
      </c>
      <c r="F331" s="18">
        <v>515537.54369638243</v>
      </c>
      <c r="G331" s="18">
        <v>12.756227986909231</v>
      </c>
      <c r="H331" s="19">
        <v>8.0933852140077756E-2</v>
      </c>
      <c r="I331" s="18">
        <v>10.77</v>
      </c>
      <c r="J331" s="33">
        <v>0.99856274783560239</v>
      </c>
      <c r="K331" s="20">
        <v>99706.711592217151</v>
      </c>
      <c r="L331" s="21"/>
      <c r="M331" s="22"/>
      <c r="Q331" s="34">
        <v>1.0014393208313777</v>
      </c>
      <c r="R331" s="7"/>
      <c r="S331" s="24"/>
      <c r="T331" s="24"/>
      <c r="U331" s="5">
        <v>55.640940303440495</v>
      </c>
      <c r="V331" s="25"/>
      <c r="W331" s="22"/>
      <c r="X331" s="33">
        <v>0.99712549567120479</v>
      </c>
      <c r="Y331" s="20">
        <v>76441024428.770264</v>
      </c>
      <c r="Z331" s="22"/>
      <c r="AA331" s="22"/>
      <c r="AB331" s="35">
        <v>0.99712549567120479</v>
      </c>
      <c r="AC331" s="20">
        <v>84055257608.019516</v>
      </c>
      <c r="AD331" s="22"/>
      <c r="AE331" s="22"/>
      <c r="AF331" s="26">
        <v>2</v>
      </c>
      <c r="AI331" s="27" t="s">
        <v>36</v>
      </c>
      <c r="AJ331" s="17">
        <v>13.15412373087306</v>
      </c>
      <c r="AK331" s="17">
        <v>13.227199405091845</v>
      </c>
      <c r="AL331" s="19">
        <v>8.7969696131069822E-2</v>
      </c>
      <c r="AM331" s="19">
        <v>7.9021498229128392E-2</v>
      </c>
      <c r="AN331" s="27" t="b">
        <v>0</v>
      </c>
      <c r="AO331" s="27" t="b">
        <v>1</v>
      </c>
      <c r="AP331" s="27" t="b">
        <v>0</v>
      </c>
      <c r="AQ331" s="27" t="b">
        <v>0</v>
      </c>
      <c r="AR331" s="27" t="b">
        <v>0</v>
      </c>
      <c r="AS331" s="27" t="b">
        <v>1</v>
      </c>
      <c r="BE331" s="31"/>
      <c r="BF331" s="31"/>
      <c r="BG331" s="31"/>
    </row>
    <row r="332" spans="1:59" ht="14.55" customHeight="1" x14ac:dyDescent="0.25">
      <c r="A332" s="14">
        <v>38552</v>
      </c>
      <c r="B332" s="15">
        <v>11.545</v>
      </c>
      <c r="C332" s="16">
        <v>12.64</v>
      </c>
      <c r="D332" s="32">
        <v>23241.823700134759</v>
      </c>
      <c r="E332" s="32">
        <v>490414.66967343522</v>
      </c>
      <c r="F332" s="18">
        <v>513656.49337356997</v>
      </c>
      <c r="G332" s="18">
        <v>12.590453664501545</v>
      </c>
      <c r="H332" s="19">
        <v>8.6629746835443111E-2</v>
      </c>
      <c r="I332" s="18">
        <v>10.45</v>
      </c>
      <c r="J332" s="33">
        <v>0.98340314094549142</v>
      </c>
      <c r="K332" s="20">
        <v>98050.196852406865</v>
      </c>
      <c r="L332" s="21"/>
      <c r="M332" s="22"/>
      <c r="Q332" s="34">
        <v>1.0168769636413317</v>
      </c>
      <c r="R332" s="7"/>
      <c r="S332" s="24"/>
      <c r="T332" s="24"/>
      <c r="U332" s="5">
        <v>56.474648919439375</v>
      </c>
      <c r="V332" s="25"/>
      <c r="W332" s="22"/>
      <c r="X332" s="33">
        <v>0.96680628189098294</v>
      </c>
      <c r="Y332" s="20">
        <v>73904016200.130966</v>
      </c>
      <c r="Z332" s="22"/>
      <c r="AA332" s="22"/>
      <c r="AB332" s="35">
        <v>0.96680628189098294</v>
      </c>
      <c r="AC332" s="20">
        <v>81263848200.225479</v>
      </c>
      <c r="AD332" s="22"/>
      <c r="AE332" s="22"/>
      <c r="AF332" s="26">
        <v>1</v>
      </c>
      <c r="AI332" s="27" t="s">
        <v>36</v>
      </c>
      <c r="AJ332" s="17">
        <v>13.143203743081173</v>
      </c>
      <c r="AK332" s="17">
        <v>13.191044882857286</v>
      </c>
      <c r="AL332" s="19">
        <v>8.8549894143924543E-2</v>
      </c>
      <c r="AM332" s="19">
        <v>7.9877652637760144E-2</v>
      </c>
      <c r="AN332" s="27" t="b">
        <v>0</v>
      </c>
      <c r="AO332" s="27" t="b">
        <v>1</v>
      </c>
      <c r="AP332" s="27" t="b">
        <v>0</v>
      </c>
      <c r="AQ332" s="27" t="b">
        <v>0</v>
      </c>
      <c r="AR332" s="27" t="b">
        <v>0</v>
      </c>
      <c r="AS332" s="27" t="b">
        <v>1</v>
      </c>
      <c r="BE332" s="31"/>
      <c r="BF332" s="31"/>
      <c r="BG332" s="31"/>
    </row>
    <row r="333" spans="1:59" ht="14.55" customHeight="1" x14ac:dyDescent="0.25">
      <c r="A333" s="40">
        <v>38553</v>
      </c>
      <c r="B333" s="15">
        <v>12.53</v>
      </c>
      <c r="C333" s="16">
        <v>13.651999999999999</v>
      </c>
      <c r="D333" s="32">
        <v>511643.0600704333</v>
      </c>
      <c r="E333" s="32">
        <v>0</v>
      </c>
      <c r="F333" s="18">
        <v>511643.0600704333</v>
      </c>
      <c r="G333" s="18">
        <v>12.53</v>
      </c>
      <c r="H333" s="19">
        <v>8.2185760328157054E-2</v>
      </c>
      <c r="I333" s="18">
        <v>10.23</v>
      </c>
      <c r="J333" s="33">
        <v>0.99129746835443033</v>
      </c>
      <c r="K333" s="20">
        <v>97195.230203667525</v>
      </c>
      <c r="L333" s="21"/>
      <c r="M333" s="22"/>
      <c r="Q333" s="34">
        <v>1.0087789305666401</v>
      </c>
      <c r="R333" s="7"/>
      <c r="S333" s="24"/>
      <c r="T333" s="24"/>
      <c r="U333" s="5">
        <v>56.864367493051738</v>
      </c>
      <c r="V333" s="25"/>
      <c r="W333" s="22"/>
      <c r="X333" s="33">
        <v>0.98259493670886067</v>
      </c>
      <c r="Y333" s="20">
        <v>72618059556.349136</v>
      </c>
      <c r="Z333" s="22"/>
      <c r="AA333" s="22"/>
      <c r="AB333" s="35">
        <v>0.98259493670886067</v>
      </c>
      <c r="AC333" s="20">
        <v>79848165595.10051</v>
      </c>
      <c r="AD333" s="22"/>
      <c r="AE333" s="22"/>
      <c r="AF333" s="26">
        <v>20</v>
      </c>
      <c r="AI333" s="27" t="s">
        <v>36</v>
      </c>
      <c r="AJ333" s="17">
        <v>13.126526218483221</v>
      </c>
      <c r="AK333" s="17">
        <v>13.157498681783448</v>
      </c>
      <c r="AL333" s="19">
        <v>8.7062059077880505E-2</v>
      </c>
      <c r="AM333" s="19">
        <v>8.1473186171017828E-2</v>
      </c>
      <c r="AN333" s="27" t="b">
        <v>0</v>
      </c>
      <c r="AO333" s="27" t="b">
        <v>1</v>
      </c>
      <c r="AP333" s="27" t="b">
        <v>0</v>
      </c>
      <c r="AQ333" s="27" t="b">
        <v>0</v>
      </c>
      <c r="AR333" s="27" t="b">
        <v>0</v>
      </c>
      <c r="AS333" s="27" t="b">
        <v>1</v>
      </c>
      <c r="BE333" s="31"/>
      <c r="BF333" s="31"/>
      <c r="BG333" s="31"/>
    </row>
    <row r="334" spans="1:59" ht="14.55" customHeight="1" x14ac:dyDescent="0.25">
      <c r="A334" s="14">
        <v>38554</v>
      </c>
      <c r="B334" s="15">
        <v>12.45</v>
      </c>
      <c r="C334" s="16">
        <v>13.577999999999999</v>
      </c>
      <c r="D334" s="32">
        <v>486060.90706691163</v>
      </c>
      <c r="E334" s="32">
        <v>23479.664308095991</v>
      </c>
      <c r="F334" s="18">
        <v>509540.57137500762</v>
      </c>
      <c r="G334" s="18">
        <v>12.501978316992624</v>
      </c>
      <c r="H334" s="19">
        <v>8.3075563411400766E-2</v>
      </c>
      <c r="I334" s="18">
        <v>10.97</v>
      </c>
      <c r="J334" s="33">
        <v>0.99366353450225164</v>
      </c>
      <c r="K334" s="20">
        <v>96577.684958155311</v>
      </c>
      <c r="L334" s="21"/>
      <c r="M334" s="22"/>
      <c r="Q334" s="34">
        <v>1.0063768723292461</v>
      </c>
      <c r="R334" s="7"/>
      <c r="S334" s="24"/>
      <c r="T334" s="24"/>
      <c r="U334" s="5">
        <v>57.120438210858595</v>
      </c>
      <c r="V334" s="25"/>
      <c r="W334" s="22"/>
      <c r="X334" s="33">
        <v>0.9873270690045034</v>
      </c>
      <c r="Y334" s="20">
        <v>71698118932.82869</v>
      </c>
      <c r="Z334" s="22"/>
      <c r="AA334" s="22"/>
      <c r="AB334" s="35">
        <v>0.9873270690045034</v>
      </c>
      <c r="AC334" s="20">
        <v>78834991362.425171</v>
      </c>
      <c r="AD334" s="22"/>
      <c r="AE334" s="22"/>
      <c r="AF334" s="26">
        <v>19</v>
      </c>
      <c r="AI334" s="27" t="s">
        <v>36</v>
      </c>
      <c r="AJ334" s="17">
        <v>13.117323891984105</v>
      </c>
      <c r="AK334" s="17">
        <v>13.129643002439597</v>
      </c>
      <c r="AL334" s="19">
        <v>8.6112842155299088E-2</v>
      </c>
      <c r="AM334" s="19">
        <v>8.1505891941187847E-2</v>
      </c>
      <c r="AN334" s="27" t="b">
        <v>0</v>
      </c>
      <c r="AO334" s="27" t="b">
        <v>1</v>
      </c>
      <c r="AP334" s="27" t="b">
        <v>0</v>
      </c>
      <c r="AQ334" s="27" t="b">
        <v>0</v>
      </c>
      <c r="AR334" s="27" t="b">
        <v>0</v>
      </c>
      <c r="AS334" s="27" t="b">
        <v>1</v>
      </c>
      <c r="BE334" s="31"/>
      <c r="BF334" s="31"/>
      <c r="BG334" s="31"/>
    </row>
    <row r="335" spans="1:59" ht="14.55" customHeight="1" x14ac:dyDescent="0.25">
      <c r="A335" s="14">
        <v>38555</v>
      </c>
      <c r="B335" s="15">
        <v>12.26</v>
      </c>
      <c r="C335" s="16">
        <v>13.43</v>
      </c>
      <c r="D335" s="32">
        <v>460478.75406338996</v>
      </c>
      <c r="E335" s="32">
        <v>46936.565537573435</v>
      </c>
      <c r="F335" s="18">
        <v>507415.31960096338</v>
      </c>
      <c r="G335" s="18">
        <v>12.368226495254712</v>
      </c>
      <c r="H335" s="19">
        <v>8.7118391660461647E-2</v>
      </c>
      <c r="I335" s="18">
        <v>10.52</v>
      </c>
      <c r="J335" s="33">
        <v>0.98517525214761237</v>
      </c>
      <c r="K335" s="20">
        <v>95144.298908677287</v>
      </c>
      <c r="L335" s="21"/>
      <c r="M335" s="22"/>
      <c r="Q335" s="34">
        <v>1.0150478281098421</v>
      </c>
      <c r="R335" s="7"/>
      <c r="S335" s="24"/>
      <c r="T335" s="24"/>
      <c r="U335" s="5">
        <v>57.872028719737813</v>
      </c>
      <c r="V335" s="25"/>
      <c r="W335" s="22"/>
      <c r="X335" s="33">
        <v>0.97035050429522463</v>
      </c>
      <c r="Y335" s="20">
        <v>69572638728.552963</v>
      </c>
      <c r="Z335" s="22"/>
      <c r="AA335" s="22"/>
      <c r="AB335" s="35">
        <v>0.97035050429522463</v>
      </c>
      <c r="AC335" s="20">
        <v>76496347179.513321</v>
      </c>
      <c r="AD335" s="22"/>
      <c r="AE335" s="22"/>
      <c r="AF335" s="26">
        <v>18</v>
      </c>
      <c r="AI335" s="27" t="s">
        <v>36</v>
      </c>
      <c r="AJ335" s="17">
        <v>13.099737984184406</v>
      </c>
      <c r="AK335" s="17">
        <v>13.099529925454204</v>
      </c>
      <c r="AL335" s="19">
        <v>8.6540849784079596E-2</v>
      </c>
      <c r="AM335" s="19">
        <v>8.1879617042742492E-2</v>
      </c>
      <c r="AN335" s="27" t="b">
        <v>1</v>
      </c>
      <c r="AO335" s="27" t="b">
        <v>1</v>
      </c>
      <c r="AP335" s="27" t="b">
        <v>0</v>
      </c>
      <c r="AQ335" s="27" t="b">
        <v>0</v>
      </c>
      <c r="AR335" s="27" t="b">
        <v>0</v>
      </c>
      <c r="AS335" s="27" t="b">
        <v>1</v>
      </c>
      <c r="BE335" s="31"/>
      <c r="BF335" s="31"/>
      <c r="BG335" s="31"/>
    </row>
    <row r="336" spans="1:59" ht="14.55" customHeight="1" x14ac:dyDescent="0.25">
      <c r="A336" s="14">
        <v>38558</v>
      </c>
      <c r="B336" s="15">
        <v>12.35</v>
      </c>
      <c r="C336" s="16">
        <v>13.43</v>
      </c>
      <c r="D336" s="32">
        <v>434896.60105986829</v>
      </c>
      <c r="E336" s="32">
        <v>70290.042516216447</v>
      </c>
      <c r="F336" s="18">
        <v>505186.64357608475</v>
      </c>
      <c r="G336" s="18">
        <v>12.500267721609074</v>
      </c>
      <c r="H336" s="19">
        <v>8.041697691734917E-2</v>
      </c>
      <c r="I336" s="18">
        <v>11.1</v>
      </c>
      <c r="J336" s="33">
        <v>1.0062367382583086</v>
      </c>
      <c r="K336" s="20">
        <v>95736.032537541105</v>
      </c>
      <c r="L336" s="21"/>
      <c r="M336" s="22"/>
      <c r="Q336" s="34">
        <v>0.9938019175595757</v>
      </c>
      <c r="R336" s="7"/>
      <c r="S336" s="24"/>
      <c r="T336" s="24"/>
      <c r="U336" s="5">
        <v>57.406253892268616</v>
      </c>
      <c r="V336" s="25"/>
      <c r="W336" s="22"/>
      <c r="X336" s="33">
        <v>1.0124734765166175</v>
      </c>
      <c r="Y336" s="20">
        <v>70440788422.593323</v>
      </c>
      <c r="Z336" s="22"/>
      <c r="AA336" s="22"/>
      <c r="AB336" s="35">
        <v>1.0124734765166175</v>
      </c>
      <c r="AC336" s="20">
        <v>77449280846.412125</v>
      </c>
      <c r="AD336" s="22"/>
      <c r="AE336" s="22"/>
      <c r="AF336" s="26">
        <v>17</v>
      </c>
      <c r="AI336" s="27" t="s">
        <v>36</v>
      </c>
      <c r="AJ336" s="17">
        <v>13.063699902176726</v>
      </c>
      <c r="AK336" s="17">
        <v>13.069015226464572</v>
      </c>
      <c r="AL336" s="19">
        <v>8.3393381882148246E-2</v>
      </c>
      <c r="AM336" s="19">
        <v>8.2377979236440468E-2</v>
      </c>
      <c r="AN336" s="27" t="b">
        <v>0</v>
      </c>
      <c r="AO336" s="27" t="b">
        <v>1</v>
      </c>
      <c r="AP336" s="27" t="b">
        <v>0</v>
      </c>
      <c r="AQ336" s="27" t="b">
        <v>0</v>
      </c>
      <c r="AR336" s="27" t="b">
        <v>0</v>
      </c>
      <c r="AS336" s="27" t="b">
        <v>1</v>
      </c>
      <c r="BE336" s="31"/>
      <c r="BF336" s="31"/>
      <c r="BG336" s="31"/>
    </row>
    <row r="337" spans="1:59" ht="14.55" customHeight="1" x14ac:dyDescent="0.25">
      <c r="A337" s="14">
        <v>38559</v>
      </c>
      <c r="B337" s="15">
        <v>12.44</v>
      </c>
      <c r="C337" s="16">
        <v>13.448</v>
      </c>
      <c r="D337" s="32">
        <v>409314.44805634662</v>
      </c>
      <c r="E337" s="32">
        <v>93814.956112157815</v>
      </c>
      <c r="F337" s="18">
        <v>503129.40416850441</v>
      </c>
      <c r="G337" s="18">
        <v>12.627954579830886</v>
      </c>
      <c r="H337" s="19">
        <v>7.4955383700178513E-2</v>
      </c>
      <c r="I337" s="18">
        <v>10.99</v>
      </c>
      <c r="J337" s="33">
        <v>1.0061008967489502</v>
      </c>
      <c r="K337" s="20">
        <v>96318.441649949295</v>
      </c>
      <c r="L337" s="21"/>
      <c r="M337" s="22"/>
      <c r="Q337" s="34">
        <v>0.99393609848806985</v>
      </c>
      <c r="R337" s="7"/>
      <c r="S337" s="24"/>
      <c r="T337" s="24"/>
      <c r="U337" s="5">
        <v>56.951916270746224</v>
      </c>
      <c r="V337" s="25"/>
      <c r="W337" s="22"/>
      <c r="X337" s="33">
        <v>1.0122017934979006</v>
      </c>
      <c r="Y337" s="20">
        <v>71300633509.279999</v>
      </c>
      <c r="Z337" s="22"/>
      <c r="AA337" s="22"/>
      <c r="AB337" s="35">
        <v>1.0122017934979006</v>
      </c>
      <c r="AC337" s="20">
        <v>78393044123.509171</v>
      </c>
      <c r="AD337" s="22"/>
      <c r="AE337" s="22"/>
      <c r="AF337" s="26">
        <v>16</v>
      </c>
      <c r="AI337" s="27" t="s">
        <v>36</v>
      </c>
      <c r="AJ337" s="17">
        <v>13.022016387575311</v>
      </c>
      <c r="AK337" s="17">
        <v>13.051691118999335</v>
      </c>
      <c r="AL337" s="19">
        <v>8.2396970475498377E-2</v>
      </c>
      <c r="AM337" s="19">
        <v>8.1150528555539447E-2</v>
      </c>
      <c r="AN337" s="27" t="b">
        <v>0</v>
      </c>
      <c r="AO337" s="27" t="b">
        <v>1</v>
      </c>
      <c r="AP337" s="27" t="b">
        <v>0</v>
      </c>
      <c r="AQ337" s="27" t="b">
        <v>0</v>
      </c>
      <c r="AR337" s="27" t="b">
        <v>0</v>
      </c>
      <c r="AS337" s="27" t="b">
        <v>1</v>
      </c>
      <c r="BE337" s="31"/>
      <c r="BF337" s="31"/>
      <c r="BG337" s="31"/>
    </row>
    <row r="338" spans="1:59" ht="14.55" customHeight="1" x14ac:dyDescent="0.25">
      <c r="A338" s="14">
        <v>38560</v>
      </c>
      <c r="B338" s="15">
        <v>12.31</v>
      </c>
      <c r="C338" s="16">
        <v>13.33</v>
      </c>
      <c r="D338" s="32">
        <v>383732.29505282495</v>
      </c>
      <c r="E338" s="32">
        <v>117479.58902142383</v>
      </c>
      <c r="F338" s="18">
        <v>501211.88407424878</v>
      </c>
      <c r="G338" s="18">
        <v>12.549078889805616</v>
      </c>
      <c r="H338" s="19">
        <v>7.6519129782445572E-2</v>
      </c>
      <c r="I338" s="18">
        <v>10.36</v>
      </c>
      <c r="J338" s="33">
        <v>0.98996650076589476</v>
      </c>
      <c r="K338" s="20">
        <v>95350.38085191237</v>
      </c>
      <c r="L338" s="21"/>
      <c r="M338" s="22"/>
      <c r="Q338" s="34">
        <v>1.0101351906618483</v>
      </c>
      <c r="R338" s="7"/>
      <c r="S338" s="24"/>
      <c r="T338" s="24"/>
      <c r="U338" s="5">
        <v>57.422026158412315</v>
      </c>
      <c r="V338" s="25"/>
      <c r="W338" s="22"/>
      <c r="X338" s="33">
        <v>0.97993300153178953</v>
      </c>
      <c r="Y338" s="20">
        <v>69870178094.485245</v>
      </c>
      <c r="Z338" s="22"/>
      <c r="AA338" s="22"/>
      <c r="AB338" s="35">
        <v>0.97993300153178953</v>
      </c>
      <c r="AC338" s="20">
        <v>76818699413.853043</v>
      </c>
      <c r="AD338" s="22"/>
      <c r="AE338" s="22"/>
      <c r="AF338" s="26">
        <v>15</v>
      </c>
      <c r="AI338" s="27" t="s">
        <v>36</v>
      </c>
      <c r="AJ338" s="17">
        <v>12.973379496169333</v>
      </c>
      <c r="AK338" s="17">
        <v>13.030239687172882</v>
      </c>
      <c r="AL338" s="19">
        <v>8.0711867633332116E-2</v>
      </c>
      <c r="AM338" s="19">
        <v>8.1055806536884489E-2</v>
      </c>
      <c r="AN338" s="27" t="b">
        <v>0</v>
      </c>
      <c r="AO338" s="27" t="b">
        <v>0</v>
      </c>
      <c r="AP338" s="27" t="b">
        <v>0</v>
      </c>
      <c r="AQ338" s="27" t="b">
        <v>0</v>
      </c>
      <c r="AR338" s="27" t="b">
        <v>0</v>
      </c>
      <c r="AS338" s="27" t="b">
        <v>1</v>
      </c>
      <c r="BE338" s="31"/>
      <c r="BF338" s="31"/>
      <c r="BG338" s="31"/>
    </row>
    <row r="339" spans="1:59" ht="14.55" customHeight="1" x14ac:dyDescent="0.25">
      <c r="A339" s="14">
        <v>38561</v>
      </c>
      <c r="B339" s="15">
        <v>12.12</v>
      </c>
      <c r="C339" s="16">
        <v>13.2</v>
      </c>
      <c r="D339" s="32">
        <v>358150.14204930328</v>
      </c>
      <c r="E339" s="32">
        <v>141104.21793915465</v>
      </c>
      <c r="F339" s="18">
        <v>499254.35998845793</v>
      </c>
      <c r="G339" s="18">
        <v>12.425240309524407</v>
      </c>
      <c r="H339" s="19">
        <v>8.181818181818179E-2</v>
      </c>
      <c r="I339" s="18">
        <v>10.52</v>
      </c>
      <c r="J339" s="33">
        <v>0.98626461941724508</v>
      </c>
      <c r="K339" s="20">
        <v>94039.079983300791</v>
      </c>
      <c r="L339" s="21"/>
      <c r="M339" s="22"/>
      <c r="Q339" s="34">
        <v>1.0139266686772874</v>
      </c>
      <c r="R339" s="7"/>
      <c r="S339" s="24"/>
      <c r="T339" s="24"/>
      <c r="U339" s="5">
        <v>58.113325576382145</v>
      </c>
      <c r="V339" s="25"/>
      <c r="W339" s="22"/>
      <c r="X339" s="33">
        <v>0.97252923883449005</v>
      </c>
      <c r="Y339" s="20">
        <v>67951116226.471039</v>
      </c>
      <c r="Z339" s="22"/>
      <c r="AA339" s="22"/>
      <c r="AB339" s="35">
        <v>0.97252923883449005</v>
      </c>
      <c r="AC339" s="20">
        <v>74707233508.457169</v>
      </c>
      <c r="AD339" s="22"/>
      <c r="AE339" s="22"/>
      <c r="AF339" s="26">
        <v>14</v>
      </c>
      <c r="AI339" s="27" t="s">
        <v>36</v>
      </c>
      <c r="AJ339" s="17">
        <v>12.939780352157264</v>
      </c>
      <c r="AK339" s="17">
        <v>13.001878369046461</v>
      </c>
      <c r="AL339" s="19">
        <v>8.0650604548336238E-2</v>
      </c>
      <c r="AM339" s="19">
        <v>8.2386312528028E-2</v>
      </c>
      <c r="AN339" s="27" t="b">
        <v>0</v>
      </c>
      <c r="AO339" s="27" t="b">
        <v>0</v>
      </c>
      <c r="AP339" s="27" t="b">
        <v>0</v>
      </c>
      <c r="AQ339" s="27" t="b">
        <v>0</v>
      </c>
      <c r="AR339" s="27" t="b">
        <v>0</v>
      </c>
      <c r="AS339" s="27" t="b">
        <v>1</v>
      </c>
      <c r="BE339" s="31"/>
      <c r="BF339" s="31"/>
      <c r="BG339" s="31"/>
    </row>
    <row r="340" spans="1:59" ht="14.55" customHeight="1" x14ac:dyDescent="0.25">
      <c r="A340" s="14">
        <v>38562</v>
      </c>
      <c r="B340" s="15">
        <v>12.31</v>
      </c>
      <c r="C340" s="16">
        <v>13.33</v>
      </c>
      <c r="D340" s="32">
        <v>332567.98904578161</v>
      </c>
      <c r="E340" s="32">
        <v>164593.28569693363</v>
      </c>
      <c r="F340" s="18">
        <v>497161.27474271524</v>
      </c>
      <c r="G340" s="18">
        <v>12.647687506931739</v>
      </c>
      <c r="H340" s="19">
        <v>7.6519129782445572E-2</v>
      </c>
      <c r="I340" s="18">
        <v>11.57</v>
      </c>
      <c r="J340" s="33">
        <v>1.013635369832373</v>
      </c>
      <c r="K340" s="20">
        <v>95319.688361110064</v>
      </c>
      <c r="L340" s="21"/>
      <c r="M340" s="22"/>
      <c r="Q340" s="34">
        <v>0.98654805244747146</v>
      </c>
      <c r="R340" s="7"/>
      <c r="S340" s="24"/>
      <c r="T340" s="24"/>
      <c r="U340" s="5">
        <v>57.224847321737165</v>
      </c>
      <c r="V340" s="25"/>
      <c r="W340" s="22"/>
      <c r="X340" s="33">
        <v>1.0272707396647458</v>
      </c>
      <c r="Y340" s="20">
        <v>69804527401.529602</v>
      </c>
      <c r="Z340" s="22"/>
      <c r="AA340" s="22"/>
      <c r="AB340" s="35">
        <v>1.0272707396647458</v>
      </c>
      <c r="AC340" s="20">
        <v>76743324619.69194</v>
      </c>
      <c r="AD340" s="22"/>
      <c r="AE340" s="22"/>
      <c r="AF340" s="26">
        <v>13</v>
      </c>
      <c r="AI340" s="27" t="s">
        <v>36</v>
      </c>
      <c r="AJ340" s="17">
        <v>12.905829072729475</v>
      </c>
      <c r="AK340" s="17">
        <v>12.984032055755758</v>
      </c>
      <c r="AL340" s="19">
        <v>7.9557865610177039E-2</v>
      </c>
      <c r="AM340" s="19">
        <v>8.3679248893342661E-2</v>
      </c>
      <c r="AN340" s="27" t="b">
        <v>0</v>
      </c>
      <c r="AO340" s="27" t="b">
        <v>0</v>
      </c>
      <c r="AP340" s="27" t="b">
        <v>0</v>
      </c>
      <c r="AQ340" s="27" t="b">
        <v>0</v>
      </c>
      <c r="AR340" s="27" t="b">
        <v>0</v>
      </c>
      <c r="AS340" s="27" t="b">
        <v>1</v>
      </c>
      <c r="BE340" s="31"/>
      <c r="BF340" s="31"/>
      <c r="BG340" s="31"/>
    </row>
    <row r="341" spans="1:59" ht="14.55" customHeight="1" x14ac:dyDescent="0.25">
      <c r="A341" s="14">
        <v>38565</v>
      </c>
      <c r="B341" s="15">
        <v>12.45</v>
      </c>
      <c r="C341" s="16">
        <v>13.488</v>
      </c>
      <c r="D341" s="32">
        <v>306985.83604225994</v>
      </c>
      <c r="E341" s="32">
        <v>188217.91461466445</v>
      </c>
      <c r="F341" s="18">
        <v>495203.75065692439</v>
      </c>
      <c r="G341" s="18">
        <v>12.844524870037533</v>
      </c>
      <c r="H341" s="19">
        <v>7.6957295373665469E-2</v>
      </c>
      <c r="I341" s="18">
        <v>12.08</v>
      </c>
      <c r="J341" s="33">
        <v>1.0115644300718967</v>
      </c>
      <c r="K341" s="20">
        <v>96420.337931332528</v>
      </c>
      <c r="L341" s="21"/>
      <c r="M341" s="22"/>
      <c r="Q341" s="34">
        <v>0.98856777707073518</v>
      </c>
      <c r="R341" s="7"/>
      <c r="S341" s="24"/>
      <c r="T341" s="24"/>
      <c r="U341" s="5">
        <v>56.465316008161764</v>
      </c>
      <c r="V341" s="25"/>
      <c r="W341" s="22"/>
      <c r="X341" s="33">
        <v>1.0231288601437933</v>
      </c>
      <c r="Y341" s="20">
        <v>71419368253.805511</v>
      </c>
      <c r="Z341" s="22"/>
      <c r="AA341" s="22"/>
      <c r="AB341" s="35">
        <v>1.0231288601437933</v>
      </c>
      <c r="AC341" s="20">
        <v>78517051399.263824</v>
      </c>
      <c r="AD341" s="22"/>
      <c r="AE341" s="22"/>
      <c r="AF341" s="26">
        <v>12</v>
      </c>
      <c r="AI341" s="27" t="s">
        <v>36</v>
      </c>
      <c r="AJ341" s="17">
        <v>12.874365154573422</v>
      </c>
      <c r="AK341" s="17">
        <v>12.972400917327203</v>
      </c>
      <c r="AL341" s="19">
        <v>7.7864349562377685E-2</v>
      </c>
      <c r="AM341" s="19">
        <v>8.3375858524759233E-2</v>
      </c>
      <c r="AN341" s="27" t="b">
        <v>0</v>
      </c>
      <c r="AO341" s="27" t="b">
        <v>0</v>
      </c>
      <c r="AP341" s="27" t="b">
        <v>0</v>
      </c>
      <c r="AQ341" s="27" t="b">
        <v>0</v>
      </c>
      <c r="AR341" s="27" t="b">
        <v>0</v>
      </c>
      <c r="AS341" s="27" t="b">
        <v>1</v>
      </c>
      <c r="BE341" s="31"/>
      <c r="BF341" s="31"/>
      <c r="BG341" s="31"/>
    </row>
    <row r="342" spans="1:59" ht="14.55" customHeight="1" x14ac:dyDescent="0.25">
      <c r="A342" s="14">
        <v>38566</v>
      </c>
      <c r="B342" s="15">
        <v>12.4</v>
      </c>
      <c r="C342" s="16">
        <v>13.407999999999999</v>
      </c>
      <c r="D342" s="32">
        <v>281403.68303873827</v>
      </c>
      <c r="E342" s="32">
        <v>211831.3343131998</v>
      </c>
      <c r="F342" s="18">
        <v>493235.01735193806</v>
      </c>
      <c r="G342" s="18">
        <v>12.8329092166531</v>
      </c>
      <c r="H342" s="19">
        <v>7.5178997613365106E-2</v>
      </c>
      <c r="I342" s="18">
        <v>11.75</v>
      </c>
      <c r="J342" s="33">
        <v>0.99512366545967257</v>
      </c>
      <c r="K342" s="20">
        <v>95948.499970698031</v>
      </c>
      <c r="L342" s="21"/>
      <c r="M342" s="22"/>
      <c r="Q342" s="34">
        <v>1.0049002296996674</v>
      </c>
      <c r="R342" s="7"/>
      <c r="S342" s="24"/>
      <c r="T342" s="24"/>
      <c r="U342" s="5">
        <v>56.636365867438634</v>
      </c>
      <c r="V342" s="25"/>
      <c r="W342" s="22"/>
      <c r="X342" s="33">
        <v>0.99024733091934514</v>
      </c>
      <c r="Y342" s="20">
        <v>70723177159.005066</v>
      </c>
      <c r="Z342" s="22"/>
      <c r="AA342" s="22"/>
      <c r="AB342" s="35">
        <v>0.99024733091934514</v>
      </c>
      <c r="AC342" s="20">
        <v>77750054034.311447</v>
      </c>
      <c r="AD342" s="22"/>
      <c r="AE342" s="22"/>
      <c r="AF342" s="26">
        <v>11</v>
      </c>
      <c r="AI342" s="27" t="s">
        <v>36</v>
      </c>
      <c r="AJ342" s="17">
        <v>12.848976965788866</v>
      </c>
      <c r="AK342" s="17">
        <v>12.959348200003184</v>
      </c>
      <c r="AL342" s="19">
        <v>7.699135301171367E-2</v>
      </c>
      <c r="AM342" s="19">
        <v>8.2877760953199861E-2</v>
      </c>
      <c r="AN342" s="27" t="b">
        <v>0</v>
      </c>
      <c r="AO342" s="27" t="b">
        <v>0</v>
      </c>
      <c r="AP342" s="27" t="b">
        <v>0</v>
      </c>
      <c r="AQ342" s="27" t="b">
        <v>0</v>
      </c>
      <c r="AR342" s="27" t="b">
        <v>0</v>
      </c>
      <c r="AS342" s="27" t="b">
        <v>1</v>
      </c>
      <c r="BE342" s="31"/>
      <c r="BF342" s="31"/>
      <c r="BG342" s="31"/>
    </row>
    <row r="343" spans="1:59" ht="14.55" customHeight="1" x14ac:dyDescent="0.25">
      <c r="A343" s="14">
        <v>38567</v>
      </c>
      <c r="B343" s="15">
        <v>12.42</v>
      </c>
      <c r="C343" s="16">
        <v>13.433999999999999</v>
      </c>
      <c r="D343" s="32">
        <v>255821.53003521659</v>
      </c>
      <c r="E343" s="32">
        <v>235490.24669712497</v>
      </c>
      <c r="F343" s="18">
        <v>491311.77673234156</v>
      </c>
      <c r="G343" s="18">
        <v>12.906019512373652</v>
      </c>
      <c r="H343" s="19">
        <v>7.5480125055828462E-2</v>
      </c>
      <c r="I343" s="18">
        <v>11.83</v>
      </c>
      <c r="J343" s="33">
        <v>1.0017756423208004</v>
      </c>
      <c r="K343" s="20">
        <v>96117.207132439798</v>
      </c>
      <c r="L343" s="21"/>
      <c r="M343" s="22"/>
      <c r="Q343" s="34">
        <v>0.99822750499634139</v>
      </c>
      <c r="R343" s="7"/>
      <c r="S343" s="24"/>
      <c r="T343" s="24"/>
      <c r="U343" s="5">
        <v>56.430718624113979</v>
      </c>
      <c r="V343" s="25"/>
      <c r="W343" s="22"/>
      <c r="X343" s="33">
        <v>1.003551284641601</v>
      </c>
      <c r="Y343" s="20">
        <v>70974674864.855301</v>
      </c>
      <c r="Z343" s="22"/>
      <c r="AA343" s="22"/>
      <c r="AB343" s="35">
        <v>1.003551284641601</v>
      </c>
      <c r="AC343" s="20">
        <v>78024915654.838959</v>
      </c>
      <c r="AD343" s="22"/>
      <c r="AE343" s="22"/>
      <c r="AF343" s="26">
        <v>10</v>
      </c>
      <c r="AI343" s="27" t="s">
        <v>36</v>
      </c>
      <c r="AJ343" s="17">
        <v>12.829200476485306</v>
      </c>
      <c r="AK343" s="17">
        <v>12.952800361624659</v>
      </c>
      <c r="AL343" s="19">
        <v>7.707880990432199E-2</v>
      </c>
      <c r="AM343" s="19">
        <v>8.1900720598912832E-2</v>
      </c>
      <c r="AN343" s="27" t="b">
        <v>0</v>
      </c>
      <c r="AO343" s="27" t="b">
        <v>0</v>
      </c>
      <c r="AP343" s="27" t="b">
        <v>0</v>
      </c>
      <c r="AQ343" s="27" t="b">
        <v>0</v>
      </c>
      <c r="AR343" s="27" t="b">
        <v>0</v>
      </c>
      <c r="AS343" s="27" t="b">
        <v>1</v>
      </c>
      <c r="BE343" s="31"/>
      <c r="BF343" s="31"/>
      <c r="BG343" s="31"/>
    </row>
    <row r="344" spans="1:59" ht="14.55" customHeight="1" x14ac:dyDescent="0.25">
      <c r="A344" s="14">
        <v>38568</v>
      </c>
      <c r="B344" s="15">
        <v>12.7</v>
      </c>
      <c r="C344" s="16">
        <v>13.593999999999999</v>
      </c>
      <c r="D344" s="32">
        <v>230239.37703169492</v>
      </c>
      <c r="E344" s="32">
        <v>259141.45559274347</v>
      </c>
      <c r="F344" s="18">
        <v>489380.83262443839</v>
      </c>
      <c r="G344" s="18">
        <v>13.173399131832577</v>
      </c>
      <c r="H344" s="19">
        <v>6.5764307782845366E-2</v>
      </c>
      <c r="I344" s="18">
        <v>12.52</v>
      </c>
      <c r="J344" s="33">
        <v>1.0167058308734218</v>
      </c>
      <c r="K344" s="20">
        <v>97721.234129928824</v>
      </c>
      <c r="L344" s="21"/>
      <c r="M344" s="22"/>
      <c r="Q344" s="34">
        <v>0.9835686681770377</v>
      </c>
      <c r="R344" s="7"/>
      <c r="S344" s="24"/>
      <c r="T344" s="24"/>
      <c r="U344" s="5">
        <v>55.400149502275873</v>
      </c>
      <c r="V344" s="25"/>
      <c r="W344" s="22"/>
      <c r="X344" s="33">
        <v>1.0334116617468436</v>
      </c>
      <c r="Y344" s="20">
        <v>73346407614.409454</v>
      </c>
      <c r="Z344" s="22"/>
      <c r="AA344" s="22"/>
      <c r="AB344" s="35">
        <v>1.0334116617468436</v>
      </c>
      <c r="AC344" s="20">
        <v>80630565016.608841</v>
      </c>
      <c r="AD344" s="22"/>
      <c r="AE344" s="22"/>
      <c r="AF344" s="26">
        <v>9</v>
      </c>
      <c r="AI344" s="27" t="s">
        <v>36</v>
      </c>
      <c r="AJ344" s="17">
        <v>12.809371078540886</v>
      </c>
      <c r="AK344" s="17">
        <v>12.956342921178832</v>
      </c>
      <c r="AL344" s="19">
        <v>7.5286339571055294E-2</v>
      </c>
      <c r="AM344" s="19">
        <v>8.0462810776160076E-2</v>
      </c>
      <c r="AN344" s="27" t="b">
        <v>0</v>
      </c>
      <c r="AO344" s="27" t="b">
        <v>0</v>
      </c>
      <c r="AP344" s="27" t="b">
        <v>0</v>
      </c>
      <c r="AQ344" s="27" t="b">
        <v>0</v>
      </c>
      <c r="AR344" s="27" t="b">
        <v>0</v>
      </c>
      <c r="AS344" s="27" t="b">
        <v>1</v>
      </c>
      <c r="BE344" s="31"/>
      <c r="BF344" s="31"/>
      <c r="BG344" s="31"/>
    </row>
    <row r="345" spans="1:59" ht="14.55" customHeight="1" x14ac:dyDescent="0.25">
      <c r="A345" s="14">
        <v>38569</v>
      </c>
      <c r="B345" s="15">
        <v>12.78</v>
      </c>
      <c r="C345" s="16">
        <v>13.686</v>
      </c>
      <c r="D345" s="32">
        <v>204657.22402817325</v>
      </c>
      <c r="E345" s="32">
        <v>283041.21601239371</v>
      </c>
      <c r="F345" s="18">
        <v>487698.44004056696</v>
      </c>
      <c r="G345" s="18">
        <v>13.30580718053127</v>
      </c>
      <c r="H345" s="19">
        <v>6.6199035510740911E-2</v>
      </c>
      <c r="I345" s="18">
        <v>12.48</v>
      </c>
      <c r="J345" s="33">
        <v>1.0065788159011675</v>
      </c>
      <c r="K345" s="20">
        <v>98362.422235939885</v>
      </c>
      <c r="L345" s="21"/>
      <c r="M345" s="22"/>
      <c r="Q345" s="34">
        <v>0.9934641820419422</v>
      </c>
      <c r="R345" s="7"/>
      <c r="S345" s="24"/>
      <c r="T345" s="24"/>
      <c r="U345" s="5">
        <v>54.935593482142501</v>
      </c>
      <c r="V345" s="25"/>
      <c r="W345" s="22"/>
      <c r="X345" s="33">
        <v>1.0131576318023348</v>
      </c>
      <c r="Y345" s="20">
        <v>74311828179.18338</v>
      </c>
      <c r="Z345" s="22"/>
      <c r="AA345" s="22"/>
      <c r="AB345" s="35">
        <v>1.0131576318023348</v>
      </c>
      <c r="AC345" s="20">
        <v>81690162586.95639</v>
      </c>
      <c r="AD345" s="22"/>
      <c r="AE345" s="22"/>
      <c r="AF345" s="26">
        <v>8</v>
      </c>
      <c r="AI345" s="27" t="s">
        <v>36</v>
      </c>
      <c r="AJ345" s="17">
        <v>12.788234819610196</v>
      </c>
      <c r="AK345" s="17">
        <v>12.959786034099061</v>
      </c>
      <c r="AL345" s="19">
        <v>7.2683148519815152E-2</v>
      </c>
      <c r="AM345" s="19">
        <v>7.9315853877595224E-2</v>
      </c>
      <c r="AN345" s="27" t="b">
        <v>0</v>
      </c>
      <c r="AO345" s="27" t="b">
        <v>0</v>
      </c>
      <c r="AP345" s="27" t="b">
        <v>0</v>
      </c>
      <c r="AQ345" s="27" t="b">
        <v>0</v>
      </c>
      <c r="AR345" s="27" t="b">
        <v>0</v>
      </c>
      <c r="AS345" s="27" t="b">
        <v>1</v>
      </c>
      <c r="BE345" s="31"/>
      <c r="BF345" s="31"/>
      <c r="BG345" s="31"/>
    </row>
    <row r="346" spans="1:59" ht="14.55" customHeight="1" x14ac:dyDescent="0.25">
      <c r="A346" s="14">
        <v>38572</v>
      </c>
      <c r="B346" s="15">
        <v>12.88</v>
      </c>
      <c r="C346" s="16">
        <v>13.81</v>
      </c>
      <c r="D346" s="32">
        <v>179075.07102465158</v>
      </c>
      <c r="E346" s="32">
        <v>306929.85516079405</v>
      </c>
      <c r="F346" s="18">
        <v>486004.92618544563</v>
      </c>
      <c r="G346" s="18">
        <v>13.467328954749362</v>
      </c>
      <c r="H346" s="19">
        <v>6.7342505430847188E-2</v>
      </c>
      <c r="I346" s="18">
        <v>13.21</v>
      </c>
      <c r="J346" s="33">
        <v>1.0086245799990134</v>
      </c>
      <c r="K346" s="20">
        <v>99209.040263948002</v>
      </c>
      <c r="L346" s="21"/>
      <c r="M346" s="22"/>
      <c r="Q346" s="34">
        <v>0.99144916734130961</v>
      </c>
      <c r="R346" s="7"/>
      <c r="S346" s="24"/>
      <c r="T346" s="24"/>
      <c r="U346" s="5">
        <v>54.364443047443856</v>
      </c>
      <c r="V346" s="25"/>
      <c r="W346" s="22"/>
      <c r="X346" s="33">
        <v>1.0172491599980269</v>
      </c>
      <c r="Y346" s="20">
        <v>75594006467.037277</v>
      </c>
      <c r="Z346" s="22"/>
      <c r="AA346" s="22"/>
      <c r="AB346" s="35">
        <v>1.0172491599980269</v>
      </c>
      <c r="AC346" s="20">
        <v>83097916985.385086</v>
      </c>
      <c r="AD346" s="22"/>
      <c r="AE346" s="22"/>
      <c r="AF346" s="26">
        <v>7</v>
      </c>
      <c r="AI346" s="27" t="s">
        <v>36</v>
      </c>
      <c r="AJ346" s="17">
        <v>12.796418920866399</v>
      </c>
      <c r="AK346" s="17">
        <v>12.967717761991837</v>
      </c>
      <c r="AL346" s="19">
        <v>7.1153711127882088E-2</v>
      </c>
      <c r="AM346" s="19">
        <v>7.7318398946464598E-2</v>
      </c>
      <c r="AN346" s="27" t="b">
        <v>0</v>
      </c>
      <c r="AO346" s="27" t="b">
        <v>0</v>
      </c>
      <c r="AP346" s="27" t="b">
        <v>0</v>
      </c>
      <c r="AQ346" s="27" t="b">
        <v>0</v>
      </c>
      <c r="AR346" s="27" t="b">
        <v>0</v>
      </c>
      <c r="AS346" s="27" t="b">
        <v>1</v>
      </c>
      <c r="BE346" s="31"/>
      <c r="BF346" s="31"/>
      <c r="BG346" s="31"/>
    </row>
    <row r="347" spans="1:59" ht="14.55" customHeight="1" x14ac:dyDescent="0.25">
      <c r="A347" s="14">
        <v>38573</v>
      </c>
      <c r="B347" s="15">
        <v>12.4</v>
      </c>
      <c r="C347" s="16">
        <v>13.39</v>
      </c>
      <c r="D347" s="32">
        <v>153492.91802112994</v>
      </c>
      <c r="E347" s="32">
        <v>330789.24188674329</v>
      </c>
      <c r="F347" s="18">
        <v>484282.15990787325</v>
      </c>
      <c r="G347" s="18">
        <v>13.076220138958192</v>
      </c>
      <c r="H347" s="19">
        <v>7.3935772964899171E-2</v>
      </c>
      <c r="I347" s="18">
        <v>12.4</v>
      </c>
      <c r="J347" s="33">
        <v>0.96751688793771307</v>
      </c>
      <c r="K347" s="20">
        <v>95984.761127668418</v>
      </c>
      <c r="L347" s="21"/>
      <c r="M347" s="22"/>
      <c r="Q347" s="34">
        <v>1.0335736899967973</v>
      </c>
      <c r="R347" s="7"/>
      <c r="S347" s="24"/>
      <c r="T347" s="24"/>
      <c r="U347" s="5">
        <v>56.085043221704368</v>
      </c>
      <c r="V347" s="25"/>
      <c r="W347" s="22"/>
      <c r="X347" s="33">
        <v>0.93503377587542613</v>
      </c>
      <c r="Y347" s="20">
        <v>70683287479.304413</v>
      </c>
      <c r="Z347" s="22"/>
      <c r="AA347" s="22"/>
      <c r="AB347" s="35">
        <v>0.93503377587542613</v>
      </c>
      <c r="AC347" s="20">
        <v>77698113373.51123</v>
      </c>
      <c r="AD347" s="22"/>
      <c r="AE347" s="22"/>
      <c r="AF347" s="26">
        <v>6</v>
      </c>
      <c r="AI347" s="27" t="s">
        <v>36</v>
      </c>
      <c r="AJ347" s="17">
        <v>12.791382493302452</v>
      </c>
      <c r="AK347" s="17">
        <v>12.964070048765427</v>
      </c>
      <c r="AL347" s="19">
        <v>7.0650124059754363E-2</v>
      </c>
      <c r="AM347" s="19">
        <v>7.6881018998015915E-2</v>
      </c>
      <c r="AN347" s="27" t="b">
        <v>0</v>
      </c>
      <c r="AO347" s="27" t="b">
        <v>0</v>
      </c>
      <c r="AP347" s="27" t="b">
        <v>0</v>
      </c>
      <c r="AQ347" s="27" t="b">
        <v>0</v>
      </c>
      <c r="AR347" s="27" t="b">
        <v>0</v>
      </c>
      <c r="AS347" s="27" t="b">
        <v>1</v>
      </c>
      <c r="BE347" s="31"/>
      <c r="BF347" s="31"/>
      <c r="BG347" s="31"/>
    </row>
    <row r="348" spans="1:59" ht="14.55" customHeight="1" x14ac:dyDescent="0.25">
      <c r="A348" s="14">
        <v>38574</v>
      </c>
      <c r="B348" s="15">
        <v>12.09</v>
      </c>
      <c r="C348" s="16">
        <v>13.35</v>
      </c>
      <c r="D348" s="32">
        <v>127910.76501760828</v>
      </c>
      <c r="E348" s="32">
        <v>354479.95863384323</v>
      </c>
      <c r="F348" s="18">
        <v>482390.72365145152</v>
      </c>
      <c r="G348" s="18">
        <v>13.015898293602682</v>
      </c>
      <c r="H348" s="19">
        <v>9.4382022471910076E-2</v>
      </c>
      <c r="I348" s="18">
        <v>12.38</v>
      </c>
      <c r="J348" s="33">
        <v>0.99149927290678519</v>
      </c>
      <c r="K348" s="20">
        <v>95167.174250611031</v>
      </c>
      <c r="L348" s="21"/>
      <c r="M348" s="22"/>
      <c r="Q348" s="34">
        <v>1.008573609003558</v>
      </c>
      <c r="R348" s="7"/>
      <c r="S348" s="24"/>
      <c r="T348" s="24"/>
      <c r="U348" s="5">
        <v>56.460579186872778</v>
      </c>
      <c r="V348" s="25"/>
      <c r="W348" s="22"/>
      <c r="X348" s="33">
        <v>0.98299854581357038</v>
      </c>
      <c r="Y348" s="20">
        <v>69481901236.415726</v>
      </c>
      <c r="Z348" s="22"/>
      <c r="AA348" s="22"/>
      <c r="AB348" s="35">
        <v>0.98299854581357038</v>
      </c>
      <c r="AC348" s="20">
        <v>76375907944.463333</v>
      </c>
      <c r="AD348" s="22"/>
      <c r="AE348" s="22"/>
      <c r="AF348" s="26">
        <v>5</v>
      </c>
      <c r="AI348" s="27" t="s">
        <v>36</v>
      </c>
      <c r="AJ348" s="17">
        <v>12.789029134439405</v>
      </c>
      <c r="AK348" s="17">
        <v>12.967670912466058</v>
      </c>
      <c r="AL348" s="19">
        <v>7.38506282028452E-2</v>
      </c>
      <c r="AM348" s="19">
        <v>7.7365536225295115E-2</v>
      </c>
      <c r="AN348" s="27" t="b">
        <v>0</v>
      </c>
      <c r="AO348" s="27" t="b">
        <v>0</v>
      </c>
      <c r="AP348" s="27" t="b">
        <v>0</v>
      </c>
      <c r="AQ348" s="27" t="b">
        <v>0</v>
      </c>
      <c r="AR348" s="27" t="b">
        <v>0</v>
      </c>
      <c r="AS348" s="27" t="b">
        <v>1</v>
      </c>
      <c r="BE348" s="31"/>
      <c r="BF348" s="31"/>
      <c r="BG348" s="31"/>
    </row>
    <row r="349" spans="1:59" ht="14.55" customHeight="1" x14ac:dyDescent="0.25">
      <c r="A349" s="14">
        <v>38575</v>
      </c>
      <c r="B349" s="15">
        <v>11.98</v>
      </c>
      <c r="C349" s="16">
        <v>13.21</v>
      </c>
      <c r="D349" s="32">
        <v>102328.61201408663</v>
      </c>
      <c r="E349" s="32">
        <v>377647.61629770667</v>
      </c>
      <c r="F349" s="18">
        <v>479976.2283117933</v>
      </c>
      <c r="G349" s="18">
        <v>12.947769944940763</v>
      </c>
      <c r="H349" s="19">
        <v>9.3111279333838004E-2</v>
      </c>
      <c r="I349" s="18">
        <v>12.42</v>
      </c>
      <c r="J349" s="33">
        <v>0.98978668876220677</v>
      </c>
      <c r="K349" s="20">
        <v>94193.572508381563</v>
      </c>
      <c r="L349" s="21"/>
      <c r="M349" s="22"/>
      <c r="Q349" s="34">
        <v>1.0103186993255746</v>
      </c>
      <c r="R349" s="7"/>
      <c r="S349" s="24"/>
      <c r="T349" s="24"/>
      <c r="U349" s="5">
        <v>56.936975045194586</v>
      </c>
      <c r="V349" s="25"/>
      <c r="W349" s="22"/>
      <c r="X349" s="33">
        <v>0.97957337752441354</v>
      </c>
      <c r="Y349" s="20">
        <v>68062946313.027184</v>
      </c>
      <c r="Z349" s="22"/>
      <c r="AA349" s="22"/>
      <c r="AB349" s="35">
        <v>0.97957337752441354</v>
      </c>
      <c r="AC349" s="20">
        <v>74814606624.414856</v>
      </c>
      <c r="AD349" s="22"/>
      <c r="AE349" s="22"/>
      <c r="AF349" s="26">
        <v>4</v>
      </c>
      <c r="AI349" s="27" t="s">
        <v>36</v>
      </c>
      <c r="AJ349" s="17">
        <v>12.790376831866096</v>
      </c>
      <c r="AK349" s="17">
        <v>12.971077195808927</v>
      </c>
      <c r="AL349" s="19">
        <v>7.6789153915846786E-2</v>
      </c>
      <c r="AM349" s="19">
        <v>7.8048381163150188E-2</v>
      </c>
      <c r="AN349" s="27" t="b">
        <v>0</v>
      </c>
      <c r="AO349" s="27" t="b">
        <v>0</v>
      </c>
      <c r="AP349" s="27" t="b">
        <v>0</v>
      </c>
      <c r="AQ349" s="27" t="b">
        <v>0</v>
      </c>
      <c r="AR349" s="27" t="b">
        <v>0</v>
      </c>
      <c r="AS349" s="27" t="b">
        <v>1</v>
      </c>
      <c r="BE349" s="31"/>
      <c r="BF349" s="31"/>
      <c r="BG349" s="31"/>
    </row>
    <row r="350" spans="1:59" ht="14.55" customHeight="1" x14ac:dyDescent="0.25">
      <c r="A350" s="14">
        <v>38576</v>
      </c>
      <c r="B350" s="15">
        <v>12.05</v>
      </c>
      <c r="C350" s="16">
        <v>13.465999999999999</v>
      </c>
      <c r="D350" s="32">
        <v>76746.45901056497</v>
      </c>
      <c r="E350" s="32">
        <v>400847.78230695642</v>
      </c>
      <c r="F350" s="18">
        <v>477594.24131752137</v>
      </c>
      <c r="G350" s="18">
        <v>13.238457503551199</v>
      </c>
      <c r="H350" s="19">
        <v>0.10515372048121185</v>
      </c>
      <c r="I350" s="18">
        <v>12.74</v>
      </c>
      <c r="J350" s="33">
        <v>1.017376646265566</v>
      </c>
      <c r="K350" s="20">
        <v>95828.682835080108</v>
      </c>
      <c r="L350" s="21"/>
      <c r="M350" s="22"/>
      <c r="Q350" s="34">
        <v>0.98292014434442787</v>
      </c>
      <c r="R350" s="7"/>
      <c r="S350" s="24"/>
      <c r="T350" s="24"/>
      <c r="U350" s="5">
        <v>55.860304149690627</v>
      </c>
      <c r="V350" s="25"/>
      <c r="W350" s="22"/>
      <c r="X350" s="33">
        <v>1.0347532925311318</v>
      </c>
      <c r="Y350" s="20">
        <v>70428694757.573944</v>
      </c>
      <c r="Z350" s="22"/>
      <c r="AA350" s="22"/>
      <c r="AB350" s="35">
        <v>1.0347532925311318</v>
      </c>
      <c r="AC350" s="20">
        <v>77413419385.739853</v>
      </c>
      <c r="AD350" s="22"/>
      <c r="AE350" s="22"/>
      <c r="AF350" s="26">
        <v>3</v>
      </c>
      <c r="AI350" s="27" t="s">
        <v>36</v>
      </c>
      <c r="AJ350" s="17">
        <v>12.810624010154775</v>
      </c>
      <c r="AK350" s="17">
        <v>12.984088354432126</v>
      </c>
      <c r="AL350" s="19">
        <v>8.3354056032241206E-2</v>
      </c>
      <c r="AM350" s="19">
        <v>7.942826598001336E-2</v>
      </c>
      <c r="AN350" s="27" t="b">
        <v>0</v>
      </c>
      <c r="AO350" s="27" t="b">
        <v>1</v>
      </c>
      <c r="AP350" s="27" t="b">
        <v>0</v>
      </c>
      <c r="AQ350" s="27" t="b">
        <v>0</v>
      </c>
      <c r="AR350" s="27" t="b">
        <v>0</v>
      </c>
      <c r="AS350" s="27" t="b">
        <v>1</v>
      </c>
      <c r="BE350" s="31"/>
      <c r="BF350" s="31"/>
      <c r="BG350" s="31"/>
    </row>
    <row r="351" spans="1:59" ht="14.55" customHeight="1" x14ac:dyDescent="0.25">
      <c r="A351" s="14">
        <v>38579</v>
      </c>
      <c r="B351" s="15">
        <v>11.82</v>
      </c>
      <c r="C351" s="16">
        <v>13.314</v>
      </c>
      <c r="D351" s="32">
        <v>51164.306007043313</v>
      </c>
      <c r="E351" s="32">
        <v>423739.87674423819</v>
      </c>
      <c r="F351" s="18">
        <v>474904.18275128154</v>
      </c>
      <c r="G351" s="18">
        <v>13.153042324850283</v>
      </c>
      <c r="H351" s="19">
        <v>0.11221270842721942</v>
      </c>
      <c r="I351" s="18">
        <v>12.26</v>
      </c>
      <c r="J351" s="33">
        <v>0.98795177327341366</v>
      </c>
      <c r="K351" s="20">
        <v>94672.479079167868</v>
      </c>
      <c r="L351" s="21"/>
      <c r="M351" s="22"/>
      <c r="Q351" s="34">
        <v>1.0121951567399556</v>
      </c>
      <c r="R351" s="7"/>
      <c r="S351" s="24"/>
      <c r="T351" s="24"/>
      <c r="U351" s="5">
        <v>56.436259411371971</v>
      </c>
      <c r="V351" s="25"/>
      <c r="W351" s="22"/>
      <c r="X351" s="33">
        <v>0.97590354654682743</v>
      </c>
      <c r="Y351" s="20">
        <v>68731941835.392883</v>
      </c>
      <c r="Z351" s="22"/>
      <c r="AA351" s="22"/>
      <c r="AB351" s="35">
        <v>0.97590354654682743</v>
      </c>
      <c r="AC351" s="20">
        <v>75546819307.256897</v>
      </c>
      <c r="AD351" s="22"/>
      <c r="AE351" s="22"/>
      <c r="AF351" s="26">
        <v>2</v>
      </c>
      <c r="AI351" s="27" t="s">
        <v>36</v>
      </c>
      <c r="AJ351" s="17">
        <v>12.831356787782878</v>
      </c>
      <c r="AK351" s="17">
        <v>12.998508851338181</v>
      </c>
      <c r="AL351" s="19">
        <v>9.1023001518320948E-2</v>
      </c>
      <c r="AM351" s="19">
        <v>8.0996660777935742E-2</v>
      </c>
      <c r="AN351" s="27" t="b">
        <v>0</v>
      </c>
      <c r="AO351" s="27" t="b">
        <v>1</v>
      </c>
      <c r="AP351" s="27" t="b">
        <v>0</v>
      </c>
      <c r="AQ351" s="27" t="b">
        <v>0</v>
      </c>
      <c r="AR351" s="27" t="b">
        <v>0</v>
      </c>
      <c r="AS351" s="27" t="b">
        <v>1</v>
      </c>
      <c r="BE351" s="31"/>
      <c r="BF351" s="31"/>
      <c r="BG351" s="31"/>
    </row>
    <row r="352" spans="1:59" ht="14.55" customHeight="1" x14ac:dyDescent="0.25">
      <c r="A352" s="14">
        <v>38580</v>
      </c>
      <c r="B352" s="15">
        <v>12.61</v>
      </c>
      <c r="C352" s="16">
        <v>13.81</v>
      </c>
      <c r="D352" s="32">
        <v>25582.153003521657</v>
      </c>
      <c r="E352" s="32">
        <v>446451.38707183517</v>
      </c>
      <c r="F352" s="18">
        <v>472033.54007535684</v>
      </c>
      <c r="G352" s="18">
        <v>13.744965249292827</v>
      </c>
      <c r="H352" s="19">
        <v>8.6893555394641608E-2</v>
      </c>
      <c r="I352" s="18">
        <v>13.52</v>
      </c>
      <c r="J352" s="33">
        <v>1.0386860338704509</v>
      </c>
      <c r="K352" s="20">
        <v>98333.280412682056</v>
      </c>
      <c r="L352" s="21"/>
      <c r="M352" s="22"/>
      <c r="Q352" s="34">
        <v>0.96275483388729566</v>
      </c>
      <c r="R352" s="7"/>
      <c r="S352" s="24"/>
      <c r="T352" s="24"/>
      <c r="U352" s="5">
        <v>54.233121140225812</v>
      </c>
      <c r="V352" s="25"/>
      <c r="W352" s="22"/>
      <c r="X352" s="33">
        <v>1.077372067740902</v>
      </c>
      <c r="Y352" s="20">
        <v>74050228582.800598</v>
      </c>
      <c r="Z352" s="22"/>
      <c r="AA352" s="22"/>
      <c r="AB352" s="35">
        <v>1.077372067740902</v>
      </c>
      <c r="AC352" s="20">
        <v>81390728012.905518</v>
      </c>
      <c r="AD352" s="22"/>
      <c r="AE352" s="22"/>
      <c r="AF352" s="26">
        <v>1</v>
      </c>
      <c r="AI352" s="27" t="s">
        <v>36</v>
      </c>
      <c r="AJ352" s="17">
        <v>12.87843951456305</v>
      </c>
      <c r="AK352" s="17">
        <v>13.021074506000659</v>
      </c>
      <c r="AL352" s="19">
        <v>9.4281509845620018E-2</v>
      </c>
      <c r="AM352" s="19">
        <v>8.1401446932766519E-2</v>
      </c>
      <c r="AN352" s="27" t="b">
        <v>0</v>
      </c>
      <c r="AO352" s="27" t="b">
        <v>1</v>
      </c>
      <c r="AP352" s="27" t="b">
        <v>0</v>
      </c>
      <c r="AQ352" s="27" t="b">
        <v>0</v>
      </c>
      <c r="AR352" s="27" t="b">
        <v>0</v>
      </c>
      <c r="AS352" s="27" t="b">
        <v>1</v>
      </c>
      <c r="BE352" s="31"/>
      <c r="BF352" s="31"/>
      <c r="BG352" s="31"/>
    </row>
    <row r="353" spans="1:59" ht="14.55" customHeight="1" x14ac:dyDescent="0.25">
      <c r="A353" s="40">
        <v>38581</v>
      </c>
      <c r="B353" s="15">
        <v>14.49</v>
      </c>
      <c r="C353" s="16">
        <v>14.73</v>
      </c>
      <c r="D353" s="32">
        <v>469810.61584623111</v>
      </c>
      <c r="E353" s="32">
        <v>0</v>
      </c>
      <c r="F353" s="18">
        <v>469810.61584623111</v>
      </c>
      <c r="G353" s="18">
        <v>14.49</v>
      </c>
      <c r="H353" s="19">
        <v>1.6293279022403295E-2</v>
      </c>
      <c r="I353" s="18">
        <v>13.3</v>
      </c>
      <c r="J353" s="33">
        <v>1.0492396813902967</v>
      </c>
      <c r="K353" s="20">
        <v>103173.39466607841</v>
      </c>
      <c r="L353" s="21"/>
      <c r="M353" s="22"/>
      <c r="Q353" s="34">
        <v>0.95307108350586622</v>
      </c>
      <c r="R353" s="7"/>
      <c r="S353" s="24"/>
      <c r="T353" s="24"/>
      <c r="U353" s="5">
        <v>51.591785964431779</v>
      </c>
      <c r="V353" s="25"/>
      <c r="W353" s="22"/>
      <c r="X353" s="33">
        <v>1.0984793627805935</v>
      </c>
      <c r="Y353" s="20">
        <v>81343037087.042496</v>
      </c>
      <c r="Z353" s="22"/>
      <c r="AA353" s="22"/>
      <c r="AB353" s="35">
        <v>1.0984793627805935</v>
      </c>
      <c r="AC353" s="20">
        <v>89404601644.206924</v>
      </c>
      <c r="AD353" s="22"/>
      <c r="AE353" s="22"/>
      <c r="AF353" s="26">
        <v>24</v>
      </c>
      <c r="AI353" s="27" t="s">
        <v>36</v>
      </c>
      <c r="AJ353" s="17">
        <v>12.968894101967734</v>
      </c>
      <c r="AK353" s="17">
        <v>13.06033723730415</v>
      </c>
      <c r="AL353" s="19">
        <v>8.467442752187071E-2</v>
      </c>
      <c r="AM353" s="19">
        <v>7.7735065390405561E-2</v>
      </c>
      <c r="AN353" s="27" t="b">
        <v>0</v>
      </c>
      <c r="AO353" s="27" t="b">
        <v>1</v>
      </c>
      <c r="AP353" s="27" t="b">
        <v>0</v>
      </c>
      <c r="AQ353" s="27" t="b">
        <v>0</v>
      </c>
      <c r="AR353" s="27" t="b">
        <v>0</v>
      </c>
      <c r="AS353" s="27" t="b">
        <v>1</v>
      </c>
      <c r="BE353" s="31"/>
      <c r="BF353" s="31"/>
      <c r="BG353" s="31"/>
    </row>
    <row r="354" spans="1:59" ht="14.55" customHeight="1" x14ac:dyDescent="0.25">
      <c r="A354" s="14">
        <v>38582</v>
      </c>
      <c r="B354" s="15">
        <v>14.38</v>
      </c>
      <c r="C354" s="16">
        <v>14.692</v>
      </c>
      <c r="D354" s="32">
        <v>450235.17351930484</v>
      </c>
      <c r="E354" s="32">
        <v>19256.494183106719</v>
      </c>
      <c r="F354" s="18">
        <v>469491.66770241153</v>
      </c>
      <c r="G354" s="18">
        <v>14.392796875000002</v>
      </c>
      <c r="H354" s="19">
        <v>2.123604682820579E-2</v>
      </c>
      <c r="I354" s="18">
        <v>13.42</v>
      </c>
      <c r="J354" s="33">
        <v>0.99261737734242839</v>
      </c>
      <c r="K354" s="20">
        <v>102409.93249047584</v>
      </c>
      <c r="L354" s="21"/>
      <c r="M354" s="22"/>
      <c r="Q354" s="34">
        <v>1.0074375311435082</v>
      </c>
      <c r="R354" s="7"/>
      <c r="S354" s="24"/>
      <c r="T354" s="24"/>
      <c r="U354" s="5">
        <v>51.878732678311529</v>
      </c>
      <c r="V354" s="25"/>
      <c r="W354" s="22"/>
      <c r="X354" s="33">
        <v>0.98523475468485677</v>
      </c>
      <c r="Y354" s="20">
        <v>80142370624.92543</v>
      </c>
      <c r="Z354" s="22"/>
      <c r="AA354" s="22"/>
      <c r="AB354" s="35">
        <v>0.98523475468485677</v>
      </c>
      <c r="AC354" s="20">
        <v>88083108556.108643</v>
      </c>
      <c r="AD354" s="22"/>
      <c r="AE354" s="22"/>
      <c r="AF354" s="26">
        <v>23</v>
      </c>
      <c r="AI354" s="27" t="s">
        <v>36</v>
      </c>
      <c r="AJ354" s="17">
        <v>13.057598715062976</v>
      </c>
      <c r="AK354" s="17">
        <v>13.101741376365755</v>
      </c>
      <c r="AL354" s="19">
        <v>7.2483431581253324E-2</v>
      </c>
      <c r="AM354" s="19">
        <v>7.4279872705765568E-2</v>
      </c>
      <c r="AN354" s="27" t="b">
        <v>0</v>
      </c>
      <c r="AO354" s="27" t="b">
        <v>0</v>
      </c>
      <c r="AP354" s="27" t="b">
        <v>0</v>
      </c>
      <c r="AQ354" s="27" t="b">
        <v>0</v>
      </c>
      <c r="AR354" s="27" t="b">
        <v>0</v>
      </c>
      <c r="AS354" s="27" t="b">
        <v>1</v>
      </c>
      <c r="BE354" s="31"/>
      <c r="BF354" s="31"/>
      <c r="BG354" s="31"/>
    </row>
    <row r="355" spans="1:59" ht="14.55" customHeight="1" x14ac:dyDescent="0.25">
      <c r="A355" s="14">
        <v>38583</v>
      </c>
      <c r="B355" s="15">
        <v>14.27</v>
      </c>
      <c r="C355" s="16">
        <v>14.582000000000001</v>
      </c>
      <c r="D355" s="32">
        <v>430659.73119237856</v>
      </c>
      <c r="E355" s="32">
        <v>38416.231500095571</v>
      </c>
      <c r="F355" s="18">
        <v>469075.96269247413</v>
      </c>
      <c r="G355" s="18">
        <v>14.29555207510364</v>
      </c>
      <c r="H355" s="19">
        <v>2.1396241942120531E-2</v>
      </c>
      <c r="I355" s="18">
        <v>13.42</v>
      </c>
      <c r="J355" s="33">
        <v>0.99236405523186388</v>
      </c>
      <c r="K355" s="20">
        <v>101626.17752860568</v>
      </c>
      <c r="L355" s="21"/>
      <c r="M355" s="22"/>
      <c r="Q355" s="34">
        <v>1.0076947010805948</v>
      </c>
      <c r="R355" s="7"/>
      <c r="S355" s="24"/>
      <c r="T355" s="24"/>
      <c r="U355" s="5">
        <v>52.180592162720842</v>
      </c>
      <c r="V355" s="25"/>
      <c r="W355" s="22"/>
      <c r="X355" s="33">
        <v>0.98472811046372777</v>
      </c>
      <c r="Y355" s="20">
        <v>78918822774.745712</v>
      </c>
      <c r="Z355" s="22"/>
      <c r="AA355" s="22"/>
      <c r="AB355" s="35">
        <v>0.98472811046372777</v>
      </c>
      <c r="AC355" s="20">
        <v>86736522429.158432</v>
      </c>
      <c r="AD355" s="22"/>
      <c r="AE355" s="22"/>
      <c r="AF355" s="26">
        <v>22</v>
      </c>
      <c r="AI355" s="27" t="s">
        <v>36</v>
      </c>
      <c r="AJ355" s="17">
        <v>13.143006989258739</v>
      </c>
      <c r="AK355" s="17">
        <v>13.139741901147593</v>
      </c>
      <c r="AL355" s="19">
        <v>6.0530925349300414E-2</v>
      </c>
      <c r="AM355" s="19">
        <v>7.0503501463511753E-2</v>
      </c>
      <c r="AN355" s="27" t="b">
        <v>1</v>
      </c>
      <c r="AO355" s="27" t="b">
        <v>0</v>
      </c>
      <c r="AP355" s="27" t="b">
        <v>0</v>
      </c>
      <c r="AQ355" s="27" t="b">
        <v>0</v>
      </c>
      <c r="AR355" s="27" t="b">
        <v>0</v>
      </c>
      <c r="AS355" s="27" t="b">
        <v>1</v>
      </c>
      <c r="BE355" s="31"/>
      <c r="BF355" s="31"/>
      <c r="BG355" s="31"/>
    </row>
    <row r="356" spans="1:59" ht="14.55" customHeight="1" x14ac:dyDescent="0.25">
      <c r="A356" s="14">
        <v>38586</v>
      </c>
      <c r="B356" s="15">
        <v>14.24</v>
      </c>
      <c r="C356" s="16">
        <v>14.534000000000001</v>
      </c>
      <c r="D356" s="32">
        <v>411084.28886545228</v>
      </c>
      <c r="E356" s="32">
        <v>57572.832926870928</v>
      </c>
      <c r="F356" s="18">
        <v>468657.12179232319</v>
      </c>
      <c r="G356" s="18">
        <v>14.276116837008189</v>
      </c>
      <c r="H356" s="19">
        <v>2.0228429888537236E-2</v>
      </c>
      <c r="I356" s="18">
        <v>13.42</v>
      </c>
      <c r="J356" s="33">
        <v>0.99774877716271637</v>
      </c>
      <c r="K356" s="20">
        <v>101395.63997206907</v>
      </c>
      <c r="L356" s="21"/>
      <c r="M356" s="22"/>
      <c r="Q356" s="34">
        <v>1.0022563022764963</v>
      </c>
      <c r="R356" s="7"/>
      <c r="S356" s="24"/>
      <c r="T356" s="24"/>
      <c r="U356" s="5">
        <v>52.200957508372078</v>
      </c>
      <c r="V356" s="25"/>
      <c r="W356" s="22"/>
      <c r="X356" s="33">
        <v>0.99549755432543263</v>
      </c>
      <c r="Y356" s="20">
        <v>78563870945.440384</v>
      </c>
      <c r="Z356" s="22"/>
      <c r="AA356" s="22"/>
      <c r="AB356" s="35">
        <v>0.99549755432543263</v>
      </c>
      <c r="AC356" s="20">
        <v>86344611609.249969</v>
      </c>
      <c r="AD356" s="22"/>
      <c r="AE356" s="22"/>
      <c r="AF356" s="26">
        <v>21</v>
      </c>
      <c r="AI356" s="27" t="s">
        <v>36</v>
      </c>
      <c r="AJ356" s="17">
        <v>13.23385891029462</v>
      </c>
      <c r="AK356" s="17">
        <v>13.164596764397293</v>
      </c>
      <c r="AL356" s="19">
        <v>4.6376710250521314E-2</v>
      </c>
      <c r="AM356" s="19">
        <v>6.6985332720142468E-2</v>
      </c>
      <c r="AN356" s="27" t="b">
        <v>1</v>
      </c>
      <c r="AO356" s="27" t="b">
        <v>0</v>
      </c>
      <c r="AP356" s="27" t="b">
        <v>0</v>
      </c>
      <c r="AQ356" s="27" t="b">
        <v>0</v>
      </c>
      <c r="AR356" s="27" t="b">
        <v>0</v>
      </c>
      <c r="AS356" s="27" t="b">
        <v>1</v>
      </c>
      <c r="BE356" s="31"/>
      <c r="BF356" s="31"/>
      <c r="BG356" s="31"/>
    </row>
    <row r="357" spans="1:59" ht="14.55" customHeight="1" x14ac:dyDescent="0.25">
      <c r="A357" s="14">
        <v>38587</v>
      </c>
      <c r="B357" s="15">
        <v>14.25</v>
      </c>
      <c r="C357" s="16">
        <v>14.58</v>
      </c>
      <c r="D357" s="32">
        <v>391508.84653852601</v>
      </c>
      <c r="E357" s="32">
        <v>76752.294791149892</v>
      </c>
      <c r="F357" s="18">
        <v>468261.14132967591</v>
      </c>
      <c r="G357" s="18">
        <v>14.304090025939708</v>
      </c>
      <c r="H357" s="19">
        <v>2.2633744855967031E-2</v>
      </c>
      <c r="I357" s="18">
        <v>13.34</v>
      </c>
      <c r="J357" s="33">
        <v>1.0011128583036863</v>
      </c>
      <c r="K357" s="20">
        <v>101506.72264515776</v>
      </c>
      <c r="L357" s="21"/>
      <c r="M357" s="22"/>
      <c r="Q357" s="34">
        <v>0.99888837877322645</v>
      </c>
      <c r="R357" s="7"/>
      <c r="S357" s="24"/>
      <c r="T357" s="24"/>
      <c r="U357" s="5">
        <v>52.045849294274021</v>
      </c>
      <c r="V357" s="25"/>
      <c r="W357" s="22"/>
      <c r="X357" s="33">
        <v>1.0022257166073725</v>
      </c>
      <c r="Y357" s="20">
        <v>78739108579.093185</v>
      </c>
      <c r="Z357" s="22"/>
      <c r="AA357" s="22"/>
      <c r="AB357" s="35">
        <v>1.0022257166073725</v>
      </c>
      <c r="AC357" s="20">
        <v>86535402846.691513</v>
      </c>
      <c r="AD357" s="22"/>
      <c r="AE357" s="22"/>
      <c r="AF357" s="26">
        <v>20</v>
      </c>
      <c r="AI357" s="27" t="s">
        <v>36</v>
      </c>
      <c r="AJ357" s="17">
        <v>13.319755210500841</v>
      </c>
      <c r="AK357" s="17">
        <v>13.184128023896786</v>
      </c>
      <c r="AL357" s="19">
        <v>3.1446882988645918E-2</v>
      </c>
      <c r="AM357" s="19">
        <v>6.3590110812786316E-2</v>
      </c>
      <c r="AN357" s="27" t="b">
        <v>1</v>
      </c>
      <c r="AO357" s="27" t="b">
        <v>0</v>
      </c>
      <c r="AP357" s="27" t="b">
        <v>0</v>
      </c>
      <c r="AQ357" s="27" t="b">
        <v>0</v>
      </c>
      <c r="AR357" s="27" t="b">
        <v>0</v>
      </c>
      <c r="AS357" s="27" t="b">
        <v>1</v>
      </c>
      <c r="BE357" s="31"/>
      <c r="BF357" s="31"/>
      <c r="BG357" s="31"/>
    </row>
    <row r="358" spans="1:59" ht="14.55" customHeight="1" x14ac:dyDescent="0.25">
      <c r="A358" s="14">
        <v>38588</v>
      </c>
      <c r="B358" s="15">
        <v>14.26</v>
      </c>
      <c r="C358" s="16">
        <v>14.68</v>
      </c>
      <c r="D358" s="32">
        <v>371933.40421159973</v>
      </c>
      <c r="E358" s="32">
        <v>95884.671551005842</v>
      </c>
      <c r="F358" s="18">
        <v>467818.07576260559</v>
      </c>
      <c r="G358" s="18">
        <v>14.346083809364941</v>
      </c>
      <c r="H358" s="19">
        <v>2.8610354223433276E-2</v>
      </c>
      <c r="I358" s="18">
        <v>14.17</v>
      </c>
      <c r="J358" s="33">
        <v>1.0019868173794533</v>
      </c>
      <c r="K358" s="20">
        <v>101706.63820001591</v>
      </c>
      <c r="L358" s="21"/>
      <c r="M358" s="22"/>
      <c r="Q358" s="34">
        <v>0.99801712223654837</v>
      </c>
      <c r="R358" s="7"/>
      <c r="S358" s="24"/>
      <c r="T358" s="24"/>
      <c r="U358" s="5">
        <v>51.845941101797528</v>
      </c>
      <c r="V358" s="25"/>
      <c r="W358" s="22"/>
      <c r="X358" s="33">
        <v>1.0039736347589068</v>
      </c>
      <c r="Y358" s="20">
        <v>79052367257.941086</v>
      </c>
      <c r="Z358" s="22"/>
      <c r="AA358" s="22"/>
      <c r="AB358" s="35">
        <v>1.0039736347589068</v>
      </c>
      <c r="AC358" s="20">
        <v>86877870042.061462</v>
      </c>
      <c r="AD358" s="22"/>
      <c r="AE358" s="22"/>
      <c r="AF358" s="26">
        <v>19</v>
      </c>
      <c r="AI358" s="27" t="s">
        <v>36</v>
      </c>
      <c r="AJ358" s="17">
        <v>13.4015708880977</v>
      </c>
      <c r="AK358" s="17">
        <v>13.203045833653707</v>
      </c>
      <c r="AL358" s="19">
        <v>2.173301612677786E-2</v>
      </c>
      <c r="AM358" s="19">
        <v>6.0679570600915576E-2</v>
      </c>
      <c r="AN358" s="27" t="b">
        <v>1</v>
      </c>
      <c r="AO358" s="27" t="b">
        <v>0</v>
      </c>
      <c r="AP358" s="27" t="b">
        <v>0</v>
      </c>
      <c r="AQ358" s="27" t="b">
        <v>0</v>
      </c>
      <c r="AR358" s="27" t="b">
        <v>0</v>
      </c>
      <c r="AS358" s="27" t="b">
        <v>1</v>
      </c>
      <c r="BE358" s="31"/>
      <c r="BF358" s="31"/>
      <c r="BG358" s="31"/>
    </row>
    <row r="359" spans="1:59" ht="14.55" customHeight="1" x14ac:dyDescent="0.25">
      <c r="A359" s="14">
        <v>38589</v>
      </c>
      <c r="B359" s="15">
        <v>14.28</v>
      </c>
      <c r="C359" s="16">
        <v>14.712</v>
      </c>
      <c r="D359" s="32">
        <v>352357.96188467345</v>
      </c>
      <c r="E359" s="32">
        <v>114900.05353887839</v>
      </c>
      <c r="F359" s="18">
        <v>467258.01542355184</v>
      </c>
      <c r="G359" s="18">
        <v>14.386230008882352</v>
      </c>
      <c r="H359" s="19">
        <v>2.9363784665579096E-2</v>
      </c>
      <c r="I359" s="18">
        <v>13.73</v>
      </c>
      <c r="J359" s="33">
        <v>1.0015978825795941</v>
      </c>
      <c r="K359" s="20">
        <v>101867.39091819727</v>
      </c>
      <c r="L359" s="21"/>
      <c r="M359" s="22"/>
      <c r="Q359" s="34">
        <v>0.99840466657589277</v>
      </c>
      <c r="R359" s="7"/>
      <c r="S359" s="24"/>
      <c r="T359" s="24"/>
      <c r="U359" s="5">
        <v>51.666855949289541</v>
      </c>
      <c r="V359" s="25"/>
      <c r="W359" s="22"/>
      <c r="X359" s="33">
        <v>1.0031957651591885</v>
      </c>
      <c r="Y359" s="20">
        <v>79305379489.606094</v>
      </c>
      <c r="Z359" s="22"/>
      <c r="AA359" s="22"/>
      <c r="AB359" s="35">
        <v>1.0031957651591885</v>
      </c>
      <c r="AC359" s="20">
        <v>87154113994.044571</v>
      </c>
      <c r="AD359" s="22"/>
      <c r="AE359" s="22"/>
      <c r="AF359" s="26">
        <v>18</v>
      </c>
      <c r="AI359" s="27" t="s">
        <v>36</v>
      </c>
      <c r="AJ359" s="17">
        <v>13.489054274720399</v>
      </c>
      <c r="AK359" s="17">
        <v>13.2336655330465</v>
      </c>
      <c r="AL359" s="19">
        <v>2.3911433733973825E-2</v>
      </c>
      <c r="AM359" s="19">
        <v>5.7797299326524991E-2</v>
      </c>
      <c r="AN359" s="27" t="b">
        <v>1</v>
      </c>
      <c r="AO359" s="27" t="b">
        <v>0</v>
      </c>
      <c r="AP359" s="27" t="b">
        <v>0</v>
      </c>
      <c r="AQ359" s="27" t="b">
        <v>0</v>
      </c>
      <c r="AR359" s="27" t="b">
        <v>0</v>
      </c>
      <c r="AS359" s="27" t="b">
        <v>1</v>
      </c>
      <c r="BE359" s="31"/>
      <c r="BF359" s="31"/>
      <c r="BG359" s="31"/>
    </row>
    <row r="360" spans="1:59" ht="14.55" customHeight="1" x14ac:dyDescent="0.25">
      <c r="A360" s="14">
        <v>38590</v>
      </c>
      <c r="B360" s="15">
        <v>14.36</v>
      </c>
      <c r="C360" s="16">
        <v>14.804</v>
      </c>
      <c r="D360" s="32">
        <v>332782.51955774717</v>
      </c>
      <c r="E360" s="32">
        <v>133900.68679258338</v>
      </c>
      <c r="F360" s="18">
        <v>466683.20635033055</v>
      </c>
      <c r="G360" s="18">
        <v>14.487392424083239</v>
      </c>
      <c r="H360" s="19">
        <v>2.9991894082680437E-2</v>
      </c>
      <c r="I360" s="18">
        <v>13.72</v>
      </c>
      <c r="J360" s="33">
        <v>1.0057930666274204</v>
      </c>
      <c r="K360" s="20">
        <v>102455.74277383921</v>
      </c>
      <c r="L360" s="21"/>
      <c r="M360" s="22"/>
      <c r="Q360" s="34">
        <v>0.99424029970017047</v>
      </c>
      <c r="R360" s="7"/>
      <c r="S360" s="24"/>
      <c r="T360" s="24"/>
      <c r="U360" s="5">
        <v>51.273630233210504</v>
      </c>
      <c r="V360" s="25"/>
      <c r="W360" s="22"/>
      <c r="X360" s="33">
        <v>1.0115861332548408</v>
      </c>
      <c r="Y360" s="20">
        <v>80224606012.799332</v>
      </c>
      <c r="Z360" s="22"/>
      <c r="AA360" s="22"/>
      <c r="AB360" s="35">
        <v>1.0115861332548408</v>
      </c>
      <c r="AC360" s="20">
        <v>88162479687.432495</v>
      </c>
      <c r="AD360" s="22"/>
      <c r="AE360" s="22"/>
      <c r="AF360" s="26">
        <v>17</v>
      </c>
      <c r="AI360" s="27" t="s">
        <v>36</v>
      </c>
      <c r="AJ360" s="17">
        <v>13.587251994461296</v>
      </c>
      <c r="AK360" s="17">
        <v>13.261146704977428</v>
      </c>
      <c r="AL360" s="19">
        <v>2.53707416097196E-2</v>
      </c>
      <c r="AM360" s="19">
        <v>5.5561523470264683E-2</v>
      </c>
      <c r="AN360" s="27" t="b">
        <v>1</v>
      </c>
      <c r="AO360" s="27" t="b">
        <v>0</v>
      </c>
      <c r="AP360" s="27" t="b">
        <v>0</v>
      </c>
      <c r="AQ360" s="27" t="b">
        <v>0</v>
      </c>
      <c r="AR360" s="27" t="b">
        <v>0</v>
      </c>
      <c r="AS360" s="27" t="b">
        <v>1</v>
      </c>
      <c r="BE360" s="31"/>
      <c r="BF360" s="31"/>
      <c r="BG360" s="31"/>
    </row>
    <row r="361" spans="1:59" ht="14.55" customHeight="1" x14ac:dyDescent="0.25">
      <c r="A361" s="14">
        <v>38593</v>
      </c>
      <c r="B361" s="15">
        <v>14.2</v>
      </c>
      <c r="C361" s="16">
        <v>14.722</v>
      </c>
      <c r="D361" s="32">
        <v>313207.0772308209</v>
      </c>
      <c r="E361" s="32">
        <v>152889.02452661889</v>
      </c>
      <c r="F361" s="18">
        <v>466096.10175743978</v>
      </c>
      <c r="G361" s="18">
        <v>14.371226642964775</v>
      </c>
      <c r="H361" s="19">
        <v>3.54571389756827E-2</v>
      </c>
      <c r="I361" s="18">
        <v>13.52</v>
      </c>
      <c r="J361" s="33">
        <v>0.99073364567727962</v>
      </c>
      <c r="K361" s="20">
        <v>101504.59528889581</v>
      </c>
      <c r="L361" s="21"/>
      <c r="M361" s="22"/>
      <c r="Q361" s="34">
        <v>1.0093530227454683</v>
      </c>
      <c r="R361" s="7"/>
      <c r="S361" s="24"/>
      <c r="T361" s="24"/>
      <c r="U361" s="5">
        <v>51.656838758211308</v>
      </c>
      <c r="V361" s="25"/>
      <c r="W361" s="22"/>
      <c r="X361" s="33">
        <v>0.98146729135455923</v>
      </c>
      <c r="Y361" s="20">
        <v>78738203480.388535</v>
      </c>
      <c r="Z361" s="22"/>
      <c r="AA361" s="22"/>
      <c r="AB361" s="35">
        <v>0.98146729135455923</v>
      </c>
      <c r="AC361" s="20">
        <v>86527202870.819412</v>
      </c>
      <c r="AD361" s="22"/>
      <c r="AE361" s="22"/>
      <c r="AF361" s="26">
        <v>16</v>
      </c>
      <c r="AI361" s="27" t="s">
        <v>36</v>
      </c>
      <c r="AJ361" s="17">
        <v>13.669325286653347</v>
      </c>
      <c r="AK361" s="17">
        <v>13.282267668188405</v>
      </c>
      <c r="AL361" s="19">
        <v>2.7714224448646629E-2</v>
      </c>
      <c r="AM361" s="19">
        <v>5.3640154936823545E-2</v>
      </c>
      <c r="AN361" s="27" t="b">
        <v>1</v>
      </c>
      <c r="AO361" s="27" t="b">
        <v>0</v>
      </c>
      <c r="AP361" s="27" t="b">
        <v>0</v>
      </c>
      <c r="AQ361" s="27" t="b">
        <v>0</v>
      </c>
      <c r="AR361" s="27" t="b">
        <v>0</v>
      </c>
      <c r="AS361" s="27" t="b">
        <v>1</v>
      </c>
      <c r="BE361" s="31"/>
      <c r="BF361" s="31"/>
      <c r="BG361" s="31"/>
    </row>
    <row r="362" spans="1:59" ht="14.55" customHeight="1" x14ac:dyDescent="0.25">
      <c r="A362" s="14">
        <v>38594</v>
      </c>
      <c r="B362" s="15">
        <v>14.3</v>
      </c>
      <c r="C362" s="16">
        <v>14.821999999999999</v>
      </c>
      <c r="D362" s="32">
        <v>293631.63490389462</v>
      </c>
      <c r="E362" s="32">
        <v>171770.37767444892</v>
      </c>
      <c r="F362" s="18">
        <v>465402.01257834351</v>
      </c>
      <c r="G362" s="18">
        <v>14.49265953889911</v>
      </c>
      <c r="H362" s="19">
        <v>3.5217919309134982E-2</v>
      </c>
      <c r="I362" s="18">
        <v>13.65</v>
      </c>
      <c r="J362" s="33">
        <v>1.006947986209896</v>
      </c>
      <c r="K362" s="20">
        <v>102208.0793752591</v>
      </c>
      <c r="L362" s="21"/>
      <c r="M362" s="22"/>
      <c r="Q362" s="34">
        <v>0.99309995520617911</v>
      </c>
      <c r="R362" s="7"/>
      <c r="S362" s="24"/>
      <c r="T362" s="24"/>
      <c r="U362" s="5">
        <v>51.204892362452327</v>
      </c>
      <c r="V362" s="25"/>
      <c r="W362" s="22"/>
      <c r="X362" s="33">
        <v>1.013895972419792</v>
      </c>
      <c r="Y362" s="20">
        <v>79832729338.032425</v>
      </c>
      <c r="Z362" s="22"/>
      <c r="AA362" s="22"/>
      <c r="AB362" s="35">
        <v>1.013895972419792</v>
      </c>
      <c r="AC362" s="20">
        <v>87728175973.492691</v>
      </c>
      <c r="AD362" s="22"/>
      <c r="AE362" s="22"/>
      <c r="AF362" s="26">
        <v>15</v>
      </c>
      <c r="AI362" s="27" t="s">
        <v>36</v>
      </c>
      <c r="AJ362" s="17">
        <v>13.747807889932465</v>
      </c>
      <c r="AK362" s="17">
        <v>13.309745676914511</v>
      </c>
      <c r="AL362" s="19">
        <v>3.0212472685412921E-2</v>
      </c>
      <c r="AM362" s="19">
        <v>5.1632368304216532E-2</v>
      </c>
      <c r="AN362" s="27" t="b">
        <v>1</v>
      </c>
      <c r="AO362" s="27" t="b">
        <v>0</v>
      </c>
      <c r="AP362" s="27" t="b">
        <v>0</v>
      </c>
      <c r="AQ362" s="27" t="b">
        <v>0</v>
      </c>
      <c r="AR362" s="27" t="b">
        <v>0</v>
      </c>
      <c r="AS362" s="27" t="b">
        <v>1</v>
      </c>
      <c r="BE362" s="31"/>
      <c r="BF362" s="31"/>
      <c r="BG362" s="31"/>
    </row>
    <row r="363" spans="1:59" ht="14.55" customHeight="1" x14ac:dyDescent="0.25">
      <c r="A363" s="14">
        <v>38595</v>
      </c>
      <c r="B363" s="15">
        <v>14.11</v>
      </c>
      <c r="C363" s="16">
        <v>14.692</v>
      </c>
      <c r="D363" s="32">
        <v>274056.19257696829</v>
      </c>
      <c r="E363" s="32">
        <v>190656.4136530649</v>
      </c>
      <c r="F363" s="18">
        <v>464712.60623003321</v>
      </c>
      <c r="G363" s="18">
        <v>14.34877560293933</v>
      </c>
      <c r="H363" s="19">
        <v>3.961339504492245E-2</v>
      </c>
      <c r="I363" s="18">
        <v>12.6</v>
      </c>
      <c r="J363" s="33">
        <v>0.98860533689462093</v>
      </c>
      <c r="K363" s="20">
        <v>101041.70448323438</v>
      </c>
      <c r="L363" s="21"/>
      <c r="M363" s="22"/>
      <c r="Q363" s="34">
        <v>1.0115259979691913</v>
      </c>
      <c r="R363" s="7"/>
      <c r="S363" s="24"/>
      <c r="T363" s="24"/>
      <c r="U363" s="5">
        <v>51.69864695866795</v>
      </c>
      <c r="V363" s="25"/>
      <c r="W363" s="22"/>
      <c r="X363" s="33">
        <v>0.97721067378924187</v>
      </c>
      <c r="Y363" s="20">
        <v>78013768477.867676</v>
      </c>
      <c r="Z363" s="22"/>
      <c r="AA363" s="22"/>
      <c r="AB363" s="35">
        <v>0.97721067378924187</v>
      </c>
      <c r="AC363" s="20">
        <v>85727535507.100983</v>
      </c>
      <c r="AD363" s="22"/>
      <c r="AE363" s="22"/>
      <c r="AF363" s="26">
        <v>14</v>
      </c>
      <c r="AI363" s="27" t="s">
        <v>36</v>
      </c>
      <c r="AJ363" s="17">
        <v>13.819992003565146</v>
      </c>
      <c r="AK363" s="17">
        <v>13.334805428504533</v>
      </c>
      <c r="AL363" s="19">
        <v>3.3042414383572159E-2</v>
      </c>
      <c r="AM363" s="19">
        <v>4.9487219684217987E-2</v>
      </c>
      <c r="AN363" s="27" t="b">
        <v>1</v>
      </c>
      <c r="AO363" s="27" t="b">
        <v>0</v>
      </c>
      <c r="AP363" s="27" t="b">
        <v>0</v>
      </c>
      <c r="AQ363" s="27" t="b">
        <v>0</v>
      </c>
      <c r="AR363" s="27" t="b">
        <v>0</v>
      </c>
      <c r="AS363" s="27" t="b">
        <v>1</v>
      </c>
      <c r="BE363" s="31"/>
      <c r="BF363" s="31"/>
      <c r="BG363" s="31"/>
    </row>
    <row r="364" spans="1:59" ht="14.55" customHeight="1" x14ac:dyDescent="0.25">
      <c r="A364" s="14">
        <v>38596</v>
      </c>
      <c r="B364" s="15">
        <v>14.18</v>
      </c>
      <c r="C364" s="16">
        <v>14.702</v>
      </c>
      <c r="D364" s="32">
        <v>254480.75025004198</v>
      </c>
      <c r="E364" s="32">
        <v>209456.40624991557</v>
      </c>
      <c r="F364" s="18">
        <v>463937.15649995755</v>
      </c>
      <c r="G364" s="18">
        <v>14.415670375891667</v>
      </c>
      <c r="H364" s="19">
        <v>3.5505373418582509E-2</v>
      </c>
      <c r="I364" s="18">
        <v>13.15</v>
      </c>
      <c r="J364" s="33">
        <v>1.0029856098798651</v>
      </c>
      <c r="K364" s="20">
        <v>101341.62214423597</v>
      </c>
      <c r="L364" s="21"/>
      <c r="M364" s="22"/>
      <c r="Q364" s="34">
        <v>0.99702327745238284</v>
      </c>
      <c r="R364" s="7"/>
      <c r="S364" s="24"/>
      <c r="T364" s="24"/>
      <c r="U364" s="5">
        <v>51.448787601192286</v>
      </c>
      <c r="V364" s="25"/>
      <c r="W364" s="22"/>
      <c r="X364" s="33">
        <v>1.0059712197597299</v>
      </c>
      <c r="Y364" s="20">
        <v>78479981315.308853</v>
      </c>
      <c r="Z364" s="22"/>
      <c r="AA364" s="22"/>
      <c r="AB364" s="35">
        <v>1.0059712197597299</v>
      </c>
      <c r="AC364" s="20">
        <v>86238050829.863647</v>
      </c>
      <c r="AD364" s="22"/>
      <c r="AE364" s="22"/>
      <c r="AF364" s="26">
        <v>13</v>
      </c>
      <c r="AI364" s="27" t="s">
        <v>36</v>
      </c>
      <c r="AJ364" s="17">
        <v>13.891880139923149</v>
      </c>
      <c r="AK364" s="17">
        <v>13.35494820624176</v>
      </c>
      <c r="AL364" s="19">
        <v>3.4191584249430362E-2</v>
      </c>
      <c r="AM364" s="19">
        <v>4.5807429118385014E-2</v>
      </c>
      <c r="AN364" s="27" t="b">
        <v>1</v>
      </c>
      <c r="AO364" s="27" t="b">
        <v>0</v>
      </c>
      <c r="AP364" s="27" t="b">
        <v>0</v>
      </c>
      <c r="AQ364" s="27" t="b">
        <v>0</v>
      </c>
      <c r="AR364" s="27" t="b">
        <v>0</v>
      </c>
      <c r="AS364" s="27" t="b">
        <v>1</v>
      </c>
      <c r="BE364" s="31"/>
      <c r="BF364" s="31"/>
      <c r="BG364" s="31"/>
    </row>
    <row r="365" spans="1:59" ht="14.55" customHeight="1" x14ac:dyDescent="0.25">
      <c r="A365" s="14">
        <v>38597</v>
      </c>
      <c r="B365" s="15">
        <v>14.23</v>
      </c>
      <c r="C365" s="16">
        <v>14.872</v>
      </c>
      <c r="D365" s="32">
        <v>234905.30792311567</v>
      </c>
      <c r="E365" s="32">
        <v>228336.81518719043</v>
      </c>
      <c r="F365" s="18">
        <v>463242.1231103061</v>
      </c>
      <c r="G365" s="18">
        <v>14.546448414418631</v>
      </c>
      <c r="H365" s="19">
        <v>4.3168370091447028E-2</v>
      </c>
      <c r="I365" s="18">
        <v>13.57</v>
      </c>
      <c r="J365" s="33">
        <v>1.0075602254267655</v>
      </c>
      <c r="K365" s="20">
        <v>102106.02097666755</v>
      </c>
      <c r="L365" s="21"/>
      <c r="M365" s="22"/>
      <c r="Q365" s="34">
        <v>0.99249650270427925</v>
      </c>
      <c r="R365" s="7"/>
      <c r="S365" s="24"/>
      <c r="T365" s="24"/>
      <c r="U365" s="5">
        <v>50.967672351884858</v>
      </c>
      <c r="V365" s="25"/>
      <c r="W365" s="22"/>
      <c r="X365" s="33">
        <v>1.015120450853531</v>
      </c>
      <c r="Y365" s="20">
        <v>79667015176.622482</v>
      </c>
      <c r="Z365" s="22"/>
      <c r="AA365" s="22"/>
      <c r="AB365" s="35">
        <v>1.015120450853531</v>
      </c>
      <c r="AC365" s="20">
        <v>87540605524.425522</v>
      </c>
      <c r="AD365" s="22"/>
      <c r="AE365" s="22"/>
      <c r="AF365" s="26">
        <v>12</v>
      </c>
      <c r="AI365" s="27" t="s">
        <v>36</v>
      </c>
      <c r="AJ365" s="17">
        <v>13.957263439093914</v>
      </c>
      <c r="AK365" s="17">
        <v>13.374381859811097</v>
      </c>
      <c r="AL365" s="19">
        <v>3.649234848707502E-2</v>
      </c>
      <c r="AM365" s="19">
        <v>4.2685997290735578E-2</v>
      </c>
      <c r="AN365" s="27" t="b">
        <v>1</v>
      </c>
      <c r="AO365" s="27" t="b">
        <v>0</v>
      </c>
      <c r="AP365" s="27" t="b">
        <v>0</v>
      </c>
      <c r="AQ365" s="27" t="b">
        <v>0</v>
      </c>
      <c r="AR365" s="27" t="b">
        <v>0</v>
      </c>
      <c r="AS365" s="27" t="b">
        <v>1</v>
      </c>
      <c r="BE365" s="31"/>
      <c r="BF365" s="31"/>
      <c r="BG365" s="31"/>
    </row>
    <row r="366" spans="1:59" ht="14.55" customHeight="1" x14ac:dyDescent="0.25">
      <c r="A366" s="14">
        <v>38601</v>
      </c>
      <c r="B366" s="15">
        <v>14.09</v>
      </c>
      <c r="C366" s="16">
        <v>14.648</v>
      </c>
      <c r="D366" s="32">
        <v>215329.86559618937</v>
      </c>
      <c r="E366" s="32">
        <v>247067.2175750442</v>
      </c>
      <c r="F366" s="18">
        <v>462397.08317123353</v>
      </c>
      <c r="G366" s="18">
        <v>14.388149604364658</v>
      </c>
      <c r="H366" s="19">
        <v>3.8093937738940431E-2</v>
      </c>
      <c r="I366" s="18">
        <v>12.93</v>
      </c>
      <c r="J366" s="33">
        <v>0.98731336541214987</v>
      </c>
      <c r="K366" s="20">
        <v>100808.89496657767</v>
      </c>
      <c r="L366" s="21"/>
      <c r="M366" s="22"/>
      <c r="Q366" s="34">
        <v>1.0128496534456961</v>
      </c>
      <c r="R366" s="7"/>
      <c r="S366" s="24"/>
      <c r="T366" s="24"/>
      <c r="U366" s="5">
        <v>51.526477535011466</v>
      </c>
      <c r="V366" s="25"/>
      <c r="W366" s="22"/>
      <c r="X366" s="33">
        <v>0.97462673082429974</v>
      </c>
      <c r="Y366" s="20">
        <v>77645974047.451447</v>
      </c>
      <c r="Z366" s="22"/>
      <c r="AA366" s="22"/>
      <c r="AB366" s="35">
        <v>0.97462673082429974</v>
      </c>
      <c r="AC366" s="20">
        <v>85318046295.62262</v>
      </c>
      <c r="AD366" s="22"/>
      <c r="AE366" s="22"/>
      <c r="AF366" s="26">
        <v>11</v>
      </c>
      <c r="AI366" s="27" t="s">
        <v>36</v>
      </c>
      <c r="AJ366" s="17">
        <v>14.008803554514552</v>
      </c>
      <c r="AK366" s="17">
        <v>13.401032756786599</v>
      </c>
      <c r="AL366" s="19">
        <v>3.7842689096451686E-2</v>
      </c>
      <c r="AM366" s="19">
        <v>3.8494760869343614E-2</v>
      </c>
      <c r="AN366" s="27" t="b">
        <v>1</v>
      </c>
      <c r="AO366" s="27" t="b">
        <v>0</v>
      </c>
      <c r="AP366" s="27" t="b">
        <v>0</v>
      </c>
      <c r="AQ366" s="27" t="b">
        <v>0</v>
      </c>
      <c r="AR366" s="27" t="b">
        <v>0</v>
      </c>
      <c r="AS366" s="27" t="b">
        <v>1</v>
      </c>
      <c r="BE366" s="31"/>
      <c r="BF366" s="31"/>
      <c r="BG366" s="31"/>
    </row>
    <row r="367" spans="1:59" ht="14.55" customHeight="1" x14ac:dyDescent="0.25">
      <c r="A367" s="14">
        <v>38602</v>
      </c>
      <c r="B367" s="15">
        <v>13.92</v>
      </c>
      <c r="C367" s="16">
        <v>14.502000000000001</v>
      </c>
      <c r="D367" s="32">
        <v>195754.42326926306</v>
      </c>
      <c r="E367" s="32">
        <v>265896.95422075636</v>
      </c>
      <c r="F367" s="18">
        <v>461651.37749001943</v>
      </c>
      <c r="G367" s="18">
        <v>14.255214048743582</v>
      </c>
      <c r="H367" s="19">
        <v>4.0132395531650822E-2</v>
      </c>
      <c r="I367" s="18">
        <v>12.52</v>
      </c>
      <c r="J367" s="33">
        <v>0.98916296542473992</v>
      </c>
      <c r="K367" s="20">
        <v>99714.700185753856</v>
      </c>
      <c r="L367" s="21"/>
      <c r="M367" s="22"/>
      <c r="Q367" s="34">
        <v>1.0109557625528436</v>
      </c>
      <c r="R367" s="7"/>
      <c r="S367" s="24"/>
      <c r="T367" s="24"/>
      <c r="U367" s="5">
        <v>51.994005569896025</v>
      </c>
      <c r="V367" s="25"/>
      <c r="W367" s="22"/>
      <c r="X367" s="33">
        <v>0.97832593084947983</v>
      </c>
      <c r="Y367" s="20">
        <v>75963433278.027588</v>
      </c>
      <c r="Z367" s="22"/>
      <c r="AA367" s="22"/>
      <c r="AB367" s="35">
        <v>0.97832593084947983</v>
      </c>
      <c r="AC367" s="20">
        <v>83467518848.399338</v>
      </c>
      <c r="AD367" s="22"/>
      <c r="AE367" s="22"/>
      <c r="AF367" s="26">
        <v>10</v>
      </c>
      <c r="AI367" s="27" t="s">
        <v>36</v>
      </c>
      <c r="AJ367" s="17">
        <v>14.046321892323801</v>
      </c>
      <c r="AK367" s="17">
        <v>13.427209072175442</v>
      </c>
      <c r="AL367" s="19">
        <v>3.8621898522446373E-2</v>
      </c>
      <c r="AM367" s="19">
        <v>3.3989741313370576E-2</v>
      </c>
      <c r="AN367" s="27" t="b">
        <v>1</v>
      </c>
      <c r="AO367" s="27" t="b">
        <v>1</v>
      </c>
      <c r="AP367" s="27" t="b">
        <v>0</v>
      </c>
      <c r="AQ367" s="27" t="b">
        <v>0</v>
      </c>
      <c r="AR367" s="27" t="b">
        <v>0</v>
      </c>
      <c r="AS367" s="27" t="b">
        <v>1</v>
      </c>
      <c r="BE367" s="31"/>
      <c r="BF367" s="31"/>
      <c r="BG367" s="31"/>
    </row>
    <row r="368" spans="1:59" ht="14.55" customHeight="1" x14ac:dyDescent="0.25">
      <c r="A368" s="14">
        <v>38603</v>
      </c>
      <c r="B368" s="15">
        <v>13.94</v>
      </c>
      <c r="C368" s="16">
        <v>14.474</v>
      </c>
      <c r="D368" s="32">
        <v>176178.98094233676</v>
      </c>
      <c r="E368" s="32">
        <v>284686.78715351142</v>
      </c>
      <c r="F368" s="18">
        <v>460865.76809584815</v>
      </c>
      <c r="G368" s="18">
        <v>14.269863389437852</v>
      </c>
      <c r="H368" s="19">
        <v>3.6893740500207328E-2</v>
      </c>
      <c r="I368" s="18">
        <v>12.93</v>
      </c>
      <c r="J368" s="33">
        <v>0.99932416175185312</v>
      </c>
      <c r="K368" s="20">
        <v>99645.585072743794</v>
      </c>
      <c r="L368" s="21"/>
      <c r="M368" s="22"/>
      <c r="Q368" s="34">
        <v>1.0006762953143873</v>
      </c>
      <c r="R368" s="7"/>
      <c r="S368" s="24"/>
      <c r="T368" s="24"/>
      <c r="U368" s="5">
        <v>51.932300152468287</v>
      </c>
      <c r="V368" s="25"/>
      <c r="W368" s="22"/>
      <c r="X368" s="33">
        <v>0.99864832350370625</v>
      </c>
      <c r="Y368" s="20">
        <v>75861118242.509399</v>
      </c>
      <c r="Z368" s="22"/>
      <c r="AA368" s="22"/>
      <c r="AB368" s="35">
        <v>0.99864832350370625</v>
      </c>
      <c r="AC368" s="20">
        <v>83353361383.198914</v>
      </c>
      <c r="AD368" s="22"/>
      <c r="AE368" s="22"/>
      <c r="AF368" s="26">
        <v>9</v>
      </c>
      <c r="AI368" s="27" t="s">
        <v>36</v>
      </c>
      <c r="AJ368" s="17">
        <v>14.103162047108542</v>
      </c>
      <c r="AK368" s="17">
        <v>13.456588207778152</v>
      </c>
      <c r="AL368" s="19">
        <v>3.8901202054291761E-2</v>
      </c>
      <c r="AM368" s="19">
        <v>3.0864752882468434E-2</v>
      </c>
      <c r="AN368" s="27" t="b">
        <v>1</v>
      </c>
      <c r="AO368" s="27" t="b">
        <v>1</v>
      </c>
      <c r="AP368" s="27" t="b">
        <v>0</v>
      </c>
      <c r="AQ368" s="27" t="b">
        <v>0</v>
      </c>
      <c r="AR368" s="27" t="b">
        <v>0</v>
      </c>
      <c r="AS368" s="27" t="b">
        <v>1</v>
      </c>
      <c r="BE368" s="31"/>
      <c r="BF368" s="31"/>
      <c r="BG368" s="31"/>
    </row>
    <row r="369" spans="1:59" ht="14.55" customHeight="1" x14ac:dyDescent="0.25">
      <c r="A369" s="14">
        <v>38604</v>
      </c>
      <c r="B369" s="15">
        <v>13.71</v>
      </c>
      <c r="C369" s="16">
        <v>14.334</v>
      </c>
      <c r="D369" s="32">
        <v>156603.53861541045</v>
      </c>
      <c r="E369" s="32">
        <v>303540.01819105132</v>
      </c>
      <c r="F369" s="18">
        <v>460143.55680646177</v>
      </c>
      <c r="G369" s="18">
        <v>14.121630171822405</v>
      </c>
      <c r="H369" s="19">
        <v>4.3532858936793595E-2</v>
      </c>
      <c r="I369" s="18">
        <v>11.98</v>
      </c>
      <c r="J369" s="33">
        <v>0.98806135219481339</v>
      </c>
      <c r="K369" s="20">
        <v>98454.248035450015</v>
      </c>
      <c r="L369" s="21"/>
      <c r="M369" s="22"/>
      <c r="Q369" s="34">
        <v>1.0120829013083721</v>
      </c>
      <c r="R369" s="7"/>
      <c r="S369" s="24"/>
      <c r="T369" s="24"/>
      <c r="U369" s="5">
        <v>52.461936365843769</v>
      </c>
      <c r="V369" s="25"/>
      <c r="W369" s="22"/>
      <c r="X369" s="33">
        <v>0.97612270438962667</v>
      </c>
      <c r="Y369" s="20">
        <v>74050114184.108139</v>
      </c>
      <c r="Z369" s="22"/>
      <c r="AA369" s="22"/>
      <c r="AB369" s="35">
        <v>0.97612270438962667</v>
      </c>
      <c r="AC369" s="20">
        <v>81361804081.661377</v>
      </c>
      <c r="AD369" s="22"/>
      <c r="AE369" s="22"/>
      <c r="AF369" s="26">
        <v>8</v>
      </c>
      <c r="AI369" s="27" t="s">
        <v>36</v>
      </c>
      <c r="AJ369" s="17">
        <v>14.155815946071387</v>
      </c>
      <c r="AK369" s="17">
        <v>13.485909229066989</v>
      </c>
      <c r="AL369" s="19">
        <v>3.9554446036270285E-2</v>
      </c>
      <c r="AM369" s="19">
        <v>3.2567226627117828E-2</v>
      </c>
      <c r="AN369" s="27" t="b">
        <v>1</v>
      </c>
      <c r="AO369" s="27" t="b">
        <v>1</v>
      </c>
      <c r="AP369" s="27" t="b">
        <v>0</v>
      </c>
      <c r="AQ369" s="27" t="b">
        <v>0</v>
      </c>
      <c r="AR369" s="27" t="b">
        <v>0</v>
      </c>
      <c r="AS369" s="27" t="b">
        <v>1</v>
      </c>
      <c r="BE369" s="31"/>
      <c r="BF369" s="31"/>
      <c r="BG369" s="31"/>
    </row>
    <row r="370" spans="1:59" ht="14.55" customHeight="1" x14ac:dyDescent="0.25">
      <c r="A370" s="14">
        <v>38607</v>
      </c>
      <c r="B370" s="15">
        <v>13.65</v>
      </c>
      <c r="C370" s="16">
        <v>14.28</v>
      </c>
      <c r="D370" s="32">
        <v>137028.09628848414</v>
      </c>
      <c r="E370" s="32">
        <v>322263.28554853419</v>
      </c>
      <c r="F370" s="18">
        <v>459291.3818370183</v>
      </c>
      <c r="G370" s="18">
        <v>14.09204154034752</v>
      </c>
      <c r="H370" s="19">
        <v>4.4117647058823484E-2</v>
      </c>
      <c r="I370" s="18">
        <v>11.65</v>
      </c>
      <c r="J370" s="33">
        <v>0.99605663383174259</v>
      </c>
      <c r="K370" s="20">
        <v>98064.31013970678</v>
      </c>
      <c r="L370" s="21"/>
      <c r="M370" s="22"/>
      <c r="Q370" s="34">
        <v>1.0039589778676414</v>
      </c>
      <c r="R370" s="7"/>
      <c r="S370" s="24"/>
      <c r="T370" s="24"/>
      <c r="U370" s="5">
        <v>52.571570866757675</v>
      </c>
      <c r="V370" s="25"/>
      <c r="W370" s="22"/>
      <c r="X370" s="33">
        <v>0.99211326766348518</v>
      </c>
      <c r="Y370" s="20">
        <v>73466452248.771652</v>
      </c>
      <c r="Z370" s="22"/>
      <c r="AA370" s="22"/>
      <c r="AB370" s="35">
        <v>0.99211326766348518</v>
      </c>
      <c r="AC370" s="20">
        <v>80718831167.390564</v>
      </c>
      <c r="AD370" s="22"/>
      <c r="AE370" s="22"/>
      <c r="AF370" s="26">
        <v>7</v>
      </c>
      <c r="AI370" s="27" t="s">
        <v>36</v>
      </c>
      <c r="AJ370" s="17">
        <v>14.210305069662184</v>
      </c>
      <c r="AK370" s="17">
        <v>13.517098857868413</v>
      </c>
      <c r="AL370" s="19">
        <v>4.098982497631045E-2</v>
      </c>
      <c r="AM370" s="19">
        <v>3.3997326641531433E-2</v>
      </c>
      <c r="AN370" s="27" t="b">
        <v>1</v>
      </c>
      <c r="AO370" s="27" t="b">
        <v>1</v>
      </c>
      <c r="AP370" s="27" t="b">
        <v>0</v>
      </c>
      <c r="AQ370" s="27" t="b">
        <v>0</v>
      </c>
      <c r="AR370" s="27" t="b">
        <v>0</v>
      </c>
      <c r="AS370" s="27" t="b">
        <v>1</v>
      </c>
      <c r="BE370" s="31"/>
      <c r="BF370" s="31"/>
      <c r="BG370" s="31"/>
    </row>
    <row r="371" spans="1:59" ht="14.55" customHeight="1" x14ac:dyDescent="0.25">
      <c r="A371" s="14">
        <v>38608</v>
      </c>
      <c r="B371" s="15">
        <v>13.78</v>
      </c>
      <c r="C371" s="16">
        <v>14.337999999999999</v>
      </c>
      <c r="D371" s="32">
        <v>117452.65396155784</v>
      </c>
      <c r="E371" s="32">
        <v>340975.1054198608</v>
      </c>
      <c r="F371" s="18">
        <v>458427.75938141864</v>
      </c>
      <c r="G371" s="18">
        <v>14.195036186030741</v>
      </c>
      <c r="H371" s="19">
        <v>3.8917561724089778E-2</v>
      </c>
      <c r="I371" s="18">
        <v>12.39</v>
      </c>
      <c r="J371" s="33">
        <v>1.0054146304865199</v>
      </c>
      <c r="K371" s="20">
        <v>98593.58624037914</v>
      </c>
      <c r="L371" s="21"/>
      <c r="M371" s="22"/>
      <c r="Q371" s="34">
        <v>0.99461452984436904</v>
      </c>
      <c r="R371" s="7"/>
      <c r="S371" s="24"/>
      <c r="T371" s="24"/>
      <c r="U371" s="5">
        <v>52.191096790668539</v>
      </c>
      <c r="V371" s="25"/>
      <c r="W371" s="22"/>
      <c r="X371" s="33">
        <v>1.0108292609730396</v>
      </c>
      <c r="Y371" s="20">
        <v>74262394935.78688</v>
      </c>
      <c r="Z371" s="22"/>
      <c r="AA371" s="22"/>
      <c r="AB371" s="35">
        <v>1.0108292609730396</v>
      </c>
      <c r="AC371" s="20">
        <v>81591648318.838196</v>
      </c>
      <c r="AD371" s="22"/>
      <c r="AE371" s="22"/>
      <c r="AF371" s="26">
        <v>6</v>
      </c>
      <c r="AI371" s="27" t="s">
        <v>36</v>
      </c>
      <c r="AJ371" s="17">
        <v>14.255856435494545</v>
      </c>
      <c r="AK371" s="17">
        <v>13.553132569853066</v>
      </c>
      <c r="AL371" s="19">
        <v>4.0281356915084242E-2</v>
      </c>
      <c r="AM371" s="19">
        <v>3.5092409127904511E-2</v>
      </c>
      <c r="AN371" s="27" t="b">
        <v>1</v>
      </c>
      <c r="AO371" s="27" t="b">
        <v>1</v>
      </c>
      <c r="AP371" s="27" t="b">
        <v>0</v>
      </c>
      <c r="AQ371" s="27" t="b">
        <v>0</v>
      </c>
      <c r="AR371" s="27" t="b">
        <v>0</v>
      </c>
      <c r="AS371" s="27" t="b">
        <v>1</v>
      </c>
      <c r="BE371" s="31"/>
      <c r="BF371" s="31"/>
      <c r="BG371" s="31"/>
    </row>
    <row r="372" spans="1:59" ht="14.55" customHeight="1" x14ac:dyDescent="0.25">
      <c r="A372" s="14">
        <v>38609</v>
      </c>
      <c r="B372" s="15">
        <v>13.77</v>
      </c>
      <c r="C372" s="16">
        <v>14.388</v>
      </c>
      <c r="D372" s="32">
        <v>97877.211634631531</v>
      </c>
      <c r="E372" s="32">
        <v>359788.71926175262</v>
      </c>
      <c r="F372" s="18">
        <v>457665.93089638418</v>
      </c>
      <c r="G372" s="18">
        <v>14.255833472612368</v>
      </c>
      <c r="H372" s="19">
        <v>4.2952460383653079E-2</v>
      </c>
      <c r="I372" s="18">
        <v>12.91</v>
      </c>
      <c r="J372" s="33">
        <v>1.0026140497617921</v>
      </c>
      <c r="K372" s="20">
        <v>98849.604448633807</v>
      </c>
      <c r="L372" s="21"/>
      <c r="M372" s="22"/>
      <c r="Q372" s="34">
        <v>0.99739276567846513</v>
      </c>
      <c r="R372" s="7"/>
      <c r="S372" s="24"/>
      <c r="T372" s="24"/>
      <c r="U372" s="5">
        <v>51.958105517616858</v>
      </c>
      <c r="V372" s="25"/>
      <c r="W372" s="22"/>
      <c r="X372" s="33">
        <v>1.0052280995235841</v>
      </c>
      <c r="Y372" s="20">
        <v>74651003289.488297</v>
      </c>
      <c r="Z372" s="22"/>
      <c r="AA372" s="22"/>
      <c r="AB372" s="35">
        <v>1.0052280995235841</v>
      </c>
      <c r="AC372" s="20">
        <v>82016902621.853027</v>
      </c>
      <c r="AD372" s="22"/>
      <c r="AE372" s="22"/>
      <c r="AF372" s="26">
        <v>5</v>
      </c>
      <c r="AI372" s="27" t="s">
        <v>36</v>
      </c>
      <c r="AJ372" s="17">
        <v>14.308370299673692</v>
      </c>
      <c r="AK372" s="17">
        <v>13.589708313406801</v>
      </c>
      <c r="AL372" s="19">
        <v>4.1091110689203014E-2</v>
      </c>
      <c r="AM372" s="19">
        <v>3.6512661033849252E-2</v>
      </c>
      <c r="AN372" s="27" t="b">
        <v>1</v>
      </c>
      <c r="AO372" s="27" t="b">
        <v>1</v>
      </c>
      <c r="AP372" s="27" t="b">
        <v>0</v>
      </c>
      <c r="AQ372" s="27" t="b">
        <v>0</v>
      </c>
      <c r="AR372" s="27" t="b">
        <v>0</v>
      </c>
      <c r="AS372" s="27" t="b">
        <v>1</v>
      </c>
      <c r="BE372" s="31"/>
      <c r="BF372" s="31"/>
      <c r="BG372" s="31"/>
    </row>
    <row r="373" spans="1:59" ht="14.55" customHeight="1" x14ac:dyDescent="0.25">
      <c r="A373" s="14">
        <v>38610</v>
      </c>
      <c r="B373" s="15">
        <v>13.71</v>
      </c>
      <c r="C373" s="16">
        <v>14.346</v>
      </c>
      <c r="D373" s="32">
        <v>78301.769307705224</v>
      </c>
      <c r="E373" s="32">
        <v>378523.34817763913</v>
      </c>
      <c r="F373" s="18">
        <v>456825.11748534435</v>
      </c>
      <c r="G373" s="18">
        <v>14.236986893291178</v>
      </c>
      <c r="H373" s="19">
        <v>4.4332915098285186E-2</v>
      </c>
      <c r="I373" s="18">
        <v>12.49</v>
      </c>
      <c r="J373" s="33">
        <v>0.99684322582405116</v>
      </c>
      <c r="K373" s="20">
        <v>98535.853666268289</v>
      </c>
      <c r="L373" s="21"/>
      <c r="M373" s="22"/>
      <c r="Q373" s="34">
        <v>1.0031667709567262</v>
      </c>
      <c r="R373" s="7"/>
      <c r="S373" s="24"/>
      <c r="T373" s="24"/>
      <c r="U373" s="5">
        <v>52.02560218216712</v>
      </c>
      <c r="V373" s="25"/>
      <c r="W373" s="22"/>
      <c r="X373" s="33">
        <v>0.99368645164810232</v>
      </c>
      <c r="Y373" s="20">
        <v>74180045479.557587</v>
      </c>
      <c r="Z373" s="22"/>
      <c r="AA373" s="22"/>
      <c r="AB373" s="35">
        <v>0.99368645164810232</v>
      </c>
      <c r="AC373" s="20">
        <v>81497778309.766632</v>
      </c>
      <c r="AD373" s="22"/>
      <c r="AE373" s="22"/>
      <c r="AF373" s="26">
        <v>4</v>
      </c>
      <c r="AI373" s="27" t="s">
        <v>36</v>
      </c>
      <c r="AJ373" s="17">
        <v>14.331799901768854</v>
      </c>
      <c r="AK373" s="17">
        <v>13.629867660450447</v>
      </c>
      <c r="AL373" s="19">
        <v>4.1791197283642077E-2</v>
      </c>
      <c r="AM373" s="19">
        <v>3.7868859173994136E-2</v>
      </c>
      <c r="AN373" s="27" t="b">
        <v>1</v>
      </c>
      <c r="AO373" s="27" t="b">
        <v>1</v>
      </c>
      <c r="AP373" s="27" t="b">
        <v>0</v>
      </c>
      <c r="AQ373" s="27" t="b">
        <v>0</v>
      </c>
      <c r="AR373" s="27" t="b">
        <v>0</v>
      </c>
      <c r="AS373" s="27" t="b">
        <v>1</v>
      </c>
      <c r="BE373" s="31"/>
      <c r="BF373" s="31"/>
      <c r="BG373" s="31"/>
    </row>
    <row r="374" spans="1:59" ht="14.55" customHeight="1" x14ac:dyDescent="0.25">
      <c r="A374" s="14">
        <v>38611</v>
      </c>
      <c r="B374" s="15">
        <v>13.51</v>
      </c>
      <c r="C374" s="16">
        <v>14.194000000000001</v>
      </c>
      <c r="D374" s="32">
        <v>58726.326980778918</v>
      </c>
      <c r="E374" s="32">
        <v>397230.95408187446</v>
      </c>
      <c r="F374" s="18">
        <v>455957.2810626534</v>
      </c>
      <c r="G374" s="18">
        <v>14.105902256366571</v>
      </c>
      <c r="H374" s="19">
        <v>4.8189375792588529E-2</v>
      </c>
      <c r="I374" s="18">
        <v>11.22</v>
      </c>
      <c r="J374" s="33">
        <v>0.9889104486728072</v>
      </c>
      <c r="K374" s="20">
        <v>97441.44929151691</v>
      </c>
      <c r="L374" s="21"/>
      <c r="M374" s="22"/>
      <c r="Q374" s="34">
        <v>1.0112139085415428</v>
      </c>
      <c r="R374" s="7"/>
      <c r="S374" s="24"/>
      <c r="T374" s="24"/>
      <c r="U374" s="5">
        <v>52.5110642451072</v>
      </c>
      <c r="V374" s="25"/>
      <c r="W374" s="22"/>
      <c r="X374" s="33">
        <v>0.97782089734561428</v>
      </c>
      <c r="Y374" s="20">
        <v>72535145674.91507</v>
      </c>
      <c r="Z374" s="22"/>
      <c r="AA374" s="22"/>
      <c r="AB374" s="35">
        <v>0.97782089734561428</v>
      </c>
      <c r="AC374" s="20">
        <v>79688953087.222275</v>
      </c>
      <c r="AD374" s="22"/>
      <c r="AE374" s="22"/>
      <c r="AF374" s="26">
        <v>3</v>
      </c>
      <c r="AI374" s="27" t="s">
        <v>36</v>
      </c>
      <c r="AJ374" s="17">
        <v>14.313509533024401</v>
      </c>
      <c r="AK374" s="17">
        <v>13.668304300849632</v>
      </c>
      <c r="AL374" s="19">
        <v>4.3673803165705606E-2</v>
      </c>
      <c r="AM374" s="19">
        <v>3.909254802206634E-2</v>
      </c>
      <c r="AN374" s="27" t="b">
        <v>1</v>
      </c>
      <c r="AO374" s="27" t="b">
        <v>1</v>
      </c>
      <c r="AP374" s="27" t="b">
        <v>0</v>
      </c>
      <c r="AQ374" s="27" t="b">
        <v>0</v>
      </c>
      <c r="AR374" s="27" t="b">
        <v>0</v>
      </c>
      <c r="AS374" s="27" t="b">
        <v>1</v>
      </c>
      <c r="BE374" s="31"/>
      <c r="BF374" s="31"/>
      <c r="BG374" s="31"/>
    </row>
    <row r="375" spans="1:59" ht="14.55" customHeight="1" x14ac:dyDescent="0.25">
      <c r="A375" s="14">
        <v>38614</v>
      </c>
      <c r="B375" s="15">
        <v>13.59</v>
      </c>
      <c r="C375" s="16">
        <v>14.262</v>
      </c>
      <c r="D375" s="32">
        <v>39150.884653852612</v>
      </c>
      <c r="E375" s="32">
        <v>415863.06806220236</v>
      </c>
      <c r="F375" s="18">
        <v>455013.95271605498</v>
      </c>
      <c r="G375" s="18">
        <v>14.204178928073867</v>
      </c>
      <c r="H375" s="19">
        <v>4.7118216238956734E-2</v>
      </c>
      <c r="I375" s="18">
        <v>12.14</v>
      </c>
      <c r="J375" s="33">
        <v>1.0048837498490935</v>
      </c>
      <c r="K375" s="20">
        <v>97915.634782306734</v>
      </c>
      <c r="L375" s="21"/>
      <c r="M375" s="22"/>
      <c r="Q375" s="34">
        <v>0.99513998524722203</v>
      </c>
      <c r="R375" s="7"/>
      <c r="S375" s="24"/>
      <c r="T375" s="24"/>
      <c r="U375" s="5">
        <v>52.158568921898308</v>
      </c>
      <c r="V375" s="25"/>
      <c r="W375" s="22"/>
      <c r="X375" s="33">
        <v>1.0097674996981869</v>
      </c>
      <c r="Y375" s="20">
        <v>73243983118.737839</v>
      </c>
      <c r="Z375" s="22"/>
      <c r="AA375" s="22"/>
      <c r="AB375" s="35">
        <v>1.0097674996981869</v>
      </c>
      <c r="AC375" s="20">
        <v>80466024822.56311</v>
      </c>
      <c r="AD375" s="22"/>
      <c r="AE375" s="22"/>
      <c r="AF375" s="26">
        <v>2</v>
      </c>
      <c r="AI375" s="27" t="s">
        <v>36</v>
      </c>
      <c r="AJ375" s="17">
        <v>14.304527726027917</v>
      </c>
      <c r="AK375" s="17">
        <v>13.709821388924786</v>
      </c>
      <c r="AL375" s="19">
        <v>4.4271362716066132E-2</v>
      </c>
      <c r="AM375" s="19">
        <v>4.0202199995402442E-2</v>
      </c>
      <c r="AN375" s="27" t="b">
        <v>1</v>
      </c>
      <c r="AO375" s="27" t="b">
        <v>1</v>
      </c>
      <c r="AP375" s="27" t="b">
        <v>0</v>
      </c>
      <c r="AQ375" s="27" t="b">
        <v>0</v>
      </c>
      <c r="AR375" s="27" t="b">
        <v>0</v>
      </c>
      <c r="AS375" s="27" t="b">
        <v>1</v>
      </c>
      <c r="BE375" s="31"/>
      <c r="BF375" s="31"/>
      <c r="BG375" s="31"/>
    </row>
    <row r="376" spans="1:59" ht="14.55" customHeight="1" x14ac:dyDescent="0.25">
      <c r="A376" s="14">
        <v>38615</v>
      </c>
      <c r="B376" s="15">
        <v>13.66</v>
      </c>
      <c r="C376" s="16">
        <v>14.29</v>
      </c>
      <c r="D376" s="32">
        <v>19575.442326926306</v>
      </c>
      <c r="E376" s="32">
        <v>434516.15046459535</v>
      </c>
      <c r="F376" s="18">
        <v>454091.59279152169</v>
      </c>
      <c r="G376" s="18">
        <v>14.262841319104476</v>
      </c>
      <c r="H376" s="19">
        <v>4.4086773967809578E-2</v>
      </c>
      <c r="I376" s="18">
        <v>12.64</v>
      </c>
      <c r="J376" s="33">
        <v>1.002094464578215</v>
      </c>
      <c r="K376" s="20">
        <v>98119.017919518476</v>
      </c>
      <c r="L376" s="21"/>
      <c r="M376" s="22"/>
      <c r="Q376" s="34">
        <v>0.99790991303489873</v>
      </c>
      <c r="R376" s="7"/>
      <c r="S376" s="24"/>
      <c r="T376" s="24"/>
      <c r="U376" s="5">
        <v>51.952646305660828</v>
      </c>
      <c r="V376" s="25"/>
      <c r="W376" s="22"/>
      <c r="X376" s="33">
        <v>1.0041889291564301</v>
      </c>
      <c r="Y376" s="20">
        <v>73551148875.103577</v>
      </c>
      <c r="Z376" s="22"/>
      <c r="AA376" s="22"/>
      <c r="AB376" s="35">
        <v>1.0041889291564301</v>
      </c>
      <c r="AC376" s="20">
        <v>80801795826.831772</v>
      </c>
      <c r="AD376" s="22"/>
      <c r="AE376" s="22"/>
      <c r="AF376" s="26">
        <v>1</v>
      </c>
      <c r="AI376" s="27" t="s">
        <v>36</v>
      </c>
      <c r="AJ376" s="17">
        <v>14.302970070980342</v>
      </c>
      <c r="AK376" s="17">
        <v>13.756031506579658</v>
      </c>
      <c r="AL376" s="19">
        <v>4.426621720089715E-2</v>
      </c>
      <c r="AM376" s="19">
        <v>4.1083129988223013E-2</v>
      </c>
      <c r="AN376" s="27" t="b">
        <v>1</v>
      </c>
      <c r="AO376" s="27" t="b">
        <v>1</v>
      </c>
      <c r="AP376" s="27" t="b">
        <v>0</v>
      </c>
      <c r="AQ376" s="27" t="b">
        <v>0</v>
      </c>
      <c r="AR376" s="27" t="b">
        <v>0</v>
      </c>
      <c r="AS376" s="27" t="b">
        <v>1</v>
      </c>
      <c r="BE376" s="31"/>
      <c r="BF376" s="31"/>
      <c r="BG376" s="31"/>
    </row>
    <row r="377" spans="1:59" ht="14.55" customHeight="1" x14ac:dyDescent="0.25">
      <c r="A377" s="40">
        <v>38616</v>
      </c>
      <c r="B377" s="15">
        <v>13.98</v>
      </c>
      <c r="C377" s="16">
        <v>15.04</v>
      </c>
      <c r="D377" s="32">
        <v>453228.57469033456</v>
      </c>
      <c r="E377" s="32">
        <v>0</v>
      </c>
      <c r="F377" s="18">
        <v>453228.57469033456</v>
      </c>
      <c r="G377" s="18">
        <v>13.98</v>
      </c>
      <c r="H377" s="19">
        <v>7.0478723404255206E-2</v>
      </c>
      <c r="I377" s="18">
        <v>13.79</v>
      </c>
      <c r="J377" s="33">
        <v>0.9783065080475859</v>
      </c>
      <c r="K377" s="20">
        <v>95988.812960002499</v>
      </c>
      <c r="L377" s="21"/>
      <c r="M377" s="22"/>
      <c r="Q377" s="34">
        <v>1.0221745350500713</v>
      </c>
      <c r="R377" s="7"/>
      <c r="S377" s="24"/>
      <c r="T377" s="24"/>
      <c r="U377" s="5">
        <v>53.005800973653592</v>
      </c>
      <c r="V377" s="25"/>
      <c r="W377" s="22"/>
      <c r="X377" s="33">
        <v>0.9566130160951718</v>
      </c>
      <c r="Y377" s="20">
        <v>70360322996.357697</v>
      </c>
      <c r="Z377" s="22"/>
      <c r="AA377" s="22"/>
      <c r="AB377" s="35">
        <v>0.9566130160951718</v>
      </c>
      <c r="AC377" s="20">
        <v>77294810365.143127</v>
      </c>
      <c r="AD377" s="22"/>
      <c r="AE377" s="22"/>
      <c r="AF377" s="26">
        <v>20</v>
      </c>
      <c r="AI377" s="27" t="s">
        <v>36</v>
      </c>
      <c r="AJ377" s="17">
        <v>14.288869269218047</v>
      </c>
      <c r="AK377" s="17">
        <v>13.792122537759926</v>
      </c>
      <c r="AL377" s="19">
        <v>4.952641081425805E-2</v>
      </c>
      <c r="AM377" s="19">
        <v>4.3271979015008795E-2</v>
      </c>
      <c r="AN377" s="27" t="b">
        <v>1</v>
      </c>
      <c r="AO377" s="27" t="b">
        <v>1</v>
      </c>
      <c r="AP377" s="27" t="b">
        <v>0</v>
      </c>
      <c r="AQ377" s="27" t="b">
        <v>0</v>
      </c>
      <c r="AR377" s="27" t="b">
        <v>0</v>
      </c>
      <c r="AS377" s="27" t="b">
        <v>1</v>
      </c>
      <c r="BE377" s="31"/>
      <c r="BF377" s="31"/>
      <c r="BG377" s="31"/>
    </row>
    <row r="378" spans="1:59" ht="14.55" customHeight="1" x14ac:dyDescent="0.25">
      <c r="A378" s="14">
        <v>38617</v>
      </c>
      <c r="B378" s="15">
        <v>14.18</v>
      </c>
      <c r="C378" s="16">
        <v>15.01</v>
      </c>
      <c r="D378" s="32">
        <v>430567.14595581783</v>
      </c>
      <c r="E378" s="32">
        <v>21064.280166791483</v>
      </c>
      <c r="F378" s="18">
        <v>451631.42612260929</v>
      </c>
      <c r="G378" s="18">
        <v>14.218711550010008</v>
      </c>
      <c r="H378" s="19">
        <v>5.5296469020652883E-2</v>
      </c>
      <c r="I378" s="18">
        <v>13.33</v>
      </c>
      <c r="J378" s="33">
        <v>1.0134911100203938</v>
      </c>
      <c r="K378" s="20">
        <v>97282.125385103442</v>
      </c>
      <c r="L378" s="21"/>
      <c r="M378" s="22"/>
      <c r="Q378" s="34">
        <v>0.98668847719826347</v>
      </c>
      <c r="R378" s="7"/>
      <c r="S378" s="24"/>
      <c r="T378" s="24"/>
      <c r="U378" s="5">
        <v>52.202839691319923</v>
      </c>
      <c r="V378" s="25"/>
      <c r="W378" s="22"/>
      <c r="X378" s="33">
        <v>1.0269822200407877</v>
      </c>
      <c r="Y378" s="20">
        <v>72259146432.044266</v>
      </c>
      <c r="Z378" s="22"/>
      <c r="AA378" s="22"/>
      <c r="AB378" s="35">
        <v>1.0269822200407877</v>
      </c>
      <c r="AC378" s="20">
        <v>79379123282.535675</v>
      </c>
      <c r="AD378" s="22"/>
      <c r="AE378" s="22"/>
      <c r="AF378" s="26">
        <v>19</v>
      </c>
      <c r="AI378" s="27" t="s">
        <v>36</v>
      </c>
      <c r="AJ378" s="17">
        <v>14.28480362750711</v>
      </c>
      <c r="AK378" s="17">
        <v>13.830921488252098</v>
      </c>
      <c r="AL378" s="19">
        <v>5.1583745587091355E-2</v>
      </c>
      <c r="AM378" s="19">
        <v>4.4526888371978664E-2</v>
      </c>
      <c r="AN378" s="27" t="b">
        <v>1</v>
      </c>
      <c r="AO378" s="27" t="b">
        <v>1</v>
      </c>
      <c r="AP378" s="27" t="b">
        <v>0</v>
      </c>
      <c r="AQ378" s="27" t="b">
        <v>0</v>
      </c>
      <c r="AR378" s="27" t="b">
        <v>0</v>
      </c>
      <c r="AS378" s="27" t="b">
        <v>1</v>
      </c>
      <c r="BE378" s="31"/>
      <c r="BF378" s="31"/>
      <c r="BG378" s="31"/>
    </row>
    <row r="379" spans="1:59" ht="14.55" customHeight="1" x14ac:dyDescent="0.25">
      <c r="A379" s="14">
        <v>38618</v>
      </c>
      <c r="B379" s="15">
        <v>13.95</v>
      </c>
      <c r="C379" s="16">
        <v>14.91</v>
      </c>
      <c r="D379" s="32">
        <v>407905.71722130111</v>
      </c>
      <c r="E379" s="32">
        <v>42472.611909326268</v>
      </c>
      <c r="F379" s="18">
        <v>450378.32913062739</v>
      </c>
      <c r="G379" s="18">
        <v>14.040532125539119</v>
      </c>
      <c r="H379" s="19">
        <v>6.4386317907444757E-2</v>
      </c>
      <c r="I379" s="18">
        <v>12.96</v>
      </c>
      <c r="J379" s="33">
        <v>0.98472883441440573</v>
      </c>
      <c r="K379" s="20">
        <v>95794.856461835836</v>
      </c>
      <c r="L379" s="21"/>
      <c r="M379" s="22"/>
      <c r="Q379" s="34">
        <v>1.0155079906791555</v>
      </c>
      <c r="R379" s="7"/>
      <c r="S379" s="24"/>
      <c r="T379" s="24"/>
      <c r="U379" s="5">
        <v>52.913701526257967</v>
      </c>
      <c r="V379" s="25"/>
      <c r="W379" s="22"/>
      <c r="X379" s="33">
        <v>0.96945766882881146</v>
      </c>
      <c r="Y379" s="20">
        <v>70052518812.583237</v>
      </c>
      <c r="Z379" s="22"/>
      <c r="AA379" s="22"/>
      <c r="AB379" s="35">
        <v>0.96945766882881146</v>
      </c>
      <c r="AC379" s="20">
        <v>76953466037.17395</v>
      </c>
      <c r="AD379" s="22"/>
      <c r="AE379" s="22"/>
      <c r="AF379" s="26">
        <v>18</v>
      </c>
      <c r="AI379" s="27" t="s">
        <v>36</v>
      </c>
      <c r="AJ379" s="17">
        <v>14.270253547324929</v>
      </c>
      <c r="AK379" s="17">
        <v>13.867298396440718</v>
      </c>
      <c r="AL379" s="19">
        <v>5.492597938861795E-2</v>
      </c>
      <c r="AM379" s="19">
        <v>4.6075196050886308E-2</v>
      </c>
      <c r="AN379" s="27" t="b">
        <v>1</v>
      </c>
      <c r="AO379" s="27" t="b">
        <v>1</v>
      </c>
      <c r="AP379" s="27" t="b">
        <v>0</v>
      </c>
      <c r="AQ379" s="27" t="b">
        <v>0</v>
      </c>
      <c r="AR379" s="27" t="b">
        <v>0</v>
      </c>
      <c r="AS379" s="27" t="b">
        <v>1</v>
      </c>
      <c r="BE379" s="31"/>
      <c r="BF379" s="31"/>
      <c r="BG379" s="31"/>
    </row>
    <row r="380" spans="1:59" ht="14.55" customHeight="1" x14ac:dyDescent="0.25">
      <c r="A380" s="14">
        <v>38621</v>
      </c>
      <c r="B380" s="15">
        <v>13.75</v>
      </c>
      <c r="C380" s="16">
        <v>14.84</v>
      </c>
      <c r="D380" s="32">
        <v>385244.28848678438</v>
      </c>
      <c r="E380" s="32">
        <v>63674.9546891055</v>
      </c>
      <c r="F380" s="18">
        <v>448919.24317588989</v>
      </c>
      <c r="G380" s="18">
        <v>13.904606205160894</v>
      </c>
      <c r="H380" s="19">
        <v>7.3450134770889464E-2</v>
      </c>
      <c r="I380" s="18">
        <v>13.04</v>
      </c>
      <c r="J380" s="33">
        <v>0.98711070735647155</v>
      </c>
      <c r="K380" s="20">
        <v>94558.492437188354</v>
      </c>
      <c r="L380" s="21"/>
      <c r="M380" s="22"/>
      <c r="Q380" s="34">
        <v>1.0130575958172376</v>
      </c>
      <c r="R380" s="7"/>
      <c r="S380" s="24"/>
      <c r="T380" s="24"/>
      <c r="U380" s="5">
        <v>53.50482532117293</v>
      </c>
      <c r="V380" s="25"/>
      <c r="W380" s="22"/>
      <c r="X380" s="33">
        <v>0.9742214147129431</v>
      </c>
      <c r="Y380" s="20">
        <v>68246990504.399216</v>
      </c>
      <c r="Z380" s="22"/>
      <c r="AA380" s="22"/>
      <c r="AB380" s="35">
        <v>0.9742214147129431</v>
      </c>
      <c r="AC380" s="20">
        <v>74968512600.030609</v>
      </c>
      <c r="AD380" s="22"/>
      <c r="AE380" s="22"/>
      <c r="AF380" s="26">
        <v>17</v>
      </c>
      <c r="AI380" s="27" t="s">
        <v>36</v>
      </c>
      <c r="AJ380" s="17">
        <v>14.247319080481047</v>
      </c>
      <c r="AK380" s="17">
        <v>13.903380491456247</v>
      </c>
      <c r="AL380" s="19">
        <v>5.9136105885001435E-2</v>
      </c>
      <c r="AM380" s="19">
        <v>4.8446743635405493E-2</v>
      </c>
      <c r="AN380" s="27" t="b">
        <v>1</v>
      </c>
      <c r="AO380" s="27" t="b">
        <v>1</v>
      </c>
      <c r="AP380" s="27" t="b">
        <v>0</v>
      </c>
      <c r="AQ380" s="27" t="b">
        <v>0</v>
      </c>
      <c r="AR380" s="27" t="b">
        <v>0</v>
      </c>
      <c r="AS380" s="27" t="b">
        <v>1</v>
      </c>
      <c r="BE380" s="31"/>
      <c r="BF380" s="31"/>
      <c r="BG380" s="31"/>
    </row>
    <row r="381" spans="1:59" ht="14.55" customHeight="1" x14ac:dyDescent="0.25">
      <c r="A381" s="14">
        <v>38622</v>
      </c>
      <c r="B381" s="15">
        <v>13.63</v>
      </c>
      <c r="C381" s="16">
        <v>14.74</v>
      </c>
      <c r="D381" s="32">
        <v>362582.85975226766</v>
      </c>
      <c r="E381" s="32">
        <v>84671.898428971064</v>
      </c>
      <c r="F381" s="18">
        <v>447254.75818123872</v>
      </c>
      <c r="G381" s="18">
        <v>13.840139312186084</v>
      </c>
      <c r="H381" s="19">
        <v>7.5305291723202106E-2</v>
      </c>
      <c r="I381" s="18">
        <v>12.76</v>
      </c>
      <c r="J381" s="33">
        <v>0.99167306058147298</v>
      </c>
      <c r="K381" s="20">
        <v>93769.487164851234</v>
      </c>
      <c r="L381" s="21"/>
      <c r="M381" s="22"/>
      <c r="Q381" s="34">
        <v>1.008396859559384</v>
      </c>
      <c r="R381" s="7"/>
      <c r="S381" s="24"/>
      <c r="T381" s="24"/>
      <c r="U381" s="5">
        <v>53.853645242564042</v>
      </c>
      <c r="V381" s="25"/>
      <c r="W381" s="22"/>
      <c r="X381" s="33">
        <v>0.98334612116294584</v>
      </c>
      <c r="Y381" s="20">
        <v>67110734479.81308</v>
      </c>
      <c r="Z381" s="22"/>
      <c r="AA381" s="22"/>
      <c r="AB381" s="35">
        <v>0.98334612116294584</v>
      </c>
      <c r="AC381" s="20">
        <v>73718814160.901245</v>
      </c>
      <c r="AD381" s="22"/>
      <c r="AE381" s="22"/>
      <c r="AF381" s="26">
        <v>16</v>
      </c>
      <c r="AI381" s="27" t="s">
        <v>36</v>
      </c>
      <c r="AJ381" s="17">
        <v>14.216497503724037</v>
      </c>
      <c r="AK381" s="17">
        <v>13.932464681828304</v>
      </c>
      <c r="AL381" s="19">
        <v>6.3833951799042332E-2</v>
      </c>
      <c r="AM381" s="19">
        <v>5.0455301237390185E-2</v>
      </c>
      <c r="AN381" s="27" t="b">
        <v>1</v>
      </c>
      <c r="AO381" s="27" t="b">
        <v>1</v>
      </c>
      <c r="AP381" s="27" t="b">
        <v>0</v>
      </c>
      <c r="AQ381" s="27" t="b">
        <v>0</v>
      </c>
      <c r="AR381" s="27" t="b">
        <v>0</v>
      </c>
      <c r="AS381" s="27" t="b">
        <v>1</v>
      </c>
      <c r="BE381" s="31"/>
      <c r="BF381" s="31"/>
      <c r="BG381" s="31"/>
    </row>
    <row r="382" spans="1:59" ht="14.55" customHeight="1" x14ac:dyDescent="0.25">
      <c r="A382" s="14">
        <v>38623</v>
      </c>
      <c r="B382" s="15">
        <v>13.43</v>
      </c>
      <c r="C382" s="16">
        <v>14.51</v>
      </c>
      <c r="D382" s="32">
        <v>339921.43101775093</v>
      </c>
      <c r="E382" s="32">
        <v>105626.80166177046</v>
      </c>
      <c r="F382" s="18">
        <v>445548.23267952137</v>
      </c>
      <c r="G382" s="18">
        <v>13.686037253494767</v>
      </c>
      <c r="H382" s="19">
        <v>7.4431426602343254E-2</v>
      </c>
      <c r="I382" s="18">
        <v>12.63</v>
      </c>
      <c r="J382" s="33">
        <v>0.98509249846985869</v>
      </c>
      <c r="K382" s="20">
        <v>92370.020171250129</v>
      </c>
      <c r="L382" s="21"/>
      <c r="M382" s="22"/>
      <c r="Q382" s="34">
        <v>1.0151330982149362</v>
      </c>
      <c r="R382" s="7"/>
      <c r="S382" s="24"/>
      <c r="T382" s="24"/>
      <c r="U382" s="5">
        <v>54.566834858317449</v>
      </c>
      <c r="V382" s="25"/>
      <c r="W382" s="22"/>
      <c r="X382" s="33">
        <v>0.97018499693971749</v>
      </c>
      <c r="Y382" s="20">
        <v>65110139240.489723</v>
      </c>
      <c r="Z382" s="22"/>
      <c r="AA382" s="22"/>
      <c r="AB382" s="35">
        <v>0.97018499693971749</v>
      </c>
      <c r="AC382" s="20">
        <v>71519740834.543732</v>
      </c>
      <c r="AD382" s="22"/>
      <c r="AE382" s="22"/>
      <c r="AF382" s="26">
        <v>15</v>
      </c>
      <c r="AI382" s="27" t="s">
        <v>36</v>
      </c>
      <c r="AJ382" s="17">
        <v>14.183869437558799</v>
      </c>
      <c r="AK382" s="17">
        <v>13.952989374107748</v>
      </c>
      <c r="AL382" s="19">
        <v>6.889139390479794E-2</v>
      </c>
      <c r="AM382" s="19">
        <v>5.2726394291352861E-2</v>
      </c>
      <c r="AN382" s="27" t="b">
        <v>1</v>
      </c>
      <c r="AO382" s="27" t="b">
        <v>1</v>
      </c>
      <c r="AP382" s="27" t="b">
        <v>0</v>
      </c>
      <c r="AQ382" s="27" t="b">
        <v>0</v>
      </c>
      <c r="AR382" s="27" t="b">
        <v>0</v>
      </c>
      <c r="AS382" s="27" t="b">
        <v>1</v>
      </c>
      <c r="BE382" s="31"/>
      <c r="BF382" s="31"/>
      <c r="BG382" s="31"/>
    </row>
    <row r="383" spans="1:59" ht="14.55" customHeight="1" x14ac:dyDescent="0.25">
      <c r="A383" s="14">
        <v>38624</v>
      </c>
      <c r="B383" s="15">
        <v>13.15</v>
      </c>
      <c r="C383" s="16">
        <v>14.23</v>
      </c>
      <c r="D383" s="32">
        <v>317260.00228323421</v>
      </c>
      <c r="E383" s="32">
        <v>126601.50792672977</v>
      </c>
      <c r="F383" s="18">
        <v>443861.51020996401</v>
      </c>
      <c r="G383" s="18">
        <v>13.458045697623543</v>
      </c>
      <c r="H383" s="19">
        <v>7.5895994378074483E-2</v>
      </c>
      <c r="I383" s="18">
        <v>12.24</v>
      </c>
      <c r="J383" s="33">
        <v>0.9796186440078275</v>
      </c>
      <c r="K383" s="20">
        <v>90485.8282879092</v>
      </c>
      <c r="L383" s="21"/>
      <c r="M383" s="22"/>
      <c r="Q383" s="34">
        <v>1.0208053982198502</v>
      </c>
      <c r="R383" s="7"/>
      <c r="S383" s="24"/>
      <c r="T383" s="24"/>
      <c r="U383" s="5">
        <v>55.598412510325069</v>
      </c>
      <c r="V383" s="25"/>
      <c r="W383" s="22"/>
      <c r="X383" s="33">
        <v>0.95923728801565511</v>
      </c>
      <c r="Y383" s="20">
        <v>62456372205.190102</v>
      </c>
      <c r="Z383" s="22"/>
      <c r="AA383" s="22"/>
      <c r="AB383" s="35">
        <v>0.95923728801565511</v>
      </c>
      <c r="AC383" s="20">
        <v>68603302339.625443</v>
      </c>
      <c r="AD383" s="22"/>
      <c r="AE383" s="22"/>
      <c r="AF383" s="26">
        <v>14</v>
      </c>
      <c r="AI383" s="27" t="s">
        <v>36</v>
      </c>
      <c r="AJ383" s="17">
        <v>14.134602111783776</v>
      </c>
      <c r="AK383" s="17">
        <v>13.968236605350931</v>
      </c>
      <c r="AL383" s="19">
        <v>6.9794272400434496E-2</v>
      </c>
      <c r="AM383" s="19">
        <v>5.496161921925434E-2</v>
      </c>
      <c r="AN383" s="27" t="b">
        <v>1</v>
      </c>
      <c r="AO383" s="27" t="b">
        <v>1</v>
      </c>
      <c r="AP383" s="27" t="b">
        <v>0</v>
      </c>
      <c r="AQ383" s="27" t="b">
        <v>0</v>
      </c>
      <c r="AR383" s="27" t="b">
        <v>0</v>
      </c>
      <c r="AS383" s="27" t="b">
        <v>1</v>
      </c>
      <c r="BE383" s="31"/>
      <c r="BF383" s="31"/>
      <c r="BG383" s="31"/>
    </row>
    <row r="384" spans="1:59" ht="14.55" customHeight="1" x14ac:dyDescent="0.25">
      <c r="A384" s="14">
        <v>38625</v>
      </c>
      <c r="B384" s="15">
        <v>12.94</v>
      </c>
      <c r="C384" s="16">
        <v>14.04</v>
      </c>
      <c r="D384" s="32">
        <v>294598.57354871748</v>
      </c>
      <c r="E384" s="32">
        <v>147543.02499341249</v>
      </c>
      <c r="F384" s="18">
        <v>442141.59854212997</v>
      </c>
      <c r="G384" s="18">
        <v>13.307070929376236</v>
      </c>
      <c r="H384" s="19">
        <v>7.8347578347578328E-2</v>
      </c>
      <c r="I384" s="18">
        <v>11.92</v>
      </c>
      <c r="J384" s="33">
        <v>0.98495040638558495</v>
      </c>
      <c r="K384" s="20">
        <v>89122.511313699797</v>
      </c>
      <c r="L384" s="21"/>
      <c r="M384" s="22"/>
      <c r="Q384" s="34">
        <v>1.0152795445505136</v>
      </c>
      <c r="R384" s="7"/>
      <c r="S384" s="24"/>
      <c r="T384" s="24"/>
      <c r="U384" s="5">
        <v>56.342835291181245</v>
      </c>
      <c r="V384" s="25"/>
      <c r="W384" s="22"/>
      <c r="X384" s="33">
        <v>0.9699008127711698</v>
      </c>
      <c r="Y384" s="20">
        <v>60576775989.586739</v>
      </c>
      <c r="Z384" s="22"/>
      <c r="AA384" s="22"/>
      <c r="AB384" s="35">
        <v>0.9699008127711698</v>
      </c>
      <c r="AC384" s="20">
        <v>66537331923.045921</v>
      </c>
      <c r="AD384" s="22"/>
      <c r="AE384" s="22"/>
      <c r="AF384" s="26">
        <v>13</v>
      </c>
      <c r="AI384" s="27" t="s">
        <v>36</v>
      </c>
      <c r="AJ384" s="17">
        <v>14.084997127328389</v>
      </c>
      <c r="AK384" s="17">
        <v>13.978018347229042</v>
      </c>
      <c r="AL384" s="19">
        <v>7.363612395492207E-2</v>
      </c>
      <c r="AM384" s="19">
        <v>5.7552484084715028E-2</v>
      </c>
      <c r="AN384" s="27" t="b">
        <v>1</v>
      </c>
      <c r="AO384" s="27" t="b">
        <v>1</v>
      </c>
      <c r="AP384" s="27" t="b">
        <v>0</v>
      </c>
      <c r="AQ384" s="27" t="b">
        <v>0</v>
      </c>
      <c r="AR384" s="27" t="b">
        <v>0</v>
      </c>
      <c r="AS384" s="27" t="b">
        <v>1</v>
      </c>
      <c r="BE384" s="31"/>
      <c r="BF384" s="31"/>
      <c r="BG384" s="31"/>
    </row>
    <row r="385" spans="1:59" ht="14.55" customHeight="1" x14ac:dyDescent="0.25">
      <c r="A385" s="14">
        <v>38628</v>
      </c>
      <c r="B385" s="15">
        <v>12.86</v>
      </c>
      <c r="C385" s="16">
        <v>14.02</v>
      </c>
      <c r="D385" s="32">
        <v>271937.14481420076</v>
      </c>
      <c r="E385" s="32">
        <v>168428.9856646836</v>
      </c>
      <c r="F385" s="18">
        <v>440366.13047888433</v>
      </c>
      <c r="G385" s="18">
        <v>13.303670868053741</v>
      </c>
      <c r="H385" s="19">
        <v>8.2738944365192579E-2</v>
      </c>
      <c r="I385" s="18">
        <v>12.46</v>
      </c>
      <c r="J385" s="33">
        <v>0.99572990851661747</v>
      </c>
      <c r="K385" s="20">
        <v>88740.414617727045</v>
      </c>
      <c r="L385" s="21"/>
      <c r="M385" s="22"/>
      <c r="Q385" s="34">
        <v>1.004288403358039</v>
      </c>
      <c r="R385" s="7"/>
      <c r="S385" s="24"/>
      <c r="T385" s="24"/>
      <c r="U385" s="5">
        <v>56.479106270528064</v>
      </c>
      <c r="V385" s="25"/>
      <c r="W385" s="22"/>
      <c r="X385" s="33">
        <v>0.99145981703323494</v>
      </c>
      <c r="Y385" s="20">
        <v>60059726590.349075</v>
      </c>
      <c r="Z385" s="22"/>
      <c r="AA385" s="22"/>
      <c r="AB385" s="35">
        <v>0.99145981703323494</v>
      </c>
      <c r="AC385" s="20">
        <v>65968033286.769814</v>
      </c>
      <c r="AD385" s="22"/>
      <c r="AE385" s="22"/>
      <c r="AF385" s="26">
        <v>12</v>
      </c>
      <c r="AI385" s="27" t="s">
        <v>36</v>
      </c>
      <c r="AJ385" s="17">
        <v>14.032044769812298</v>
      </c>
      <c r="AK385" s="17">
        <v>13.981195706649071</v>
      </c>
      <c r="AL385" s="19">
        <v>7.6694895031213364E-2</v>
      </c>
      <c r="AM385" s="19">
        <v>6.0002864423989964E-2</v>
      </c>
      <c r="AN385" s="27" t="b">
        <v>1</v>
      </c>
      <c r="AO385" s="27" t="b">
        <v>1</v>
      </c>
      <c r="AP385" s="27" t="b">
        <v>0</v>
      </c>
      <c r="AQ385" s="27" t="b">
        <v>0</v>
      </c>
      <c r="AR385" s="27" t="b">
        <v>0</v>
      </c>
      <c r="AS385" s="27" t="b">
        <v>1</v>
      </c>
      <c r="BE385" s="31"/>
      <c r="BF385" s="31"/>
      <c r="BG385" s="31"/>
    </row>
    <row r="386" spans="1:59" ht="14.55" customHeight="1" x14ac:dyDescent="0.25">
      <c r="A386" s="14">
        <v>38629</v>
      </c>
      <c r="B386" s="15">
        <v>13.18</v>
      </c>
      <c r="C386" s="16">
        <v>14.03</v>
      </c>
      <c r="D386" s="32">
        <v>249275.71607968403</v>
      </c>
      <c r="E386" s="32">
        <v>189215.43170789938</v>
      </c>
      <c r="F386" s="18">
        <v>438491.14778758341</v>
      </c>
      <c r="G386" s="18">
        <v>13.546787602812968</v>
      </c>
      <c r="H386" s="19">
        <v>6.0584461867426942E-2</v>
      </c>
      <c r="I386" s="18">
        <v>13.2</v>
      </c>
      <c r="J386" s="33">
        <v>1.0139388201333446</v>
      </c>
      <c r="K386" s="20">
        <v>89975.794501208409</v>
      </c>
      <c r="L386" s="21"/>
      <c r="M386" s="22"/>
      <c r="Q386" s="34">
        <v>0.98625279962008805</v>
      </c>
      <c r="R386" s="7"/>
      <c r="S386" s="24"/>
      <c r="T386" s="24"/>
      <c r="U386" s="5">
        <v>55.598968565329308</v>
      </c>
      <c r="V386" s="25"/>
      <c r="W386" s="22"/>
      <c r="X386" s="33">
        <v>1.0278776402666892</v>
      </c>
      <c r="Y386" s="20">
        <v>61734345406.0886</v>
      </c>
      <c r="Z386" s="22"/>
      <c r="AA386" s="22"/>
      <c r="AB386" s="35">
        <v>1.0278776402666892</v>
      </c>
      <c r="AC386" s="20">
        <v>67805979273.01841</v>
      </c>
      <c r="AD386" s="22"/>
      <c r="AE386" s="22"/>
      <c r="AF386" s="26">
        <v>11</v>
      </c>
      <c r="AI386" s="27" t="s">
        <v>36</v>
      </c>
      <c r="AJ386" s="17">
        <v>13.984441874021551</v>
      </c>
      <c r="AK386" s="17">
        <v>13.987073277924232</v>
      </c>
      <c r="AL386" s="19">
        <v>7.455061621396962E-2</v>
      </c>
      <c r="AM386" s="19">
        <v>6.103204034952768E-2</v>
      </c>
      <c r="AN386" s="27" t="b">
        <v>0</v>
      </c>
      <c r="AO386" s="27" t="b">
        <v>1</v>
      </c>
      <c r="AP386" s="27" t="b">
        <v>0</v>
      </c>
      <c r="AQ386" s="27" t="b">
        <v>0</v>
      </c>
      <c r="AR386" s="27" t="b">
        <v>0</v>
      </c>
      <c r="AS386" s="27" t="b">
        <v>1</v>
      </c>
      <c r="BE386" s="31"/>
      <c r="BF386" s="31"/>
      <c r="BG386" s="31"/>
    </row>
    <row r="387" spans="1:59" ht="14.55" customHeight="1" x14ac:dyDescent="0.25">
      <c r="A387" s="14">
        <v>38630</v>
      </c>
      <c r="B387" s="15">
        <v>13.8</v>
      </c>
      <c r="C387" s="16">
        <v>14.33</v>
      </c>
      <c r="D387" s="32">
        <v>226614.28734516731</v>
      </c>
      <c r="E387" s="32">
        <v>210503.92997738835</v>
      </c>
      <c r="F387" s="18">
        <v>437118.21732255566</v>
      </c>
      <c r="G387" s="18">
        <v>14.05523320343725</v>
      </c>
      <c r="H387" s="19">
        <v>3.6985345429169536E-2</v>
      </c>
      <c r="I387" s="18">
        <v>14.55</v>
      </c>
      <c r="J387" s="33">
        <v>1.034284009500434</v>
      </c>
      <c r="K387" s="20">
        <v>93058.915354967481</v>
      </c>
      <c r="L387" s="21"/>
      <c r="M387" s="22"/>
      <c r="Q387" s="34">
        <v>0.9668524223660836</v>
      </c>
      <c r="R387" s="7"/>
      <c r="S387" s="24"/>
      <c r="T387" s="24"/>
      <c r="U387" s="5">
        <v>53.655913682260298</v>
      </c>
      <c r="V387" s="25"/>
      <c r="W387" s="22"/>
      <c r="X387" s="33">
        <v>1.068568019000868</v>
      </c>
      <c r="Y387" s="20">
        <v>65967662792.226517</v>
      </c>
      <c r="Z387" s="22"/>
      <c r="AA387" s="22"/>
      <c r="AB387" s="35">
        <v>1.068568019000868</v>
      </c>
      <c r="AC387" s="20">
        <v>72454139310.676758</v>
      </c>
      <c r="AD387" s="22"/>
      <c r="AE387" s="22"/>
      <c r="AF387" s="26">
        <v>10</v>
      </c>
      <c r="AI387" s="27" t="s">
        <v>36</v>
      </c>
      <c r="AJ387" s="17">
        <v>13.968588712072625</v>
      </c>
      <c r="AK387" s="17">
        <v>14.001412405941013</v>
      </c>
      <c r="AL387" s="19">
        <v>6.8163958498297525E-2</v>
      </c>
      <c r="AM387" s="19">
        <v>6.0911276831095165E-2</v>
      </c>
      <c r="AN387" s="27" t="b">
        <v>0</v>
      </c>
      <c r="AO387" s="27" t="b">
        <v>1</v>
      </c>
      <c r="AP387" s="27" t="b">
        <v>0</v>
      </c>
      <c r="AQ387" s="27" t="b">
        <v>0</v>
      </c>
      <c r="AR387" s="27" t="b">
        <v>0</v>
      </c>
      <c r="AS387" s="27" t="b">
        <v>1</v>
      </c>
      <c r="BE387" s="31"/>
      <c r="BF387" s="31"/>
      <c r="BG387" s="31"/>
    </row>
    <row r="388" spans="1:59" ht="14.55" customHeight="1" x14ac:dyDescent="0.25">
      <c r="A388" s="14">
        <v>38631</v>
      </c>
      <c r="B388" s="15">
        <v>14.1</v>
      </c>
      <c r="C388" s="16">
        <v>14.84</v>
      </c>
      <c r="D388" s="32">
        <v>203952.85861065058</v>
      </c>
      <c r="E388" s="32">
        <v>232327.21794224047</v>
      </c>
      <c r="F388" s="18">
        <v>436280.07655289106</v>
      </c>
      <c r="G388" s="18">
        <v>14.494063700170857</v>
      </c>
      <c r="H388" s="19">
        <v>4.9865229110512166E-2</v>
      </c>
      <c r="I388" s="18">
        <v>14.96</v>
      </c>
      <c r="J388" s="33">
        <v>1.0292445690173457</v>
      </c>
      <c r="K388" s="20">
        <v>95778.726028846722</v>
      </c>
      <c r="L388" s="21"/>
      <c r="M388" s="22"/>
      <c r="Q388" s="34">
        <v>0.97158637519431712</v>
      </c>
      <c r="R388" s="7"/>
      <c r="S388" s="24"/>
      <c r="T388" s="24"/>
      <c r="U388" s="5">
        <v>52.034295711377347</v>
      </c>
      <c r="V388" s="25"/>
      <c r="W388" s="22"/>
      <c r="X388" s="33">
        <v>1.0584891380346912</v>
      </c>
      <c r="Y388" s="20">
        <v>69826388606.217911</v>
      </c>
      <c r="Z388" s="22"/>
      <c r="AA388" s="22"/>
      <c r="AB388" s="35">
        <v>1.0584891380346912</v>
      </c>
      <c r="AC388" s="20">
        <v>76690689905.033997</v>
      </c>
      <c r="AD388" s="22"/>
      <c r="AE388" s="22"/>
      <c r="AF388" s="26">
        <v>9</v>
      </c>
      <c r="AI388" s="27" t="s">
        <v>36</v>
      </c>
      <c r="AJ388" s="17">
        <v>13.979962504997735</v>
      </c>
      <c r="AK388" s="17">
        <v>14.035993956214492</v>
      </c>
      <c r="AL388" s="19">
        <v>6.406959224965901E-2</v>
      </c>
      <c r="AM388" s="19">
        <v>6.1343324876523858E-2</v>
      </c>
      <c r="AN388" s="27" t="b">
        <v>0</v>
      </c>
      <c r="AO388" s="27" t="b">
        <v>1</v>
      </c>
      <c r="AP388" s="27" t="b">
        <v>0</v>
      </c>
      <c r="AQ388" s="27" t="b">
        <v>0</v>
      </c>
      <c r="AR388" s="27" t="b">
        <v>0</v>
      </c>
      <c r="AS388" s="27" t="b">
        <v>1</v>
      </c>
      <c r="BE388" s="31"/>
      <c r="BF388" s="31"/>
      <c r="BG388" s="31"/>
    </row>
    <row r="389" spans="1:59" ht="14.55" customHeight="1" x14ac:dyDescent="0.25">
      <c r="A389" s="14">
        <v>38632</v>
      </c>
      <c r="B389" s="15">
        <v>14.05</v>
      </c>
      <c r="C389" s="16">
        <v>14.83</v>
      </c>
      <c r="D389" s="32">
        <v>181291.42987613386</v>
      </c>
      <c r="E389" s="32">
        <v>253858.62934093899</v>
      </c>
      <c r="F389" s="18">
        <v>435150.05921707285</v>
      </c>
      <c r="G389" s="18">
        <v>14.505037812110594</v>
      </c>
      <c r="H389" s="19">
        <v>5.2596089008766E-2</v>
      </c>
      <c r="I389" s="18">
        <v>14.59</v>
      </c>
      <c r="J389" s="33">
        <v>0.99816506513870396</v>
      </c>
      <c r="K389" s="20">
        <v>95601.324176059818</v>
      </c>
      <c r="L389" s="21"/>
      <c r="M389" s="22"/>
      <c r="Q389" s="34">
        <v>1.0018383080367985</v>
      </c>
      <c r="R389" s="7"/>
      <c r="S389" s="24"/>
      <c r="T389" s="24"/>
      <c r="U389" s="5">
        <v>52.032894418279469</v>
      </c>
      <c r="V389" s="25"/>
      <c r="W389" s="22"/>
      <c r="X389" s="33">
        <v>0.99633013027740802</v>
      </c>
      <c r="Y389" s="20">
        <v>69570467711.51059</v>
      </c>
      <c r="Z389" s="22"/>
      <c r="AA389" s="22"/>
      <c r="AB389" s="35">
        <v>0.99633013027740802</v>
      </c>
      <c r="AC389" s="20">
        <v>76408020035.146286</v>
      </c>
      <c r="AD389" s="22"/>
      <c r="AE389" s="22"/>
      <c r="AF389" s="26">
        <v>8</v>
      </c>
      <c r="AI389" s="27" t="s">
        <v>36</v>
      </c>
      <c r="AJ389" s="17">
        <v>13.991161287029771</v>
      </c>
      <c r="AK389" s="17">
        <v>14.072314432275659</v>
      </c>
      <c r="AL389" s="19">
        <v>6.018627468810759E-2</v>
      </c>
      <c r="AM389" s="19">
        <v>6.1859773245928909E-2</v>
      </c>
      <c r="AN389" s="27" t="b">
        <v>0</v>
      </c>
      <c r="AO389" s="27" t="b">
        <v>0</v>
      </c>
      <c r="AP389" s="27" t="b">
        <v>0</v>
      </c>
      <c r="AQ389" s="27" t="b">
        <v>0</v>
      </c>
      <c r="AR389" s="27" t="b">
        <v>0</v>
      </c>
      <c r="AS389" s="27" t="b">
        <v>1</v>
      </c>
      <c r="BE389" s="31"/>
      <c r="BF389" s="31"/>
      <c r="BG389" s="31"/>
    </row>
    <row r="390" spans="1:59" ht="14.55" customHeight="1" x14ac:dyDescent="0.25">
      <c r="A390" s="14">
        <v>38635</v>
      </c>
      <c r="B390" s="15">
        <v>14.56</v>
      </c>
      <c r="C390" s="16">
        <v>15.18</v>
      </c>
      <c r="D390" s="32">
        <v>158630.00114161713</v>
      </c>
      <c r="E390" s="32">
        <v>275328.15555266925</v>
      </c>
      <c r="F390" s="18">
        <v>433958.15669428639</v>
      </c>
      <c r="G390" s="18">
        <v>14.953363861951585</v>
      </c>
      <c r="H390" s="19">
        <v>4.0843214756258184E-2</v>
      </c>
      <c r="I390" s="18">
        <v>15.55</v>
      </c>
      <c r="J390" s="33">
        <v>1.0280845786476425</v>
      </c>
      <c r="K390" s="20">
        <v>98284.546528170758</v>
      </c>
      <c r="L390" s="21"/>
      <c r="M390" s="22"/>
      <c r="Q390" s="34">
        <v>0.97268261850149984</v>
      </c>
      <c r="R390" s="7"/>
      <c r="S390" s="24"/>
      <c r="T390" s="24"/>
      <c r="U390" s="5">
        <v>50.517262724187681</v>
      </c>
      <c r="V390" s="25"/>
      <c r="W390" s="22"/>
      <c r="X390" s="33">
        <v>1.0561691572952849</v>
      </c>
      <c r="Y390" s="20">
        <v>73478533808.030212</v>
      </c>
      <c r="Z390" s="22"/>
      <c r="AA390" s="22"/>
      <c r="AB390" s="35">
        <v>1.0561691572952849</v>
      </c>
      <c r="AC390" s="20">
        <v>80698500314.01796</v>
      </c>
      <c r="AD390" s="22"/>
      <c r="AE390" s="22"/>
      <c r="AF390" s="26">
        <v>7</v>
      </c>
      <c r="AI390" s="27" t="s">
        <v>36</v>
      </c>
      <c r="AJ390" s="17">
        <v>14.030767653226397</v>
      </c>
      <c r="AK390" s="17">
        <v>14.121231357080802</v>
      </c>
      <c r="AL390" s="19">
        <v>5.3935547422887566E-2</v>
      </c>
      <c r="AM390" s="19">
        <v>6.1400638181158262E-2</v>
      </c>
      <c r="AN390" s="27" t="b">
        <v>0</v>
      </c>
      <c r="AO390" s="27" t="b">
        <v>0</v>
      </c>
      <c r="AP390" s="27" t="b">
        <v>0</v>
      </c>
      <c r="AQ390" s="27" t="b">
        <v>0</v>
      </c>
      <c r="AR390" s="27" t="b">
        <v>0</v>
      </c>
      <c r="AS390" s="27" t="b">
        <v>1</v>
      </c>
      <c r="BE390" s="31"/>
      <c r="BF390" s="31"/>
      <c r="BG390" s="31"/>
    </row>
    <row r="391" spans="1:59" ht="14.55" customHeight="1" x14ac:dyDescent="0.25">
      <c r="A391" s="14">
        <v>38636</v>
      </c>
      <c r="B391" s="15">
        <v>14.63</v>
      </c>
      <c r="C391" s="16">
        <v>15.09</v>
      </c>
      <c r="D391" s="32">
        <v>135968.57240710041</v>
      </c>
      <c r="E391" s="32">
        <v>297064.01868669846</v>
      </c>
      <c r="F391" s="18">
        <v>433032.59109379887</v>
      </c>
      <c r="G391" s="18">
        <v>14.94556388919993</v>
      </c>
      <c r="H391" s="19">
        <v>3.048376408217357E-2</v>
      </c>
      <c r="I391" s="18">
        <v>15.63</v>
      </c>
      <c r="J391" s="33">
        <v>0.99734664732842471</v>
      </c>
      <c r="K391" s="20">
        <v>98022.066950053922</v>
      </c>
      <c r="L391" s="21"/>
      <c r="M391" s="22"/>
      <c r="Q391" s="34">
        <v>1.0026604116820192</v>
      </c>
      <c r="R391" s="7"/>
      <c r="S391" s="24"/>
      <c r="T391" s="24"/>
      <c r="U391" s="5">
        <v>50.557355388901769</v>
      </c>
      <c r="V391" s="25"/>
      <c r="W391" s="22"/>
      <c r="X391" s="33">
        <v>0.99469329465684952</v>
      </c>
      <c r="Y391" s="20">
        <v>73088954568.67691</v>
      </c>
      <c r="Z391" s="22"/>
      <c r="AA391" s="22"/>
      <c r="AB391" s="35">
        <v>0.99469329465684952</v>
      </c>
      <c r="AC391" s="20">
        <v>80268970220.652725</v>
      </c>
      <c r="AD391" s="22"/>
      <c r="AE391" s="22"/>
      <c r="AF391" s="26">
        <v>6</v>
      </c>
      <c r="AI391" s="27" t="s">
        <v>36</v>
      </c>
      <c r="AJ391" s="17">
        <v>14.071411574600322</v>
      </c>
      <c r="AK391" s="17">
        <v>14.162868098194183</v>
      </c>
      <c r="AL391" s="19">
        <v>4.5226350709051066E-2</v>
      </c>
      <c r="AM391" s="19">
        <v>6.0360984921359315E-2</v>
      </c>
      <c r="AN391" s="27" t="b">
        <v>0</v>
      </c>
      <c r="AO391" s="27" t="b">
        <v>0</v>
      </c>
      <c r="AP391" s="27" t="b">
        <v>0</v>
      </c>
      <c r="AQ391" s="27" t="b">
        <v>0</v>
      </c>
      <c r="AR391" s="27" t="b">
        <v>0</v>
      </c>
      <c r="AS391" s="27" t="b">
        <v>1</v>
      </c>
      <c r="BE391" s="31"/>
      <c r="BF391" s="31"/>
      <c r="BG391" s="31"/>
    </row>
    <row r="392" spans="1:59" ht="14.55" customHeight="1" x14ac:dyDescent="0.25">
      <c r="A392" s="14">
        <v>38637</v>
      </c>
      <c r="B392" s="15">
        <v>14.77</v>
      </c>
      <c r="C392" s="16">
        <v>15.28</v>
      </c>
      <c r="D392" s="32">
        <v>113307.14367258367</v>
      </c>
      <c r="E392" s="32">
        <v>319034.64177390718</v>
      </c>
      <c r="F392" s="18">
        <v>432341.78544649086</v>
      </c>
      <c r="G392" s="18">
        <v>15.146340369545035</v>
      </c>
      <c r="H392" s="19">
        <v>3.3376963350785327E-2</v>
      </c>
      <c r="I392" s="18">
        <v>16.22</v>
      </c>
      <c r="J392" s="33">
        <v>1.0118171464250294</v>
      </c>
      <c r="K392" s="20">
        <v>99178.692041720395</v>
      </c>
      <c r="L392" s="21"/>
      <c r="M392" s="22"/>
      <c r="Q392" s="34">
        <v>0.9883208675927444</v>
      </c>
      <c r="R392" s="7"/>
      <c r="S392" s="24"/>
      <c r="T392" s="24"/>
      <c r="U392" s="5">
        <v>49.873860205645592</v>
      </c>
      <c r="V392" s="25"/>
      <c r="W392" s="22"/>
      <c r="X392" s="33">
        <v>1.0236342928500588</v>
      </c>
      <c r="Y392" s="20">
        <v>74816718280.026001</v>
      </c>
      <c r="Z392" s="22"/>
      <c r="AA392" s="22"/>
      <c r="AB392" s="35">
        <v>1.0236342928500588</v>
      </c>
      <c r="AC392" s="20">
        <v>82164753244.482147</v>
      </c>
      <c r="AD392" s="22"/>
      <c r="AE392" s="22"/>
      <c r="AF392" s="26">
        <v>5</v>
      </c>
      <c r="AI392" s="27" t="s">
        <v>36</v>
      </c>
      <c r="AJ392" s="17">
        <v>14.11671177381529</v>
      </c>
      <c r="AK392" s="17">
        <v>14.211485123674542</v>
      </c>
      <c r="AL392" s="19">
        <v>4.0691767622944131E-2</v>
      </c>
      <c r="AM392" s="19">
        <v>5.9691621757795299E-2</v>
      </c>
      <c r="AN392" s="27" t="b">
        <v>0</v>
      </c>
      <c r="AO392" s="27" t="b">
        <v>0</v>
      </c>
      <c r="AP392" s="27" t="b">
        <v>0</v>
      </c>
      <c r="AQ392" s="27" t="b">
        <v>0</v>
      </c>
      <c r="AR392" s="27" t="b">
        <v>0</v>
      </c>
      <c r="AS392" s="27" t="b">
        <v>1</v>
      </c>
      <c r="BE392" s="31"/>
      <c r="BF392" s="31"/>
      <c r="BG392" s="31"/>
    </row>
    <row r="393" spans="1:59" ht="14.55" customHeight="1" x14ac:dyDescent="0.25">
      <c r="A393" s="14">
        <v>38638</v>
      </c>
      <c r="B393" s="15">
        <v>15.36</v>
      </c>
      <c r="C393" s="16">
        <v>15.28</v>
      </c>
      <c r="D393" s="32">
        <v>90645.714938066929</v>
      </c>
      <c r="E393" s="32">
        <v>340939.7008320755</v>
      </c>
      <c r="F393" s="18">
        <v>431585.41577014246</v>
      </c>
      <c r="G393" s="18">
        <v>15.296802368500115</v>
      </c>
      <c r="H393" s="19">
        <v>-5.2356020942407877E-3</v>
      </c>
      <c r="I393" s="18">
        <v>16.47</v>
      </c>
      <c r="J393" s="33">
        <v>1.0081670340543951</v>
      </c>
      <c r="K393" s="20">
        <v>99986.957785816674</v>
      </c>
      <c r="L393" s="21"/>
      <c r="M393" s="22"/>
      <c r="Q393" s="34">
        <v>0.9918991260589517</v>
      </c>
      <c r="R393" s="7"/>
      <c r="S393" s="24"/>
      <c r="T393" s="24"/>
      <c r="U393" s="5">
        <v>49.377734632959239</v>
      </c>
      <c r="V393" s="25"/>
      <c r="W393" s="22"/>
      <c r="X393" s="33">
        <v>1.0163340681087905</v>
      </c>
      <c r="Y393" s="20">
        <v>76039143455.657883</v>
      </c>
      <c r="Z393" s="22"/>
      <c r="AA393" s="22"/>
      <c r="AB393" s="35">
        <v>1.0163340681087905</v>
      </c>
      <c r="AC393" s="20">
        <v>83505499099.16777</v>
      </c>
      <c r="AD393" s="22"/>
      <c r="AE393" s="22"/>
      <c r="AF393" s="26">
        <v>4</v>
      </c>
      <c r="AI393" s="27" t="s">
        <v>36</v>
      </c>
      <c r="AJ393" s="17">
        <v>14.166281721238514</v>
      </c>
      <c r="AK393" s="17">
        <v>14.249334809508868</v>
      </c>
      <c r="AL393" s="19">
        <v>3.3654943035709074E-2</v>
      </c>
      <c r="AM393" s="19">
        <v>5.4959476414139299E-2</v>
      </c>
      <c r="AN393" s="27" t="b">
        <v>0</v>
      </c>
      <c r="AO393" s="27" t="b">
        <v>0</v>
      </c>
      <c r="AP393" s="27" t="b">
        <v>0</v>
      </c>
      <c r="AQ393" s="27" t="b">
        <v>0</v>
      </c>
      <c r="AR393" s="27" t="b">
        <v>0</v>
      </c>
      <c r="AS393" s="27" t="b">
        <v>1</v>
      </c>
      <c r="BE393" s="31"/>
      <c r="BF393" s="31"/>
      <c r="BG393" s="31"/>
    </row>
    <row r="394" spans="1:59" ht="14.55" customHeight="1" x14ac:dyDescent="0.25">
      <c r="A394" s="14">
        <v>38639</v>
      </c>
      <c r="B394" s="15">
        <v>14.77</v>
      </c>
      <c r="C394" s="16">
        <v>14.76</v>
      </c>
      <c r="D394" s="32">
        <v>67984.286203550204</v>
      </c>
      <c r="E394" s="32">
        <v>363719.77579033317</v>
      </c>
      <c r="F394" s="18">
        <v>431704.06199388334</v>
      </c>
      <c r="G394" s="18">
        <v>14.761574789124978</v>
      </c>
      <c r="H394" s="19">
        <v>-6.7750677506772661E-4</v>
      </c>
      <c r="I394" s="18">
        <v>14.87</v>
      </c>
      <c r="J394" s="33">
        <v>0.96527578159014249</v>
      </c>
      <c r="K394" s="20">
        <v>96513.318916428834</v>
      </c>
      <c r="L394" s="21"/>
      <c r="M394" s="22"/>
      <c r="Q394" s="34">
        <v>1.0359733654071945</v>
      </c>
      <c r="R394" s="7"/>
      <c r="S394" s="24"/>
      <c r="T394" s="24"/>
      <c r="U394" s="5">
        <v>51.058778573832676</v>
      </c>
      <c r="V394" s="25"/>
      <c r="W394" s="22"/>
      <c r="X394" s="33">
        <v>0.93055156318028498</v>
      </c>
      <c r="Y394" s="20">
        <v>70758682345.152618</v>
      </c>
      <c r="Z394" s="22"/>
      <c r="AA394" s="22"/>
      <c r="AB394" s="35">
        <v>0.93055156318028498</v>
      </c>
      <c r="AC394" s="20">
        <v>77704926898.924942</v>
      </c>
      <c r="AD394" s="22"/>
      <c r="AE394" s="22"/>
      <c r="AF394" s="26">
        <v>3</v>
      </c>
      <c r="AI394" s="27" t="s">
        <v>36</v>
      </c>
      <c r="AJ394" s="17">
        <v>14.191262097230601</v>
      </c>
      <c r="AK394" s="17">
        <v>14.25595858485338</v>
      </c>
      <c r="AL394" s="19">
        <v>2.523115372144576E-2</v>
      </c>
      <c r="AM394" s="19">
        <v>5.1461102926906761E-2</v>
      </c>
      <c r="AN394" s="27" t="b">
        <v>0</v>
      </c>
      <c r="AO394" s="27" t="b">
        <v>0</v>
      </c>
      <c r="AP394" s="27" t="b">
        <v>0</v>
      </c>
      <c r="AQ394" s="27" t="b">
        <v>0</v>
      </c>
      <c r="AR394" s="27" t="b">
        <v>0</v>
      </c>
      <c r="AS394" s="27" t="b">
        <v>1</v>
      </c>
      <c r="BE394" s="31"/>
      <c r="BF394" s="31"/>
      <c r="BG394" s="31"/>
    </row>
    <row r="395" spans="1:59" ht="14.55" customHeight="1" x14ac:dyDescent="0.25">
      <c r="A395" s="14">
        <v>38642</v>
      </c>
      <c r="B395" s="15">
        <v>14.3</v>
      </c>
      <c r="C395" s="16">
        <v>14.78</v>
      </c>
      <c r="D395" s="32">
        <v>45322.857469033464</v>
      </c>
      <c r="E395" s="32">
        <v>386396.55779635027</v>
      </c>
      <c r="F395" s="18">
        <v>431719.41526538372</v>
      </c>
      <c r="G395" s="18">
        <v>14.729608540139983</v>
      </c>
      <c r="H395" s="19">
        <v>3.247631935047357E-2</v>
      </c>
      <c r="I395" s="18">
        <v>14.67</v>
      </c>
      <c r="J395" s="33">
        <v>0.99786998334675325</v>
      </c>
      <c r="K395" s="20">
        <v>96306.077616546318</v>
      </c>
      <c r="L395" s="21"/>
      <c r="M395" s="22"/>
      <c r="Q395" s="34">
        <v>1.0021345633086416</v>
      </c>
      <c r="R395" s="7"/>
      <c r="S395" s="24"/>
      <c r="T395" s="24"/>
      <c r="U395" s="5">
        <v>51.072501821287915</v>
      </c>
      <c r="V395" s="25"/>
      <c r="W395" s="22"/>
      <c r="X395" s="33">
        <v>0.99573996669350662</v>
      </c>
      <c r="Y395" s="20">
        <v>70457585100.661774</v>
      </c>
      <c r="Z395" s="22"/>
      <c r="AA395" s="22"/>
      <c r="AB395" s="35">
        <v>0.99573996669350662</v>
      </c>
      <c r="AC395" s="20">
        <v>77372660827.432922</v>
      </c>
      <c r="AD395" s="22"/>
      <c r="AE395" s="22"/>
      <c r="AF395" s="26">
        <v>2</v>
      </c>
      <c r="AI395" s="27" t="s">
        <v>36</v>
      </c>
      <c r="AJ395" s="17">
        <v>14.220962396457905</v>
      </c>
      <c r="AK395" s="17">
        <v>14.26417350351533</v>
      </c>
      <c r="AL395" s="19">
        <v>2.1877858778397024E-2</v>
      </c>
      <c r="AM395" s="19">
        <v>4.9466728017096062E-2</v>
      </c>
      <c r="AN395" s="27" t="b">
        <v>0</v>
      </c>
      <c r="AO395" s="27" t="b">
        <v>0</v>
      </c>
      <c r="AP395" s="27" t="b">
        <v>0</v>
      </c>
      <c r="AQ395" s="27" t="b">
        <v>0</v>
      </c>
      <c r="AR395" s="27" t="b">
        <v>0</v>
      </c>
      <c r="AS395" s="27" t="b">
        <v>1</v>
      </c>
      <c r="BE395" s="31"/>
      <c r="BF395" s="31"/>
      <c r="BG395" s="31"/>
    </row>
    <row r="396" spans="1:59" ht="14.55" customHeight="1" x14ac:dyDescent="0.25">
      <c r="A396" s="14">
        <v>38643</v>
      </c>
      <c r="B396" s="15">
        <v>14.57</v>
      </c>
      <c r="C396" s="16">
        <v>14.83</v>
      </c>
      <c r="D396" s="32">
        <v>22661.428734516732</v>
      </c>
      <c r="E396" s="32">
        <v>408322.02673434687</v>
      </c>
      <c r="F396" s="18">
        <v>430983.4554688636</v>
      </c>
      <c r="G396" s="18">
        <v>14.816329007769998</v>
      </c>
      <c r="H396" s="19">
        <v>1.7532029669588667E-2</v>
      </c>
      <c r="I396" s="18">
        <v>15.33</v>
      </c>
      <c r="J396" s="33">
        <v>1.0041727386592951</v>
      </c>
      <c r="K396" s="20">
        <v>96706.264462230916</v>
      </c>
      <c r="L396" s="21"/>
      <c r="M396" s="22"/>
      <c r="Q396" s="34">
        <v>0.99584460073585923</v>
      </c>
      <c r="R396" s="7"/>
      <c r="S396" s="24"/>
      <c r="T396" s="24"/>
      <c r="U396" s="5">
        <v>50.765582729566951</v>
      </c>
      <c r="V396" s="25"/>
      <c r="W396" s="22"/>
      <c r="X396" s="33">
        <v>1.0083454773185903</v>
      </c>
      <c r="Y396" s="20">
        <v>71045927192.943619</v>
      </c>
      <c r="Z396" s="22"/>
      <c r="AA396" s="22"/>
      <c r="AB396" s="35">
        <v>1.0083454773185903</v>
      </c>
      <c r="AC396" s="20">
        <v>78017121786.156021</v>
      </c>
      <c r="AD396" s="22"/>
      <c r="AE396" s="22"/>
      <c r="AF396" s="26">
        <v>1</v>
      </c>
      <c r="AI396" s="27" t="s">
        <v>36</v>
      </c>
      <c r="AJ396" s="17">
        <v>14.250112400252961</v>
      </c>
      <c r="AK396" s="17">
        <v>14.276875379921828</v>
      </c>
      <c r="AL396" s="19">
        <v>1.7992661263952103E-2</v>
      </c>
      <c r="AM396" s="19">
        <v>4.5971846448264762E-2</v>
      </c>
      <c r="AN396" s="27" t="b">
        <v>0</v>
      </c>
      <c r="AO396" s="27" t="b">
        <v>0</v>
      </c>
      <c r="AP396" s="27" t="b">
        <v>0</v>
      </c>
      <c r="AQ396" s="27" t="b">
        <v>0</v>
      </c>
      <c r="AR396" s="27" t="b">
        <v>0</v>
      </c>
      <c r="AS396" s="27" t="b">
        <v>1</v>
      </c>
      <c r="BE396" s="31"/>
      <c r="BF396" s="31"/>
      <c r="BG396" s="31"/>
    </row>
    <row r="397" spans="1:59" ht="14.55" customHeight="1" x14ac:dyDescent="0.25">
      <c r="A397" s="40">
        <v>38644</v>
      </c>
      <c r="B397" s="15">
        <v>14.66</v>
      </c>
      <c r="C397" s="16">
        <v>15.07</v>
      </c>
      <c r="D397" s="32">
        <v>430586.1546279348</v>
      </c>
      <c r="E397" s="32">
        <v>0</v>
      </c>
      <c r="F397" s="18">
        <v>430586.1546279348</v>
      </c>
      <c r="G397" s="18">
        <v>14.66</v>
      </c>
      <c r="H397" s="19">
        <v>2.720637027206374E-2</v>
      </c>
      <c r="I397" s="18">
        <v>13.5</v>
      </c>
      <c r="J397" s="33">
        <v>0.98853674983142292</v>
      </c>
      <c r="K397" s="20">
        <v>95596.042321794332</v>
      </c>
      <c r="L397" s="21"/>
      <c r="M397" s="22"/>
      <c r="Q397" s="34">
        <v>1.0115961800818554</v>
      </c>
      <c r="R397" s="7"/>
      <c r="S397" s="24"/>
      <c r="T397" s="24"/>
      <c r="U397" s="5">
        <v>51.258657387159495</v>
      </c>
      <c r="V397" s="25"/>
      <c r="W397" s="22"/>
      <c r="X397" s="33">
        <v>0.97707349966284573</v>
      </c>
      <c r="Y397" s="20">
        <v>69417424841.655624</v>
      </c>
      <c r="Z397" s="22"/>
      <c r="AA397" s="22"/>
      <c r="AB397" s="35">
        <v>0.97707349966284573</v>
      </c>
      <c r="AC397" s="20">
        <v>76227240086.617096</v>
      </c>
      <c r="AD397" s="22"/>
      <c r="AE397" s="22"/>
      <c r="AF397" s="26">
        <v>20</v>
      </c>
      <c r="AI397" s="27" t="s">
        <v>36</v>
      </c>
      <c r="AJ397" s="17">
        <v>14.269024718390844</v>
      </c>
      <c r="AK397" s="17">
        <v>14.286238383897237</v>
      </c>
      <c r="AL397" s="19">
        <v>1.744642896226713E-2</v>
      </c>
      <c r="AM397" s="19">
        <v>4.2965663857568615E-2</v>
      </c>
      <c r="AN397" s="27" t="b">
        <v>0</v>
      </c>
      <c r="AO397" s="27" t="b">
        <v>0</v>
      </c>
      <c r="AP397" s="27" t="b">
        <v>0</v>
      </c>
      <c r="AQ397" s="27" t="b">
        <v>0</v>
      </c>
      <c r="AR397" s="27" t="b">
        <v>0</v>
      </c>
      <c r="AS397" s="27" t="b">
        <v>1</v>
      </c>
      <c r="BE397" s="31"/>
      <c r="BF397" s="31"/>
      <c r="BG397" s="31"/>
    </row>
    <row r="398" spans="1:59" ht="14.55" customHeight="1" x14ac:dyDescent="0.25">
      <c r="A398" s="14">
        <v>38645</v>
      </c>
      <c r="B398" s="15">
        <v>15.17</v>
      </c>
      <c r="C398" s="16">
        <v>15.474</v>
      </c>
      <c r="D398" s="32">
        <v>409056.84689653805</v>
      </c>
      <c r="E398" s="32">
        <v>20943.573413555154</v>
      </c>
      <c r="F398" s="18">
        <v>430000.42031009321</v>
      </c>
      <c r="G398" s="18">
        <v>15.184806604870595</v>
      </c>
      <c r="H398" s="19">
        <v>1.9645857567532676E-2</v>
      </c>
      <c r="I398" s="18">
        <v>16.11</v>
      </c>
      <c r="J398" s="33">
        <v>1.0343895246466921</v>
      </c>
      <c r="K398" s="20">
        <v>98881.833885329033</v>
      </c>
      <c r="L398" s="21"/>
      <c r="M398" s="22"/>
      <c r="Q398" s="34">
        <v>0.96675379648837978</v>
      </c>
      <c r="R398" s="7"/>
      <c r="S398" s="24"/>
      <c r="T398" s="24"/>
      <c r="U398" s="5">
        <v>49.462240286307306</v>
      </c>
      <c r="V398" s="25"/>
      <c r="W398" s="22"/>
      <c r="X398" s="33">
        <v>1.0687790492933842</v>
      </c>
      <c r="Y398" s="20">
        <v>74192244293.879105</v>
      </c>
      <c r="Z398" s="22"/>
      <c r="AA398" s="22"/>
      <c r="AB398" s="35">
        <v>1.0687790492933842</v>
      </c>
      <c r="AC398" s="20">
        <v>81468771023.388672</v>
      </c>
      <c r="AD398" s="22"/>
      <c r="AE398" s="22"/>
      <c r="AF398" s="26">
        <v>19</v>
      </c>
      <c r="AI398" s="27" t="s">
        <v>36</v>
      </c>
      <c r="AJ398" s="17">
        <v>14.32639646147992</v>
      </c>
      <c r="AK398" s="17">
        <v>14.307719276066281</v>
      </c>
      <c r="AL398" s="19">
        <v>1.5157911331725024E-2</v>
      </c>
      <c r="AM398" s="19">
        <v>3.9541565792892953E-2</v>
      </c>
      <c r="AN398" s="27" t="b">
        <v>1</v>
      </c>
      <c r="AO398" s="27" t="b">
        <v>0</v>
      </c>
      <c r="AP398" s="27" t="b">
        <v>0</v>
      </c>
      <c r="AQ398" s="27" t="b">
        <v>0</v>
      </c>
      <c r="AR398" s="27" t="b">
        <v>0</v>
      </c>
      <c r="AS398" s="27" t="b">
        <v>1</v>
      </c>
      <c r="BE398" s="31"/>
      <c r="BF398" s="31"/>
      <c r="BG398" s="31"/>
    </row>
    <row r="399" spans="1:59" ht="14.55" customHeight="1" x14ac:dyDescent="0.25">
      <c r="A399" s="14">
        <v>38646</v>
      </c>
      <c r="B399" s="15">
        <v>15.11</v>
      </c>
      <c r="C399" s="16">
        <v>15.414</v>
      </c>
      <c r="D399" s="32">
        <v>387527.53916514129</v>
      </c>
      <c r="E399" s="32">
        <v>42049.919431733295</v>
      </c>
      <c r="F399" s="18">
        <v>429577.45859687461</v>
      </c>
      <c r="G399" s="18">
        <v>15.139757556527757</v>
      </c>
      <c r="H399" s="19">
        <v>1.9722330349033368E-2</v>
      </c>
      <c r="I399" s="18">
        <v>16.13</v>
      </c>
      <c r="J399" s="33">
        <v>0.99605256861651503</v>
      </c>
      <c r="K399" s="20">
        <v>98489.800524082704</v>
      </c>
      <c r="L399" s="21"/>
      <c r="M399" s="22"/>
      <c r="Q399" s="34">
        <v>1.0039630753515025</v>
      </c>
      <c r="R399" s="7"/>
      <c r="S399" s="24"/>
      <c r="T399" s="24"/>
      <c r="U399" s="5">
        <v>49.565808341692055</v>
      </c>
      <c r="V399" s="25"/>
      <c r="W399" s="22"/>
      <c r="X399" s="33">
        <v>0.99210513723302995</v>
      </c>
      <c r="Y399" s="20">
        <v>73606858873.292297</v>
      </c>
      <c r="Z399" s="22"/>
      <c r="AA399" s="22"/>
      <c r="AB399" s="35">
        <v>0.99210513723302995</v>
      </c>
      <c r="AC399" s="20">
        <v>80824290422.502975</v>
      </c>
      <c r="AD399" s="22"/>
      <c r="AE399" s="22"/>
      <c r="AF399" s="26">
        <v>18</v>
      </c>
      <c r="AI399" s="27" t="s">
        <v>36</v>
      </c>
      <c r="AJ399" s="17">
        <v>14.370255795123621</v>
      </c>
      <c r="AK399" s="17">
        <v>14.327077172338546</v>
      </c>
      <c r="AL399" s="19">
        <v>1.9317566738937381E-2</v>
      </c>
      <c r="AM399" s="19">
        <v>3.6030711791077884E-2</v>
      </c>
      <c r="AN399" s="27" t="b">
        <v>1</v>
      </c>
      <c r="AO399" s="27" t="b">
        <v>0</v>
      </c>
      <c r="AP399" s="27" t="b">
        <v>0</v>
      </c>
      <c r="AQ399" s="27" t="b">
        <v>0</v>
      </c>
      <c r="AR399" s="27" t="b">
        <v>0</v>
      </c>
      <c r="AS399" s="27" t="b">
        <v>1</v>
      </c>
      <c r="BE399" s="31"/>
      <c r="BF399" s="31"/>
      <c r="BG399" s="31"/>
    </row>
    <row r="400" spans="1:59" ht="14.55" customHeight="1" x14ac:dyDescent="0.25">
      <c r="A400" s="14">
        <v>38649</v>
      </c>
      <c r="B400" s="15">
        <v>14.66</v>
      </c>
      <c r="C400" s="16">
        <v>15.14</v>
      </c>
      <c r="D400" s="32">
        <v>365998.23143374454</v>
      </c>
      <c r="E400" s="32">
        <v>63154.61904386543</v>
      </c>
      <c r="F400" s="18">
        <v>429152.85047760996</v>
      </c>
      <c r="G400" s="18">
        <v>14.730637343098895</v>
      </c>
      <c r="H400" s="19">
        <v>3.1704095112285335E-2</v>
      </c>
      <c r="I400" s="18">
        <v>14.74</v>
      </c>
      <c r="J400" s="33">
        <v>0.97201537438013341</v>
      </c>
      <c r="K400" s="20">
        <v>95731.943939583463</v>
      </c>
      <c r="L400" s="21"/>
      <c r="M400" s="22"/>
      <c r="Q400" s="34">
        <v>1.0287903117146813</v>
      </c>
      <c r="R400" s="7"/>
      <c r="S400" s="24"/>
      <c r="T400" s="24"/>
      <c r="U400" s="5">
        <v>50.89788417863938</v>
      </c>
      <c r="V400" s="25"/>
      <c r="W400" s="22"/>
      <c r="X400" s="33">
        <v>0.94403074876026682</v>
      </c>
      <c r="Y400" s="20">
        <v>69487470553.628342</v>
      </c>
      <c r="Z400" s="22"/>
      <c r="AA400" s="22"/>
      <c r="AB400" s="35">
        <v>0.94403074876026682</v>
      </c>
      <c r="AC400" s="20">
        <v>76299392118.174042</v>
      </c>
      <c r="AD400" s="22"/>
      <c r="AE400" s="22"/>
      <c r="AF400" s="26">
        <v>17</v>
      </c>
      <c r="AI400" s="27" t="s">
        <v>36</v>
      </c>
      <c r="AJ400" s="17">
        <v>14.403117948340753</v>
      </c>
      <c r="AK400" s="17">
        <v>14.335477351221876</v>
      </c>
      <c r="AL400" s="19">
        <v>2.4714500386829558E-2</v>
      </c>
      <c r="AM400" s="19">
        <v>3.3115494088872072E-2</v>
      </c>
      <c r="AN400" s="27" t="b">
        <v>1</v>
      </c>
      <c r="AO400" s="27" t="b">
        <v>0</v>
      </c>
      <c r="AP400" s="27" t="b">
        <v>0</v>
      </c>
      <c r="AQ400" s="27" t="b">
        <v>0</v>
      </c>
      <c r="AR400" s="27" t="b">
        <v>0</v>
      </c>
      <c r="AS400" s="27" t="b">
        <v>1</v>
      </c>
      <c r="BE400" s="31"/>
      <c r="BF400" s="31"/>
      <c r="BG400" s="31"/>
    </row>
    <row r="401" spans="1:59" ht="14.55" customHeight="1" x14ac:dyDescent="0.25">
      <c r="A401" s="14">
        <v>38650</v>
      </c>
      <c r="B401" s="15">
        <v>14.54</v>
      </c>
      <c r="C401" s="16">
        <v>14.92</v>
      </c>
      <c r="D401" s="32">
        <v>344468.92370234779</v>
      </c>
      <c r="E401" s="32">
        <v>84001.3595552443</v>
      </c>
      <c r="F401" s="18">
        <v>428470.28325759212</v>
      </c>
      <c r="G401" s="18">
        <v>14.614498787613238</v>
      </c>
      <c r="H401" s="19">
        <v>2.5469168900804307E-2</v>
      </c>
      <c r="I401" s="18">
        <v>14.53</v>
      </c>
      <c r="J401" s="33">
        <v>0.99053789056609431</v>
      </c>
      <c r="K401" s="20">
        <v>94824.477121575255</v>
      </c>
      <c r="L401" s="21"/>
      <c r="M401" s="22"/>
      <c r="Q401" s="34">
        <v>1.0095524961983009</v>
      </c>
      <c r="R401" s="7"/>
      <c r="S401" s="24"/>
      <c r="T401" s="24"/>
      <c r="U401" s="5">
        <v>51.288418329315824</v>
      </c>
      <c r="V401" s="25"/>
      <c r="W401" s="22"/>
      <c r="X401" s="33">
        <v>0.98107578113218863</v>
      </c>
      <c r="Y401" s="20">
        <v>68172800619.944267</v>
      </c>
      <c r="Z401" s="22"/>
      <c r="AA401" s="22"/>
      <c r="AB401" s="35">
        <v>0.98107578113218863</v>
      </c>
      <c r="AC401" s="20">
        <v>74854285603.849701</v>
      </c>
      <c r="AD401" s="22"/>
      <c r="AE401" s="22"/>
      <c r="AF401" s="26">
        <v>16</v>
      </c>
      <c r="AI401" s="27" t="s">
        <v>36</v>
      </c>
      <c r="AJ401" s="17">
        <v>14.436922357028962</v>
      </c>
      <c r="AK401" s="17">
        <v>14.338577506429921</v>
      </c>
      <c r="AL401" s="19">
        <v>2.3546641978551348E-2</v>
      </c>
      <c r="AM401" s="19">
        <v>2.9536133122347805E-2</v>
      </c>
      <c r="AN401" s="27" t="b">
        <v>1</v>
      </c>
      <c r="AO401" s="27" t="b">
        <v>0</v>
      </c>
      <c r="AP401" s="27" t="b">
        <v>0</v>
      </c>
      <c r="AQ401" s="27" t="b">
        <v>0</v>
      </c>
      <c r="AR401" s="27" t="b">
        <v>0</v>
      </c>
      <c r="AS401" s="27" t="b">
        <v>1</v>
      </c>
      <c r="BE401" s="31"/>
      <c r="BF401" s="31"/>
      <c r="BG401" s="31"/>
    </row>
    <row r="402" spans="1:59" ht="14.55" customHeight="1" x14ac:dyDescent="0.25">
      <c r="A402" s="14">
        <v>38651</v>
      </c>
      <c r="B402" s="15">
        <v>14.37</v>
      </c>
      <c r="C402" s="16">
        <v>14.7</v>
      </c>
      <c r="D402" s="32">
        <v>322939.61597095104</v>
      </c>
      <c r="E402" s="32">
        <v>104982.33371171271</v>
      </c>
      <c r="F402" s="18">
        <v>427921.94968266378</v>
      </c>
      <c r="G402" s="18">
        <v>14.450959086465549</v>
      </c>
      <c r="H402" s="19">
        <v>2.2448979591836782E-2</v>
      </c>
      <c r="I402" s="18">
        <v>14.59</v>
      </c>
      <c r="J402" s="33">
        <v>0.98754433690484256</v>
      </c>
      <c r="K402" s="20">
        <v>93641.755157135427</v>
      </c>
      <c r="L402" s="21"/>
      <c r="M402" s="22"/>
      <c r="Q402" s="34">
        <v>1.0126127634271045</v>
      </c>
      <c r="R402" s="7"/>
      <c r="S402" s="24"/>
      <c r="T402" s="24"/>
      <c r="U402" s="5">
        <v>51.838613049953423</v>
      </c>
      <c r="V402" s="25"/>
      <c r="W402" s="22"/>
      <c r="X402" s="33">
        <v>0.975088673809685</v>
      </c>
      <c r="Y402" s="20">
        <v>66474843790.290009</v>
      </c>
      <c r="Z402" s="22"/>
      <c r="AA402" s="22"/>
      <c r="AB402" s="35">
        <v>0.975088673809685</v>
      </c>
      <c r="AC402" s="20">
        <v>72988395875.332596</v>
      </c>
      <c r="AD402" s="22"/>
      <c r="AE402" s="22"/>
      <c r="AF402" s="26">
        <v>15</v>
      </c>
      <c r="AI402" s="27" t="s">
        <v>36</v>
      </c>
      <c r="AJ402" s="17">
        <v>14.466009012947032</v>
      </c>
      <c r="AK402" s="17">
        <v>14.340522200173847</v>
      </c>
      <c r="AL402" s="19">
        <v>2.4366133632259368E-2</v>
      </c>
      <c r="AM402" s="19">
        <v>2.715266548012342E-2</v>
      </c>
      <c r="AN402" s="27" t="b">
        <v>1</v>
      </c>
      <c r="AO402" s="27" t="b">
        <v>0</v>
      </c>
      <c r="AP402" s="27" t="b">
        <v>0</v>
      </c>
      <c r="AQ402" s="27" t="b">
        <v>0</v>
      </c>
      <c r="AR402" s="27" t="b">
        <v>0</v>
      </c>
      <c r="AS402" s="27" t="b">
        <v>1</v>
      </c>
      <c r="BE402" s="31"/>
      <c r="BF402" s="31"/>
      <c r="BG402" s="31"/>
    </row>
    <row r="403" spans="1:59" ht="14.55" customHeight="1" x14ac:dyDescent="0.25">
      <c r="A403" s="14">
        <v>38652</v>
      </c>
      <c r="B403" s="15">
        <v>14.95</v>
      </c>
      <c r="C403" s="16">
        <v>14.94</v>
      </c>
      <c r="D403" s="32">
        <v>301410.30823955429</v>
      </c>
      <c r="E403" s="32">
        <v>126028.33045322094</v>
      </c>
      <c r="F403" s="18">
        <v>427438.63869277522</v>
      </c>
      <c r="G403" s="18">
        <v>14.94705154567124</v>
      </c>
      <c r="H403" s="19">
        <v>-6.6934404283802706E-4</v>
      </c>
      <c r="I403" s="18">
        <v>16.02</v>
      </c>
      <c r="J403" s="33">
        <v>1.033161169411053</v>
      </c>
      <c r="K403" s="20">
        <v>96745.351340042893</v>
      </c>
      <c r="L403" s="21"/>
      <c r="M403" s="22"/>
      <c r="Q403" s="34">
        <v>0.9679031980751307</v>
      </c>
      <c r="R403" s="7"/>
      <c r="S403" s="24"/>
      <c r="T403" s="24"/>
      <c r="U403" s="5">
        <v>50.081343203680333</v>
      </c>
      <c r="V403" s="25"/>
      <c r="W403" s="22"/>
      <c r="X403" s="33">
        <v>1.0663223388221057</v>
      </c>
      <c r="Y403" s="20">
        <v>70883950042.230301</v>
      </c>
      <c r="Z403" s="22"/>
      <c r="AA403" s="22"/>
      <c r="AB403" s="35">
        <v>1.0663223388221057</v>
      </c>
      <c r="AC403" s="20">
        <v>77827909202.961044</v>
      </c>
      <c r="AD403" s="22"/>
      <c r="AE403" s="22"/>
      <c r="AF403" s="26">
        <v>14</v>
      </c>
      <c r="AI403" s="27" t="s">
        <v>36</v>
      </c>
      <c r="AJ403" s="17">
        <v>14.526057312574483</v>
      </c>
      <c r="AK403" s="17">
        <v>14.351604932046335</v>
      </c>
      <c r="AL403" s="19">
        <v>1.9720181246442408E-2</v>
      </c>
      <c r="AM403" s="19">
        <v>2.4799247388122947E-2</v>
      </c>
      <c r="AN403" s="27" t="b">
        <v>1</v>
      </c>
      <c r="AO403" s="27" t="b">
        <v>0</v>
      </c>
      <c r="AP403" s="27" t="b">
        <v>0</v>
      </c>
      <c r="AQ403" s="27" t="b">
        <v>0</v>
      </c>
      <c r="AR403" s="27" t="b">
        <v>0</v>
      </c>
      <c r="AS403" s="27" t="b">
        <v>1</v>
      </c>
      <c r="BE403" s="31"/>
      <c r="BF403" s="31"/>
      <c r="BG403" s="31"/>
    </row>
    <row r="404" spans="1:59" ht="14.55" customHeight="1" x14ac:dyDescent="0.25">
      <c r="A404" s="14">
        <v>38653</v>
      </c>
      <c r="B404" s="15">
        <v>14.51</v>
      </c>
      <c r="C404" s="16">
        <v>14.85</v>
      </c>
      <c r="D404" s="32">
        <v>279881.00050815754</v>
      </c>
      <c r="E404" s="32">
        <v>147572.04869849412</v>
      </c>
      <c r="F404" s="18">
        <v>427453.04920665163</v>
      </c>
      <c r="G404" s="18">
        <v>14.627380134848988</v>
      </c>
      <c r="H404" s="19">
        <v>2.2895622895622858E-2</v>
      </c>
      <c r="I404" s="18">
        <v>14.25</v>
      </c>
      <c r="J404" s="33">
        <v>0.97864607159692918</v>
      </c>
      <c r="K404" s="20">
        <v>94677.819883584045</v>
      </c>
      <c r="L404" s="21"/>
      <c r="M404" s="22"/>
      <c r="Q404" s="34">
        <v>1.0218198683086992</v>
      </c>
      <c r="R404" s="7"/>
      <c r="S404" s="24"/>
      <c r="T404" s="24"/>
      <c r="U404" s="5">
        <v>51.078834756484014</v>
      </c>
      <c r="V404" s="25"/>
      <c r="W404" s="22"/>
      <c r="X404" s="33">
        <v>0.95729214319385825</v>
      </c>
      <c r="Y404" s="20">
        <v>67856973110.563416</v>
      </c>
      <c r="Z404" s="22"/>
      <c r="AA404" s="22"/>
      <c r="AB404" s="35">
        <v>0.95729214319385825</v>
      </c>
      <c r="AC404" s="20">
        <v>74502851517.247635</v>
      </c>
      <c r="AD404" s="22"/>
      <c r="AE404" s="22"/>
      <c r="AF404" s="26">
        <v>13</v>
      </c>
      <c r="AI404" s="27" t="s">
        <v>36</v>
      </c>
      <c r="AJ404" s="17">
        <v>14.58173990482331</v>
      </c>
      <c r="AK404" s="17">
        <v>14.358400164531936</v>
      </c>
      <c r="AL404" s="19">
        <v>2.0261808801124104E-2</v>
      </c>
      <c r="AM404" s="19">
        <v>2.3113646999692365E-2</v>
      </c>
      <c r="AN404" s="27" t="b">
        <v>1</v>
      </c>
      <c r="AO404" s="27" t="b">
        <v>0</v>
      </c>
      <c r="AP404" s="27" t="b">
        <v>0</v>
      </c>
      <c r="AQ404" s="27" t="b">
        <v>0</v>
      </c>
      <c r="AR404" s="27" t="b">
        <v>0</v>
      </c>
      <c r="AS404" s="27" t="b">
        <v>1</v>
      </c>
      <c r="BE404" s="31"/>
      <c r="BF404" s="31"/>
      <c r="BG404" s="31"/>
    </row>
    <row r="405" spans="1:59" ht="14.55" customHeight="1" x14ac:dyDescent="0.25">
      <c r="A405" s="14">
        <v>38656</v>
      </c>
      <c r="B405" s="15">
        <v>14.47</v>
      </c>
      <c r="C405" s="16">
        <v>14.53</v>
      </c>
      <c r="D405" s="32">
        <v>258351.69277676081</v>
      </c>
      <c r="E405" s="32">
        <v>168608.42951886897</v>
      </c>
      <c r="F405" s="18">
        <v>426960.12229562982</v>
      </c>
      <c r="G405" s="18">
        <v>14.493694263803231</v>
      </c>
      <c r="H405" s="19">
        <v>4.1293874741912262E-3</v>
      </c>
      <c r="I405" s="18">
        <v>15.32</v>
      </c>
      <c r="J405" s="33">
        <v>0.98971794040676109</v>
      </c>
      <c r="K405" s="20">
        <v>93702.715618383663</v>
      </c>
      <c r="L405" s="21"/>
      <c r="M405" s="22"/>
      <c r="Q405" s="34">
        <v>1.0103888786627564</v>
      </c>
      <c r="R405" s="7"/>
      <c r="S405" s="24"/>
      <c r="T405" s="24"/>
      <c r="U405" s="5">
        <v>51.513399224297167</v>
      </c>
      <c r="V405" s="25"/>
      <c r="W405" s="22"/>
      <c r="X405" s="33">
        <v>0.97943588081352218</v>
      </c>
      <c r="Y405" s="20">
        <v>66461872209.719093</v>
      </c>
      <c r="Z405" s="22"/>
      <c r="AA405" s="22"/>
      <c r="AB405" s="35">
        <v>0.97943588081352218</v>
      </c>
      <c r="AC405" s="20">
        <v>72969596097.22963</v>
      </c>
      <c r="AD405" s="22"/>
      <c r="AE405" s="22"/>
      <c r="AF405" s="26">
        <v>12</v>
      </c>
      <c r="AI405" s="27" t="s">
        <v>36</v>
      </c>
      <c r="AJ405" s="17">
        <v>14.638245777891262</v>
      </c>
      <c r="AK405" s="17">
        <v>14.360303186188315</v>
      </c>
      <c r="AL405" s="19">
        <v>1.7662984988650415E-2</v>
      </c>
      <c r="AM405" s="19">
        <v>2.0084478153781442E-2</v>
      </c>
      <c r="AN405" s="27" t="b">
        <v>1</v>
      </c>
      <c r="AO405" s="27" t="b">
        <v>0</v>
      </c>
      <c r="AP405" s="27" t="b">
        <v>0</v>
      </c>
      <c r="AQ405" s="27" t="b">
        <v>0</v>
      </c>
      <c r="AR405" s="27" t="b">
        <v>0</v>
      </c>
      <c r="AS405" s="27" t="b">
        <v>1</v>
      </c>
      <c r="BE405" s="31"/>
      <c r="BF405" s="31"/>
      <c r="BG405" s="31"/>
    </row>
    <row r="406" spans="1:59" ht="14.55" customHeight="1" x14ac:dyDescent="0.25">
      <c r="A406" s="14">
        <v>38657</v>
      </c>
      <c r="B406" s="15">
        <v>14.32</v>
      </c>
      <c r="C406" s="16">
        <v>14.58</v>
      </c>
      <c r="D406" s="32">
        <v>236822.38504536409</v>
      </c>
      <c r="E406" s="32">
        <v>190048.83439659167</v>
      </c>
      <c r="F406" s="18">
        <v>426871.21944195579</v>
      </c>
      <c r="G406" s="18">
        <v>14.435755512886791</v>
      </c>
      <c r="H406" s="19">
        <v>1.7832647462277085E-2</v>
      </c>
      <c r="I406" s="18">
        <v>14.85</v>
      </c>
      <c r="J406" s="33">
        <v>0.99579509516567499</v>
      </c>
      <c r="K406" s="20">
        <v>93307.090182748536</v>
      </c>
      <c r="L406" s="21"/>
      <c r="M406" s="22"/>
      <c r="Q406" s="34">
        <v>1.0042226607208036</v>
      </c>
      <c r="R406" s="7"/>
      <c r="S406" s="24"/>
      <c r="T406" s="24"/>
      <c r="U406" s="5">
        <v>51.634609391165171</v>
      </c>
      <c r="V406" s="25"/>
      <c r="W406" s="22"/>
      <c r="X406" s="33">
        <v>0.99159019033134987</v>
      </c>
      <c r="Y406" s="20">
        <v>65903255823.390007</v>
      </c>
      <c r="Z406" s="22"/>
      <c r="AA406" s="22"/>
      <c r="AB406" s="35">
        <v>0.99159019033134987</v>
      </c>
      <c r="AC406" s="20">
        <v>72354775638.01796</v>
      </c>
      <c r="AD406" s="22"/>
      <c r="AE406" s="22"/>
      <c r="AF406" s="26">
        <v>11</v>
      </c>
      <c r="AI406" s="27" t="s">
        <v>36</v>
      </c>
      <c r="AJ406" s="17">
        <v>14.692154570502359</v>
      </c>
      <c r="AK406" s="17">
        <v>14.357603359321685</v>
      </c>
      <c r="AL406" s="19">
        <v>1.5351077046982372E-2</v>
      </c>
      <c r="AM406" s="19">
        <v>1.8646317697907623E-2</v>
      </c>
      <c r="AN406" s="27" t="b">
        <v>1</v>
      </c>
      <c r="AO406" s="27" t="b">
        <v>0</v>
      </c>
      <c r="AP406" s="27" t="b">
        <v>0</v>
      </c>
      <c r="AQ406" s="27" t="b">
        <v>0</v>
      </c>
      <c r="AR406" s="27" t="b">
        <v>0</v>
      </c>
      <c r="AS406" s="27" t="b">
        <v>1</v>
      </c>
      <c r="BE406" s="31"/>
      <c r="BF406" s="31"/>
      <c r="BG406" s="31"/>
    </row>
    <row r="407" spans="1:59" ht="14.55" customHeight="1" x14ac:dyDescent="0.25">
      <c r="A407" s="14">
        <v>38658</v>
      </c>
      <c r="B407" s="15">
        <v>13.89</v>
      </c>
      <c r="C407" s="16">
        <v>14.18</v>
      </c>
      <c r="D407" s="32">
        <v>215293.07731396734</v>
      </c>
      <c r="E407" s="32">
        <v>211194.21757310754</v>
      </c>
      <c r="F407" s="18">
        <v>426487.29488707485</v>
      </c>
      <c r="G407" s="18">
        <v>14.033606442279643</v>
      </c>
      <c r="H407" s="19">
        <v>2.0451339915373734E-2</v>
      </c>
      <c r="I407" s="18">
        <v>13.48</v>
      </c>
      <c r="J407" s="33">
        <v>0.97126781598367884</v>
      </c>
      <c r="K407" s="20">
        <v>90624.605677186148</v>
      </c>
      <c r="L407" s="21"/>
      <c r="M407" s="22"/>
      <c r="Q407" s="34">
        <v>1.0295821436101245</v>
      </c>
      <c r="R407" s="7"/>
      <c r="S407" s="24"/>
      <c r="T407" s="24"/>
      <c r="U407" s="5">
        <v>53.063093845239472</v>
      </c>
      <c r="V407" s="25"/>
      <c r="W407" s="22"/>
      <c r="X407" s="33">
        <v>0.94253563196735779</v>
      </c>
      <c r="Y407" s="20">
        <v>62116464067.761452</v>
      </c>
      <c r="Z407" s="22"/>
      <c r="AA407" s="22"/>
      <c r="AB407" s="35">
        <v>0.94253563196735779</v>
      </c>
      <c r="AC407" s="20">
        <v>68195860816.149971</v>
      </c>
      <c r="AD407" s="22"/>
      <c r="AE407" s="22"/>
      <c r="AF407" s="26">
        <v>10</v>
      </c>
      <c r="AI407" s="27" t="s">
        <v>36</v>
      </c>
      <c r="AJ407" s="17">
        <v>14.715336420000771</v>
      </c>
      <c r="AK407" s="17">
        <v>14.348955965124487</v>
      </c>
      <c r="AL407" s="19">
        <v>1.4514772216077276E-2</v>
      </c>
      <c r="AM407" s="19">
        <v>1.8019291187482633E-2</v>
      </c>
      <c r="AN407" s="27" t="b">
        <v>1</v>
      </c>
      <c r="AO407" s="27" t="b">
        <v>0</v>
      </c>
      <c r="AP407" s="27" t="b">
        <v>0</v>
      </c>
      <c r="AQ407" s="27" t="b">
        <v>0</v>
      </c>
      <c r="AR407" s="27" t="b">
        <v>0</v>
      </c>
      <c r="AS407" s="27" t="b">
        <v>1</v>
      </c>
      <c r="BE407" s="31"/>
      <c r="BF407" s="31"/>
      <c r="BG407" s="31"/>
    </row>
    <row r="408" spans="1:59" ht="14.55" customHeight="1" x14ac:dyDescent="0.25">
      <c r="A408" s="14">
        <v>38659</v>
      </c>
      <c r="B408" s="15">
        <v>13.29</v>
      </c>
      <c r="C408" s="16">
        <v>13.65</v>
      </c>
      <c r="D408" s="32">
        <v>193763.76958257062</v>
      </c>
      <c r="E408" s="32">
        <v>232283.2221139468</v>
      </c>
      <c r="F408" s="18">
        <v>426046.99169651745</v>
      </c>
      <c r="G408" s="18">
        <v>13.48627402983891</v>
      </c>
      <c r="H408" s="19">
        <v>2.6373626373626502E-2</v>
      </c>
      <c r="I408" s="18">
        <v>13</v>
      </c>
      <c r="J408" s="33">
        <v>0.9600063197183909</v>
      </c>
      <c r="K408" s="20">
        <v>86998.688888633376</v>
      </c>
      <c r="L408" s="21"/>
      <c r="M408" s="22"/>
      <c r="Q408" s="34">
        <v>1.041659809378485</v>
      </c>
      <c r="R408" s="7"/>
      <c r="S408" s="24"/>
      <c r="T408" s="24"/>
      <c r="U408" s="5">
        <v>55.170782795816613</v>
      </c>
      <c r="V408" s="25"/>
      <c r="W408" s="22"/>
      <c r="X408" s="33">
        <v>0.92001263943678169</v>
      </c>
      <c r="Y408" s="20">
        <v>57148205480.757339</v>
      </c>
      <c r="Z408" s="22"/>
      <c r="AA408" s="22"/>
      <c r="AB408" s="35">
        <v>0.92001263943678169</v>
      </c>
      <c r="AC408" s="20">
        <v>62740048014.006409</v>
      </c>
      <c r="AD408" s="22"/>
      <c r="AE408" s="22"/>
      <c r="AF408" s="26">
        <v>9</v>
      </c>
      <c r="AI408" s="27" t="s">
        <v>36</v>
      </c>
      <c r="AJ408" s="17">
        <v>14.688243126019897</v>
      </c>
      <c r="AK408" s="17">
        <v>14.33020133051706</v>
      </c>
      <c r="AL408" s="19">
        <v>1.516888001304223E-2</v>
      </c>
      <c r="AM408" s="19">
        <v>1.7581582626410207E-2</v>
      </c>
      <c r="AN408" s="27" t="b">
        <v>1</v>
      </c>
      <c r="AO408" s="27" t="b">
        <v>0</v>
      </c>
      <c r="AP408" s="27" t="b">
        <v>0</v>
      </c>
      <c r="AQ408" s="27" t="b">
        <v>0</v>
      </c>
      <c r="AR408" s="27" t="b">
        <v>0</v>
      </c>
      <c r="AS408" s="27" t="b">
        <v>1</v>
      </c>
      <c r="BE408" s="31"/>
      <c r="BF408" s="31"/>
      <c r="BG408" s="31"/>
    </row>
    <row r="409" spans="1:59" ht="14.55" customHeight="1" x14ac:dyDescent="0.25">
      <c r="A409" s="14">
        <v>38660</v>
      </c>
      <c r="B409" s="15">
        <v>13.21</v>
      </c>
      <c r="C409" s="16">
        <v>13.56</v>
      </c>
      <c r="D409" s="32">
        <v>172234.4618511739</v>
      </c>
      <c r="E409" s="32">
        <v>253244.72392715287</v>
      </c>
      <c r="F409" s="18">
        <v>425479.18577832676</v>
      </c>
      <c r="G409" s="18">
        <v>13.418319599024247</v>
      </c>
      <c r="H409" s="19">
        <v>2.5811209439527971E-2</v>
      </c>
      <c r="I409" s="18">
        <v>13.17</v>
      </c>
      <c r="J409" s="33">
        <v>0.99363519994498073</v>
      </c>
      <c r="K409" s="20">
        <v>86443.463952062855</v>
      </c>
      <c r="L409" s="21"/>
      <c r="M409" s="22"/>
      <c r="Q409" s="34">
        <v>1.0064055702287638</v>
      </c>
      <c r="R409" s="7"/>
      <c r="S409" s="24"/>
      <c r="T409" s="24"/>
      <c r="U409" s="5">
        <v>55.420807327670872</v>
      </c>
      <c r="V409" s="25"/>
      <c r="W409" s="22"/>
      <c r="X409" s="33">
        <v>0.98727039988996146</v>
      </c>
      <c r="Y409" s="20">
        <v>56421001620.024857</v>
      </c>
      <c r="Z409" s="22"/>
      <c r="AA409" s="22"/>
      <c r="AB409" s="35">
        <v>0.98727039988996146</v>
      </c>
      <c r="AC409" s="20">
        <v>61940399218.331993</v>
      </c>
      <c r="AD409" s="22"/>
      <c r="AE409" s="22"/>
      <c r="AF409" s="26">
        <v>8</v>
      </c>
      <c r="AI409" s="27" t="s">
        <v>36</v>
      </c>
      <c r="AJ409" s="17">
        <v>14.637017216441487</v>
      </c>
      <c r="AK409" s="17">
        <v>14.309431969775263</v>
      </c>
      <c r="AL409" s="19">
        <v>1.9582305593436562E-2</v>
      </c>
      <c r="AM409" s="19">
        <v>1.9522008347270754E-2</v>
      </c>
      <c r="AN409" s="27" t="b">
        <v>1</v>
      </c>
      <c r="AO409" s="27" t="b">
        <v>1</v>
      </c>
      <c r="AP409" s="27" t="b">
        <v>0</v>
      </c>
      <c r="AQ409" s="27" t="b">
        <v>0</v>
      </c>
      <c r="AR409" s="27" t="b">
        <v>0</v>
      </c>
      <c r="AS409" s="27" t="b">
        <v>1</v>
      </c>
      <c r="BE409" s="31"/>
      <c r="BF409" s="31"/>
      <c r="BG409" s="31"/>
    </row>
    <row r="410" spans="1:59" ht="14.55" customHeight="1" x14ac:dyDescent="0.25">
      <c r="A410" s="14">
        <v>38663</v>
      </c>
      <c r="B410" s="15">
        <v>13.12</v>
      </c>
      <c r="C410" s="16">
        <v>13.5</v>
      </c>
      <c r="D410" s="32">
        <v>150705.15411977714</v>
      </c>
      <c r="E410" s="32">
        <v>274218.33418760647</v>
      </c>
      <c r="F410" s="18">
        <v>424923.48830738361</v>
      </c>
      <c r="G410" s="18">
        <v>13.365227599458827</v>
      </c>
      <c r="H410" s="19">
        <v>2.8148148148148255E-2</v>
      </c>
      <c r="I410" s="18">
        <v>13.1</v>
      </c>
      <c r="J410" s="33">
        <v>0.99474243652501193</v>
      </c>
      <c r="K410" s="20">
        <v>85987.494165949174</v>
      </c>
      <c r="L410" s="21"/>
      <c r="M410" s="22"/>
      <c r="Q410" s="34">
        <v>1.0052853515462301</v>
      </c>
      <c r="R410" s="7"/>
      <c r="S410" s="24"/>
      <c r="T410" s="24"/>
      <c r="U410" s="5">
        <v>55.609997091970634</v>
      </c>
      <c r="V410" s="25"/>
      <c r="W410" s="22"/>
      <c r="X410" s="33">
        <v>0.98948487305002375</v>
      </c>
      <c r="Y410" s="20">
        <v>55827994730.192429</v>
      </c>
      <c r="Z410" s="22"/>
      <c r="AA410" s="22"/>
      <c r="AB410" s="35">
        <v>0.98948487305002375</v>
      </c>
      <c r="AC410" s="20">
        <v>61288105441.696205</v>
      </c>
      <c r="AD410" s="22"/>
      <c r="AE410" s="22"/>
      <c r="AF410" s="26">
        <v>7</v>
      </c>
      <c r="AI410" s="27" t="s">
        <v>36</v>
      </c>
      <c r="AJ410" s="17">
        <v>14.582740539648549</v>
      </c>
      <c r="AK410" s="17">
        <v>14.290983126546884</v>
      </c>
      <c r="AL410" s="19">
        <v>2.0457726468857462E-2</v>
      </c>
      <c r="AM410" s="19">
        <v>2.1323611779971753E-2</v>
      </c>
      <c r="AN410" s="27" t="b">
        <v>1</v>
      </c>
      <c r="AO410" s="27" t="b">
        <v>0</v>
      </c>
      <c r="AP410" s="27" t="b">
        <v>0</v>
      </c>
      <c r="AQ410" s="27" t="b">
        <v>0</v>
      </c>
      <c r="AR410" s="27" t="b">
        <v>0</v>
      </c>
      <c r="AS410" s="27" t="b">
        <v>1</v>
      </c>
      <c r="BE410" s="31"/>
      <c r="BF410" s="31"/>
      <c r="BG410" s="31"/>
    </row>
    <row r="411" spans="1:59" ht="14.55" customHeight="1" x14ac:dyDescent="0.25">
      <c r="A411" s="14">
        <v>38664</v>
      </c>
      <c r="B411" s="15">
        <v>13.18</v>
      </c>
      <c r="C411" s="16">
        <v>13.56</v>
      </c>
      <c r="D411" s="32">
        <v>129175.84638838041</v>
      </c>
      <c r="E411" s="32">
        <v>295141.63177545276</v>
      </c>
      <c r="F411" s="18">
        <v>424317.47816383315</v>
      </c>
      <c r="G411" s="18">
        <v>13.444315815035479</v>
      </c>
      <c r="H411" s="19">
        <v>2.8023598820059004E-2</v>
      </c>
      <c r="I411" s="18">
        <v>13.08</v>
      </c>
      <c r="J411" s="33">
        <v>1.0044828589544037</v>
      </c>
      <c r="K411" s="20">
        <v>86371.46954306605</v>
      </c>
      <c r="L411" s="21"/>
      <c r="M411" s="22"/>
      <c r="Q411" s="34">
        <v>0.99553714738440624</v>
      </c>
      <c r="R411" s="7"/>
      <c r="S411" s="24"/>
      <c r="T411" s="24"/>
      <c r="U411" s="5">
        <v>55.25874437323278</v>
      </c>
      <c r="V411" s="25"/>
      <c r="W411" s="22"/>
      <c r="X411" s="33">
        <v>1.0089657179088076</v>
      </c>
      <c r="Y411" s="20">
        <v>56328802283.2808</v>
      </c>
      <c r="Z411" s="22"/>
      <c r="AA411" s="22"/>
      <c r="AB411" s="35">
        <v>1.0089657179088076</v>
      </c>
      <c r="AC411" s="20">
        <v>61836605896.770294</v>
      </c>
      <c r="AD411" s="22"/>
      <c r="AE411" s="22"/>
      <c r="AF411" s="26">
        <v>6</v>
      </c>
      <c r="AI411" s="27" t="s">
        <v>36</v>
      </c>
      <c r="AJ411" s="17">
        <v>14.510881108843019</v>
      </c>
      <c r="AK411" s="17">
        <v>14.275184938124639</v>
      </c>
      <c r="AL411" s="19">
        <v>2.4440095026502091E-2</v>
      </c>
      <c r="AM411" s="19">
        <v>2.1045316746820843E-2</v>
      </c>
      <c r="AN411" s="27" t="b">
        <v>1</v>
      </c>
      <c r="AO411" s="27" t="b">
        <v>1</v>
      </c>
      <c r="AP411" s="27" t="b">
        <v>0</v>
      </c>
      <c r="AQ411" s="27" t="b">
        <v>0</v>
      </c>
      <c r="AR411" s="27" t="b">
        <v>0</v>
      </c>
      <c r="AS411" s="27" t="b">
        <v>1</v>
      </c>
      <c r="BE411" s="31"/>
      <c r="BF411" s="31"/>
      <c r="BG411" s="31"/>
    </row>
    <row r="412" spans="1:59" ht="14.55" customHeight="1" x14ac:dyDescent="0.25">
      <c r="A412" s="14">
        <v>38665</v>
      </c>
      <c r="B412" s="15">
        <v>12.9</v>
      </c>
      <c r="C412" s="16">
        <v>13.35</v>
      </c>
      <c r="D412" s="32">
        <v>107646.53865698367</v>
      </c>
      <c r="E412" s="32">
        <v>316067.61082411121</v>
      </c>
      <c r="F412" s="18">
        <v>423714.14948109491</v>
      </c>
      <c r="G412" s="18">
        <v>13.235675419489844</v>
      </c>
      <c r="H412" s="19">
        <v>3.3707865168539297E-2</v>
      </c>
      <c r="I412" s="18">
        <v>12.8</v>
      </c>
      <c r="J412" s="33">
        <v>0.98308133002658771</v>
      </c>
      <c r="K412" s="20">
        <v>84908.710032881994</v>
      </c>
      <c r="L412" s="21"/>
      <c r="M412" s="22"/>
      <c r="Q412" s="34">
        <v>1.0172098375349623</v>
      </c>
      <c r="R412" s="7"/>
      <c r="S412" s="24"/>
      <c r="T412" s="24"/>
      <c r="U412" s="5">
        <v>56.105086216851817</v>
      </c>
      <c r="V412" s="25"/>
      <c r="W412" s="22"/>
      <c r="X412" s="33">
        <v>0.96616266005317541</v>
      </c>
      <c r="Y412" s="20">
        <v>54423045834.598457</v>
      </c>
      <c r="Z412" s="22"/>
      <c r="AA412" s="22"/>
      <c r="AB412" s="35">
        <v>0.96616266005317541</v>
      </c>
      <c r="AC412" s="20">
        <v>59743261794.41861</v>
      </c>
      <c r="AD412" s="22"/>
      <c r="AE412" s="22"/>
      <c r="AF412" s="26">
        <v>5</v>
      </c>
      <c r="AI412" s="27" t="s">
        <v>36</v>
      </c>
      <c r="AJ412" s="17">
        <v>14.429457848380634</v>
      </c>
      <c r="AK412" s="17">
        <v>14.251785895038276</v>
      </c>
      <c r="AL412" s="19">
        <v>2.7085964644212462E-2</v>
      </c>
      <c r="AM412" s="19">
        <v>2.2056306465505257E-2</v>
      </c>
      <c r="AN412" s="27" t="b">
        <v>1</v>
      </c>
      <c r="AO412" s="27" t="b">
        <v>1</v>
      </c>
      <c r="AP412" s="27" t="b">
        <v>0</v>
      </c>
      <c r="AQ412" s="27" t="b">
        <v>0</v>
      </c>
      <c r="AR412" s="27" t="b">
        <v>0</v>
      </c>
      <c r="AS412" s="27" t="b">
        <v>1</v>
      </c>
      <c r="BE412" s="31"/>
      <c r="BF412" s="31"/>
      <c r="BG412" s="31"/>
    </row>
    <row r="413" spans="1:59" ht="14.55" customHeight="1" x14ac:dyDescent="0.25">
      <c r="A413" s="14">
        <v>38666</v>
      </c>
      <c r="B413" s="15">
        <v>12.39</v>
      </c>
      <c r="C413" s="16">
        <v>13.1</v>
      </c>
      <c r="D413" s="32">
        <v>86117.230925586933</v>
      </c>
      <c r="E413" s="32">
        <v>336871.21155332605</v>
      </c>
      <c r="F413" s="18">
        <v>422988.442478913</v>
      </c>
      <c r="G413" s="18">
        <v>12.955449398099772</v>
      </c>
      <c r="H413" s="19">
        <v>5.419847328244265E-2</v>
      </c>
      <c r="I413" s="18">
        <v>11.9</v>
      </c>
      <c r="J413" s="33">
        <v>0.97715151134159461</v>
      </c>
      <c r="K413" s="20">
        <v>82967.238804881941</v>
      </c>
      <c r="L413" s="21"/>
      <c r="M413" s="22"/>
      <c r="Q413" s="34">
        <v>1.0233827491368612</v>
      </c>
      <c r="R413" s="7"/>
      <c r="S413" s="24"/>
      <c r="T413" s="24"/>
      <c r="U413" s="5">
        <v>57.310077547318414</v>
      </c>
      <c r="V413" s="25"/>
      <c r="W413" s="22"/>
      <c r="X413" s="33">
        <v>0.95430302268318923</v>
      </c>
      <c r="Y413" s="20">
        <v>51936325629.03154</v>
      </c>
      <c r="Z413" s="22"/>
      <c r="AA413" s="22"/>
      <c r="AB413" s="35">
        <v>0.95430302268318923</v>
      </c>
      <c r="AC413" s="20">
        <v>57012261253.29071</v>
      </c>
      <c r="AD413" s="22"/>
      <c r="AE413" s="22"/>
      <c r="AF413" s="26">
        <v>4</v>
      </c>
      <c r="AI413" s="27" t="s">
        <v>36</v>
      </c>
      <c r="AJ413" s="17">
        <v>14.325129706883239</v>
      </c>
      <c r="AK413" s="17">
        <v>14.220069210294067</v>
      </c>
      <c r="AL413" s="19">
        <v>3.2710486872057278E-2</v>
      </c>
      <c r="AM413" s="19">
        <v>2.3743312903653939E-2</v>
      </c>
      <c r="AN413" s="27" t="b">
        <v>1</v>
      </c>
      <c r="AO413" s="27" t="b">
        <v>1</v>
      </c>
      <c r="AP413" s="27" t="b">
        <v>0</v>
      </c>
      <c r="AQ413" s="27" t="b">
        <v>0</v>
      </c>
      <c r="AR413" s="27" t="b">
        <v>0</v>
      </c>
      <c r="AS413" s="27" t="b">
        <v>1</v>
      </c>
      <c r="BE413" s="31"/>
      <c r="BF413" s="31"/>
      <c r="BG413" s="31"/>
    </row>
    <row r="414" spans="1:59" ht="14.55" customHeight="1" x14ac:dyDescent="0.25">
      <c r="A414" s="14">
        <v>38667</v>
      </c>
      <c r="B414" s="15">
        <v>11.89</v>
      </c>
      <c r="C414" s="16">
        <v>12.7</v>
      </c>
      <c r="D414" s="32">
        <v>64587.923194190196</v>
      </c>
      <c r="E414" s="32">
        <v>357233.66367485322</v>
      </c>
      <c r="F414" s="18">
        <v>421821.58686904341</v>
      </c>
      <c r="G414" s="18">
        <v>12.575975484859347</v>
      </c>
      <c r="H414" s="19">
        <v>6.3779527559055027E-2</v>
      </c>
      <c r="I414" s="18">
        <v>11.63</v>
      </c>
      <c r="J414" s="33">
        <v>0.96803152269424342</v>
      </c>
      <c r="K414" s="20">
        <v>80313.512899958761</v>
      </c>
      <c r="L414" s="21"/>
      <c r="M414" s="22"/>
      <c r="Q414" s="34">
        <v>1.0330242110471581</v>
      </c>
      <c r="R414" s="7"/>
      <c r="S414" s="24"/>
      <c r="T414" s="24"/>
      <c r="U414" s="5">
        <v>59.092473135617922</v>
      </c>
      <c r="V414" s="25"/>
      <c r="W414" s="22"/>
      <c r="X414" s="33">
        <v>0.93606304538848695</v>
      </c>
      <c r="Y414" s="20">
        <v>48615907733.757881</v>
      </c>
      <c r="Z414" s="22"/>
      <c r="AA414" s="22"/>
      <c r="AB414" s="35">
        <v>0.93606304538848695</v>
      </c>
      <c r="AC414" s="20">
        <v>53366215287.22644</v>
      </c>
      <c r="AD414" s="22"/>
      <c r="AE414" s="22"/>
      <c r="AF414" s="26">
        <v>3</v>
      </c>
      <c r="AI414" s="27" t="s">
        <v>36</v>
      </c>
      <c r="AJ414" s="17">
        <v>14.195566521947967</v>
      </c>
      <c r="AK414" s="17">
        <v>14.179556736917679</v>
      </c>
      <c r="AL414" s="19">
        <v>3.8944803736295365E-2</v>
      </c>
      <c r="AM414" s="19">
        <v>2.6501667278124086E-2</v>
      </c>
      <c r="AN414" s="27" t="b">
        <v>1</v>
      </c>
      <c r="AO414" s="27" t="b">
        <v>1</v>
      </c>
      <c r="AP414" s="27" t="b">
        <v>0</v>
      </c>
      <c r="AQ414" s="27" t="b">
        <v>0</v>
      </c>
      <c r="AR414" s="27" t="b">
        <v>0</v>
      </c>
      <c r="AS414" s="27" t="b">
        <v>1</v>
      </c>
      <c r="BE414" s="31"/>
      <c r="BF414" s="31"/>
      <c r="BG414" s="31"/>
    </row>
    <row r="415" spans="1:59" ht="14.55" customHeight="1" x14ac:dyDescent="0.25">
      <c r="A415" s="14">
        <v>38670</v>
      </c>
      <c r="B415" s="15">
        <v>11.94</v>
      </c>
      <c r="C415" s="16">
        <v>12.87</v>
      </c>
      <c r="D415" s="32">
        <v>43058.615462793459</v>
      </c>
      <c r="E415" s="32">
        <v>377389.84233046795</v>
      </c>
      <c r="F415" s="18">
        <v>420448.45779326139</v>
      </c>
      <c r="G415" s="18">
        <v>12.774757618589986</v>
      </c>
      <c r="H415" s="19">
        <v>7.2261072261072257E-2</v>
      </c>
      <c r="I415" s="18">
        <v>12.18</v>
      </c>
      <c r="J415" s="33">
        <v>1.0124998076797709</v>
      </c>
      <c r="K415" s="20">
        <v>81316.009405662146</v>
      </c>
      <c r="L415" s="21"/>
      <c r="M415" s="22"/>
      <c r="Q415" s="34">
        <v>0.98765450858858417</v>
      </c>
      <c r="R415" s="7"/>
      <c r="S415" s="24"/>
      <c r="T415" s="24"/>
      <c r="U415" s="5">
        <v>58.254286468202196</v>
      </c>
      <c r="V415" s="25"/>
      <c r="W415" s="22"/>
      <c r="X415" s="33">
        <v>1.0249996153595418</v>
      </c>
      <c r="Y415" s="20">
        <v>49831525142.64547</v>
      </c>
      <c r="Z415" s="22"/>
      <c r="AA415" s="22"/>
      <c r="AB415" s="35">
        <v>1.0249996153595418</v>
      </c>
      <c r="AC415" s="20">
        <v>54699473160.827881</v>
      </c>
      <c r="AD415" s="22"/>
      <c r="AE415" s="22"/>
      <c r="AF415" s="26">
        <v>2</v>
      </c>
      <c r="AI415" s="27" t="s">
        <v>36</v>
      </c>
      <c r="AJ415" s="17">
        <v>14.100956180493919</v>
      </c>
      <c r="AK415" s="17">
        <v>14.147089794532883</v>
      </c>
      <c r="AL415" s="19">
        <v>4.6686447539886079E-2</v>
      </c>
      <c r="AM415" s="19">
        <v>2.9785338647626516E-2</v>
      </c>
      <c r="AN415" s="27" t="b">
        <v>0</v>
      </c>
      <c r="AO415" s="27" t="b">
        <v>1</v>
      </c>
      <c r="AP415" s="27" t="b">
        <v>0</v>
      </c>
      <c r="AQ415" s="27" t="b">
        <v>0</v>
      </c>
      <c r="AR415" s="27" t="b">
        <v>0</v>
      </c>
      <c r="AS415" s="27" t="b">
        <v>1</v>
      </c>
      <c r="BE415" s="31"/>
      <c r="BF415" s="31"/>
      <c r="BG415" s="31"/>
    </row>
    <row r="416" spans="1:59" ht="14.55" customHeight="1" x14ac:dyDescent="0.25">
      <c r="A416" s="14">
        <v>38671</v>
      </c>
      <c r="B416" s="15">
        <v>11.87</v>
      </c>
      <c r="C416" s="16">
        <v>12.8</v>
      </c>
      <c r="D416" s="32">
        <v>21529.30773139673</v>
      </c>
      <c r="E416" s="32">
        <v>397363.41920015536</v>
      </c>
      <c r="F416" s="18">
        <v>418892.72693155211</v>
      </c>
      <c r="G416" s="18">
        <v>12.752201948367869</v>
      </c>
      <c r="H416" s="19">
        <v>7.2656250000000089E-2</v>
      </c>
      <c r="I416" s="18">
        <v>12.23</v>
      </c>
      <c r="J416" s="33">
        <v>0.99454071927100574</v>
      </c>
      <c r="K416" s="20">
        <v>80870.683228120237</v>
      </c>
      <c r="L416" s="21"/>
      <c r="M416" s="22"/>
      <c r="Q416" s="34">
        <v>1.005489248075228</v>
      </c>
      <c r="R416" s="7"/>
      <c r="S416" s="24"/>
      <c r="T416" s="24"/>
      <c r="U416" s="5">
        <v>58.465004600132779</v>
      </c>
      <c r="V416" s="25"/>
      <c r="W416" s="22"/>
      <c r="X416" s="33">
        <v>0.98908143854201147</v>
      </c>
      <c r="Y416" s="20">
        <v>49287672385.996208</v>
      </c>
      <c r="Z416" s="22"/>
      <c r="AA416" s="22"/>
      <c r="AB416" s="35">
        <v>0.98908143854201147</v>
      </c>
      <c r="AC416" s="20">
        <v>54101366208.914131</v>
      </c>
      <c r="AD416" s="22"/>
      <c r="AE416" s="22"/>
      <c r="AF416" s="26">
        <v>1</v>
      </c>
      <c r="AI416" s="27" t="s">
        <v>36</v>
      </c>
      <c r="AJ416" s="17">
        <v>14.006793961838106</v>
      </c>
      <c r="AK416" s="17">
        <v>14.111675721857129</v>
      </c>
      <c r="AL416" s="19">
        <v>5.4104464515194718E-2</v>
      </c>
      <c r="AM416" s="19">
        <v>3.2344848328108688E-2</v>
      </c>
      <c r="AN416" s="27" t="b">
        <v>0</v>
      </c>
      <c r="AO416" s="27" t="b">
        <v>1</v>
      </c>
      <c r="AP416" s="27" t="b">
        <v>0</v>
      </c>
      <c r="AQ416" s="27" t="b">
        <v>0</v>
      </c>
      <c r="AR416" s="27" t="b">
        <v>0</v>
      </c>
      <c r="AS416" s="27" t="b">
        <v>1</v>
      </c>
      <c r="BE416" s="31"/>
      <c r="BF416" s="31"/>
      <c r="BG416" s="31"/>
    </row>
    <row r="417" spans="1:59" ht="14.55" customHeight="1" x14ac:dyDescent="0.25">
      <c r="A417" s="40">
        <v>38672</v>
      </c>
      <c r="B417" s="15">
        <v>12.76</v>
      </c>
      <c r="C417" s="16">
        <v>13.84</v>
      </c>
      <c r="D417" s="32">
        <v>417328.48816669278</v>
      </c>
      <c r="E417" s="32">
        <v>0</v>
      </c>
      <c r="F417" s="18">
        <v>417328.48816669278</v>
      </c>
      <c r="G417" s="18">
        <v>12.759999999999998</v>
      </c>
      <c r="H417" s="19">
        <v>7.80346820809249E-2</v>
      </c>
      <c r="I417" s="18">
        <v>12.26</v>
      </c>
      <c r="J417" s="33">
        <v>0.99687499999999973</v>
      </c>
      <c r="K417" s="20">
        <v>80616.567485401931</v>
      </c>
      <c r="L417" s="21"/>
      <c r="M417" s="22"/>
      <c r="Q417" s="34">
        <v>1.0031347962382446</v>
      </c>
      <c r="R417" s="7"/>
      <c r="S417" s="24"/>
      <c r="T417" s="24"/>
      <c r="U417" s="5">
        <v>58.539088191416113</v>
      </c>
      <c r="V417" s="25"/>
      <c r="W417" s="22"/>
      <c r="X417" s="33">
        <v>0.99374999999999958</v>
      </c>
      <c r="Y417" s="20">
        <v>48979858774.03862</v>
      </c>
      <c r="Z417" s="22"/>
      <c r="AA417" s="22"/>
      <c r="AB417" s="35">
        <v>0.99374999999999958</v>
      </c>
      <c r="AC417" s="20">
        <v>53762370712.643326</v>
      </c>
      <c r="AD417" s="22"/>
      <c r="AE417" s="22"/>
      <c r="AF417" s="26">
        <v>24</v>
      </c>
      <c r="AI417" s="27" t="s">
        <v>36</v>
      </c>
      <c r="AJ417" s="17">
        <v>13.908873532896678</v>
      </c>
      <c r="AK417" s="17">
        <v>14.075021055537507</v>
      </c>
      <c r="AL417" s="19">
        <v>6.2439645058672368E-2</v>
      </c>
      <c r="AM417" s="19">
        <v>3.5630192901866226E-2</v>
      </c>
      <c r="AN417" s="27" t="b">
        <v>0</v>
      </c>
      <c r="AO417" s="27" t="b">
        <v>1</v>
      </c>
      <c r="AP417" s="27" t="b">
        <v>0</v>
      </c>
      <c r="AQ417" s="27" t="b">
        <v>0</v>
      </c>
      <c r="AR417" s="27" t="b">
        <v>0</v>
      </c>
      <c r="AS417" s="27" t="b">
        <v>1</v>
      </c>
      <c r="BE417" s="31"/>
      <c r="BF417" s="31"/>
      <c r="BG417" s="31"/>
    </row>
    <row r="418" spans="1:59" ht="14.55" customHeight="1" x14ac:dyDescent="0.25">
      <c r="A418" s="41">
        <v>38673</v>
      </c>
      <c r="B418" s="15">
        <v>12.42</v>
      </c>
      <c r="C418" s="16">
        <v>13.648</v>
      </c>
      <c r="D418" s="32">
        <v>399939.80115974724</v>
      </c>
      <c r="E418" s="32">
        <v>16031.766344553829</v>
      </c>
      <c r="F418" s="18">
        <v>415971.56750430109</v>
      </c>
      <c r="G418" s="18">
        <v>12.467327775764165</v>
      </c>
      <c r="H418" s="19">
        <v>8.9976553341148846E-2</v>
      </c>
      <c r="I418" s="18">
        <v>11.25</v>
      </c>
      <c r="J418" s="33">
        <v>0.97388643762721905</v>
      </c>
      <c r="K418" s="20">
        <v>78510.023312667399</v>
      </c>
      <c r="L418" s="21"/>
      <c r="M418" s="22"/>
      <c r="Q418" s="34">
        <v>1.0268137653055363</v>
      </c>
      <c r="R418" s="7"/>
      <c r="S418" s="24"/>
      <c r="T418" s="24"/>
      <c r="U418" s="5">
        <v>59.996830168897851</v>
      </c>
      <c r="V418" s="25"/>
      <c r="W418" s="22"/>
      <c r="X418" s="33">
        <v>0.9477728752544381</v>
      </c>
      <c r="Y418" s="20">
        <v>46422003682.416267</v>
      </c>
      <c r="Z418" s="22"/>
      <c r="AA418" s="22"/>
      <c r="AB418" s="35">
        <v>0.9477728752544381</v>
      </c>
      <c r="AC418" s="20">
        <v>50953699744.009506</v>
      </c>
      <c r="AD418" s="22"/>
      <c r="AE418" s="22"/>
      <c r="AF418" s="26">
        <v>23</v>
      </c>
      <c r="AI418" s="27" t="s">
        <v>36</v>
      </c>
      <c r="AJ418" s="17">
        <v>13.804460569837824</v>
      </c>
      <c r="AK418" s="17">
        <v>14.038126611043946</v>
      </c>
      <c r="AL418" s="19">
        <v>7.1817759754107299E-2</v>
      </c>
      <c r="AM418" s="19">
        <v>3.985066626119823E-2</v>
      </c>
      <c r="AN418" s="27" t="b">
        <v>0</v>
      </c>
      <c r="AO418" s="27" t="b">
        <v>1</v>
      </c>
      <c r="AP418" s="27" t="b">
        <v>0</v>
      </c>
      <c r="AQ418" s="27" t="b">
        <v>0</v>
      </c>
      <c r="AR418" s="27" t="b">
        <v>0</v>
      </c>
      <c r="AS418" s="27" t="b">
        <v>1</v>
      </c>
      <c r="BE418" s="31"/>
      <c r="BF418" s="31"/>
      <c r="BG418" s="31"/>
    </row>
    <row r="419" spans="1:59" ht="14.55" customHeight="1" x14ac:dyDescent="0.25">
      <c r="A419" s="41">
        <v>38674</v>
      </c>
      <c r="B419" s="15">
        <v>12.05</v>
      </c>
      <c r="C419" s="16">
        <v>13.278</v>
      </c>
      <c r="D419" s="32">
        <v>382551.11415280169</v>
      </c>
      <c r="E419" s="32">
        <v>31855.879227486388</v>
      </c>
      <c r="F419" s="18">
        <v>414406.99338028807</v>
      </c>
      <c r="G419" s="18">
        <v>12.144397585745988</v>
      </c>
      <c r="H419" s="19">
        <v>9.2483807802379858E-2</v>
      </c>
      <c r="I419" s="18">
        <v>11.12</v>
      </c>
      <c r="J419" s="33">
        <v>0.97043405425911711</v>
      </c>
      <c r="K419" s="20">
        <v>76187.481999332391</v>
      </c>
      <c r="L419" s="21"/>
      <c r="M419" s="22"/>
      <c r="Q419" s="34">
        <v>1.0304667232267062</v>
      </c>
      <c r="R419" s="7"/>
      <c r="S419" s="24"/>
      <c r="T419" s="24"/>
      <c r="U419" s="5">
        <v>61.709630726549207</v>
      </c>
      <c r="V419" s="25"/>
      <c r="W419" s="22"/>
      <c r="X419" s="33">
        <v>0.94086810851823433</v>
      </c>
      <c r="Y419" s="20">
        <v>43677191768.544464</v>
      </c>
      <c r="Z419" s="22"/>
      <c r="AA419" s="22"/>
      <c r="AB419" s="35">
        <v>0.94086810851823433</v>
      </c>
      <c r="AC419" s="20">
        <v>47939942492.095024</v>
      </c>
      <c r="AD419" s="22"/>
      <c r="AE419" s="22"/>
      <c r="AF419" s="26">
        <v>22</v>
      </c>
      <c r="AI419" s="27" t="s">
        <v>36</v>
      </c>
      <c r="AJ419" s="17">
        <v>13.659679187974749</v>
      </c>
      <c r="AK419" s="17">
        <v>13.987533587525313</v>
      </c>
      <c r="AL419" s="19">
        <v>7.8198648840763496E-2</v>
      </c>
      <c r="AM419" s="19">
        <v>4.5672738251524347E-2</v>
      </c>
      <c r="AN419" s="27" t="b">
        <v>0</v>
      </c>
      <c r="AO419" s="27" t="b">
        <v>1</v>
      </c>
      <c r="AP419" s="27" t="b">
        <v>0</v>
      </c>
      <c r="AQ419" s="27" t="b">
        <v>0</v>
      </c>
      <c r="AR419" s="27" t="b">
        <v>0</v>
      </c>
      <c r="AS419" s="27" t="b">
        <v>1</v>
      </c>
      <c r="BE419" s="31"/>
      <c r="BF419" s="31"/>
      <c r="BG419" s="31"/>
    </row>
    <row r="420" spans="1:59" ht="14.55" customHeight="1" x14ac:dyDescent="0.25">
      <c r="A420" s="41">
        <v>38677</v>
      </c>
      <c r="B420" s="15">
        <v>12.08</v>
      </c>
      <c r="C420" s="16">
        <v>13.45</v>
      </c>
      <c r="D420" s="32">
        <v>365162.42714585614</v>
      </c>
      <c r="E420" s="32">
        <v>47636.39424734583</v>
      </c>
      <c r="F420" s="18">
        <v>412798.82139320194</v>
      </c>
      <c r="G420" s="18">
        <v>12.238096042761471</v>
      </c>
      <c r="H420" s="19">
        <v>0.10185873605947948</v>
      </c>
      <c r="I420" s="18">
        <v>10.82</v>
      </c>
      <c r="J420" s="33">
        <v>1.0038047656351894</v>
      </c>
      <c r="K420" s="20">
        <v>76476.034296079393</v>
      </c>
      <c r="L420" s="21"/>
      <c r="M420" s="22"/>
      <c r="Q420" s="34">
        <v>0.99620965573641018</v>
      </c>
      <c r="R420" s="7"/>
      <c r="S420" s="24"/>
      <c r="T420" s="24"/>
      <c r="U420" s="5">
        <v>61.361273506831665</v>
      </c>
      <c r="V420" s="25"/>
      <c r="W420" s="22"/>
      <c r="X420" s="33">
        <v>1.0076095312703788</v>
      </c>
      <c r="Y420" s="20">
        <v>44009765286.525505</v>
      </c>
      <c r="Z420" s="22"/>
      <c r="AA420" s="22"/>
      <c r="AB420" s="35">
        <v>1.0076095312703788</v>
      </c>
      <c r="AC420" s="20">
        <v>48303968539.200951</v>
      </c>
      <c r="AD420" s="22"/>
      <c r="AE420" s="22"/>
      <c r="AF420" s="26">
        <v>21</v>
      </c>
      <c r="AI420" s="27" t="s">
        <v>36</v>
      </c>
      <c r="AJ420" s="17">
        <v>13.521504830176358</v>
      </c>
      <c r="AK420" s="17">
        <v>13.943571731847813</v>
      </c>
      <c r="AL420" s="19">
        <v>8.4545183590834239E-2</v>
      </c>
      <c r="AM420" s="19">
        <v>5.0607932824265386E-2</v>
      </c>
      <c r="AN420" s="27" t="b">
        <v>0</v>
      </c>
      <c r="AO420" s="27" t="b">
        <v>1</v>
      </c>
      <c r="AP420" s="27" t="b">
        <v>0</v>
      </c>
      <c r="AQ420" s="27" t="b">
        <v>0</v>
      </c>
      <c r="AR420" s="27" t="b">
        <v>0</v>
      </c>
      <c r="AS420" s="27" t="b">
        <v>1</v>
      </c>
      <c r="BE420" s="31"/>
      <c r="BF420" s="31"/>
      <c r="BG420" s="31"/>
    </row>
    <row r="421" spans="1:59" ht="14.55" customHeight="1" x14ac:dyDescent="0.25">
      <c r="A421" s="41">
        <v>38678</v>
      </c>
      <c r="B421" s="15">
        <v>12.01</v>
      </c>
      <c r="C421" s="16">
        <v>13.19</v>
      </c>
      <c r="D421" s="32">
        <v>347773.74013891059</v>
      </c>
      <c r="E421" s="32">
        <v>63253.891574029993</v>
      </c>
      <c r="F421" s="18">
        <v>411027.63171294058</v>
      </c>
      <c r="G421" s="18">
        <v>12.191592638300978</v>
      </c>
      <c r="H421" s="19">
        <v>8.9461713419257016E-2</v>
      </c>
      <c r="I421" s="18">
        <v>10.6</v>
      </c>
      <c r="J421" s="33">
        <v>0.99192573036953124</v>
      </c>
      <c r="K421" s="20">
        <v>75857.233665025313</v>
      </c>
      <c r="L421" s="21"/>
      <c r="M421" s="22"/>
      <c r="Q421" s="34">
        <v>1.0081399941379288</v>
      </c>
      <c r="R421" s="7"/>
      <c r="S421" s="24"/>
      <c r="T421" s="24"/>
      <c r="U421" s="5">
        <v>61.745580595014495</v>
      </c>
      <c r="V421" s="25"/>
      <c r="W421" s="22"/>
      <c r="X421" s="33">
        <v>0.98385146073906249</v>
      </c>
      <c r="Y421" s="20">
        <v>43299279026.079231</v>
      </c>
      <c r="Z421" s="22"/>
      <c r="AA421" s="22"/>
      <c r="AB421" s="35">
        <v>0.98385146073906249</v>
      </c>
      <c r="AC421" s="20">
        <v>47523168080.760094</v>
      </c>
      <c r="AD421" s="22"/>
      <c r="AE421" s="22"/>
      <c r="AF421" s="26">
        <v>20</v>
      </c>
      <c r="AI421" s="27" t="s">
        <v>36</v>
      </c>
      <c r="AJ421" s="17">
        <v>13.400597939471693</v>
      </c>
      <c r="AK421" s="17">
        <v>13.901790913143916</v>
      </c>
      <c r="AL421" s="19">
        <v>8.7411957117198361E-2</v>
      </c>
      <c r="AM421" s="19">
        <v>5.5941203195831998E-2</v>
      </c>
      <c r="AN421" s="27" t="b">
        <v>0</v>
      </c>
      <c r="AO421" s="27" t="b">
        <v>1</v>
      </c>
      <c r="AP421" s="27" t="b">
        <v>0</v>
      </c>
      <c r="AQ421" s="27" t="b">
        <v>0</v>
      </c>
      <c r="AR421" s="27" t="b">
        <v>0</v>
      </c>
      <c r="AS421" s="27" t="b">
        <v>1</v>
      </c>
      <c r="BE421" s="31"/>
      <c r="BF421" s="31"/>
      <c r="BG421" s="31"/>
    </row>
    <row r="422" spans="1:59" ht="14.55" customHeight="1" x14ac:dyDescent="0.25">
      <c r="A422" s="41">
        <v>38679</v>
      </c>
      <c r="B422" s="15">
        <v>11.94</v>
      </c>
      <c r="C422" s="16">
        <v>13.13</v>
      </c>
      <c r="D422" s="32">
        <v>330385.05313196505</v>
      </c>
      <c r="E422" s="32">
        <v>79086.956847223002</v>
      </c>
      <c r="F422" s="18">
        <v>409472.00997918803</v>
      </c>
      <c r="G422" s="18">
        <v>12.169841054710867</v>
      </c>
      <c r="H422" s="19">
        <v>9.0632140137090755E-2</v>
      </c>
      <c r="I422" s="18">
        <v>10.96</v>
      </c>
      <c r="J422" s="33">
        <v>0.99443789301488517</v>
      </c>
      <c r="K422" s="20">
        <v>75434.002428810229</v>
      </c>
      <c r="L422" s="21"/>
      <c r="M422" s="22"/>
      <c r="Q422" s="34">
        <v>1.0055932170567756</v>
      </c>
      <c r="R422" s="7"/>
      <c r="S422" s="24"/>
      <c r="T422" s="24"/>
      <c r="U422" s="5">
        <v>61.975335152597324</v>
      </c>
      <c r="V422" s="25"/>
      <c r="W422" s="22"/>
      <c r="X422" s="33">
        <v>0.98887578602977044</v>
      </c>
      <c r="Y422" s="20">
        <v>42817813440.048355</v>
      </c>
      <c r="Z422" s="22"/>
      <c r="AA422" s="22"/>
      <c r="AB422" s="35">
        <v>0.98887578602977044</v>
      </c>
      <c r="AC422" s="20">
        <v>46993756752.367867</v>
      </c>
      <c r="AD422" s="22"/>
      <c r="AE422" s="22"/>
      <c r="AF422" s="26">
        <v>19</v>
      </c>
      <c r="AI422" s="27" t="s">
        <v>36</v>
      </c>
      <c r="AJ422" s="17">
        <v>13.284185666476342</v>
      </c>
      <c r="AK422" s="17">
        <v>13.861051931254273</v>
      </c>
      <c r="AL422" s="19">
        <v>9.0407938806713481E-2</v>
      </c>
      <c r="AM422" s="19">
        <v>6.0491171488007853E-2</v>
      </c>
      <c r="AN422" s="27" t="b">
        <v>0</v>
      </c>
      <c r="AO422" s="27" t="b">
        <v>1</v>
      </c>
      <c r="AP422" s="27" t="b">
        <v>0</v>
      </c>
      <c r="AQ422" s="27" t="b">
        <v>0</v>
      </c>
      <c r="AR422" s="27" t="b">
        <v>0</v>
      </c>
      <c r="AS422" s="27" t="b">
        <v>1</v>
      </c>
      <c r="BE422" s="31"/>
      <c r="BF422" s="31"/>
      <c r="BG422" s="31"/>
    </row>
    <row r="423" spans="1:59" ht="14.55" customHeight="1" x14ac:dyDescent="0.25">
      <c r="A423" s="41">
        <v>38681</v>
      </c>
      <c r="B423" s="15">
        <v>11.96</v>
      </c>
      <c r="C423" s="16">
        <v>13.11</v>
      </c>
      <c r="D423" s="32">
        <v>312996.3661250195</v>
      </c>
      <c r="E423" s="32">
        <v>94899.66993655503</v>
      </c>
      <c r="F423" s="18">
        <v>407896.03606157453</v>
      </c>
      <c r="G423" s="18">
        <v>12.227554991415911</v>
      </c>
      <c r="H423" s="19">
        <v>8.7719298245613975E-2</v>
      </c>
      <c r="I423" s="18">
        <v>10.88</v>
      </c>
      <c r="J423" s="33">
        <v>1.0008753262567562</v>
      </c>
      <c r="K423" s="20">
        <v>75498.725484950788</v>
      </c>
      <c r="L423" s="21"/>
      <c r="M423" s="22"/>
      <c r="Q423" s="34">
        <v>0.99912543926921449</v>
      </c>
      <c r="R423" s="7"/>
      <c r="S423" s="24"/>
      <c r="T423" s="24"/>
      <c r="U423" s="5">
        <v>61.805848223226022</v>
      </c>
      <c r="V423" s="25"/>
      <c r="W423" s="22"/>
      <c r="X423" s="33">
        <v>1.0017506525135127</v>
      </c>
      <c r="Y423" s="20">
        <v>42892977771.00029</v>
      </c>
      <c r="Z423" s="22"/>
      <c r="AA423" s="22"/>
      <c r="AB423" s="35">
        <v>1.0017506525135127</v>
      </c>
      <c r="AC423" s="20">
        <v>47075271745.719421</v>
      </c>
      <c r="AD423" s="22"/>
      <c r="AE423" s="22"/>
      <c r="AF423" s="26">
        <v>18</v>
      </c>
      <c r="AI423" s="27" t="s">
        <v>36</v>
      </c>
      <c r="AJ423" s="17">
        <v>13.178309280997789</v>
      </c>
      <c r="AK423" s="17">
        <v>13.82547919315479</v>
      </c>
      <c r="AL423" s="19">
        <v>9.2022041500828322E-2</v>
      </c>
      <c r="AM423" s="19">
        <v>6.4695418883647868E-2</v>
      </c>
      <c r="AN423" s="27" t="b">
        <v>0</v>
      </c>
      <c r="AO423" s="27" t="b">
        <v>1</v>
      </c>
      <c r="AP423" s="27" t="b">
        <v>0</v>
      </c>
      <c r="AQ423" s="27" t="b">
        <v>0</v>
      </c>
      <c r="AR423" s="27" t="b">
        <v>0</v>
      </c>
      <c r="AS423" s="27" t="b">
        <v>1</v>
      </c>
      <c r="BE423" s="31"/>
      <c r="BF423" s="31"/>
      <c r="BG423" s="31"/>
    </row>
    <row r="424" spans="1:59" ht="14.55" customHeight="1" x14ac:dyDescent="0.25">
      <c r="A424" s="41">
        <v>38684</v>
      </c>
      <c r="B424" s="15">
        <v>12.06</v>
      </c>
      <c r="C424" s="16">
        <v>13.31</v>
      </c>
      <c r="D424" s="32">
        <v>295607.67911807395</v>
      </c>
      <c r="E424" s="32">
        <v>110763.03352183868</v>
      </c>
      <c r="F424" s="18">
        <v>406370.71263991261</v>
      </c>
      <c r="G424" s="18">
        <v>12.400708096316437</v>
      </c>
      <c r="H424" s="19">
        <v>9.391435011269722E-2</v>
      </c>
      <c r="I424" s="18">
        <v>11.84</v>
      </c>
      <c r="J424" s="33">
        <v>1.0103684483731521</v>
      </c>
      <c r="K424" s="20">
        <v>76280.210294003846</v>
      </c>
      <c r="L424" s="21"/>
      <c r="M424" s="22"/>
      <c r="Q424" s="34">
        <v>0.989737953130022</v>
      </c>
      <c r="R424" s="7"/>
      <c r="S424" s="24"/>
      <c r="T424" s="24"/>
      <c r="U424" s="5">
        <v>61.057703482696049</v>
      </c>
      <c r="V424" s="25"/>
      <c r="W424" s="22"/>
      <c r="X424" s="33">
        <v>1.0207368967463044</v>
      </c>
      <c r="Y424" s="20">
        <v>43782654497.000511</v>
      </c>
      <c r="Z424" s="22"/>
      <c r="AA424" s="22"/>
      <c r="AB424" s="35">
        <v>1.0207368967463044</v>
      </c>
      <c r="AC424" s="20">
        <v>48050696411.469917</v>
      </c>
      <c r="AD424" s="22"/>
      <c r="AE424" s="22"/>
      <c r="AF424" s="26">
        <v>17</v>
      </c>
      <c r="AI424" s="27" t="s">
        <v>36</v>
      </c>
      <c r="AJ424" s="17">
        <v>13.057054831028511</v>
      </c>
      <c r="AK424" s="17">
        <v>13.799690471171685</v>
      </c>
      <c r="AL424" s="19">
        <v>9.2678340962753056E-2</v>
      </c>
      <c r="AM424" s="19">
        <v>6.8916714117339795E-2</v>
      </c>
      <c r="AN424" s="27" t="b">
        <v>0</v>
      </c>
      <c r="AO424" s="27" t="b">
        <v>1</v>
      </c>
      <c r="AP424" s="27" t="b">
        <v>0</v>
      </c>
      <c r="AQ424" s="27" t="b">
        <v>0</v>
      </c>
      <c r="AR424" s="27" t="b">
        <v>0</v>
      </c>
      <c r="AS424" s="27" t="b">
        <v>1</v>
      </c>
      <c r="BE424" s="31"/>
      <c r="BF424" s="31"/>
      <c r="BG424" s="31"/>
    </row>
    <row r="425" spans="1:59" ht="14.55" customHeight="1" x14ac:dyDescent="0.25">
      <c r="A425" s="41">
        <v>38685</v>
      </c>
      <c r="B425" s="15">
        <v>12.11</v>
      </c>
      <c r="C425" s="16">
        <v>13.21</v>
      </c>
      <c r="D425" s="32">
        <v>278218.99211112841</v>
      </c>
      <c r="E425" s="32">
        <v>126518.67328921381</v>
      </c>
      <c r="F425" s="18">
        <v>404737.6654003422</v>
      </c>
      <c r="G425" s="18">
        <v>12.453853692194611</v>
      </c>
      <c r="H425" s="19">
        <v>8.3270249810749486E-2</v>
      </c>
      <c r="I425" s="18">
        <v>11.89</v>
      </c>
      <c r="J425" s="33">
        <v>1.0002498533780066</v>
      </c>
      <c r="K425" s="20">
        <v>76297.949026922302</v>
      </c>
      <c r="L425" s="21"/>
      <c r="M425" s="22"/>
      <c r="Q425" s="34">
        <v>0.99975020903311018</v>
      </c>
      <c r="R425" s="7"/>
      <c r="S425" s="24"/>
      <c r="T425" s="24"/>
      <c r="U425" s="5">
        <v>60.928802029075449</v>
      </c>
      <c r="V425" s="25"/>
      <c r="W425" s="22"/>
      <c r="X425" s="33">
        <v>1.0004997067560133</v>
      </c>
      <c r="Y425" s="20">
        <v>43804742565.749023</v>
      </c>
      <c r="Z425" s="22"/>
      <c r="AA425" s="22"/>
      <c r="AB425" s="35">
        <v>1.0004997067560133</v>
      </c>
      <c r="AC425" s="20">
        <v>48073936912.74453</v>
      </c>
      <c r="AD425" s="22"/>
      <c r="AE425" s="22"/>
      <c r="AF425" s="26">
        <v>16</v>
      </c>
      <c r="AI425" s="27" t="s">
        <v>36</v>
      </c>
      <c r="AJ425" s="17">
        <v>12.953553571854494</v>
      </c>
      <c r="AK425" s="17">
        <v>13.778880294655057</v>
      </c>
      <c r="AL425" s="19">
        <v>9.1142747964147994E-2</v>
      </c>
      <c r="AM425" s="19">
        <v>7.2507904140541146E-2</v>
      </c>
      <c r="AN425" s="27" t="b">
        <v>0</v>
      </c>
      <c r="AO425" s="27" t="b">
        <v>1</v>
      </c>
      <c r="AP425" s="27" t="b">
        <v>0</v>
      </c>
      <c r="AQ425" s="27" t="b">
        <v>0</v>
      </c>
      <c r="AR425" s="27" t="b">
        <v>0</v>
      </c>
      <c r="AS425" s="27" t="b">
        <v>1</v>
      </c>
      <c r="BE425" s="31"/>
      <c r="BF425" s="31"/>
      <c r="BG425" s="31"/>
    </row>
    <row r="426" spans="1:59" ht="14.55" customHeight="1" x14ac:dyDescent="0.25">
      <c r="A426" s="41">
        <v>38686</v>
      </c>
      <c r="B426" s="15">
        <v>12.19</v>
      </c>
      <c r="C426" s="16">
        <v>13.22</v>
      </c>
      <c r="D426" s="32">
        <v>260830.30510418289</v>
      </c>
      <c r="E426" s="32">
        <v>142459.39998521004</v>
      </c>
      <c r="F426" s="18">
        <v>403289.70508939296</v>
      </c>
      <c r="G426" s="18">
        <v>12.553840633998435</v>
      </c>
      <c r="H426" s="19">
        <v>7.7912254160363181E-2</v>
      </c>
      <c r="I426" s="18">
        <v>12.06</v>
      </c>
      <c r="J426" s="33">
        <v>1.0044223440711322</v>
      </c>
      <c r="K426" s="20">
        <v>76634.038858992091</v>
      </c>
      <c r="L426" s="21"/>
      <c r="M426" s="22"/>
      <c r="Q426" s="34">
        <v>0.99559712694840352</v>
      </c>
      <c r="R426" s="7"/>
      <c r="S426" s="24"/>
      <c r="T426" s="24"/>
      <c r="U426" s="5">
        <v>60.54760150665647</v>
      </c>
      <c r="V426" s="25"/>
      <c r="W426" s="22"/>
      <c r="X426" s="33">
        <v>1.0088446881422641</v>
      </c>
      <c r="Y426" s="20">
        <v>44192393288.081161</v>
      </c>
      <c r="Z426" s="22"/>
      <c r="AA426" s="22"/>
      <c r="AB426" s="35">
        <v>1.0088446881422641</v>
      </c>
      <c r="AC426" s="20">
        <v>48498358331.522141</v>
      </c>
      <c r="AD426" s="22"/>
      <c r="AE426" s="22"/>
      <c r="AF426" s="26">
        <v>15</v>
      </c>
      <c r="AI426" s="27" t="s">
        <v>36</v>
      </c>
      <c r="AJ426" s="17">
        <v>12.861179589482836</v>
      </c>
      <c r="AK426" s="17">
        <v>13.760591752361027</v>
      </c>
      <c r="AL426" s="19">
        <v>8.7151667647628606E-2</v>
      </c>
      <c r="AM426" s="19">
        <v>7.5618160766304579E-2</v>
      </c>
      <c r="AN426" s="27" t="b">
        <v>0</v>
      </c>
      <c r="AO426" s="27" t="b">
        <v>1</v>
      </c>
      <c r="AP426" s="27" t="b">
        <v>0</v>
      </c>
      <c r="AQ426" s="27" t="b">
        <v>0</v>
      </c>
      <c r="AR426" s="27" t="b">
        <v>0</v>
      </c>
      <c r="AS426" s="27" t="b">
        <v>1</v>
      </c>
      <c r="BE426" s="31"/>
      <c r="BF426" s="31"/>
      <c r="BG426" s="31"/>
    </row>
    <row r="427" spans="1:59" ht="14.55" customHeight="1" x14ac:dyDescent="0.25">
      <c r="A427" s="41">
        <v>38687</v>
      </c>
      <c r="B427" s="15">
        <v>12.03</v>
      </c>
      <c r="C427" s="16">
        <v>13.11</v>
      </c>
      <c r="D427" s="32">
        <v>243441.61809723737</v>
      </c>
      <c r="E427" s="32">
        <v>158493.29519055542</v>
      </c>
      <c r="F427" s="18">
        <v>401934.91328779282</v>
      </c>
      <c r="G427" s="18">
        <v>12.455871834336612</v>
      </c>
      <c r="H427" s="19">
        <v>8.237986270022879E-2</v>
      </c>
      <c r="I427" s="18">
        <v>11.24</v>
      </c>
      <c r="J427" s="33">
        <v>0.98886297403487655</v>
      </c>
      <c r="K427" s="20">
        <v>75779.252417789001</v>
      </c>
      <c r="L427" s="21"/>
      <c r="M427" s="22"/>
      <c r="Q427" s="34">
        <v>1.0112624562326171</v>
      </c>
      <c r="R427" s="7"/>
      <c r="S427" s="24"/>
      <c r="T427" s="24"/>
      <c r="U427" s="5">
        <v>61.115518148362419</v>
      </c>
      <c r="V427" s="25"/>
      <c r="W427" s="22"/>
      <c r="X427" s="33">
        <v>0.97772594806975299</v>
      </c>
      <c r="Y427" s="20">
        <v>43208256351.717224</v>
      </c>
      <c r="Z427" s="22"/>
      <c r="AA427" s="22"/>
      <c r="AB427" s="35">
        <v>0.97772594806975299</v>
      </c>
      <c r="AC427" s="20">
        <v>47417343150.149933</v>
      </c>
      <c r="AD427" s="22"/>
      <c r="AE427" s="22"/>
      <c r="AF427" s="26">
        <v>14</v>
      </c>
      <c r="AI427" s="27" t="s">
        <v>36</v>
      </c>
      <c r="AJ427" s="17">
        <v>12.766899414313782</v>
      </c>
      <c r="AK427" s="17">
        <v>13.733984050690873</v>
      </c>
      <c r="AL427" s="19">
        <v>8.5971359194457239E-2</v>
      </c>
      <c r="AM427" s="19">
        <v>7.9015427258815163E-2</v>
      </c>
      <c r="AN427" s="27" t="b">
        <v>0</v>
      </c>
      <c r="AO427" s="27" t="b">
        <v>1</v>
      </c>
      <c r="AP427" s="27" t="b">
        <v>0</v>
      </c>
      <c r="AQ427" s="27" t="b">
        <v>0</v>
      </c>
      <c r="AR427" s="27" t="b">
        <v>0</v>
      </c>
      <c r="AS427" s="27" t="b">
        <v>1</v>
      </c>
      <c r="BE427" s="31"/>
      <c r="BF427" s="31"/>
      <c r="BG427" s="31"/>
    </row>
    <row r="428" spans="1:59" ht="14.55" customHeight="1" x14ac:dyDescent="0.25">
      <c r="A428" s="41">
        <v>38688</v>
      </c>
      <c r="B428" s="15">
        <v>11.77</v>
      </c>
      <c r="C428" s="16">
        <v>13.04</v>
      </c>
      <c r="D428" s="32">
        <v>226052.93109029185</v>
      </c>
      <c r="E428" s="32">
        <v>174449.50454933153</v>
      </c>
      <c r="F428" s="18">
        <v>400502.43563962338</v>
      </c>
      <c r="G428" s="18">
        <v>12.323182330648805</v>
      </c>
      <c r="H428" s="19">
        <v>9.7392638036809753E-2</v>
      </c>
      <c r="I428" s="18">
        <v>11.01</v>
      </c>
      <c r="J428" s="33">
        <v>0.98582124444973807</v>
      </c>
      <c r="K428" s="20">
        <v>74703.504374347394</v>
      </c>
      <c r="L428" s="21"/>
      <c r="M428" s="22"/>
      <c r="Q428" s="34">
        <v>1.014382684112449</v>
      </c>
      <c r="R428" s="7"/>
      <c r="S428" s="24"/>
      <c r="T428" s="24"/>
      <c r="U428" s="5">
        <v>61.879100967790855</v>
      </c>
      <c r="V428" s="25"/>
      <c r="W428" s="22"/>
      <c r="X428" s="33">
        <v>0.97164248889947624</v>
      </c>
      <c r="Y428" s="20">
        <v>41983178607.953369</v>
      </c>
      <c r="Z428" s="22"/>
      <c r="AA428" s="22"/>
      <c r="AB428" s="35">
        <v>0.97164248889947624</v>
      </c>
      <c r="AC428" s="20">
        <v>46071966656.103409</v>
      </c>
      <c r="AD428" s="22"/>
      <c r="AE428" s="22"/>
      <c r="AF428" s="26">
        <v>13</v>
      </c>
      <c r="AI428" s="27" t="s">
        <v>36</v>
      </c>
      <c r="AJ428" s="17">
        <v>12.685450647093266</v>
      </c>
      <c r="AK428" s="17">
        <v>13.69173890745213</v>
      </c>
      <c r="AL428" s="19">
        <v>8.7098108844410396E-2</v>
      </c>
      <c r="AM428" s="19">
        <v>8.2995725563082073E-2</v>
      </c>
      <c r="AN428" s="27" t="b">
        <v>0</v>
      </c>
      <c r="AO428" s="27" t="b">
        <v>1</v>
      </c>
      <c r="AP428" s="27" t="b">
        <v>0</v>
      </c>
      <c r="AQ428" s="27" t="b">
        <v>0</v>
      </c>
      <c r="AR428" s="27" t="b">
        <v>0</v>
      </c>
      <c r="AS428" s="27" t="b">
        <v>1</v>
      </c>
      <c r="BE428" s="31"/>
      <c r="BF428" s="31"/>
      <c r="BG428" s="31"/>
    </row>
    <row r="429" spans="1:59" ht="14.55" customHeight="1" x14ac:dyDescent="0.25">
      <c r="A429" s="41">
        <v>38691</v>
      </c>
      <c r="B429" s="15">
        <v>11.83</v>
      </c>
      <c r="C429" s="16">
        <v>13.02</v>
      </c>
      <c r="D429" s="32">
        <v>208664.24408334633</v>
      </c>
      <c r="E429" s="32">
        <v>190144.66145667422</v>
      </c>
      <c r="F429" s="18">
        <v>398808.90554002055</v>
      </c>
      <c r="G429" s="18">
        <v>12.39736984553304</v>
      </c>
      <c r="H429" s="19">
        <v>9.139784946236551E-2</v>
      </c>
      <c r="I429" s="18">
        <v>11.6</v>
      </c>
      <c r="J429" s="33">
        <v>1.0017661886430955</v>
      </c>
      <c r="K429" s="20">
        <v>74834.15004726492</v>
      </c>
      <c r="L429" s="21"/>
      <c r="M429" s="22"/>
      <c r="Q429" s="34">
        <v>0.99823692527945285</v>
      </c>
      <c r="R429" s="7"/>
      <c r="S429" s="24"/>
      <c r="T429" s="24"/>
      <c r="U429" s="5">
        <v>61.654999131244111</v>
      </c>
      <c r="V429" s="25"/>
      <c r="W429" s="22"/>
      <c r="X429" s="33">
        <v>1.003532377286191</v>
      </c>
      <c r="Y429" s="20">
        <v>42131680610.331123</v>
      </c>
      <c r="Z429" s="22"/>
      <c r="AA429" s="22"/>
      <c r="AB429" s="35">
        <v>1.003532377286191</v>
      </c>
      <c r="AC429" s="20">
        <v>46233968968.001785</v>
      </c>
      <c r="AD429" s="22"/>
      <c r="AE429" s="22"/>
      <c r="AF429" s="26">
        <v>12</v>
      </c>
      <c r="AI429" s="27" t="s">
        <v>36</v>
      </c>
      <c r="AJ429" s="17">
        <v>12.633598066888222</v>
      </c>
      <c r="AK429" s="17">
        <v>13.640600032948772</v>
      </c>
      <c r="AL429" s="19">
        <v>8.7711200713868995E-2</v>
      </c>
      <c r="AM429" s="19">
        <v>8.5320686574327259E-2</v>
      </c>
      <c r="AN429" s="27" t="b">
        <v>0</v>
      </c>
      <c r="AO429" s="27" t="b">
        <v>1</v>
      </c>
      <c r="AP429" s="27" t="b">
        <v>0</v>
      </c>
      <c r="AQ429" s="27" t="b">
        <v>0</v>
      </c>
      <c r="AR429" s="27" t="b">
        <v>0</v>
      </c>
      <c r="AS429" s="27" t="b">
        <v>1</v>
      </c>
      <c r="BE429" s="31"/>
      <c r="BF429" s="31"/>
      <c r="BG429" s="31"/>
    </row>
    <row r="430" spans="1:59" ht="14.55" customHeight="1" x14ac:dyDescent="0.25">
      <c r="A430" s="41">
        <v>38692</v>
      </c>
      <c r="B430" s="15">
        <v>11.81</v>
      </c>
      <c r="C430" s="16">
        <v>13.02</v>
      </c>
      <c r="D430" s="32">
        <v>191275.55707640082</v>
      </c>
      <c r="E430" s="32">
        <v>205944.05986621074</v>
      </c>
      <c r="F430" s="18">
        <v>397219.61694261152</v>
      </c>
      <c r="G430" s="18">
        <v>12.437341404626846</v>
      </c>
      <c r="H430" s="19">
        <v>9.2933947772657399E-2</v>
      </c>
      <c r="I430" s="18">
        <v>11.52</v>
      </c>
      <c r="J430" s="33">
        <v>0.99922625997007142</v>
      </c>
      <c r="K430" s="20">
        <v>74774.954085890189</v>
      </c>
      <c r="L430" s="21"/>
      <c r="M430" s="22"/>
      <c r="Q430" s="34">
        <v>1.0007743391671389</v>
      </c>
      <c r="R430" s="7"/>
      <c r="S430" s="24"/>
      <c r="T430" s="24"/>
      <c r="U430" s="5">
        <v>61.587861884352407</v>
      </c>
      <c r="V430" s="25"/>
      <c r="W430" s="22"/>
      <c r="X430" s="33">
        <v>0.99845251994014284</v>
      </c>
      <c r="Y430" s="20">
        <v>42066683939.587601</v>
      </c>
      <c r="Z430" s="22"/>
      <c r="AA430" s="22"/>
      <c r="AB430" s="35">
        <v>0.99845251994014284</v>
      </c>
      <c r="AC430" s="20">
        <v>46161682725.23362</v>
      </c>
      <c r="AD430" s="22"/>
      <c r="AE430" s="22"/>
      <c r="AF430" s="26">
        <v>11</v>
      </c>
      <c r="AI430" s="27" t="s">
        <v>36</v>
      </c>
      <c r="AJ430" s="17">
        <v>12.586884819535967</v>
      </c>
      <c r="AK430" s="17">
        <v>13.59016841325405</v>
      </c>
      <c r="AL430" s="19">
        <v>8.7547800323862349E-2</v>
      </c>
      <c r="AM430" s="19">
        <v>8.71428378376774E-2</v>
      </c>
      <c r="AN430" s="27" t="b">
        <v>0</v>
      </c>
      <c r="AO430" s="27" t="b">
        <v>1</v>
      </c>
      <c r="AP430" s="27" t="b">
        <v>0</v>
      </c>
      <c r="AQ430" s="27" t="b">
        <v>0</v>
      </c>
      <c r="AR430" s="27" t="b">
        <v>0</v>
      </c>
      <c r="AS430" s="27" t="b">
        <v>1</v>
      </c>
      <c r="BE430" s="31"/>
      <c r="BF430" s="31"/>
      <c r="BG430" s="31"/>
    </row>
    <row r="431" spans="1:59" ht="14.55" customHeight="1" x14ac:dyDescent="0.25">
      <c r="A431" s="41">
        <v>38693</v>
      </c>
      <c r="B431" s="15">
        <v>12.15</v>
      </c>
      <c r="C431" s="16">
        <v>12.94</v>
      </c>
      <c r="D431" s="32">
        <v>173886.8700694553</v>
      </c>
      <c r="E431" s="32">
        <v>221716.7475430177</v>
      </c>
      <c r="F431" s="18">
        <v>395603.61761247297</v>
      </c>
      <c r="G431" s="18">
        <v>12.592756897967917</v>
      </c>
      <c r="H431" s="19">
        <v>6.1051004636785144E-2</v>
      </c>
      <c r="I431" s="18">
        <v>12.18</v>
      </c>
      <c r="J431" s="33">
        <v>1.008376763965239</v>
      </c>
      <c r="K431" s="20">
        <v>75400.021627752285</v>
      </c>
      <c r="L431" s="21"/>
      <c r="M431" s="22"/>
      <c r="Q431" s="34">
        <v>0.99169282329325092</v>
      </c>
      <c r="R431" s="7"/>
      <c r="S431" s="24"/>
      <c r="T431" s="24"/>
      <c r="U431" s="5">
        <v>60.962527933316949</v>
      </c>
      <c r="V431" s="25"/>
      <c r="W431" s="22"/>
      <c r="X431" s="33">
        <v>1.016753527930478</v>
      </c>
      <c r="Y431" s="20">
        <v>42771653941.677322</v>
      </c>
      <c r="Z431" s="22"/>
      <c r="AA431" s="22"/>
      <c r="AB431" s="35">
        <v>1.016753527930478</v>
      </c>
      <c r="AC431" s="20">
        <v>46934301281.203415</v>
      </c>
      <c r="AD431" s="22"/>
      <c r="AE431" s="22"/>
      <c r="AF431" s="26">
        <v>10</v>
      </c>
      <c r="AI431" s="27" t="s">
        <v>36</v>
      </c>
      <c r="AJ431" s="17">
        <v>12.550100500417349</v>
      </c>
      <c r="AK431" s="17">
        <v>13.53259263364469</v>
      </c>
      <c r="AL431" s="19">
        <v>8.3844592794868292E-2</v>
      </c>
      <c r="AM431" s="19">
        <v>8.6442208611159463E-2</v>
      </c>
      <c r="AN431" s="27" t="b">
        <v>0</v>
      </c>
      <c r="AO431" s="27" t="b">
        <v>0</v>
      </c>
      <c r="AP431" s="27" t="b">
        <v>0</v>
      </c>
      <c r="AQ431" s="27" t="b">
        <v>0</v>
      </c>
      <c r="AR431" s="27" t="b">
        <v>0</v>
      </c>
      <c r="AS431" s="27" t="b">
        <v>1</v>
      </c>
      <c r="BE431" s="31"/>
      <c r="BF431" s="31"/>
      <c r="BG431" s="31"/>
    </row>
    <row r="432" spans="1:59" ht="14.55" customHeight="1" x14ac:dyDescent="0.25">
      <c r="A432" s="41">
        <v>38694</v>
      </c>
      <c r="B432" s="15">
        <v>12.15</v>
      </c>
      <c r="C432" s="16">
        <v>12.92</v>
      </c>
      <c r="D432" s="32">
        <v>156498.18306250978</v>
      </c>
      <c r="E432" s="32">
        <v>238043.8377388746</v>
      </c>
      <c r="F432" s="18">
        <v>394542.02080138435</v>
      </c>
      <c r="G432" s="18">
        <v>12.614573468465112</v>
      </c>
      <c r="H432" s="19">
        <v>5.9597523219814263E-2</v>
      </c>
      <c r="I432" s="18">
        <v>12.21</v>
      </c>
      <c r="J432" s="33">
        <v>0.99904433459425646</v>
      </c>
      <c r="K432" s="20">
        <v>75326.661105774183</v>
      </c>
      <c r="L432" s="21"/>
      <c r="M432" s="22"/>
      <c r="Q432" s="34">
        <v>1.000956579575752</v>
      </c>
      <c r="R432" s="7"/>
      <c r="S432" s="24"/>
      <c r="T432" s="24"/>
      <c r="U432" s="5">
        <v>60.907233882407517</v>
      </c>
      <c r="V432" s="25"/>
      <c r="W432" s="22"/>
      <c r="X432" s="33">
        <v>0.99808866918851291</v>
      </c>
      <c r="Y432" s="20">
        <v>42690107409.252319</v>
      </c>
      <c r="Z432" s="22"/>
      <c r="AA432" s="22"/>
      <c r="AB432" s="35">
        <v>0.99808866918851291</v>
      </c>
      <c r="AC432" s="20">
        <v>46843843270.452446</v>
      </c>
      <c r="AD432" s="22"/>
      <c r="AE432" s="22"/>
      <c r="AF432" s="26">
        <v>9</v>
      </c>
      <c r="AI432" s="27" t="s">
        <v>36</v>
      </c>
      <c r="AJ432" s="17">
        <v>12.510588960104476</v>
      </c>
      <c r="AK432" s="17">
        <v>13.475739208748717</v>
      </c>
      <c r="AL432" s="19">
        <v>8.0792137638110148E-2</v>
      </c>
      <c r="AM432" s="19">
        <v>8.5626038187397863E-2</v>
      </c>
      <c r="AN432" s="27" t="b">
        <v>0</v>
      </c>
      <c r="AO432" s="27" t="b">
        <v>0</v>
      </c>
      <c r="AP432" s="27" t="b">
        <v>0</v>
      </c>
      <c r="AQ432" s="27" t="b">
        <v>0</v>
      </c>
      <c r="AR432" s="27" t="b">
        <v>0</v>
      </c>
      <c r="AS432" s="27" t="b">
        <v>1</v>
      </c>
      <c r="BE432" s="31"/>
      <c r="BF432" s="31"/>
      <c r="BG432" s="31"/>
    </row>
    <row r="433" spans="1:59" ht="14.55" customHeight="1" x14ac:dyDescent="0.25">
      <c r="A433" s="41">
        <v>38695</v>
      </c>
      <c r="B433" s="15">
        <v>12.01</v>
      </c>
      <c r="C433" s="16">
        <v>12.86</v>
      </c>
      <c r="D433" s="32">
        <v>139109.49605556426</v>
      </c>
      <c r="E433" s="32">
        <v>254396.20206816163</v>
      </c>
      <c r="F433" s="18">
        <v>393505.69812372589</v>
      </c>
      <c r="G433" s="18">
        <v>12.559513699011161</v>
      </c>
      <c r="H433" s="19">
        <v>6.6096423017107275E-2</v>
      </c>
      <c r="I433" s="18">
        <v>11.69</v>
      </c>
      <c r="J433" s="33">
        <v>0.99302004299727464</v>
      </c>
      <c r="K433" s="20">
        <v>74799.590039959148</v>
      </c>
      <c r="L433" s="21"/>
      <c r="M433" s="22"/>
      <c r="Q433" s="34">
        <v>1.0070290192548959</v>
      </c>
      <c r="R433" s="7"/>
      <c r="S433" s="24"/>
      <c r="T433" s="24"/>
      <c r="U433" s="5">
        <v>61.221156885160852</v>
      </c>
      <c r="V433" s="25"/>
      <c r="W433" s="22"/>
      <c r="X433" s="33">
        <v>0.98604008599454929</v>
      </c>
      <c r="Y433" s="20">
        <v>42094358578.232162</v>
      </c>
      <c r="Z433" s="22"/>
      <c r="AA433" s="22"/>
      <c r="AB433" s="35">
        <v>0.98604008599454929</v>
      </c>
      <c r="AC433" s="20">
        <v>46189166708.366768</v>
      </c>
      <c r="AD433" s="22"/>
      <c r="AE433" s="22"/>
      <c r="AF433" s="26">
        <v>8</v>
      </c>
      <c r="AI433" s="27" t="s">
        <v>36</v>
      </c>
      <c r="AJ433" s="17">
        <v>12.478390782938824</v>
      </c>
      <c r="AK433" s="17">
        <v>13.412645875321065</v>
      </c>
      <c r="AL433" s="19">
        <v>7.8078231024256553E-2</v>
      </c>
      <c r="AM433" s="19">
        <v>8.4879896995909254E-2</v>
      </c>
      <c r="AN433" s="27" t="b">
        <v>0</v>
      </c>
      <c r="AO433" s="27" t="b">
        <v>0</v>
      </c>
      <c r="AP433" s="27" t="b">
        <v>0</v>
      </c>
      <c r="AQ433" s="27" t="b">
        <v>0</v>
      </c>
      <c r="AR433" s="27" t="b">
        <v>0</v>
      </c>
      <c r="AS433" s="27" t="b">
        <v>1</v>
      </c>
      <c r="BE433" s="31"/>
      <c r="BF433" s="31"/>
      <c r="BG433" s="31"/>
    </row>
    <row r="434" spans="1:59" ht="14.55" customHeight="1" x14ac:dyDescent="0.25">
      <c r="A434" s="41">
        <v>38698</v>
      </c>
      <c r="B434" s="15">
        <v>11.96</v>
      </c>
      <c r="C434" s="16">
        <v>12.9</v>
      </c>
      <c r="D434" s="32">
        <v>121720.80904861873</v>
      </c>
      <c r="E434" s="32">
        <v>270635.55906298402</v>
      </c>
      <c r="F434" s="18">
        <v>392356.36811160273</v>
      </c>
      <c r="G434" s="18">
        <v>12.608383577265768</v>
      </c>
      <c r="H434" s="19">
        <v>7.2868217054263495E-2</v>
      </c>
      <c r="I434" s="18">
        <v>11.47</v>
      </c>
      <c r="J434" s="33">
        <v>1.0009589541811668</v>
      </c>
      <c r="K434" s="20">
        <v>74870.023990765432</v>
      </c>
      <c r="L434" s="21"/>
      <c r="M434" s="22"/>
      <c r="Q434" s="34">
        <v>0.99904196453095206</v>
      </c>
      <c r="R434" s="7"/>
      <c r="S434" s="24"/>
      <c r="T434" s="24"/>
      <c r="U434" s="5">
        <v>61.048631537977947</v>
      </c>
      <c r="V434" s="25"/>
      <c r="W434" s="22"/>
      <c r="X434" s="33">
        <v>1.0019179083623333</v>
      </c>
      <c r="Y434" s="20">
        <v>42175293485.079849</v>
      </c>
      <c r="Z434" s="22"/>
      <c r="AA434" s="22"/>
      <c r="AB434" s="35">
        <v>1.0019179083623333</v>
      </c>
      <c r="AC434" s="20">
        <v>46277011350.711334</v>
      </c>
      <c r="AD434" s="22"/>
      <c r="AE434" s="22"/>
      <c r="AF434" s="26">
        <v>7</v>
      </c>
      <c r="AI434" s="27" t="s">
        <v>36</v>
      </c>
      <c r="AJ434" s="17">
        <v>12.461863839089588</v>
      </c>
      <c r="AK434" s="17">
        <v>13.347074685290957</v>
      </c>
      <c r="AL434" s="19">
        <v>7.3990827527165515E-2</v>
      </c>
      <c r="AM434" s="19">
        <v>8.3810625977978892E-2</v>
      </c>
      <c r="AN434" s="27" t="b">
        <v>0</v>
      </c>
      <c r="AO434" s="27" t="b">
        <v>0</v>
      </c>
      <c r="AP434" s="27" t="b">
        <v>0</v>
      </c>
      <c r="AQ434" s="27" t="b">
        <v>0</v>
      </c>
      <c r="AR434" s="27" t="b">
        <v>0</v>
      </c>
      <c r="AS434" s="27" t="b">
        <v>1</v>
      </c>
      <c r="BE434" s="31"/>
      <c r="BF434" s="31"/>
      <c r="BG434" s="31"/>
    </row>
    <row r="435" spans="1:59" ht="14.55" customHeight="1" x14ac:dyDescent="0.25">
      <c r="A435" s="41">
        <v>38699</v>
      </c>
      <c r="B435" s="15">
        <v>11.68</v>
      </c>
      <c r="C435" s="16">
        <v>12.92</v>
      </c>
      <c r="D435" s="32">
        <v>104332.1220416732</v>
      </c>
      <c r="E435" s="32">
        <v>286757.1634508188</v>
      </c>
      <c r="F435" s="18">
        <v>391089.28549249202</v>
      </c>
      <c r="G435" s="18">
        <v>12.589201289498996</v>
      </c>
      <c r="H435" s="19">
        <v>9.5975232198142413E-2</v>
      </c>
      <c r="I435" s="18">
        <v>11.11</v>
      </c>
      <c r="J435" s="33">
        <v>0.99525410394678659</v>
      </c>
      <c r="K435" s="20">
        <v>74513.409380869285</v>
      </c>
      <c r="L435" s="21"/>
      <c r="M435" s="22"/>
      <c r="Q435" s="34">
        <v>1.0047685269866189</v>
      </c>
      <c r="R435" s="7"/>
      <c r="S435" s="24"/>
      <c r="T435" s="24"/>
      <c r="U435" s="5">
        <v>61.225540291676815</v>
      </c>
      <c r="V435" s="25"/>
      <c r="W435" s="22"/>
      <c r="X435" s="33">
        <v>0.99050820789357319</v>
      </c>
      <c r="Y435" s="20">
        <v>41775174237.474892</v>
      </c>
      <c r="Z435" s="22"/>
      <c r="AA435" s="22"/>
      <c r="AB435" s="35">
        <v>0.99050820789357319</v>
      </c>
      <c r="AC435" s="20">
        <v>45837024687.115509</v>
      </c>
      <c r="AD435" s="22"/>
      <c r="AE435" s="22"/>
      <c r="AF435" s="26">
        <v>6</v>
      </c>
      <c r="AI435" s="27" t="s">
        <v>36</v>
      </c>
      <c r="AJ435" s="17">
        <v>12.462493639310521</v>
      </c>
      <c r="AK435" s="17">
        <v>13.294089965787887</v>
      </c>
      <c r="AL435" s="19">
        <v>7.4753724649795003E-2</v>
      </c>
      <c r="AM435" s="19">
        <v>8.4028840002714072E-2</v>
      </c>
      <c r="AN435" s="27" t="b">
        <v>0</v>
      </c>
      <c r="AO435" s="27" t="b">
        <v>0</v>
      </c>
      <c r="AP435" s="27" t="b">
        <v>0</v>
      </c>
      <c r="AQ435" s="27" t="b">
        <v>0</v>
      </c>
      <c r="AR435" s="27" t="b">
        <v>0</v>
      </c>
      <c r="AS435" s="27" t="b">
        <v>1</v>
      </c>
      <c r="BE435" s="31"/>
      <c r="BF435" s="31"/>
      <c r="BG435" s="31"/>
    </row>
    <row r="436" spans="1:59" ht="14.55" customHeight="1" x14ac:dyDescent="0.25">
      <c r="A436" s="41">
        <v>38700</v>
      </c>
      <c r="B436" s="15">
        <v>11.33</v>
      </c>
      <c r="C436" s="16">
        <v>12.81</v>
      </c>
      <c r="D436" s="32">
        <v>86943.435034727663</v>
      </c>
      <c r="E436" s="32">
        <v>302476.96718465193</v>
      </c>
      <c r="F436" s="18">
        <v>389420.40221937961</v>
      </c>
      <c r="G436" s="18">
        <v>12.479569742319491</v>
      </c>
      <c r="H436" s="19">
        <v>0.11553473848555817</v>
      </c>
      <c r="I436" s="18">
        <v>10.48</v>
      </c>
      <c r="J436" s="33">
        <v>0.98706151189695968</v>
      </c>
      <c r="K436" s="20">
        <v>73548.045964617995</v>
      </c>
      <c r="L436" s="21"/>
      <c r="M436" s="22"/>
      <c r="Q436" s="34">
        <v>1.0131080869298357</v>
      </c>
      <c r="R436" s="7"/>
      <c r="S436" s="24"/>
      <c r="T436" s="24"/>
      <c r="U436" s="5">
        <v>61.912605128753626</v>
      </c>
      <c r="V436" s="25"/>
      <c r="W436" s="22"/>
      <c r="X436" s="33">
        <v>0.97412302379391946</v>
      </c>
      <c r="Y436" s="20">
        <v>40694353746.805405</v>
      </c>
      <c r="Z436" s="22"/>
      <c r="AA436" s="22"/>
      <c r="AB436" s="35">
        <v>0.97412302379391946</v>
      </c>
      <c r="AC436" s="20">
        <v>44650185225.655617</v>
      </c>
      <c r="AD436" s="22"/>
      <c r="AE436" s="22"/>
      <c r="AF436" s="26">
        <v>5</v>
      </c>
      <c r="AI436" s="27" t="s">
        <v>36</v>
      </c>
      <c r="AJ436" s="17">
        <v>12.44843707377383</v>
      </c>
      <c r="AK436" s="17">
        <v>13.239210970719098</v>
      </c>
      <c r="AL436" s="19">
        <v>7.8520523101945128E-2</v>
      </c>
      <c r="AM436" s="19">
        <v>8.4883590154343991E-2</v>
      </c>
      <c r="AN436" s="27" t="b">
        <v>0</v>
      </c>
      <c r="AO436" s="27" t="b">
        <v>0</v>
      </c>
      <c r="AP436" s="27" t="b">
        <v>0</v>
      </c>
      <c r="AQ436" s="27" t="b">
        <v>0</v>
      </c>
      <c r="AR436" s="27" t="b">
        <v>0</v>
      </c>
      <c r="AS436" s="27" t="b">
        <v>1</v>
      </c>
      <c r="BE436" s="31"/>
      <c r="BF436" s="31"/>
      <c r="BG436" s="31"/>
    </row>
    <row r="437" spans="1:59" ht="14.55" customHeight="1" x14ac:dyDescent="0.25">
      <c r="A437" s="41">
        <v>38701</v>
      </c>
      <c r="B437" s="15">
        <v>11.16</v>
      </c>
      <c r="C437" s="16">
        <v>12.78</v>
      </c>
      <c r="D437" s="32">
        <v>69554.748027782131</v>
      </c>
      <c r="E437" s="32">
        <v>317856.65678564279</v>
      </c>
      <c r="F437" s="18">
        <v>387411.40481342492</v>
      </c>
      <c r="G437" s="18">
        <v>12.489149781330593</v>
      </c>
      <c r="H437" s="19">
        <v>0.12676056338028163</v>
      </c>
      <c r="I437" s="18">
        <v>10.73</v>
      </c>
      <c r="J437" s="33">
        <v>0.9956047551417514</v>
      </c>
      <c r="K437" s="20">
        <v>73223.517353411735</v>
      </c>
      <c r="L437" s="21"/>
      <c r="M437" s="22"/>
      <c r="Q437" s="34">
        <v>1.0044146483185719</v>
      </c>
      <c r="R437" s="7"/>
      <c r="S437" s="24"/>
      <c r="T437" s="24"/>
      <c r="U437" s="5">
        <v>62.070148775146706</v>
      </c>
      <c r="V437" s="25"/>
      <c r="W437" s="22"/>
      <c r="X437" s="33">
        <v>0.99120951028350279</v>
      </c>
      <c r="Y437" s="20">
        <v>40336823437.176216</v>
      </c>
      <c r="Z437" s="22"/>
      <c r="AA437" s="22"/>
      <c r="AB437" s="35">
        <v>0.99120951028350279</v>
      </c>
      <c r="AC437" s="20">
        <v>44256978671.489639</v>
      </c>
      <c r="AD437" s="22"/>
      <c r="AE437" s="22"/>
      <c r="AF437" s="26">
        <v>4</v>
      </c>
      <c r="AI437" s="27" t="s">
        <v>36</v>
      </c>
      <c r="AJ437" s="17">
        <v>12.43591078010539</v>
      </c>
      <c r="AK437" s="17">
        <v>13.182450501781549</v>
      </c>
      <c r="AL437" s="19">
        <v>8.9472116225861209E-2</v>
      </c>
      <c r="AM437" s="19">
        <v>8.7214768276908022E-2</v>
      </c>
      <c r="AN437" s="27" t="b">
        <v>0</v>
      </c>
      <c r="AO437" s="27" t="b">
        <v>1</v>
      </c>
      <c r="AP437" s="27" t="b">
        <v>0</v>
      </c>
      <c r="AQ437" s="27" t="b">
        <v>0</v>
      </c>
      <c r="AR437" s="27" t="b">
        <v>0</v>
      </c>
      <c r="AS437" s="27" t="b">
        <v>1</v>
      </c>
      <c r="BE437" s="31"/>
      <c r="BF437" s="31"/>
      <c r="BG437" s="31"/>
    </row>
    <row r="438" spans="1:59" ht="14.55" customHeight="1" x14ac:dyDescent="0.25">
      <c r="A438" s="41">
        <v>38702</v>
      </c>
      <c r="B438" s="15">
        <v>11.02</v>
      </c>
      <c r="C438" s="16">
        <v>12.93</v>
      </c>
      <c r="D438" s="32">
        <v>52166.061020836598</v>
      </c>
      <c r="E438" s="32">
        <v>333041.1440311445</v>
      </c>
      <c r="F438" s="18">
        <v>385207.20505198109</v>
      </c>
      <c r="G438" s="18">
        <v>12.671341347609651</v>
      </c>
      <c r="H438" s="19">
        <v>0.14771848414539834</v>
      </c>
      <c r="I438" s="18">
        <v>10.68</v>
      </c>
      <c r="J438" s="33">
        <v>1.0088154304555144</v>
      </c>
      <c r="K438" s="20">
        <v>73867.736091492276</v>
      </c>
      <c r="L438" s="21"/>
      <c r="M438" s="22"/>
      <c r="Q438" s="34">
        <v>0.99126160228186255</v>
      </c>
      <c r="R438" s="7"/>
      <c r="S438" s="24"/>
      <c r="T438" s="24"/>
      <c r="U438" s="5">
        <v>61.413201792608753</v>
      </c>
      <c r="V438" s="25"/>
      <c r="W438" s="22"/>
      <c r="X438" s="33">
        <v>1.0176308609110287</v>
      </c>
      <c r="Y438" s="20">
        <v>41048192752.784454</v>
      </c>
      <c r="Z438" s="22"/>
      <c r="AA438" s="22"/>
      <c r="AB438" s="35">
        <v>1.0176308609110287</v>
      </c>
      <c r="AC438" s="20">
        <v>45036545248.110016</v>
      </c>
      <c r="AD438" s="22"/>
      <c r="AE438" s="22"/>
      <c r="AF438" s="26">
        <v>3</v>
      </c>
      <c r="AI438" s="27" t="s">
        <v>36</v>
      </c>
      <c r="AJ438" s="17">
        <v>12.431688939515372</v>
      </c>
      <c r="AK438" s="17">
        <v>13.133946632211048</v>
      </c>
      <c r="AL438" s="19">
        <v>0.10415894304679189</v>
      </c>
      <c r="AM438" s="19">
        <v>9.0782664777427247E-2</v>
      </c>
      <c r="AN438" s="27" t="b">
        <v>0</v>
      </c>
      <c r="AO438" s="27" t="b">
        <v>1</v>
      </c>
      <c r="AP438" s="27" t="b">
        <v>0</v>
      </c>
      <c r="AQ438" s="27" t="b">
        <v>0</v>
      </c>
      <c r="AR438" s="27" t="b">
        <v>0</v>
      </c>
      <c r="AS438" s="27" t="b">
        <v>1</v>
      </c>
      <c r="BE438" s="31"/>
      <c r="BF438" s="31"/>
      <c r="BG438" s="31"/>
    </row>
    <row r="439" spans="1:59" ht="14.55" customHeight="1" x14ac:dyDescent="0.25">
      <c r="A439" s="41">
        <v>38705</v>
      </c>
      <c r="B439" s="15">
        <v>11.11</v>
      </c>
      <c r="C439" s="16">
        <v>12.88</v>
      </c>
      <c r="D439" s="32">
        <v>34777.374013891065</v>
      </c>
      <c r="E439" s="32">
        <v>347861.20055214525</v>
      </c>
      <c r="F439" s="18">
        <v>382638.57456603635</v>
      </c>
      <c r="G439" s="18">
        <v>12.719127688382176</v>
      </c>
      <c r="H439" s="19">
        <v>0.13742236024844734</v>
      </c>
      <c r="I439" s="18">
        <v>11.38</v>
      </c>
      <c r="J439" s="33">
        <v>0.99707788822442744</v>
      </c>
      <c r="K439" s="20">
        <v>73650.61197992941</v>
      </c>
      <c r="L439" s="21"/>
      <c r="M439" s="22"/>
      <c r="Q439" s="34">
        <v>1.0029306755370699</v>
      </c>
      <c r="R439" s="7"/>
      <c r="S439" s="24"/>
      <c r="T439" s="24"/>
      <c r="U439" s="5">
        <v>61.478508808216688</v>
      </c>
      <c r="V439" s="25"/>
      <c r="W439" s="22"/>
      <c r="X439" s="33">
        <v>0.99415577644885489</v>
      </c>
      <c r="Y439" s="20">
        <v>40808493183.136765</v>
      </c>
      <c r="Z439" s="22"/>
      <c r="AA439" s="22"/>
      <c r="AB439" s="35">
        <v>0.99415577644885489</v>
      </c>
      <c r="AC439" s="20">
        <v>44772623782.410843</v>
      </c>
      <c r="AD439" s="22"/>
      <c r="AE439" s="22"/>
      <c r="AF439" s="26">
        <v>2</v>
      </c>
      <c r="AI439" s="27" t="s">
        <v>36</v>
      </c>
      <c r="AJ439" s="17">
        <v>12.443679411544801</v>
      </c>
      <c r="AK439" s="17">
        <v>13.0738081220528</v>
      </c>
      <c r="AL439" s="19">
        <v>0.11604659925201523</v>
      </c>
      <c r="AM439" s="19">
        <v>9.3889106152604346E-2</v>
      </c>
      <c r="AN439" s="27" t="b">
        <v>0</v>
      </c>
      <c r="AO439" s="27" t="b">
        <v>1</v>
      </c>
      <c r="AP439" s="27" t="b">
        <v>0</v>
      </c>
      <c r="AQ439" s="27" t="b">
        <v>0</v>
      </c>
      <c r="AR439" s="27" t="b">
        <v>0</v>
      </c>
      <c r="AS439" s="27" t="b">
        <v>1</v>
      </c>
      <c r="BE439" s="31"/>
      <c r="BF439" s="31"/>
      <c r="BG439" s="31"/>
    </row>
    <row r="440" spans="1:59" ht="14.55" customHeight="1" x14ac:dyDescent="0.25">
      <c r="A440" s="41">
        <v>38706</v>
      </c>
      <c r="B440" s="15">
        <v>11.15</v>
      </c>
      <c r="C440" s="16">
        <v>12.76</v>
      </c>
      <c r="D440" s="32">
        <v>17388.687006945533</v>
      </c>
      <c r="E440" s="32">
        <v>362860.29314897483</v>
      </c>
      <c r="F440" s="18">
        <v>380248.98015592038</v>
      </c>
      <c r="G440" s="18">
        <v>12.686375118561257</v>
      </c>
      <c r="H440" s="19">
        <v>0.12617554858934166</v>
      </c>
      <c r="I440" s="18">
        <v>11.19</v>
      </c>
      <c r="J440" s="33">
        <v>0.99119597407673943</v>
      </c>
      <c r="K440" s="20">
        <v>73000.9269937887</v>
      </c>
      <c r="L440" s="21"/>
      <c r="M440" s="22"/>
      <c r="Q440" s="34">
        <v>1.0088822252647476</v>
      </c>
      <c r="R440" s="7"/>
      <c r="S440" s="24"/>
      <c r="T440" s="24"/>
      <c r="U440" s="5">
        <v>61.90909644969792</v>
      </c>
      <c r="V440" s="25"/>
      <c r="W440" s="22"/>
      <c r="X440" s="33">
        <v>0.98239194815347886</v>
      </c>
      <c r="Y440" s="20">
        <v>40090126927.590378</v>
      </c>
      <c r="Z440" s="22"/>
      <c r="AA440" s="22"/>
      <c r="AB440" s="35">
        <v>0.98239194815347886</v>
      </c>
      <c r="AC440" s="20">
        <v>43983559925.093597</v>
      </c>
      <c r="AD440" s="22"/>
      <c r="AE440" s="22"/>
      <c r="AF440" s="26">
        <v>1</v>
      </c>
      <c r="AI440" s="27" t="s">
        <v>36</v>
      </c>
      <c r="AJ440" s="17">
        <v>12.469487865488386</v>
      </c>
      <c r="AK440" s="17">
        <v>13.013969526004832</v>
      </c>
      <c r="AL440" s="19">
        <v>0.12493115450786159</v>
      </c>
      <c r="AM440" s="19">
        <v>9.5905431057394602E-2</v>
      </c>
      <c r="AN440" s="27" t="b">
        <v>0</v>
      </c>
      <c r="AO440" s="27" t="b">
        <v>1</v>
      </c>
      <c r="AP440" s="27" t="b">
        <v>0</v>
      </c>
      <c r="AQ440" s="27" t="b">
        <v>0</v>
      </c>
      <c r="AR440" s="27" t="b">
        <v>0</v>
      </c>
      <c r="AS440" s="27" t="b">
        <v>1</v>
      </c>
      <c r="BE440" s="31"/>
      <c r="BF440" s="31"/>
      <c r="BG440" s="31"/>
    </row>
    <row r="441" spans="1:59" ht="14.55" customHeight="1" x14ac:dyDescent="0.25">
      <c r="A441" s="42">
        <v>38707</v>
      </c>
      <c r="B441" s="15">
        <v>12.59</v>
      </c>
      <c r="C441" s="16">
        <v>14.33</v>
      </c>
      <c r="D441" s="32">
        <v>378054.95303357067</v>
      </c>
      <c r="E441" s="32">
        <v>0</v>
      </c>
      <c r="F441" s="18">
        <v>378054.95303357067</v>
      </c>
      <c r="G441" s="18">
        <v>12.59</v>
      </c>
      <c r="H441" s="19">
        <v>0.1214235868806699</v>
      </c>
      <c r="I441" s="18">
        <v>10.81</v>
      </c>
      <c r="J441" s="33">
        <v>0.98667711598746088</v>
      </c>
      <c r="K441" s="20">
        <v>72027.097871188424</v>
      </c>
      <c r="L441" s="21"/>
      <c r="M441" s="22"/>
      <c r="Q441" s="34">
        <v>1.0135027799841143</v>
      </c>
      <c r="R441" s="7"/>
      <c r="S441" s="24"/>
      <c r="T441" s="24"/>
      <c r="U441" s="5">
        <v>62.62822165942999</v>
      </c>
      <c r="V441" s="25"/>
      <c r="W441" s="22"/>
      <c r="X441" s="33">
        <v>0.97335423197492166</v>
      </c>
      <c r="Y441" s="20">
        <v>39022081403.598969</v>
      </c>
      <c r="Z441" s="22"/>
      <c r="AA441" s="22"/>
      <c r="AB441" s="35">
        <v>0.97335423197492166</v>
      </c>
      <c r="AC441" s="20">
        <v>42810897814.933273</v>
      </c>
      <c r="AD441" s="22"/>
      <c r="AE441" s="22"/>
      <c r="AF441" s="26">
        <v>17</v>
      </c>
      <c r="AI441" s="27" t="s">
        <v>36</v>
      </c>
      <c r="AJ441" s="17">
        <v>12.486245196785458</v>
      </c>
      <c r="AK441" s="17">
        <v>12.961758859099982</v>
      </c>
      <c r="AL441" s="19">
        <v>0.12917254695494951</v>
      </c>
      <c r="AM441" s="19">
        <v>9.8290014624264649E-2</v>
      </c>
      <c r="AN441" s="27" t="b">
        <v>0</v>
      </c>
      <c r="AO441" s="27" t="b">
        <v>1</v>
      </c>
      <c r="AP441" s="27" t="b">
        <v>0</v>
      </c>
      <c r="AQ441" s="27" t="b">
        <v>0</v>
      </c>
      <c r="AR441" s="27" t="b">
        <v>0</v>
      </c>
      <c r="AS441" s="27" t="b">
        <v>1</v>
      </c>
      <c r="BE441" s="31"/>
      <c r="BF441" s="31"/>
      <c r="BG441" s="31"/>
    </row>
    <row r="442" spans="1:59" ht="14.55" customHeight="1" x14ac:dyDescent="0.25">
      <c r="A442" s="41">
        <v>38708</v>
      </c>
      <c r="B442" s="15">
        <v>12.48</v>
      </c>
      <c r="C442" s="16">
        <v>14.18</v>
      </c>
      <c r="D442" s="32">
        <v>355816.42638453707</v>
      </c>
      <c r="E442" s="32">
        <v>19538.244976366543</v>
      </c>
      <c r="F442" s="18">
        <v>375354.67136090359</v>
      </c>
      <c r="G442" s="18">
        <v>12.568489684541284</v>
      </c>
      <c r="H442" s="19">
        <v>0.11988716502115648</v>
      </c>
      <c r="I442" s="18">
        <v>10.29</v>
      </c>
      <c r="J442" s="33">
        <v>0.99116111544191043</v>
      </c>
      <c r="K442" s="20">
        <v>71389.223465335177</v>
      </c>
      <c r="L442" s="21"/>
      <c r="M442" s="22"/>
      <c r="Q442" s="34">
        <v>1.008917707142041</v>
      </c>
      <c r="R442" s="7"/>
      <c r="S442" s="24"/>
      <c r="T442" s="24"/>
      <c r="U442" s="5">
        <v>63.069079772824104</v>
      </c>
      <c r="V442" s="25"/>
      <c r="W442" s="22"/>
      <c r="X442" s="33">
        <v>0.98232223088382087</v>
      </c>
      <c r="Y442" s="20">
        <v>38332441456.799995</v>
      </c>
      <c r="Z442" s="22"/>
      <c r="AA442" s="22"/>
      <c r="AB442" s="35">
        <v>0.98232223088382087</v>
      </c>
      <c r="AC442" s="20">
        <v>42053422416.622406</v>
      </c>
      <c r="AD442" s="22"/>
      <c r="AE442" s="22"/>
      <c r="AF442" s="26">
        <v>16</v>
      </c>
      <c r="AI442" s="27" t="s">
        <v>36</v>
      </c>
      <c r="AJ442" s="17">
        <v>12.504192675177851</v>
      </c>
      <c r="AK442" s="17">
        <v>12.911856198049447</v>
      </c>
      <c r="AL442" s="19">
        <v>0.12989795137754923</v>
      </c>
      <c r="AM442" s="19">
        <v>0.10091344655306421</v>
      </c>
      <c r="AN442" s="27" t="b">
        <v>0</v>
      </c>
      <c r="AO442" s="27" t="b">
        <v>1</v>
      </c>
      <c r="AP442" s="27" t="b">
        <v>0</v>
      </c>
      <c r="AQ442" s="27" t="b">
        <v>0</v>
      </c>
      <c r="AR442" s="27" t="b">
        <v>0</v>
      </c>
      <c r="AS442" s="27" t="b">
        <v>1</v>
      </c>
      <c r="BE442" s="31"/>
      <c r="BF442" s="31"/>
      <c r="BG442" s="31"/>
    </row>
    <row r="443" spans="1:59" ht="14.55" customHeight="1" x14ac:dyDescent="0.25">
      <c r="A443" s="41">
        <v>38709</v>
      </c>
      <c r="B443" s="15">
        <v>12.21</v>
      </c>
      <c r="C443" s="16">
        <v>14.11</v>
      </c>
      <c r="D443" s="32">
        <v>333577.89973550348</v>
      </c>
      <c r="E443" s="32">
        <v>39110.657711200038</v>
      </c>
      <c r="F443" s="18">
        <v>372688.55744670355</v>
      </c>
      <c r="G443" s="18">
        <v>12.40938967313722</v>
      </c>
      <c r="H443" s="19">
        <v>0.13465627214741305</v>
      </c>
      <c r="I443" s="18">
        <v>10.27</v>
      </c>
      <c r="J443" s="33">
        <v>0.98032835207873237</v>
      </c>
      <c r="K443" s="20">
        <v>69983.668912660898</v>
      </c>
      <c r="L443" s="21"/>
      <c r="M443" s="22"/>
      <c r="Q443" s="34">
        <v>1.0200663868177993</v>
      </c>
      <c r="R443" s="7"/>
      <c r="S443" s="24"/>
      <c r="T443" s="24"/>
      <c r="U443" s="5">
        <v>64.214869070051961</v>
      </c>
      <c r="V443" s="25"/>
      <c r="W443" s="22"/>
      <c r="X443" s="33">
        <v>0.96065670415746474</v>
      </c>
      <c r="Y443" s="20">
        <v>36824493056.2192</v>
      </c>
      <c r="Z443" s="22"/>
      <c r="AA443" s="22"/>
      <c r="AB443" s="35">
        <v>0.96065670415746474</v>
      </c>
      <c r="AC443" s="20">
        <v>40398254483.069221</v>
      </c>
      <c r="AD443" s="22"/>
      <c r="AE443" s="22"/>
      <c r="AF443" s="26">
        <v>15</v>
      </c>
      <c r="AI443" s="27" t="s">
        <v>36</v>
      </c>
      <c r="AJ443" s="17">
        <v>12.515599752245775</v>
      </c>
      <c r="AK443" s="17">
        <v>12.862061822114612</v>
      </c>
      <c r="AL443" s="19">
        <v>0.13121390283873779</v>
      </c>
      <c r="AM443" s="19">
        <v>0.10418072214351323</v>
      </c>
      <c r="AN443" s="27" t="b">
        <v>0</v>
      </c>
      <c r="AO443" s="27" t="b">
        <v>1</v>
      </c>
      <c r="AP443" s="27" t="b">
        <v>0</v>
      </c>
      <c r="AQ443" s="27" t="b">
        <v>0</v>
      </c>
      <c r="AR443" s="27" t="b">
        <v>0</v>
      </c>
      <c r="AS443" s="27" t="b">
        <v>1</v>
      </c>
      <c r="BE443" s="31"/>
      <c r="BF443" s="31"/>
      <c r="BG443" s="31"/>
    </row>
    <row r="444" spans="1:59" ht="14.55" customHeight="1" x14ac:dyDescent="0.25">
      <c r="A444" s="41">
        <v>38713</v>
      </c>
      <c r="B444" s="15">
        <v>12.45</v>
      </c>
      <c r="C444" s="16">
        <v>14.2</v>
      </c>
      <c r="D444" s="32">
        <v>311339.37308646989</v>
      </c>
      <c r="E444" s="32">
        <v>58354.627263623843</v>
      </c>
      <c r="F444" s="18">
        <v>369694.0003500937</v>
      </c>
      <c r="G444" s="18">
        <v>12.726230064904042</v>
      </c>
      <c r="H444" s="19">
        <v>0.12323943661971837</v>
      </c>
      <c r="I444" s="18">
        <v>11.57</v>
      </c>
      <c r="J444" s="33">
        <v>1.017292146020407</v>
      </c>
      <c r="K444" s="20">
        <v>71192.604933793322</v>
      </c>
      <c r="L444" s="21"/>
      <c r="M444" s="22"/>
      <c r="Q444" s="34">
        <v>0.98300178951734463</v>
      </c>
      <c r="R444" s="7"/>
      <c r="S444" s="24"/>
      <c r="T444" s="24"/>
      <c r="U444" s="5">
        <v>63.005807204881883</v>
      </c>
      <c r="V444" s="25"/>
      <c r="W444" s="22"/>
      <c r="X444" s="33">
        <v>1.0345842920408141</v>
      </c>
      <c r="Y444" s="20">
        <v>38098224356.42289</v>
      </c>
      <c r="Z444" s="22"/>
      <c r="AA444" s="22"/>
      <c r="AB444" s="35">
        <v>1.0345842920408141</v>
      </c>
      <c r="AC444" s="20">
        <v>41794729430.522957</v>
      </c>
      <c r="AD444" s="22"/>
      <c r="AE444" s="22"/>
      <c r="AF444" s="26">
        <v>14</v>
      </c>
      <c r="AI444" s="27" t="s">
        <v>36</v>
      </c>
      <c r="AJ444" s="17">
        <v>12.539346184316638</v>
      </c>
      <c r="AK444" s="17">
        <v>12.807895444534923</v>
      </c>
      <c r="AL444" s="19">
        <v>0.12713406158445781</v>
      </c>
      <c r="AM444" s="19">
        <v>0.10579614705494506</v>
      </c>
      <c r="AN444" s="27" t="b">
        <v>0</v>
      </c>
      <c r="AO444" s="27" t="b">
        <v>1</v>
      </c>
      <c r="AP444" s="27" t="b">
        <v>0</v>
      </c>
      <c r="AQ444" s="27" t="b">
        <v>0</v>
      </c>
      <c r="AR444" s="27" t="b">
        <v>0</v>
      </c>
      <c r="AS444" s="27" t="b">
        <v>1</v>
      </c>
      <c r="BE444" s="31"/>
      <c r="BF444" s="31"/>
      <c r="BG444" s="31"/>
    </row>
    <row r="445" spans="1:59" ht="14.55" customHeight="1" x14ac:dyDescent="0.25">
      <c r="A445" s="41">
        <v>38714</v>
      </c>
      <c r="B445" s="15">
        <v>12.32</v>
      </c>
      <c r="C445" s="16">
        <v>14.11</v>
      </c>
      <c r="D445" s="32">
        <v>289100.8464374363</v>
      </c>
      <c r="E445" s="32">
        <v>77852.49041717792</v>
      </c>
      <c r="F445" s="18">
        <v>366953.3368546142</v>
      </c>
      <c r="G445" s="18">
        <v>12.699764792551704</v>
      </c>
      <c r="H445" s="19">
        <v>0.12686038270729971</v>
      </c>
      <c r="I445" s="18">
        <v>11.35</v>
      </c>
      <c r="J445" s="33">
        <v>0.99052250236990513</v>
      </c>
      <c r="K445" s="20">
        <v>70516.65708400328</v>
      </c>
      <c r="L445" s="21"/>
      <c r="M445" s="22"/>
      <c r="Q445" s="34">
        <v>1.0095681800336884</v>
      </c>
      <c r="R445" s="7"/>
      <c r="S445" s="24"/>
      <c r="T445" s="24"/>
      <c r="U445" s="5">
        <v>63.490230517573728</v>
      </c>
      <c r="V445" s="25"/>
      <c r="W445" s="22"/>
      <c r="X445" s="33">
        <v>0.98104500473981016</v>
      </c>
      <c r="Y445" s="20">
        <v>37376251518.192902</v>
      </c>
      <c r="Z445" s="22"/>
      <c r="AA445" s="22"/>
      <c r="AB445" s="35">
        <v>0.98104500473981016</v>
      </c>
      <c r="AC445" s="20">
        <v>41001853160.708168</v>
      </c>
      <c r="AD445" s="22"/>
      <c r="AE445" s="22"/>
      <c r="AF445" s="26">
        <v>13</v>
      </c>
      <c r="AI445" s="27" t="s">
        <v>36</v>
      </c>
      <c r="AJ445" s="17">
        <v>12.553586979375464</v>
      </c>
      <c r="AK445" s="17">
        <v>12.760880436186209</v>
      </c>
      <c r="AL445" s="19">
        <v>0.12537373199426652</v>
      </c>
      <c r="AM445" s="19">
        <v>0.10801255538275344</v>
      </c>
      <c r="AN445" s="27" t="b">
        <v>0</v>
      </c>
      <c r="AO445" s="27" t="b">
        <v>1</v>
      </c>
      <c r="AP445" s="27" t="b">
        <v>0</v>
      </c>
      <c r="AQ445" s="27" t="b">
        <v>0</v>
      </c>
      <c r="AR445" s="27" t="b">
        <v>0</v>
      </c>
      <c r="AS445" s="27" t="b">
        <v>1</v>
      </c>
      <c r="BE445" s="31"/>
      <c r="BF445" s="31"/>
      <c r="BG445" s="31"/>
    </row>
    <row r="446" spans="1:59" ht="14.55" customHeight="1" x14ac:dyDescent="0.25">
      <c r="A446" s="41">
        <v>38715</v>
      </c>
      <c r="B446" s="15">
        <v>12.32</v>
      </c>
      <c r="C446" s="16">
        <v>14.1</v>
      </c>
      <c r="D446" s="32">
        <v>266862.31978840276</v>
      </c>
      <c r="E446" s="32">
        <v>97269.829064668593</v>
      </c>
      <c r="F446" s="18">
        <v>364132.14885307138</v>
      </c>
      <c r="G446" s="18">
        <v>12.795487529130453</v>
      </c>
      <c r="H446" s="19">
        <v>0.12624113475177301</v>
      </c>
      <c r="I446" s="18">
        <v>11.61</v>
      </c>
      <c r="J446" s="33">
        <v>0.99979127636297194</v>
      </c>
      <c r="K446" s="20">
        <v>70500.718761386655</v>
      </c>
      <c r="L446" s="21"/>
      <c r="M446" s="22"/>
      <c r="Q446" s="34">
        <v>1.0002087672116797</v>
      </c>
      <c r="R446" s="7"/>
      <c r="S446" s="24"/>
      <c r="T446" s="24"/>
      <c r="U446" s="5">
        <v>63.385253414733171</v>
      </c>
      <c r="V446" s="25"/>
      <c r="W446" s="22"/>
      <c r="X446" s="33">
        <v>0.99958255272594387</v>
      </c>
      <c r="Y446" s="20">
        <v>37360827653.955536</v>
      </c>
      <c r="Z446" s="22"/>
      <c r="AA446" s="22"/>
      <c r="AB446" s="35">
        <v>0.99958255272594387</v>
      </c>
      <c r="AC446" s="20">
        <v>40984079962.269524</v>
      </c>
      <c r="AD446" s="22"/>
      <c r="AE446" s="22"/>
      <c r="AF446" s="26">
        <v>12</v>
      </c>
      <c r="AI446" s="27" t="s">
        <v>36</v>
      </c>
      <c r="AJ446" s="17">
        <v>12.569855257324786</v>
      </c>
      <c r="AK446" s="17">
        <v>12.719460759730776</v>
      </c>
      <c r="AL446" s="19">
        <v>0.12538466302133841</v>
      </c>
      <c r="AM446" s="19">
        <v>0.11009425456894817</v>
      </c>
      <c r="AN446" s="27" t="b">
        <v>0</v>
      </c>
      <c r="AO446" s="27" t="b">
        <v>1</v>
      </c>
      <c r="AP446" s="27" t="b">
        <v>0</v>
      </c>
      <c r="AQ446" s="27" t="b">
        <v>0</v>
      </c>
      <c r="AR446" s="27" t="b">
        <v>0</v>
      </c>
      <c r="AS446" s="27" t="b">
        <v>1</v>
      </c>
      <c r="BE446" s="31"/>
      <c r="BF446" s="31"/>
      <c r="BG446" s="31"/>
    </row>
    <row r="447" spans="1:59" ht="14.55" customHeight="1" x14ac:dyDescent="0.25">
      <c r="A447" s="41">
        <v>38716</v>
      </c>
      <c r="B447" s="15">
        <v>12.45</v>
      </c>
      <c r="C447" s="16">
        <v>14.09</v>
      </c>
      <c r="D447" s="32">
        <v>244623.7931393692</v>
      </c>
      <c r="E447" s="32">
        <v>116700.93887432062</v>
      </c>
      <c r="F447" s="18">
        <v>361324.73201368982</v>
      </c>
      <c r="G447" s="18">
        <v>12.979688456938048</v>
      </c>
      <c r="H447" s="19">
        <v>0.11639460610361962</v>
      </c>
      <c r="I447" s="18">
        <v>12.07</v>
      </c>
      <c r="J447" s="33">
        <v>1.0065748982001514</v>
      </c>
      <c r="K447" s="20">
        <v>70963.025981790983</v>
      </c>
      <c r="L447" s="21"/>
      <c r="M447" s="22"/>
      <c r="Q447" s="34">
        <v>0.99346804871459837</v>
      </c>
      <c r="R447" s="7"/>
      <c r="S447" s="24"/>
      <c r="T447" s="24"/>
      <c r="U447" s="5">
        <v>62.853983218143355</v>
      </c>
      <c r="V447" s="25"/>
      <c r="W447" s="22"/>
      <c r="X447" s="33">
        <v>1.0131497964003031</v>
      </c>
      <c r="Y447" s="20">
        <v>37852296032.418739</v>
      </c>
      <c r="Z447" s="22"/>
      <c r="AA447" s="22"/>
      <c r="AB447" s="35">
        <v>1.0131497964003031</v>
      </c>
      <c r="AC447" s="20">
        <v>41522346552.939835</v>
      </c>
      <c r="AD447" s="22"/>
      <c r="AE447" s="22"/>
      <c r="AF447" s="26">
        <v>11</v>
      </c>
      <c r="AI447" s="27" t="s">
        <v>36</v>
      </c>
      <c r="AJ447" s="17">
        <v>12.590133725083815</v>
      </c>
      <c r="AK447" s="17">
        <v>12.683946929097878</v>
      </c>
      <c r="AL447" s="19">
        <v>0.12454649955849671</v>
      </c>
      <c r="AM447" s="19">
        <v>0.11355322966062532</v>
      </c>
      <c r="AN447" s="27" t="b">
        <v>0</v>
      </c>
      <c r="AO447" s="27" t="b">
        <v>1</v>
      </c>
      <c r="AP447" s="27" t="b">
        <v>0</v>
      </c>
      <c r="AQ447" s="27" t="b">
        <v>0</v>
      </c>
      <c r="AR447" s="27" t="b">
        <v>0</v>
      </c>
      <c r="AS447" s="27" t="b">
        <v>1</v>
      </c>
      <c r="BE447" s="31"/>
      <c r="BF447" s="31"/>
      <c r="BG447" s="31"/>
    </row>
    <row r="448" spans="1:59" ht="14.55" customHeight="1" x14ac:dyDescent="0.25">
      <c r="A448" s="41">
        <v>38720</v>
      </c>
      <c r="B448" s="15">
        <v>12.02</v>
      </c>
      <c r="C448" s="16">
        <v>13.88</v>
      </c>
      <c r="D448" s="32">
        <v>222385.26649033563</v>
      </c>
      <c r="E448" s="32">
        <v>136351.02097371509</v>
      </c>
      <c r="F448" s="18">
        <v>358736.28746405069</v>
      </c>
      <c r="G448" s="18">
        <v>12.726961932409822</v>
      </c>
      <c r="H448" s="19">
        <v>0.13400576368876094</v>
      </c>
      <c r="I448" s="18">
        <v>11.14</v>
      </c>
      <c r="J448" s="33">
        <v>0.97350479884474606</v>
      </c>
      <c r="K448" s="20">
        <v>69081.651057572541</v>
      </c>
      <c r="L448" s="21"/>
      <c r="M448" s="22"/>
      <c r="Q448" s="34">
        <v>1.0272163025664542</v>
      </c>
      <c r="R448" s="7"/>
      <c r="S448" s="24"/>
      <c r="T448" s="24"/>
      <c r="U448" s="5">
        <v>64.4444287940766</v>
      </c>
      <c r="V448" s="25"/>
      <c r="W448" s="22"/>
      <c r="X448" s="33">
        <v>0.94700959768949222</v>
      </c>
      <c r="Y448" s="20">
        <v>35846659142.932281</v>
      </c>
      <c r="Z448" s="22"/>
      <c r="AA448" s="22"/>
      <c r="AB448" s="35">
        <v>0.94700959768949222</v>
      </c>
      <c r="AC448" s="20">
        <v>39321430274.42794</v>
      </c>
      <c r="AD448" s="22"/>
      <c r="AE448" s="22"/>
      <c r="AF448" s="26">
        <v>10</v>
      </c>
      <c r="AI448" s="27" t="s">
        <v>36</v>
      </c>
      <c r="AJ448" s="17">
        <v>12.603042777373018</v>
      </c>
      <c r="AK448" s="17">
        <v>12.652077550808372</v>
      </c>
      <c r="AL448" s="19">
        <v>0.12689959933643077</v>
      </c>
      <c r="AM448" s="19">
        <v>0.11820374468993448</v>
      </c>
      <c r="AN448" s="27" t="b">
        <v>0</v>
      </c>
      <c r="AO448" s="27" t="b">
        <v>1</v>
      </c>
      <c r="AP448" s="27" t="b">
        <v>0</v>
      </c>
      <c r="AQ448" s="27" t="b">
        <v>0</v>
      </c>
      <c r="AR448" s="27" t="b">
        <v>0</v>
      </c>
      <c r="AS448" s="27" t="b">
        <v>1</v>
      </c>
      <c r="BE448" s="31"/>
      <c r="BF448" s="31"/>
      <c r="BG448" s="31"/>
    </row>
    <row r="449" spans="1:59" ht="14.55" customHeight="1" x14ac:dyDescent="0.25">
      <c r="A449" s="41">
        <v>38721</v>
      </c>
      <c r="B449" s="15">
        <v>11.84</v>
      </c>
      <c r="C449" s="16">
        <v>13.84</v>
      </c>
      <c r="D449" s="32">
        <v>200146.73984130207</v>
      </c>
      <c r="E449" s="32">
        <v>155609.45687583205</v>
      </c>
      <c r="F449" s="18">
        <v>355756.19671713409</v>
      </c>
      <c r="G449" s="18">
        <v>12.71480953704685</v>
      </c>
      <c r="H449" s="19">
        <v>0.1445086705202312</v>
      </c>
      <c r="I449" s="18">
        <v>11.37</v>
      </c>
      <c r="J449" s="33">
        <v>0.99074588708734412</v>
      </c>
      <c r="K449" s="20">
        <v>68441.177463958404</v>
      </c>
      <c r="L449" s="21"/>
      <c r="M449" s="22"/>
      <c r="Q449" s="34">
        <v>1.009340551430258</v>
      </c>
      <c r="R449" s="7"/>
      <c r="S449" s="24"/>
      <c r="T449" s="24"/>
      <c r="U449" s="5">
        <v>64.925270937485237</v>
      </c>
      <c r="V449" s="25"/>
      <c r="W449" s="22"/>
      <c r="X449" s="33">
        <v>0.98149177417468814</v>
      </c>
      <c r="Y449" s="20">
        <v>35183369412.619865</v>
      </c>
      <c r="Z449" s="22"/>
      <c r="AA449" s="22"/>
      <c r="AB449" s="35">
        <v>0.98149177417468814</v>
      </c>
      <c r="AC449" s="20">
        <v>38593041611.396584</v>
      </c>
      <c r="AD449" s="22"/>
      <c r="AE449" s="22"/>
      <c r="AF449" s="26">
        <v>9</v>
      </c>
      <c r="AI449" s="27" t="s">
        <v>36</v>
      </c>
      <c r="AJ449" s="17">
        <v>12.621691691963401</v>
      </c>
      <c r="AK449" s="17">
        <v>12.633261343667103</v>
      </c>
      <c r="AL449" s="19">
        <v>0.12854166573190048</v>
      </c>
      <c r="AM449" s="19">
        <v>0.12310451015887972</v>
      </c>
      <c r="AN449" s="27" t="b">
        <v>0</v>
      </c>
      <c r="AO449" s="27" t="b">
        <v>1</v>
      </c>
      <c r="AP449" s="27" t="b">
        <v>0</v>
      </c>
      <c r="AQ449" s="27" t="b">
        <v>0</v>
      </c>
      <c r="AR449" s="27" t="b">
        <v>0</v>
      </c>
      <c r="AS449" s="27" t="b">
        <v>1</v>
      </c>
      <c r="BE449" s="31"/>
      <c r="BF449" s="31"/>
      <c r="BG449" s="31"/>
    </row>
    <row r="450" spans="1:59" ht="14.55" customHeight="1" x14ac:dyDescent="0.25">
      <c r="A450" s="41">
        <v>38722</v>
      </c>
      <c r="B450" s="15">
        <v>11.83</v>
      </c>
      <c r="C450" s="16">
        <v>13.73</v>
      </c>
      <c r="D450" s="32">
        <v>177908.21319226851</v>
      </c>
      <c r="E450" s="32">
        <v>174634.32360448505</v>
      </c>
      <c r="F450" s="18">
        <v>352542.53679675353</v>
      </c>
      <c r="G450" s="18">
        <v>12.771177816054047</v>
      </c>
      <c r="H450" s="19">
        <v>0.1383831026948289</v>
      </c>
      <c r="I450" s="18">
        <v>11.31</v>
      </c>
      <c r="J450" s="33">
        <v>0.99535990928541462</v>
      </c>
      <c r="K450" s="20">
        <v>68122.425512541944</v>
      </c>
      <c r="L450" s="21"/>
      <c r="M450" s="22"/>
      <c r="Q450" s="34">
        <v>1.004661721525349</v>
      </c>
      <c r="R450" s="7"/>
      <c r="S450" s="24"/>
      <c r="T450" s="24"/>
      <c r="U450" s="5">
        <v>65.106492082708129</v>
      </c>
      <c r="V450" s="25"/>
      <c r="W450" s="22"/>
      <c r="X450" s="33">
        <v>0.99071981857082925</v>
      </c>
      <c r="Y450" s="20">
        <v>34857028132.013832</v>
      </c>
      <c r="Z450" s="22"/>
      <c r="AA450" s="22"/>
      <c r="AB450" s="35">
        <v>0.99071981857082925</v>
      </c>
      <c r="AC450" s="20">
        <v>38234278183.557747</v>
      </c>
      <c r="AD450" s="22"/>
      <c r="AE450" s="22"/>
      <c r="AF450" s="26">
        <v>8</v>
      </c>
      <c r="AI450" s="27" t="s">
        <v>36</v>
      </c>
      <c r="AJ450" s="17">
        <v>12.63949207151202</v>
      </c>
      <c r="AK450" s="17">
        <v>12.617477397740998</v>
      </c>
      <c r="AL450" s="19">
        <v>0.13106561007775222</v>
      </c>
      <c r="AM450" s="19">
        <v>0.12719919051141509</v>
      </c>
      <c r="AN450" s="27" t="b">
        <v>1</v>
      </c>
      <c r="AO450" s="27" t="b">
        <v>1</v>
      </c>
      <c r="AP450" s="27" t="b">
        <v>0</v>
      </c>
      <c r="AQ450" s="27" t="b">
        <v>0</v>
      </c>
      <c r="AR450" s="27" t="b">
        <v>0</v>
      </c>
      <c r="AS450" s="27" t="b">
        <v>1</v>
      </c>
      <c r="BE450" s="31"/>
      <c r="BF450" s="31"/>
      <c r="BG450" s="31"/>
    </row>
    <row r="451" spans="1:59" ht="14.55" customHeight="1" x14ac:dyDescent="0.25">
      <c r="A451" s="41">
        <v>38723</v>
      </c>
      <c r="B451" s="15">
        <v>11.56</v>
      </c>
      <c r="C451" s="16">
        <v>13.53</v>
      </c>
      <c r="D451" s="32">
        <v>155669.68654323494</v>
      </c>
      <c r="E451" s="32">
        <v>193795.41393646371</v>
      </c>
      <c r="F451" s="18">
        <v>349465.10047969862</v>
      </c>
      <c r="G451" s="18">
        <v>12.652460920792324</v>
      </c>
      <c r="H451" s="19">
        <v>0.14560236511456015</v>
      </c>
      <c r="I451" s="18">
        <v>11</v>
      </c>
      <c r="J451" s="33">
        <v>0.98205619323698512</v>
      </c>
      <c r="K451" s="20">
        <v>66898.89236356887</v>
      </c>
      <c r="L451" s="21"/>
      <c r="M451" s="22"/>
      <c r="Q451" s="34">
        <v>1.0182716700801711</v>
      </c>
      <c r="R451" s="7"/>
      <c r="S451" s="24"/>
      <c r="T451" s="24"/>
      <c r="U451" s="5">
        <v>66.172665317651948</v>
      </c>
      <c r="V451" s="25"/>
      <c r="W451" s="22"/>
      <c r="X451" s="33">
        <v>0.96411238647397035</v>
      </c>
      <c r="Y451" s="20">
        <v>33606253364.340874</v>
      </c>
      <c r="Z451" s="22"/>
      <c r="AA451" s="22"/>
      <c r="AB451" s="35">
        <v>0.96411238647397035</v>
      </c>
      <c r="AC451" s="20">
        <v>36861550193.452431</v>
      </c>
      <c r="AD451" s="22"/>
      <c r="AE451" s="22"/>
      <c r="AF451" s="26">
        <v>7</v>
      </c>
      <c r="AI451" s="27" t="s">
        <v>36</v>
      </c>
      <c r="AJ451" s="17">
        <v>12.649735857996088</v>
      </c>
      <c r="AK451" s="17">
        <v>12.600092844602791</v>
      </c>
      <c r="AL451" s="19">
        <v>0.13418927381229565</v>
      </c>
      <c r="AM451" s="19">
        <v>0.13030088631869119</v>
      </c>
      <c r="AN451" s="27" t="b">
        <v>1</v>
      </c>
      <c r="AO451" s="27" t="b">
        <v>1</v>
      </c>
      <c r="AP451" s="27" t="b">
        <v>0</v>
      </c>
      <c r="AQ451" s="27" t="b">
        <v>0</v>
      </c>
      <c r="AR451" s="27" t="b">
        <v>0</v>
      </c>
      <c r="AS451" s="27" t="b">
        <v>1</v>
      </c>
      <c r="BE451" s="31"/>
      <c r="BF451" s="31"/>
      <c r="BG451" s="31"/>
    </row>
    <row r="452" spans="1:59" ht="14.55" customHeight="1" x14ac:dyDescent="0.25">
      <c r="A452" s="41">
        <v>38726</v>
      </c>
      <c r="B452" s="15">
        <v>11.33</v>
      </c>
      <c r="C452" s="16">
        <v>13.29</v>
      </c>
      <c r="D452" s="32">
        <v>133431.15989420138</v>
      </c>
      <c r="E452" s="32">
        <v>212795.95850873482</v>
      </c>
      <c r="F452" s="18">
        <v>346227.1184029362</v>
      </c>
      <c r="G452" s="18">
        <v>12.53464301179241</v>
      </c>
      <c r="H452" s="19">
        <v>0.14747930775018803</v>
      </c>
      <c r="I452" s="18">
        <v>11.13</v>
      </c>
      <c r="J452" s="33">
        <v>0.98150888445116014</v>
      </c>
      <c r="K452" s="20">
        <v>65660.721128732665</v>
      </c>
      <c r="L452" s="21"/>
      <c r="M452" s="22"/>
      <c r="Q452" s="34">
        <v>1.0188394785230903</v>
      </c>
      <c r="R452" s="7"/>
      <c r="S452" s="24"/>
      <c r="T452" s="24"/>
      <c r="U452" s="5">
        <v>67.293801473925157</v>
      </c>
      <c r="V452" s="25"/>
      <c r="W452" s="22"/>
      <c r="X452" s="33">
        <v>0.96301776890232027</v>
      </c>
      <c r="Y452" s="20">
        <v>32363573977.182163</v>
      </c>
      <c r="Z452" s="22"/>
      <c r="AA452" s="22"/>
      <c r="AB452" s="35">
        <v>0.96301776890232027</v>
      </c>
      <c r="AC452" s="20">
        <v>35497758699.670395</v>
      </c>
      <c r="AD452" s="22"/>
      <c r="AE452" s="22"/>
      <c r="AF452" s="26">
        <v>6</v>
      </c>
      <c r="AI452" s="27" t="s">
        <v>36</v>
      </c>
      <c r="AJ452" s="17">
        <v>12.646968530082969</v>
      </c>
      <c r="AK452" s="17">
        <v>12.577905703060276</v>
      </c>
      <c r="AL452" s="19">
        <v>0.13772896931203146</v>
      </c>
      <c r="AM452" s="19">
        <v>0.13229742189773053</v>
      </c>
      <c r="AN452" s="27" t="b">
        <v>1</v>
      </c>
      <c r="AO452" s="27" t="b">
        <v>1</v>
      </c>
      <c r="AP452" s="27" t="b">
        <v>0</v>
      </c>
      <c r="AQ452" s="27" t="b">
        <v>0</v>
      </c>
      <c r="AR452" s="27" t="b">
        <v>0</v>
      </c>
      <c r="AS452" s="27" t="b">
        <v>1</v>
      </c>
      <c r="BE452" s="31"/>
      <c r="BF452" s="31"/>
      <c r="BG452" s="31"/>
    </row>
    <row r="453" spans="1:59" ht="14.55" customHeight="1" x14ac:dyDescent="0.25">
      <c r="A453" s="41">
        <v>38727</v>
      </c>
      <c r="B453" s="15">
        <v>11.22</v>
      </c>
      <c r="C453" s="16">
        <v>13.04</v>
      </c>
      <c r="D453" s="32">
        <v>111192.63324516782</v>
      </c>
      <c r="E453" s="32">
        <v>231754.7626421848</v>
      </c>
      <c r="F453" s="18">
        <v>342947.39588735264</v>
      </c>
      <c r="G453" s="18">
        <v>12.449907773223979</v>
      </c>
      <c r="H453" s="19">
        <v>0.13957055214723912</v>
      </c>
      <c r="I453" s="18">
        <v>10.86</v>
      </c>
      <c r="J453" s="33">
        <v>0.98383120387838352</v>
      </c>
      <c r="K453" s="20">
        <v>64597.948618034381</v>
      </c>
      <c r="L453" s="21"/>
      <c r="M453" s="22"/>
      <c r="Q453" s="34">
        <v>1.0164345225663478</v>
      </c>
      <c r="R453" s="7"/>
      <c r="S453" s="24"/>
      <c r="T453" s="24"/>
      <c r="U453" s="5">
        <v>68.272395262336445</v>
      </c>
      <c r="V453" s="25"/>
      <c r="W453" s="22"/>
      <c r="X453" s="33">
        <v>0.96766240775676715</v>
      </c>
      <c r="Y453" s="20">
        <v>31317163752.991756</v>
      </c>
      <c r="Z453" s="22"/>
      <c r="AA453" s="22"/>
      <c r="AB453" s="35">
        <v>0.96766240775676715</v>
      </c>
      <c r="AC453" s="20">
        <v>34349295940.373745</v>
      </c>
      <c r="AD453" s="22"/>
      <c r="AE453" s="22"/>
      <c r="AF453" s="26">
        <v>5</v>
      </c>
      <c r="AI453" s="27" t="s">
        <v>36</v>
      </c>
      <c r="AJ453" s="17">
        <v>12.639127306500056</v>
      </c>
      <c r="AK453" s="17">
        <v>12.558740638517207</v>
      </c>
      <c r="AL453" s="19">
        <v>0.14159162698596806</v>
      </c>
      <c r="AM453" s="19">
        <v>0.13309804619566537</v>
      </c>
      <c r="AN453" s="27" t="b">
        <v>1</v>
      </c>
      <c r="AO453" s="27" t="b">
        <v>1</v>
      </c>
      <c r="AP453" s="27" t="b">
        <v>0</v>
      </c>
      <c r="AQ453" s="27" t="b">
        <v>0</v>
      </c>
      <c r="AR453" s="27" t="b">
        <v>0</v>
      </c>
      <c r="AS453" s="27" t="b">
        <v>1</v>
      </c>
      <c r="BE453" s="31"/>
      <c r="BF453" s="31"/>
      <c r="BG453" s="31"/>
    </row>
    <row r="454" spans="1:59" ht="14.55" customHeight="1" x14ac:dyDescent="0.25">
      <c r="A454" s="41">
        <v>38728</v>
      </c>
      <c r="B454" s="15">
        <v>11.19</v>
      </c>
      <c r="C454" s="16">
        <v>12.84</v>
      </c>
      <c r="D454" s="32">
        <v>88954.106596134254</v>
      </c>
      <c r="E454" s="32">
        <v>250889.44584787166</v>
      </c>
      <c r="F454" s="18">
        <v>339843.55244400591</v>
      </c>
      <c r="G454" s="18">
        <v>12.408112224498346</v>
      </c>
      <c r="H454" s="19">
        <v>0.12850467289719625</v>
      </c>
      <c r="I454" s="18">
        <v>10.94</v>
      </c>
      <c r="J454" s="33">
        <v>0.98762279205656578</v>
      </c>
      <c r="K454" s="20">
        <v>63797.302530774563</v>
      </c>
      <c r="L454" s="21"/>
      <c r="M454" s="22"/>
      <c r="Q454" s="34">
        <v>1.0125323231126133</v>
      </c>
      <c r="R454" s="7"/>
      <c r="S454" s="24"/>
      <c r="T454" s="24"/>
      <c r="U454" s="5">
        <v>68.999303375639272</v>
      </c>
      <c r="V454" s="25"/>
      <c r="W454" s="22"/>
      <c r="X454" s="33">
        <v>0.97524558411313167</v>
      </c>
      <c r="Y454" s="20">
        <v>30542071783.301147</v>
      </c>
      <c r="Z454" s="22"/>
      <c r="AA454" s="22"/>
      <c r="AB454" s="35">
        <v>0.97524558411313167</v>
      </c>
      <c r="AC454" s="20">
        <v>33498462111.513908</v>
      </c>
      <c r="AD454" s="22"/>
      <c r="AE454" s="22"/>
      <c r="AF454" s="26">
        <v>4</v>
      </c>
      <c r="AI454" s="27" t="s">
        <v>36</v>
      </c>
      <c r="AJ454" s="17">
        <v>12.631917712475641</v>
      </c>
      <c r="AK454" s="17">
        <v>12.545390951356199</v>
      </c>
      <c r="AL454" s="19">
        <v>0.14067477852070728</v>
      </c>
      <c r="AM454" s="19">
        <v>0.13189718299265274</v>
      </c>
      <c r="AN454" s="27" t="b">
        <v>1</v>
      </c>
      <c r="AO454" s="27" t="b">
        <v>1</v>
      </c>
      <c r="AP454" s="27" t="b">
        <v>0</v>
      </c>
      <c r="AQ454" s="27" t="b">
        <v>0</v>
      </c>
      <c r="AR454" s="27" t="b">
        <v>0</v>
      </c>
      <c r="AS454" s="27" t="b">
        <v>1</v>
      </c>
      <c r="BE454" s="31"/>
      <c r="BF454" s="31"/>
      <c r="BG454" s="31"/>
    </row>
    <row r="455" spans="1:59" ht="14.55" customHeight="1" x14ac:dyDescent="0.25">
      <c r="A455" s="41">
        <v>38729</v>
      </c>
      <c r="B455" s="15">
        <v>11.3</v>
      </c>
      <c r="C455" s="16">
        <v>12.99</v>
      </c>
      <c r="D455" s="32">
        <v>66715.57994710069</v>
      </c>
      <c r="E455" s="32">
        <v>270270.21790415561</v>
      </c>
      <c r="F455" s="18">
        <v>336985.79785125633</v>
      </c>
      <c r="G455" s="18">
        <v>12.655418154623931</v>
      </c>
      <c r="H455" s="19">
        <v>0.13010007698229398</v>
      </c>
      <c r="I455" s="18">
        <v>11.2</v>
      </c>
      <c r="J455" s="33">
        <v>1.0113543573718</v>
      </c>
      <c r="K455" s="20">
        <v>64520.563544441458</v>
      </c>
      <c r="L455" s="21"/>
      <c r="M455" s="22"/>
      <c r="Q455" s="34">
        <v>0.98877311667365886</v>
      </c>
      <c r="R455" s="7"/>
      <c r="S455" s="24"/>
      <c r="T455" s="24"/>
      <c r="U455" s="5">
        <v>68.097634515757377</v>
      </c>
      <c r="V455" s="25"/>
      <c r="W455" s="22"/>
      <c r="X455" s="33">
        <v>1.0227087147435998</v>
      </c>
      <c r="Y455" s="20">
        <v>31235792424.409084</v>
      </c>
      <c r="Z455" s="22"/>
      <c r="AA455" s="22"/>
      <c r="AB455" s="35">
        <v>1.0227087147435998</v>
      </c>
      <c r="AC455" s="20">
        <v>34258619872.820248</v>
      </c>
      <c r="AD455" s="22"/>
      <c r="AE455" s="22"/>
      <c r="AF455" s="26">
        <v>3</v>
      </c>
      <c r="AI455" s="27" t="s">
        <v>36</v>
      </c>
      <c r="AJ455" s="17">
        <v>12.6341574542546</v>
      </c>
      <c r="AK455" s="17">
        <v>12.547328577448015</v>
      </c>
      <c r="AL455" s="19">
        <v>0.13827334626438439</v>
      </c>
      <c r="AM455" s="19">
        <v>0.13143954028851812</v>
      </c>
      <c r="AN455" s="27" t="b">
        <v>1</v>
      </c>
      <c r="AO455" s="27" t="b">
        <v>1</v>
      </c>
      <c r="AP455" s="27" t="b">
        <v>0</v>
      </c>
      <c r="AQ455" s="27" t="b">
        <v>0</v>
      </c>
      <c r="AR455" s="27" t="b">
        <v>0</v>
      </c>
      <c r="AS455" s="27" t="b">
        <v>1</v>
      </c>
      <c r="BE455" s="31"/>
      <c r="BF455" s="31"/>
      <c r="BG455" s="31"/>
    </row>
    <row r="456" spans="1:59" ht="14.55" customHeight="1" x14ac:dyDescent="0.25">
      <c r="A456" s="41">
        <v>38730</v>
      </c>
      <c r="B456" s="15">
        <v>11.32</v>
      </c>
      <c r="C456" s="16">
        <v>12.95</v>
      </c>
      <c r="D456" s="32">
        <v>44477.053298067127</v>
      </c>
      <c r="E456" s="32">
        <v>289615.51052417711</v>
      </c>
      <c r="F456" s="18">
        <v>334092.56382224424</v>
      </c>
      <c r="G456" s="18">
        <v>12.733001465083722</v>
      </c>
      <c r="H456" s="19">
        <v>0.12586872586872577</v>
      </c>
      <c r="I456" s="18">
        <v>11.23</v>
      </c>
      <c r="J456" s="33">
        <v>0.9974921825861387</v>
      </c>
      <c r="K456" s="20">
        <v>64357.644211898682</v>
      </c>
      <c r="L456" s="21"/>
      <c r="M456" s="22"/>
      <c r="Q456" s="34">
        <v>1.0025141223737308</v>
      </c>
      <c r="R456" s="7"/>
      <c r="S456" s="24"/>
      <c r="T456" s="24"/>
      <c r="U456" s="5">
        <v>68.141736308442205</v>
      </c>
      <c r="V456" s="25"/>
      <c r="W456" s="22"/>
      <c r="X456" s="33">
        <v>0.99498436517227729</v>
      </c>
      <c r="Y456" s="20">
        <v>31079273792.504463</v>
      </c>
      <c r="Z456" s="22"/>
      <c r="AA456" s="22"/>
      <c r="AB456" s="35">
        <v>0.99498436517227729</v>
      </c>
      <c r="AC456" s="20">
        <v>34086244650.348156</v>
      </c>
      <c r="AD456" s="22"/>
      <c r="AE456" s="22"/>
      <c r="AF456" s="26">
        <v>2</v>
      </c>
      <c r="AI456" s="27" t="s">
        <v>36</v>
      </c>
      <c r="AJ456" s="17">
        <v>12.641005081663398</v>
      </c>
      <c r="AK456" s="17">
        <v>12.546310134679569</v>
      </c>
      <c r="AL456" s="19">
        <v>0.13618761679336722</v>
      </c>
      <c r="AM456" s="19">
        <v>0.13142036386847963</v>
      </c>
      <c r="AN456" s="27" t="b">
        <v>1</v>
      </c>
      <c r="AO456" s="27" t="b">
        <v>1</v>
      </c>
      <c r="AP456" s="27" t="b">
        <v>0</v>
      </c>
      <c r="AQ456" s="27" t="b">
        <v>0</v>
      </c>
      <c r="AR456" s="27" t="b">
        <v>0</v>
      </c>
      <c r="AS456" s="27" t="b">
        <v>1</v>
      </c>
      <c r="BE456" s="31"/>
      <c r="BF456" s="31"/>
      <c r="BG456" s="31"/>
    </row>
    <row r="457" spans="1:59" ht="14.55" customHeight="1" x14ac:dyDescent="0.25">
      <c r="A457" s="41">
        <v>38734</v>
      </c>
      <c r="B457" s="15">
        <v>11.71</v>
      </c>
      <c r="C457" s="16">
        <v>13.09</v>
      </c>
      <c r="D457" s="32">
        <v>22238.526649033563</v>
      </c>
      <c r="E457" s="32">
        <v>309054.90215869911</v>
      </c>
      <c r="F457" s="18">
        <v>331293.42880773265</v>
      </c>
      <c r="G457" s="18">
        <v>12.997365603700288</v>
      </c>
      <c r="H457" s="19">
        <v>0.10542398777692885</v>
      </c>
      <c r="I457" s="18">
        <v>11.91</v>
      </c>
      <c r="J457" s="33">
        <v>1.0122098491321276</v>
      </c>
      <c r="K457" s="20">
        <v>65142.314221840854</v>
      </c>
      <c r="L457" s="21"/>
      <c r="M457" s="22"/>
      <c r="Q457" s="34">
        <v>0.98793743299119607</v>
      </c>
      <c r="R457" s="7"/>
      <c r="S457" s="24"/>
      <c r="T457" s="24"/>
      <c r="U457" s="5">
        <v>67.194435044384591</v>
      </c>
      <c r="V457" s="25"/>
      <c r="W457" s="22"/>
      <c r="X457" s="33">
        <v>1.0244196982642553</v>
      </c>
      <c r="Y457" s="20">
        <v>31838372609.091629</v>
      </c>
      <c r="Z457" s="22"/>
      <c r="AA457" s="22"/>
      <c r="AB457" s="35">
        <v>1.0244196982642553</v>
      </c>
      <c r="AC457" s="20">
        <v>34918060627.903687</v>
      </c>
      <c r="AD457" s="22"/>
      <c r="AE457" s="22"/>
      <c r="AF457" s="26">
        <v>1</v>
      </c>
      <c r="AI457" s="27" t="s">
        <v>36</v>
      </c>
      <c r="AJ457" s="17">
        <v>12.665662027443435</v>
      </c>
      <c r="AK457" s="17">
        <v>12.552289736029142</v>
      </c>
      <c r="AL457" s="19">
        <v>0.12949122057042867</v>
      </c>
      <c r="AM457" s="19">
        <v>0.13042038892449581</v>
      </c>
      <c r="AN457" s="27" t="b">
        <v>1</v>
      </c>
      <c r="AO457" s="27" t="b">
        <v>0</v>
      </c>
      <c r="AP457" s="27" t="b">
        <v>0</v>
      </c>
      <c r="AQ457" s="27" t="b">
        <v>0</v>
      </c>
      <c r="AR457" s="27" t="b">
        <v>0</v>
      </c>
      <c r="AS457" s="27" t="b">
        <v>1</v>
      </c>
      <c r="BE457" s="31"/>
      <c r="BF457" s="31"/>
      <c r="BG457" s="31"/>
    </row>
    <row r="458" spans="1:59" ht="14.55" customHeight="1" x14ac:dyDescent="0.25">
      <c r="A458" s="42">
        <v>38735</v>
      </c>
      <c r="B458" s="15">
        <v>13.27</v>
      </c>
      <c r="C458" s="16">
        <v>13.9066666666667</v>
      </c>
      <c r="D458" s="32">
        <v>328948.95464610803</v>
      </c>
      <c r="E458" s="32">
        <v>0</v>
      </c>
      <c r="F458" s="18">
        <v>328948.95464610803</v>
      </c>
      <c r="G458" s="18">
        <v>13.269999999999998</v>
      </c>
      <c r="H458" s="19">
        <v>4.5781399808247802E-2</v>
      </c>
      <c r="I458" s="18">
        <v>12.25</v>
      </c>
      <c r="J458" s="33">
        <v>1.0137509549274253</v>
      </c>
      <c r="K458" s="20">
        <v>66036.940653032318</v>
      </c>
      <c r="L458" s="21"/>
      <c r="M458" s="22"/>
      <c r="Q458" s="34">
        <v>0.98643556895252471</v>
      </c>
      <c r="R458" s="7"/>
      <c r="S458" s="24"/>
      <c r="T458" s="24"/>
      <c r="U458" s="5">
        <v>66.159574073928027</v>
      </c>
      <c r="V458" s="25"/>
      <c r="W458" s="22"/>
      <c r="X458" s="33">
        <v>1.0275019098548506</v>
      </c>
      <c r="Y458" s="20">
        <v>32714145180.882122</v>
      </c>
      <c r="Z458" s="22"/>
      <c r="AA458" s="22"/>
      <c r="AB458" s="35">
        <v>1.0275019098548506</v>
      </c>
      <c r="AC458" s="20">
        <v>35877798764.610466</v>
      </c>
      <c r="AD458" s="22"/>
      <c r="AE458" s="22"/>
      <c r="AF458" s="26">
        <v>20</v>
      </c>
      <c r="AI458" s="27" t="s">
        <v>36</v>
      </c>
      <c r="AJ458" s="17">
        <v>12.702845371189596</v>
      </c>
      <c r="AK458" s="17">
        <v>12.564728760419385</v>
      </c>
      <c r="AL458" s="19">
        <v>0.11254156924677196</v>
      </c>
      <c r="AM458" s="19">
        <v>0.12578877859868903</v>
      </c>
      <c r="AN458" s="27" t="b">
        <v>1</v>
      </c>
      <c r="AO458" s="27" t="b">
        <v>0</v>
      </c>
      <c r="AP458" s="27" t="b">
        <v>0</v>
      </c>
      <c r="AQ458" s="27" t="b">
        <v>0</v>
      </c>
      <c r="AR458" s="27" t="b">
        <v>0</v>
      </c>
      <c r="AS458" s="27" t="b">
        <v>1</v>
      </c>
      <c r="BE458" s="31"/>
      <c r="BF458" s="31"/>
      <c r="BG458" s="31"/>
    </row>
    <row r="459" spans="1:59" ht="14.55" customHeight="1" x14ac:dyDescent="0.25">
      <c r="A459" s="41">
        <v>38736</v>
      </c>
      <c r="B459" s="15">
        <v>13.11</v>
      </c>
      <c r="C459" s="16">
        <v>13.561999999999999</v>
      </c>
      <c r="D459" s="32">
        <v>312501.50691380264</v>
      </c>
      <c r="E459" s="32">
        <v>15694.460551847471</v>
      </c>
      <c r="F459" s="18">
        <v>328195.96746565012</v>
      </c>
      <c r="G459" s="18">
        <v>13.131614818196015</v>
      </c>
      <c r="H459" s="19">
        <v>3.3328417637516594E-2</v>
      </c>
      <c r="I459" s="18">
        <v>11.98</v>
      </c>
      <c r="J459" s="33">
        <v>0.98730637775358177</v>
      </c>
      <c r="K459" s="20">
        <v>65197.564601726845</v>
      </c>
      <c r="L459" s="21"/>
      <c r="M459" s="22"/>
      <c r="Q459" s="34">
        <v>1.012856821886738</v>
      </c>
      <c r="R459" s="7"/>
      <c r="S459" s="24"/>
      <c r="T459" s="24"/>
      <c r="U459" s="5">
        <v>66.885415341042346</v>
      </c>
      <c r="V459" s="25"/>
      <c r="W459" s="22"/>
      <c r="X459" s="33">
        <v>0.97461275550716353</v>
      </c>
      <c r="Y459" s="20">
        <v>31883775724.330742</v>
      </c>
      <c r="Z459" s="22"/>
      <c r="AA459" s="22"/>
      <c r="AB459" s="35">
        <v>0.97461275550716353</v>
      </c>
      <c r="AC459" s="20">
        <v>34966399708.73362</v>
      </c>
      <c r="AD459" s="22"/>
      <c r="AE459" s="22"/>
      <c r="AF459" s="26">
        <v>19</v>
      </c>
      <c r="AI459" s="27" t="s">
        <v>36</v>
      </c>
      <c r="AJ459" s="17">
        <v>12.724763155503235</v>
      </c>
      <c r="AK459" s="17">
        <v>12.580930883405525</v>
      </c>
      <c r="AL459" s="19">
        <v>9.483454682848487E-2</v>
      </c>
      <c r="AM459" s="19">
        <v>0.1194557876918205</v>
      </c>
      <c r="AN459" s="27" t="b">
        <v>1</v>
      </c>
      <c r="AO459" s="27" t="b">
        <v>0</v>
      </c>
      <c r="AP459" s="27" t="b">
        <v>0</v>
      </c>
      <c r="AQ459" s="27" t="b">
        <v>0</v>
      </c>
      <c r="AR459" s="27" t="b">
        <v>0</v>
      </c>
      <c r="AS459" s="27" t="b">
        <v>1</v>
      </c>
      <c r="BE459" s="31"/>
      <c r="BF459" s="31"/>
      <c r="BG459" s="31"/>
    </row>
    <row r="460" spans="1:59" ht="14.55" customHeight="1" x14ac:dyDescent="0.25">
      <c r="A460" s="41">
        <v>38737</v>
      </c>
      <c r="B460" s="15">
        <v>13.53</v>
      </c>
      <c r="C460" s="16">
        <v>13.981999999999999</v>
      </c>
      <c r="D460" s="32">
        <v>296054.05918149726</v>
      </c>
      <c r="E460" s="32">
        <v>31593.740877059376</v>
      </c>
      <c r="F460" s="18">
        <v>327647.8000585566</v>
      </c>
      <c r="G460" s="18">
        <v>13.573584516282054</v>
      </c>
      <c r="H460" s="19">
        <v>3.2327277928765552E-2</v>
      </c>
      <c r="I460" s="18">
        <v>14.56</v>
      </c>
      <c r="J460" s="33">
        <v>1.0319304596766081</v>
      </c>
      <c r="K460" s="20">
        <v>67278.188737181234</v>
      </c>
      <c r="L460" s="21"/>
      <c r="M460" s="22"/>
      <c r="Q460" s="34">
        <v>0.9690575470690006</v>
      </c>
      <c r="R460" s="7"/>
      <c r="S460" s="24"/>
      <c r="T460" s="24"/>
      <c r="U460" s="5">
        <v>64.695141424868154</v>
      </c>
      <c r="V460" s="25"/>
      <c r="W460" s="22"/>
      <c r="X460" s="33">
        <v>1.063860919353216</v>
      </c>
      <c r="Y460" s="20">
        <v>33920065242.542313</v>
      </c>
      <c r="Z460" s="22"/>
      <c r="AA460" s="22"/>
      <c r="AB460" s="35">
        <v>1.063860919353216</v>
      </c>
      <c r="AC460" s="20">
        <v>37198789742.528336</v>
      </c>
      <c r="AD460" s="22"/>
      <c r="AE460" s="22"/>
      <c r="AF460" s="26">
        <v>18</v>
      </c>
      <c r="AI460" s="27" t="s">
        <v>36</v>
      </c>
      <c r="AJ460" s="17">
        <v>12.765451575879421</v>
      </c>
      <c r="AK460" s="17">
        <v>12.615789101223479</v>
      </c>
      <c r="AL460" s="19">
        <v>7.8804981000413096E-2</v>
      </c>
      <c r="AM460" s="19">
        <v>0.11377377777363593</v>
      </c>
      <c r="AN460" s="27" t="b">
        <v>1</v>
      </c>
      <c r="AO460" s="27" t="b">
        <v>0</v>
      </c>
      <c r="AP460" s="27" t="b">
        <v>0</v>
      </c>
      <c r="AQ460" s="27" t="b">
        <v>0</v>
      </c>
      <c r="AR460" s="27" t="b">
        <v>0</v>
      </c>
      <c r="AS460" s="27" t="b">
        <v>1</v>
      </c>
      <c r="BE460" s="31"/>
      <c r="BF460" s="31"/>
      <c r="BG460" s="31"/>
    </row>
    <row r="461" spans="1:59" ht="14.55" customHeight="1" x14ac:dyDescent="0.25">
      <c r="A461" s="41">
        <v>38740</v>
      </c>
      <c r="B461" s="15">
        <v>13.74</v>
      </c>
      <c r="C461" s="16">
        <v>14.28</v>
      </c>
      <c r="D461" s="32">
        <v>279606.61144919187</v>
      </c>
      <c r="E461" s="32">
        <v>47509.487395303695</v>
      </c>
      <c r="F461" s="18">
        <v>327116.09884449554</v>
      </c>
      <c r="G461" s="18">
        <v>13.81842818890323</v>
      </c>
      <c r="H461" s="19">
        <v>3.7815126050420145E-2</v>
      </c>
      <c r="I461" s="18">
        <v>13.93</v>
      </c>
      <c r="J461" s="33">
        <v>1.0163861922236077</v>
      </c>
      <c r="K461" s="20">
        <v>68379.438943972855</v>
      </c>
      <c r="L461" s="21"/>
      <c r="M461" s="22"/>
      <c r="Q461" s="34">
        <v>0.98387798619365474</v>
      </c>
      <c r="R461" s="7"/>
      <c r="S461" s="24"/>
      <c r="T461" s="24"/>
      <c r="U461" s="5">
        <v>63.533616939608642</v>
      </c>
      <c r="V461" s="25"/>
      <c r="W461" s="22"/>
      <c r="X461" s="33">
        <v>1.0327723844472154</v>
      </c>
      <c r="Y461" s="20">
        <v>35031874268.516357</v>
      </c>
      <c r="Z461" s="22"/>
      <c r="AA461" s="22"/>
      <c r="AB461" s="35">
        <v>1.0327723844472154</v>
      </c>
      <c r="AC461" s="20">
        <v>38417266847.3526</v>
      </c>
      <c r="AD461" s="22"/>
      <c r="AE461" s="22"/>
      <c r="AF461" s="26">
        <v>17</v>
      </c>
      <c r="AI461" s="27" t="s">
        <v>36</v>
      </c>
      <c r="AJ461" s="17">
        <v>12.819358864943322</v>
      </c>
      <c r="AK461" s="17">
        <v>12.654333787714741</v>
      </c>
      <c r="AL461" s="19">
        <v>6.3424155845100791E-2</v>
      </c>
      <c r="AM461" s="19">
        <v>0.10820844923258099</v>
      </c>
      <c r="AN461" s="27" t="b">
        <v>1</v>
      </c>
      <c r="AO461" s="27" t="b">
        <v>0</v>
      </c>
      <c r="AP461" s="27" t="b">
        <v>0</v>
      </c>
      <c r="AQ461" s="27" t="b">
        <v>0</v>
      </c>
      <c r="AR461" s="27" t="b">
        <v>0</v>
      </c>
      <c r="AS461" s="27" t="b">
        <v>1</v>
      </c>
      <c r="BE461" s="31"/>
      <c r="BF461" s="31"/>
      <c r="BG461" s="31"/>
    </row>
    <row r="462" spans="1:59" ht="14.55" customHeight="1" x14ac:dyDescent="0.25">
      <c r="A462" s="41">
        <v>38741</v>
      </c>
      <c r="B462" s="15">
        <v>13.56</v>
      </c>
      <c r="C462" s="16">
        <v>14.02</v>
      </c>
      <c r="D462" s="32">
        <v>263159.16371688648</v>
      </c>
      <c r="E462" s="32">
        <v>63334.972818404276</v>
      </c>
      <c r="F462" s="18">
        <v>326494.13653529075</v>
      </c>
      <c r="G462" s="18">
        <v>13.649233110908616</v>
      </c>
      <c r="H462" s="19">
        <v>3.2810271041369354E-2</v>
      </c>
      <c r="I462" s="18">
        <v>13.31</v>
      </c>
      <c r="J462" s="33">
        <v>0.98587776775427083</v>
      </c>
      <c r="K462" s="20">
        <v>67412.602228627424</v>
      </c>
      <c r="L462" s="21"/>
      <c r="M462" s="22"/>
      <c r="Q462" s="34">
        <v>1.0143245265362848</v>
      </c>
      <c r="R462" s="7"/>
      <c r="S462" s="24"/>
      <c r="T462" s="24"/>
      <c r="U462" s="5">
        <v>64.323723622530238</v>
      </c>
      <c r="V462" s="25"/>
      <c r="W462" s="22"/>
      <c r="X462" s="33">
        <v>0.97175553550854166</v>
      </c>
      <c r="Y462" s="20">
        <v>34042580613.839657</v>
      </c>
      <c r="Z462" s="22"/>
      <c r="AA462" s="22"/>
      <c r="AB462" s="35">
        <v>0.97175553550854166</v>
      </c>
      <c r="AC462" s="20">
        <v>37331593190.745064</v>
      </c>
      <c r="AD462" s="22"/>
      <c r="AE462" s="22"/>
      <c r="AF462" s="26">
        <v>16</v>
      </c>
      <c r="AI462" s="27" t="s">
        <v>36</v>
      </c>
      <c r="AJ462" s="17">
        <v>12.869798536891354</v>
      </c>
      <c r="AK462" s="17">
        <v>12.689885994363708</v>
      </c>
      <c r="AL462" s="19">
        <v>4.7914413373874719E-2</v>
      </c>
      <c r="AM462" s="19">
        <v>0.10236902025068075</v>
      </c>
      <c r="AN462" s="27" t="b">
        <v>1</v>
      </c>
      <c r="AO462" s="27" t="b">
        <v>0</v>
      </c>
      <c r="AP462" s="27" t="b">
        <v>0</v>
      </c>
      <c r="AQ462" s="27" t="b">
        <v>0</v>
      </c>
      <c r="AR462" s="27" t="b">
        <v>0</v>
      </c>
      <c r="AS462" s="27" t="b">
        <v>1</v>
      </c>
      <c r="BE462" s="31"/>
      <c r="BF462" s="31"/>
      <c r="BG462" s="31"/>
    </row>
    <row r="463" spans="1:59" ht="14.55" customHeight="1" x14ac:dyDescent="0.25">
      <c r="A463" s="41">
        <v>38742</v>
      </c>
      <c r="B463" s="15">
        <v>13.32</v>
      </c>
      <c r="C463" s="16">
        <v>13.82</v>
      </c>
      <c r="D463" s="32">
        <v>246711.71598458107</v>
      </c>
      <c r="E463" s="32">
        <v>79242.775332673977</v>
      </c>
      <c r="F463" s="18">
        <v>325954.49131725507</v>
      </c>
      <c r="G463" s="18">
        <v>13.441554967707971</v>
      </c>
      <c r="H463" s="19">
        <v>3.6179450072358899E-2</v>
      </c>
      <c r="I463" s="18">
        <v>12.87</v>
      </c>
      <c r="J463" s="33">
        <v>0.98315692976156766</v>
      </c>
      <c r="K463" s="20">
        <v>66276.020302149496</v>
      </c>
      <c r="L463" s="21"/>
      <c r="M463" s="22"/>
      <c r="Q463" s="34">
        <v>1.0171316193056963</v>
      </c>
      <c r="R463" s="7"/>
      <c r="S463" s="24"/>
      <c r="T463" s="24"/>
      <c r="U463" s="5">
        <v>65.303882589877148</v>
      </c>
      <c r="V463" s="25"/>
      <c r="W463" s="22"/>
      <c r="X463" s="33">
        <v>0.96631385952313531</v>
      </c>
      <c r="Y463" s="20">
        <v>32895974849.407364</v>
      </c>
      <c r="Z463" s="22"/>
      <c r="AA463" s="22"/>
      <c r="AB463" s="35">
        <v>0.96631385952313531</v>
      </c>
      <c r="AC463" s="20">
        <v>36073457542.364464</v>
      </c>
      <c r="AD463" s="22"/>
      <c r="AE463" s="22"/>
      <c r="AF463" s="26">
        <v>15</v>
      </c>
      <c r="AI463" s="27" t="s">
        <v>36</v>
      </c>
      <c r="AJ463" s="17">
        <v>12.911373074185004</v>
      </c>
      <c r="AK463" s="17">
        <v>12.720903406875832</v>
      </c>
      <c r="AL463" s="19">
        <v>3.6373657089779722E-2</v>
      </c>
      <c r="AM463" s="19">
        <v>9.7355572998726964E-2</v>
      </c>
      <c r="AN463" s="27" t="b">
        <v>1</v>
      </c>
      <c r="AO463" s="27" t="b">
        <v>0</v>
      </c>
      <c r="AP463" s="27" t="b">
        <v>0</v>
      </c>
      <c r="AQ463" s="27" t="b">
        <v>0</v>
      </c>
      <c r="AR463" s="27" t="b">
        <v>0</v>
      </c>
      <c r="AS463" s="27" t="b">
        <v>1</v>
      </c>
      <c r="BE463" s="31"/>
      <c r="BF463" s="31"/>
      <c r="BG463" s="31"/>
    </row>
    <row r="464" spans="1:59" ht="14.55" customHeight="1" x14ac:dyDescent="0.25">
      <c r="A464" s="41">
        <v>38743</v>
      </c>
      <c r="B464" s="15">
        <v>12.92</v>
      </c>
      <c r="C464" s="16">
        <v>13.68</v>
      </c>
      <c r="D464" s="32">
        <v>230264.26825227565</v>
      </c>
      <c r="E464" s="32">
        <v>95095.163450930704</v>
      </c>
      <c r="F464" s="18">
        <v>325359.43170320638</v>
      </c>
      <c r="G464" s="18">
        <v>13.142130718154911</v>
      </c>
      <c r="H464" s="19">
        <v>5.555555555555558E-2</v>
      </c>
      <c r="I464" s="18">
        <v>12.42</v>
      </c>
      <c r="J464" s="33">
        <v>0.97593906307487799</v>
      </c>
      <c r="K464" s="20">
        <v>64680.238036639959</v>
      </c>
      <c r="L464" s="21"/>
      <c r="M464" s="22"/>
      <c r="Q464" s="34">
        <v>1.0246541385988932</v>
      </c>
      <c r="R464" s="7"/>
      <c r="S464" s="24"/>
      <c r="T464" s="24"/>
      <c r="U464" s="5">
        <v>66.789312229461444</v>
      </c>
      <c r="V464" s="25"/>
      <c r="W464" s="22"/>
      <c r="X464" s="33">
        <v>0.95187812614975609</v>
      </c>
      <c r="Y464" s="20">
        <v>31313108712.739761</v>
      </c>
      <c r="Z464" s="22"/>
      <c r="AA464" s="22"/>
      <c r="AB464" s="35">
        <v>0.95187812614975609</v>
      </c>
      <c r="AC464" s="20">
        <v>34336984653.634144</v>
      </c>
      <c r="AD464" s="22"/>
      <c r="AE464" s="22"/>
      <c r="AF464" s="26">
        <v>14</v>
      </c>
      <c r="AI464" s="27" t="s">
        <v>36</v>
      </c>
      <c r="AJ464" s="17">
        <v>12.946265504900133</v>
      </c>
      <c r="AK464" s="17">
        <v>12.743210131918245</v>
      </c>
      <c r="AL464" s="19">
        <v>3.8002683047664354E-2</v>
      </c>
      <c r="AM464" s="19">
        <v>9.2452434990401636E-2</v>
      </c>
      <c r="AN464" s="27" t="b">
        <v>1</v>
      </c>
      <c r="AO464" s="27" t="b">
        <v>0</v>
      </c>
      <c r="AP464" s="27" t="b">
        <v>0</v>
      </c>
      <c r="AQ464" s="27" t="b">
        <v>0</v>
      </c>
      <c r="AR464" s="27" t="b">
        <v>0</v>
      </c>
      <c r="AS464" s="27" t="b">
        <v>1</v>
      </c>
      <c r="BE464" s="31"/>
      <c r="BF464" s="31"/>
      <c r="BG464" s="31"/>
    </row>
    <row r="465" spans="1:59" ht="14.55" customHeight="1" x14ac:dyDescent="0.25">
      <c r="A465" s="41">
        <v>38744</v>
      </c>
      <c r="B465" s="15">
        <v>12.72</v>
      </c>
      <c r="C465" s="16">
        <v>13.35</v>
      </c>
      <c r="D465" s="32">
        <v>213816.82051997024</v>
      </c>
      <c r="E465" s="32">
        <v>110628.86408699692</v>
      </c>
      <c r="F465" s="18">
        <v>324445.68460696714</v>
      </c>
      <c r="G465" s="18">
        <v>12.934816185517271</v>
      </c>
      <c r="H465" s="19">
        <v>4.7191011235955038E-2</v>
      </c>
      <c r="I465" s="18">
        <v>11.97</v>
      </c>
      <c r="J465" s="33">
        <v>0.98146107503472813</v>
      </c>
      <c r="K465" s="20">
        <v>63480.037601882635</v>
      </c>
      <c r="L465" s="21"/>
      <c r="M465" s="22"/>
      <c r="Q465" s="34">
        <v>1.0188891087347667</v>
      </c>
      <c r="R465" s="7"/>
      <c r="S465" s="24"/>
      <c r="T465" s="24"/>
      <c r="U465" s="5">
        <v>67.924204576062991</v>
      </c>
      <c r="V465" s="25"/>
      <c r="W465" s="22"/>
      <c r="X465" s="33">
        <v>0.96292215006945625</v>
      </c>
      <c r="Y465" s="20">
        <v>30152230228.110466</v>
      </c>
      <c r="Z465" s="22"/>
      <c r="AA465" s="22"/>
      <c r="AB465" s="35">
        <v>0.96292215006945625</v>
      </c>
      <c r="AC465" s="20">
        <v>33063312994.476028</v>
      </c>
      <c r="AD465" s="22"/>
      <c r="AE465" s="22"/>
      <c r="AF465" s="26">
        <v>13</v>
      </c>
      <c r="AI465" s="27" t="s">
        <v>36</v>
      </c>
      <c r="AJ465" s="17">
        <v>12.956198177310288</v>
      </c>
      <c r="AK465" s="17">
        <v>12.756237158484121</v>
      </c>
      <c r="AL465" s="19">
        <v>4.0313115314070759E-2</v>
      </c>
      <c r="AM465" s="19">
        <v>8.6370081285134376E-2</v>
      </c>
      <c r="AN465" s="27" t="b">
        <v>1</v>
      </c>
      <c r="AO465" s="27" t="b">
        <v>0</v>
      </c>
      <c r="AP465" s="27" t="b">
        <v>0</v>
      </c>
      <c r="AQ465" s="27" t="b">
        <v>0</v>
      </c>
      <c r="AR465" s="27" t="b">
        <v>0</v>
      </c>
      <c r="AS465" s="27" t="b">
        <v>1</v>
      </c>
      <c r="BE465" s="31"/>
      <c r="BF465" s="31"/>
      <c r="BG465" s="31"/>
    </row>
    <row r="466" spans="1:59" ht="14.55" customHeight="1" x14ac:dyDescent="0.25">
      <c r="A466" s="41">
        <v>38747</v>
      </c>
      <c r="B466" s="15">
        <v>12.53</v>
      </c>
      <c r="C466" s="16">
        <v>13.21</v>
      </c>
      <c r="D466" s="32">
        <v>197369.37278766482</v>
      </c>
      <c r="E466" s="32">
        <v>126300.14012856432</v>
      </c>
      <c r="F466" s="18">
        <v>323669.51291622914</v>
      </c>
      <c r="G466" s="18">
        <v>12.795345025898847</v>
      </c>
      <c r="H466" s="19">
        <v>5.1476154428463428E-2</v>
      </c>
      <c r="I466" s="18">
        <v>12.39</v>
      </c>
      <c r="J466" s="33">
        <v>0.98685087811798589</v>
      </c>
      <c r="K466" s="20">
        <v>62644.246956478994</v>
      </c>
      <c r="L466" s="21"/>
      <c r="M466" s="22"/>
      <c r="Q466" s="34">
        <v>1.0133243250561734</v>
      </c>
      <c r="R466" s="7"/>
      <c r="S466" s="24"/>
      <c r="T466" s="24"/>
      <c r="U466" s="5">
        <v>68.701101385947453</v>
      </c>
      <c r="V466" s="25"/>
      <c r="W466" s="22"/>
      <c r="X466" s="33">
        <v>0.97370175623597166</v>
      </c>
      <c r="Y466" s="20">
        <v>29359419995.481983</v>
      </c>
      <c r="Z466" s="22"/>
      <c r="AA466" s="22"/>
      <c r="AB466" s="35">
        <v>0.97370175623597166</v>
      </c>
      <c r="AC466" s="20">
        <v>32193289783.443123</v>
      </c>
      <c r="AD466" s="22"/>
      <c r="AE466" s="22"/>
      <c r="AF466" s="26">
        <v>12</v>
      </c>
      <c r="AI466" s="27" t="s">
        <v>36</v>
      </c>
      <c r="AJ466" s="17">
        <v>12.960749616993482</v>
      </c>
      <c r="AK466" s="17">
        <v>12.764566215403732</v>
      </c>
      <c r="AL466" s="19">
        <v>4.3504594730687074E-2</v>
      </c>
      <c r="AM466" s="19">
        <v>8.0938397018486541E-2</v>
      </c>
      <c r="AN466" s="27" t="b">
        <v>1</v>
      </c>
      <c r="AO466" s="27" t="b">
        <v>0</v>
      </c>
      <c r="AP466" s="27" t="b">
        <v>0</v>
      </c>
      <c r="AQ466" s="27" t="b">
        <v>0</v>
      </c>
      <c r="AR466" s="27" t="b">
        <v>0</v>
      </c>
      <c r="AS466" s="27" t="b">
        <v>1</v>
      </c>
      <c r="BE466" s="31"/>
      <c r="BF466" s="31"/>
      <c r="BG466" s="31"/>
    </row>
    <row r="467" spans="1:59" ht="14.55" customHeight="1" x14ac:dyDescent="0.25">
      <c r="A467" s="41">
        <v>38748</v>
      </c>
      <c r="B467" s="15">
        <v>12.7</v>
      </c>
      <c r="C467" s="16">
        <v>13.19</v>
      </c>
      <c r="D467" s="32">
        <v>180921.92505535943</v>
      </c>
      <c r="E467" s="32">
        <v>141900.93650144749</v>
      </c>
      <c r="F467" s="18">
        <v>322822.86155680695</v>
      </c>
      <c r="G467" s="18">
        <v>12.915385795635398</v>
      </c>
      <c r="H467" s="19">
        <v>3.7149355572403397E-2</v>
      </c>
      <c r="I467" s="18">
        <v>12.95</v>
      </c>
      <c r="J467" s="33">
        <v>1.0067412670132085</v>
      </c>
      <c r="K467" s="20">
        <v>63065.457370214179</v>
      </c>
      <c r="L467" s="21"/>
      <c r="M467" s="22"/>
      <c r="Q467" s="34">
        <v>0.99330387336439618</v>
      </c>
      <c r="R467" s="7"/>
      <c r="S467" s="24"/>
      <c r="T467" s="24"/>
      <c r="U467" s="5">
        <v>68.114017820188351</v>
      </c>
      <c r="V467" s="25"/>
      <c r="W467" s="22"/>
      <c r="X467" s="33">
        <v>1.0134825340264173</v>
      </c>
      <c r="Y467" s="20">
        <v>29755401737.051315</v>
      </c>
      <c r="Z467" s="22"/>
      <c r="AA467" s="22"/>
      <c r="AB467" s="35">
        <v>1.0134825340264173</v>
      </c>
      <c r="AC467" s="20">
        <v>32626813811.540089</v>
      </c>
      <c r="AD467" s="22"/>
      <c r="AE467" s="22"/>
      <c r="AF467" s="26">
        <v>11</v>
      </c>
      <c r="AI467" s="27" t="s">
        <v>36</v>
      </c>
      <c r="AJ467" s="17">
        <v>12.966459058255623</v>
      </c>
      <c r="AK467" s="17">
        <v>12.773384390077805</v>
      </c>
      <c r="AL467" s="19">
        <v>4.3393632984350949E-2</v>
      </c>
      <c r="AM467" s="19">
        <v>7.4160083922101744E-2</v>
      </c>
      <c r="AN467" s="27" t="b">
        <v>1</v>
      </c>
      <c r="AO467" s="27" t="b">
        <v>0</v>
      </c>
      <c r="AP467" s="27" t="b">
        <v>0</v>
      </c>
      <c r="AQ467" s="27" t="b">
        <v>0</v>
      </c>
      <c r="AR467" s="27" t="b">
        <v>0</v>
      </c>
      <c r="AS467" s="27" t="b">
        <v>1</v>
      </c>
      <c r="BE467" s="31"/>
      <c r="BF467" s="31"/>
      <c r="BG467" s="31"/>
    </row>
    <row r="468" spans="1:59" ht="14.55" customHeight="1" x14ac:dyDescent="0.25">
      <c r="A468" s="41">
        <v>38749</v>
      </c>
      <c r="B468" s="15">
        <v>12.66</v>
      </c>
      <c r="C468" s="16">
        <v>13.14</v>
      </c>
      <c r="D468" s="32">
        <v>164474.47732305404</v>
      </c>
      <c r="E468" s="32">
        <v>157737.37214968697</v>
      </c>
      <c r="F468" s="18">
        <v>322211.84947274101</v>
      </c>
      <c r="G468" s="18">
        <v>12.894981856675184</v>
      </c>
      <c r="H468" s="19">
        <v>3.6529680365296802E-2</v>
      </c>
      <c r="I468" s="18">
        <v>12.36</v>
      </c>
      <c r="J468" s="33">
        <v>0.99653045741742197</v>
      </c>
      <c r="K468" s="20">
        <v>62845.561703254702</v>
      </c>
      <c r="L468" s="21"/>
      <c r="M468" s="22"/>
      <c r="Q468" s="34">
        <v>1.0034816222191236</v>
      </c>
      <c r="R468" s="7"/>
      <c r="S468" s="24"/>
      <c r="T468" s="24"/>
      <c r="U468" s="5">
        <v>68.2239078306241</v>
      </c>
      <c r="V468" s="25"/>
      <c r="W468" s="22"/>
      <c r="X468" s="33">
        <v>0.99306091483484393</v>
      </c>
      <c r="Y468" s="20">
        <v>29549067845.569847</v>
      </c>
      <c r="Z468" s="22"/>
      <c r="AA468" s="22"/>
      <c r="AB468" s="35">
        <v>0.99306091483484393</v>
      </c>
      <c r="AC468" s="20">
        <v>32399894113.145298</v>
      </c>
      <c r="AD468" s="22"/>
      <c r="AE468" s="22"/>
      <c r="AF468" s="26">
        <v>10</v>
      </c>
      <c r="AI468" s="27" t="s">
        <v>36</v>
      </c>
      <c r="AJ468" s="17">
        <v>12.962425410624055</v>
      </c>
      <c r="AK468" s="17">
        <v>12.784094390622652</v>
      </c>
      <c r="AL468" s="19">
        <v>4.401353453833886E-2</v>
      </c>
      <c r="AM468" s="19">
        <v>6.7225732210546035E-2</v>
      </c>
      <c r="AN468" s="27" t="b">
        <v>1</v>
      </c>
      <c r="AO468" s="27" t="b">
        <v>0</v>
      </c>
      <c r="AP468" s="27" t="b">
        <v>0</v>
      </c>
      <c r="AQ468" s="27" t="b">
        <v>0</v>
      </c>
      <c r="AR468" s="27" t="b">
        <v>0</v>
      </c>
      <c r="AS468" s="27" t="b">
        <v>1</v>
      </c>
      <c r="BE468" s="31"/>
      <c r="BF468" s="31"/>
      <c r="BG468" s="31"/>
    </row>
    <row r="469" spans="1:59" ht="14.55" customHeight="1" x14ac:dyDescent="0.25">
      <c r="A469" s="41">
        <v>38750</v>
      </c>
      <c r="B469" s="15">
        <v>12.86</v>
      </c>
      <c r="C469" s="16">
        <v>13.23</v>
      </c>
      <c r="D469" s="32">
        <v>148027.02959074863</v>
      </c>
      <c r="E469" s="32">
        <v>173583.99987350634</v>
      </c>
      <c r="F469" s="18">
        <v>321611.02946425497</v>
      </c>
      <c r="G469" s="18">
        <v>13.059701111184484</v>
      </c>
      <c r="H469" s="19">
        <v>2.7966742252456656E-2</v>
      </c>
      <c r="I469" s="18">
        <v>13.23</v>
      </c>
      <c r="J469" s="33">
        <v>1.0108854105399123</v>
      </c>
      <c r="K469" s="20">
        <v>63528.562248354523</v>
      </c>
      <c r="L469" s="21"/>
      <c r="M469" s="22"/>
      <c r="Q469" s="34">
        <v>0.98923180567607716</v>
      </c>
      <c r="R469" s="7"/>
      <c r="S469" s="24"/>
      <c r="T469" s="24"/>
      <c r="U469" s="5">
        <v>67.363606975376427</v>
      </c>
      <c r="V469" s="25"/>
      <c r="W469" s="22"/>
      <c r="X469" s="33">
        <v>1.0217708210798246</v>
      </c>
      <c r="Y469" s="20">
        <v>30192519768.5541</v>
      </c>
      <c r="Z469" s="22"/>
      <c r="AA469" s="22"/>
      <c r="AB469" s="35">
        <v>1.0217708210798246</v>
      </c>
      <c r="AC469" s="20">
        <v>33104735651.666367</v>
      </c>
      <c r="AD469" s="22"/>
      <c r="AE469" s="22"/>
      <c r="AF469" s="26">
        <v>9</v>
      </c>
      <c r="AI469" s="27" t="s">
        <v>36</v>
      </c>
      <c r="AJ469" s="17">
        <v>12.97827013342285</v>
      </c>
      <c r="AK469" s="17">
        <v>12.802058263318644</v>
      </c>
      <c r="AL469" s="19">
        <v>4.2644749901688483E-2</v>
      </c>
      <c r="AM469" s="19">
        <v>6.0250494092122131E-2</v>
      </c>
      <c r="AN469" s="27" t="b">
        <v>1</v>
      </c>
      <c r="AO469" s="27" t="b">
        <v>0</v>
      </c>
      <c r="AP469" s="27" t="b">
        <v>0</v>
      </c>
      <c r="AQ469" s="27" t="b">
        <v>0</v>
      </c>
      <c r="AR469" s="27" t="b">
        <v>0</v>
      </c>
      <c r="AS469" s="27" t="b">
        <v>1</v>
      </c>
      <c r="BE469" s="31"/>
      <c r="BF469" s="31"/>
      <c r="BG469" s="31"/>
    </row>
    <row r="470" spans="1:59" ht="14.55" customHeight="1" x14ac:dyDescent="0.25">
      <c r="A470" s="41">
        <v>38751</v>
      </c>
      <c r="B470" s="15">
        <v>12.87</v>
      </c>
      <c r="C470" s="16">
        <v>13.17</v>
      </c>
      <c r="D470" s="32">
        <v>131579.58185844321</v>
      </c>
      <c r="E470" s="32">
        <v>189571.46607437159</v>
      </c>
      <c r="F470" s="18">
        <v>321151.04793281481</v>
      </c>
      <c r="G470" s="18">
        <v>13.047086265756819</v>
      </c>
      <c r="H470" s="19">
        <v>2.2779043280182321E-2</v>
      </c>
      <c r="I470" s="18">
        <v>12.96</v>
      </c>
      <c r="J470" s="33">
        <v>0.99760520297871125</v>
      </c>
      <c r="K470" s="20">
        <v>63375.327693384796</v>
      </c>
      <c r="L470" s="21"/>
      <c r="M470" s="22"/>
      <c r="Q470" s="34">
        <v>1.002400545841319</v>
      </c>
      <c r="R470" s="7"/>
      <c r="S470" s="24"/>
      <c r="T470" s="24"/>
      <c r="U470" s="5">
        <v>67.399596712526218</v>
      </c>
      <c r="V470" s="25"/>
      <c r="W470" s="22"/>
      <c r="X470" s="33">
        <v>0.99521040595742261</v>
      </c>
      <c r="Y470" s="20">
        <v>30048053618.395542</v>
      </c>
      <c r="Z470" s="22"/>
      <c r="AA470" s="22"/>
      <c r="AB470" s="35">
        <v>0.99521040595742261</v>
      </c>
      <c r="AC470" s="20">
        <v>32945649198.376396</v>
      </c>
      <c r="AD470" s="22"/>
      <c r="AE470" s="22"/>
      <c r="AF470" s="26">
        <v>8</v>
      </c>
      <c r="AI470" s="27" t="s">
        <v>36</v>
      </c>
      <c r="AJ470" s="17">
        <v>12.994092834789992</v>
      </c>
      <c r="AK470" s="17">
        <v>12.817905005275321</v>
      </c>
      <c r="AL470" s="19">
        <v>3.7181997855792938E-2</v>
      </c>
      <c r="AM470" s="19">
        <v>5.3642642241058761E-2</v>
      </c>
      <c r="AN470" s="27" t="b">
        <v>1</v>
      </c>
      <c r="AO470" s="27" t="b">
        <v>0</v>
      </c>
      <c r="AP470" s="27" t="b">
        <v>0</v>
      </c>
      <c r="AQ470" s="27" t="b">
        <v>0</v>
      </c>
      <c r="AR470" s="27" t="b">
        <v>0</v>
      </c>
      <c r="AS470" s="27" t="b">
        <v>1</v>
      </c>
      <c r="BE470" s="31"/>
      <c r="BF470" s="31"/>
      <c r="BG470" s="31"/>
    </row>
    <row r="471" spans="1:59" ht="14.55" customHeight="1" x14ac:dyDescent="0.25">
      <c r="A471" s="41">
        <v>38754</v>
      </c>
      <c r="B471" s="15">
        <v>12.8</v>
      </c>
      <c r="C471" s="16">
        <v>13.23</v>
      </c>
      <c r="D471" s="32">
        <v>115132.13412613781</v>
      </c>
      <c r="E471" s="32">
        <v>205644.25668293427</v>
      </c>
      <c r="F471" s="18">
        <v>320776.39080907207</v>
      </c>
      <c r="G471" s="18">
        <v>13.075665644066351</v>
      </c>
      <c r="H471" s="19">
        <v>3.2501889644746762E-2</v>
      </c>
      <c r="I471" s="18">
        <v>13.04</v>
      </c>
      <c r="J471" s="33">
        <v>1.0010213171275362</v>
      </c>
      <c r="K471" s="20">
        <v>63438.956356764014</v>
      </c>
      <c r="L471" s="21"/>
      <c r="M471" s="22"/>
      <c r="Q471" s="34">
        <v>0.99897972489690134</v>
      </c>
      <c r="R471" s="7"/>
      <c r="S471" s="24"/>
      <c r="T471" s="24"/>
      <c r="U471" s="5">
        <v>67.205472989349474</v>
      </c>
      <c r="V471" s="25"/>
      <c r="W471" s="22"/>
      <c r="X471" s="33">
        <v>1.0020426342550726</v>
      </c>
      <c r="Y471" s="20">
        <v>30109574859.013798</v>
      </c>
      <c r="Z471" s="22"/>
      <c r="AA471" s="22"/>
      <c r="AB471" s="35">
        <v>1.0020426342550726</v>
      </c>
      <c r="AC471" s="20">
        <v>33012415830.901695</v>
      </c>
      <c r="AD471" s="22"/>
      <c r="AE471" s="22"/>
      <c r="AF471" s="26">
        <v>7</v>
      </c>
      <c r="AI471" s="27" t="s">
        <v>36</v>
      </c>
      <c r="AJ471" s="17">
        <v>13.00859225517153</v>
      </c>
      <c r="AK471" s="17">
        <v>12.833473889164086</v>
      </c>
      <c r="AL471" s="19">
        <v>3.4733810923924892E-2</v>
      </c>
      <c r="AM471" s="19">
        <v>4.754275553246206E-2</v>
      </c>
      <c r="AN471" s="27" t="b">
        <v>1</v>
      </c>
      <c r="AO471" s="27" t="b">
        <v>0</v>
      </c>
      <c r="AP471" s="27" t="b">
        <v>0</v>
      </c>
      <c r="AQ471" s="27" t="b">
        <v>0</v>
      </c>
      <c r="AR471" s="27" t="b">
        <v>0</v>
      </c>
      <c r="AS471" s="27" t="b">
        <v>1</v>
      </c>
      <c r="BE471" s="31"/>
      <c r="BF471" s="31"/>
      <c r="BG471" s="31"/>
    </row>
    <row r="472" spans="1:59" ht="14.55" customHeight="1" x14ac:dyDescent="0.25">
      <c r="A472" s="41">
        <v>38755</v>
      </c>
      <c r="B472" s="15">
        <v>13.02</v>
      </c>
      <c r="C472" s="16">
        <v>13.29</v>
      </c>
      <c r="D472" s="32">
        <v>98684.68639383241</v>
      </c>
      <c r="E472" s="32">
        <v>221557.13128410655</v>
      </c>
      <c r="F472" s="18">
        <v>320241.81767793896</v>
      </c>
      <c r="G472" s="18">
        <v>13.206797670212042</v>
      </c>
      <c r="H472" s="19">
        <v>2.0316027088036037E-2</v>
      </c>
      <c r="I472" s="18">
        <v>13.59</v>
      </c>
      <c r="J472" s="33">
        <v>1.008345496941645</v>
      </c>
      <c r="K472" s="20">
        <v>63967.279187526503</v>
      </c>
      <c r="L472" s="21"/>
      <c r="M472" s="22"/>
      <c r="Q472" s="34">
        <v>0.99172357394667088</v>
      </c>
      <c r="R472" s="7"/>
      <c r="S472" s="24"/>
      <c r="T472" s="24"/>
      <c r="U472" s="5">
        <v>66.525163242995859</v>
      </c>
      <c r="V472" s="25"/>
      <c r="W472" s="22"/>
      <c r="X472" s="33">
        <v>1.0166909938832898</v>
      </c>
      <c r="Y472" s="20">
        <v>30612280050.968342</v>
      </c>
      <c r="Z472" s="22"/>
      <c r="AA472" s="22"/>
      <c r="AB472" s="35">
        <v>1.0166909938832898</v>
      </c>
      <c r="AC472" s="20">
        <v>33562887756.958336</v>
      </c>
      <c r="AD472" s="22"/>
      <c r="AE472" s="22"/>
      <c r="AF472" s="26">
        <v>6</v>
      </c>
      <c r="AI472" s="27" t="s">
        <v>36</v>
      </c>
      <c r="AJ472" s="17">
        <v>13.034989243239139</v>
      </c>
      <c r="AK472" s="17">
        <v>12.848450493365165</v>
      </c>
      <c r="AL472" s="19">
        <v>2.9540456367186996E-2</v>
      </c>
      <c r="AM472" s="19">
        <v>4.0945711858668951E-2</v>
      </c>
      <c r="AN472" s="27" t="b">
        <v>1</v>
      </c>
      <c r="AO472" s="27" t="b">
        <v>0</v>
      </c>
      <c r="AP472" s="27" t="b">
        <v>0</v>
      </c>
      <c r="AQ472" s="27" t="b">
        <v>0</v>
      </c>
      <c r="AR472" s="27" t="b">
        <v>0</v>
      </c>
      <c r="AS472" s="27" t="b">
        <v>1</v>
      </c>
      <c r="BE472" s="31"/>
      <c r="BF472" s="31"/>
      <c r="BG472" s="31"/>
    </row>
    <row r="473" spans="1:59" ht="14.55" customHeight="1" x14ac:dyDescent="0.25">
      <c r="A473" s="41">
        <v>38756</v>
      </c>
      <c r="B473" s="15">
        <v>12.47</v>
      </c>
      <c r="C473" s="16">
        <v>13.05</v>
      </c>
      <c r="D473" s="32">
        <v>82237.238661527008</v>
      </c>
      <c r="E473" s="32">
        <v>237670.43222275338</v>
      </c>
      <c r="F473" s="18">
        <v>319907.67088428041</v>
      </c>
      <c r="G473" s="18">
        <v>12.900901985901616</v>
      </c>
      <c r="H473" s="19">
        <v>4.4444444444444398E-2</v>
      </c>
      <c r="I473" s="18">
        <v>12.83</v>
      </c>
      <c r="J473" s="33">
        <v>0.9758187598154191</v>
      </c>
      <c r="K473" s="20">
        <v>62419.391042177223</v>
      </c>
      <c r="L473" s="21"/>
      <c r="M473" s="22"/>
      <c r="Q473" s="34">
        <v>1.0247804625001828</v>
      </c>
      <c r="R473" s="7"/>
      <c r="S473" s="24"/>
      <c r="T473" s="24"/>
      <c r="U473" s="5">
        <v>68.046760719078151</v>
      </c>
      <c r="V473" s="25"/>
      <c r="W473" s="22"/>
      <c r="X473" s="33">
        <v>0.95163751963083809</v>
      </c>
      <c r="Y473" s="20">
        <v>29131933637.496178</v>
      </c>
      <c r="Z473" s="22"/>
      <c r="AA473" s="22"/>
      <c r="AB473" s="35">
        <v>0.95163751963083809</v>
      </c>
      <c r="AC473" s="20">
        <v>31939191184.315968</v>
      </c>
      <c r="AD473" s="22"/>
      <c r="AE473" s="22"/>
      <c r="AF473" s="26">
        <v>5</v>
      </c>
      <c r="AI473" s="27" t="s">
        <v>36</v>
      </c>
      <c r="AJ473" s="17">
        <v>13.052430146768145</v>
      </c>
      <c r="AK473" s="17">
        <v>12.855434115741668</v>
      </c>
      <c r="AL473" s="19">
        <v>3.0756304512527161E-2</v>
      </c>
      <c r="AM473" s="19">
        <v>3.7134490400388673E-2</v>
      </c>
      <c r="AN473" s="27" t="b">
        <v>1</v>
      </c>
      <c r="AO473" s="27" t="b">
        <v>0</v>
      </c>
      <c r="AP473" s="27" t="b">
        <v>0</v>
      </c>
      <c r="AQ473" s="27" t="b">
        <v>0</v>
      </c>
      <c r="AR473" s="27" t="b">
        <v>0</v>
      </c>
      <c r="AS473" s="27" t="b">
        <v>1</v>
      </c>
      <c r="BE473" s="31"/>
      <c r="BF473" s="31"/>
      <c r="BG473" s="31"/>
    </row>
    <row r="474" spans="1:59" ht="14.55" customHeight="1" x14ac:dyDescent="0.25">
      <c r="A474" s="41">
        <v>38757</v>
      </c>
      <c r="B474" s="15">
        <v>12.41</v>
      </c>
      <c r="C474" s="16">
        <v>12.89</v>
      </c>
      <c r="D474" s="32">
        <v>65789.790929221606</v>
      </c>
      <c r="E474" s="32">
        <v>253386.88227806744</v>
      </c>
      <c r="F474" s="18">
        <v>319176.67320728907</v>
      </c>
      <c r="G474" s="18">
        <v>12.791060753191328</v>
      </c>
      <c r="H474" s="19">
        <v>3.7238169123351428E-2</v>
      </c>
      <c r="I474" s="18">
        <v>13.12</v>
      </c>
      <c r="J474" s="33">
        <v>0.98922019929286298</v>
      </c>
      <c r="K474" s="20">
        <v>61745.454103826007</v>
      </c>
      <c r="L474" s="21"/>
      <c r="M474" s="22"/>
      <c r="Q474" s="34">
        <v>1.0108972711180411</v>
      </c>
      <c r="R474" s="7"/>
      <c r="S474" s="24"/>
      <c r="T474" s="24"/>
      <c r="U474" s="5">
        <v>68.660213615754969</v>
      </c>
      <c r="V474" s="25"/>
      <c r="W474" s="22"/>
      <c r="X474" s="33">
        <v>0.97844039858572607</v>
      </c>
      <c r="Y474" s="20">
        <v>28503997135.077736</v>
      </c>
      <c r="Z474" s="22"/>
      <c r="AA474" s="22"/>
      <c r="AB474" s="35">
        <v>0.97844039858572607</v>
      </c>
      <c r="AC474" s="20">
        <v>31250093928.632587</v>
      </c>
      <c r="AD474" s="22"/>
      <c r="AE474" s="22"/>
      <c r="AF474" s="26">
        <v>4</v>
      </c>
      <c r="AI474" s="27" t="s">
        <v>36</v>
      </c>
      <c r="AJ474" s="17">
        <v>13.068675526766592</v>
      </c>
      <c r="AK474" s="17">
        <v>12.86108160486801</v>
      </c>
      <c r="AL474" s="19">
        <v>3.0874385972202933E-2</v>
      </c>
      <c r="AM474" s="19">
        <v>3.6600538482582649E-2</v>
      </c>
      <c r="AN474" s="27" t="b">
        <v>1</v>
      </c>
      <c r="AO474" s="27" t="b">
        <v>0</v>
      </c>
      <c r="AP474" s="27" t="b">
        <v>0</v>
      </c>
      <c r="AQ474" s="27" t="b">
        <v>0</v>
      </c>
      <c r="AR474" s="27" t="b">
        <v>0</v>
      </c>
      <c r="AS474" s="27" t="b">
        <v>1</v>
      </c>
      <c r="BE474" s="31"/>
      <c r="BF474" s="31"/>
      <c r="BG474" s="31"/>
    </row>
    <row r="475" spans="1:59" ht="14.55" customHeight="1" x14ac:dyDescent="0.25">
      <c r="A475" s="41">
        <v>38758</v>
      </c>
      <c r="B475" s="15">
        <v>12.37</v>
      </c>
      <c r="C475" s="16">
        <v>12.85</v>
      </c>
      <c r="D475" s="32">
        <v>49342.343196916205</v>
      </c>
      <c r="E475" s="32">
        <v>269221.85717006976</v>
      </c>
      <c r="F475" s="18">
        <v>318564.20036698598</v>
      </c>
      <c r="G475" s="18">
        <v>12.775652899141724</v>
      </c>
      <c r="H475" s="19">
        <v>3.735408560311293E-2</v>
      </c>
      <c r="I475" s="18">
        <v>12.87</v>
      </c>
      <c r="J475" s="33">
        <v>0.99687881684103041</v>
      </c>
      <c r="K475" s="20">
        <v>61551.670242598469</v>
      </c>
      <c r="L475" s="21"/>
      <c r="M475" s="22"/>
      <c r="Q475" s="34">
        <v>1.0031309554443741</v>
      </c>
      <c r="R475" s="7"/>
      <c r="S475" s="24"/>
      <c r="T475" s="24"/>
      <c r="U475" s="5">
        <v>68.746952788226864</v>
      </c>
      <c r="V475" s="25"/>
      <c r="W475" s="22"/>
      <c r="X475" s="33">
        <v>0.99375763368206071</v>
      </c>
      <c r="Y475" s="20">
        <v>28326200268.01239</v>
      </c>
      <c r="Z475" s="22"/>
      <c r="AA475" s="22"/>
      <c r="AB475" s="35">
        <v>0.99375763368206071</v>
      </c>
      <c r="AC475" s="20">
        <v>31054521506.164265</v>
      </c>
      <c r="AD475" s="22"/>
      <c r="AE475" s="22"/>
      <c r="AF475" s="26">
        <v>3</v>
      </c>
      <c r="AI475" s="27" t="s">
        <v>36</v>
      </c>
      <c r="AJ475" s="17">
        <v>13.086177463654373</v>
      </c>
      <c r="AK475" s="17">
        <v>12.865161344425962</v>
      </c>
      <c r="AL475" s="19">
        <v>3.243894319731231E-2</v>
      </c>
      <c r="AM475" s="19">
        <v>3.685214273043242E-2</v>
      </c>
      <c r="AN475" s="27" t="b">
        <v>1</v>
      </c>
      <c r="AO475" s="27" t="b">
        <v>0</v>
      </c>
      <c r="AP475" s="27" t="b">
        <v>0</v>
      </c>
      <c r="AQ475" s="27" t="b">
        <v>0</v>
      </c>
      <c r="AR475" s="27" t="b">
        <v>0</v>
      </c>
      <c r="AS475" s="27" t="b">
        <v>1</v>
      </c>
      <c r="BE475" s="31"/>
      <c r="BF475" s="31"/>
      <c r="BG475" s="31"/>
    </row>
    <row r="476" spans="1:59" ht="14.55" customHeight="1" x14ac:dyDescent="0.25">
      <c r="A476" s="41">
        <v>38761</v>
      </c>
      <c r="B476" s="15">
        <v>12.65</v>
      </c>
      <c r="C476" s="16">
        <v>13.07</v>
      </c>
      <c r="D476" s="32">
        <v>32894.895464610803</v>
      </c>
      <c r="E476" s="32">
        <v>285054.92553182988</v>
      </c>
      <c r="F476" s="18">
        <v>317949.82099644071</v>
      </c>
      <c r="G476" s="18">
        <v>13.026547054966601</v>
      </c>
      <c r="H476" s="19">
        <v>3.2134659525631215E-2</v>
      </c>
      <c r="I476" s="18">
        <v>13.35</v>
      </c>
      <c r="J476" s="33">
        <v>1.0176719971941641</v>
      </c>
      <c r="K476" s="20">
        <v>62638.327394942586</v>
      </c>
      <c r="L476" s="21"/>
      <c r="M476" s="22"/>
      <c r="Q476" s="34">
        <v>0.98263487917237802</v>
      </c>
      <c r="R476" s="7"/>
      <c r="S476" s="24"/>
      <c r="T476" s="24"/>
      <c r="U476" s="5">
        <v>67.427382129280261</v>
      </c>
      <c r="V476" s="25"/>
      <c r="W476" s="22"/>
      <c r="X476" s="33">
        <v>1.035343994388328</v>
      </c>
      <c r="Y476" s="20">
        <v>29327501646.556206</v>
      </c>
      <c r="Z476" s="22"/>
      <c r="AA476" s="22"/>
      <c r="AB476" s="35">
        <v>1.035343994388328</v>
      </c>
      <c r="AC476" s="20">
        <v>32151596862.2038</v>
      </c>
      <c r="AD476" s="22"/>
      <c r="AE476" s="22"/>
      <c r="AF476" s="26">
        <v>2</v>
      </c>
      <c r="AI476" s="27" t="s">
        <v>36</v>
      </c>
      <c r="AJ476" s="17">
        <v>13.103850268432593</v>
      </c>
      <c r="AK476" s="17">
        <v>12.875828314315418</v>
      </c>
      <c r="AL476" s="19">
        <v>3.3998212571553797E-2</v>
      </c>
      <c r="AM476" s="19">
        <v>3.6840104080236524E-2</v>
      </c>
      <c r="AN476" s="27" t="b">
        <v>1</v>
      </c>
      <c r="AO476" s="27" t="b">
        <v>0</v>
      </c>
      <c r="AP476" s="27" t="b">
        <v>0</v>
      </c>
      <c r="AQ476" s="27" t="b">
        <v>0</v>
      </c>
      <c r="AR476" s="27" t="b">
        <v>0</v>
      </c>
      <c r="AS476" s="27" t="b">
        <v>1</v>
      </c>
      <c r="BE476" s="31"/>
      <c r="BF476" s="31"/>
      <c r="BG476" s="31"/>
    </row>
    <row r="477" spans="1:59" ht="14.55" customHeight="1" x14ac:dyDescent="0.25">
      <c r="A477" s="41">
        <v>38762</v>
      </c>
      <c r="B477" s="15">
        <v>11.95</v>
      </c>
      <c r="C477" s="16">
        <v>12.93</v>
      </c>
      <c r="D477" s="32">
        <v>16447.447732305402</v>
      </c>
      <c r="E477" s="32">
        <v>300973.84013119206</v>
      </c>
      <c r="F477" s="18">
        <v>317421.28786349745</v>
      </c>
      <c r="G477" s="18">
        <v>12.879220485852887</v>
      </c>
      <c r="H477" s="19">
        <v>7.5792730085073479E-2</v>
      </c>
      <c r="I477" s="18">
        <v>12.25</v>
      </c>
      <c r="J477" s="33">
        <v>0.98704676649578771</v>
      </c>
      <c r="K477" s="20">
        <v>61825.888779516434</v>
      </c>
      <c r="L477" s="21"/>
      <c r="M477" s="22"/>
      <c r="Q477" s="34">
        <v>1.0131232216586847</v>
      </c>
      <c r="R477" s="7"/>
      <c r="S477" s="24"/>
      <c r="T477" s="24"/>
      <c r="U477" s="5">
        <v>68.185061802434618</v>
      </c>
      <c r="V477" s="25"/>
      <c r="W477" s="22"/>
      <c r="X477" s="33">
        <v>0.97409353299157542</v>
      </c>
      <c r="Y477" s="20">
        <v>28567866373.520809</v>
      </c>
      <c r="Z477" s="22"/>
      <c r="AA477" s="22"/>
      <c r="AB477" s="35">
        <v>0.97409353299157542</v>
      </c>
      <c r="AC477" s="20">
        <v>31318160463.277477</v>
      </c>
      <c r="AD477" s="22"/>
      <c r="AE477" s="22"/>
      <c r="AF477" s="26">
        <v>1</v>
      </c>
      <c r="AI477" s="27" t="s">
        <v>36</v>
      </c>
      <c r="AJ477" s="17">
        <v>13.110813078945412</v>
      </c>
      <c r="AK477" s="17">
        <v>12.885575893425989</v>
      </c>
      <c r="AL477" s="19">
        <v>4.1213352644941581E-2</v>
      </c>
      <c r="AM477" s="19">
        <v>3.9213704332402358E-2</v>
      </c>
      <c r="AN477" s="27" t="b">
        <v>1</v>
      </c>
      <c r="AO477" s="27" t="b">
        <v>1</v>
      </c>
      <c r="AP477" s="27" t="b">
        <v>0</v>
      </c>
      <c r="AQ477" s="27" t="b">
        <v>0</v>
      </c>
      <c r="AR477" s="27" t="b">
        <v>0</v>
      </c>
      <c r="AS477" s="27" t="b">
        <v>1</v>
      </c>
      <c r="BE477" s="31"/>
      <c r="BF477" s="31"/>
      <c r="BG477" s="31"/>
    </row>
    <row r="478" spans="1:59" ht="14.55" customHeight="1" x14ac:dyDescent="0.25">
      <c r="A478" s="42">
        <v>38763</v>
      </c>
      <c r="B478" s="15">
        <v>12.99</v>
      </c>
      <c r="C478" s="16">
        <v>13.795</v>
      </c>
      <c r="D478" s="32">
        <v>316174.69089693448</v>
      </c>
      <c r="E478" s="32">
        <v>0</v>
      </c>
      <c r="F478" s="18">
        <v>316174.69089693448</v>
      </c>
      <c r="G478" s="18">
        <v>12.99</v>
      </c>
      <c r="H478" s="19">
        <v>5.8354476259514287E-2</v>
      </c>
      <c r="I478" s="18">
        <v>12.31</v>
      </c>
      <c r="J478" s="33">
        <v>1.0046403712296985</v>
      </c>
      <c r="K478" s="20">
        <v>62111.709175323216</v>
      </c>
      <c r="L478" s="21"/>
      <c r="M478" s="22"/>
      <c r="Q478" s="34">
        <v>0.99538106235565815</v>
      </c>
      <c r="R478" s="7"/>
      <c r="S478" s="24"/>
      <c r="T478" s="24"/>
      <c r="U478" s="5">
        <v>67.743757604924085</v>
      </c>
      <c r="V478" s="25"/>
      <c r="W478" s="22"/>
      <c r="X478" s="33">
        <v>1.009280742459397</v>
      </c>
      <c r="Y478" s="20">
        <v>28833135333.917965</v>
      </c>
      <c r="Z478" s="22"/>
      <c r="AA478" s="22"/>
      <c r="AB478" s="35">
        <v>1.009280742459397</v>
      </c>
      <c r="AC478" s="20">
        <v>31608309477.411537</v>
      </c>
      <c r="AD478" s="22"/>
      <c r="AE478" s="22"/>
      <c r="AF478" s="26">
        <v>24</v>
      </c>
      <c r="AI478" s="27" t="s">
        <v>36</v>
      </c>
      <c r="AJ478" s="17">
        <v>13.110462335912066</v>
      </c>
      <c r="AK478" s="17">
        <v>12.897791752417927</v>
      </c>
      <c r="AL478" s="19">
        <v>4.7553094173521292E-2</v>
      </c>
      <c r="AM478" s="19">
        <v>4.0810217158536416E-2</v>
      </c>
      <c r="AN478" s="27" t="b">
        <v>1</v>
      </c>
      <c r="AO478" s="27" t="b">
        <v>1</v>
      </c>
      <c r="AP478" s="27" t="b">
        <v>0</v>
      </c>
      <c r="AQ478" s="27" t="b">
        <v>0</v>
      </c>
      <c r="AR478" s="27" t="b">
        <v>0</v>
      </c>
      <c r="AS478" s="27" t="b">
        <v>1</v>
      </c>
      <c r="BE478" s="31"/>
      <c r="BF478" s="31"/>
      <c r="BG478" s="31"/>
    </row>
    <row r="479" spans="1:59" ht="14.55" customHeight="1" x14ac:dyDescent="0.25">
      <c r="A479" s="41">
        <v>38764</v>
      </c>
      <c r="B479" s="15">
        <v>12.74</v>
      </c>
      <c r="C479" s="16">
        <v>13.58</v>
      </c>
      <c r="D479" s="32">
        <v>303000.74544289557</v>
      </c>
      <c r="E479" s="32">
        <v>12405.186766797086</v>
      </c>
      <c r="F479" s="18">
        <v>315405.93220969266</v>
      </c>
      <c r="G479" s="18">
        <v>12.773037922943002</v>
      </c>
      <c r="H479" s="19">
        <v>6.1855670103092786E-2</v>
      </c>
      <c r="I479" s="18">
        <v>11.48</v>
      </c>
      <c r="J479" s="33">
        <v>0.98090693550293762</v>
      </c>
      <c r="K479" s="20">
        <v>60924.752163448436</v>
      </c>
      <c r="L479" s="21"/>
      <c r="M479" s="22"/>
      <c r="Q479" s="34">
        <v>1.0194647053721491</v>
      </c>
      <c r="R479" s="7"/>
      <c r="S479" s="24"/>
      <c r="T479" s="24"/>
      <c r="U479" s="5">
        <v>68.933788487872988</v>
      </c>
      <c r="V479" s="25"/>
      <c r="W479" s="22"/>
      <c r="X479" s="33">
        <v>0.96181387100587523</v>
      </c>
      <c r="Y479" s="20">
        <v>27732242191.581417</v>
      </c>
      <c r="Z479" s="22"/>
      <c r="AA479" s="22"/>
      <c r="AB479" s="35">
        <v>0.96181387100587523</v>
      </c>
      <c r="AC479" s="20">
        <v>30400823086.294041</v>
      </c>
      <c r="AD479" s="22"/>
      <c r="AE479" s="22"/>
      <c r="AF479" s="26">
        <v>23</v>
      </c>
      <c r="AI479" s="27" t="s">
        <v>36</v>
      </c>
      <c r="AJ479" s="17">
        <v>13.086797475099829</v>
      </c>
      <c r="AK479" s="17">
        <v>12.900272156694349</v>
      </c>
      <c r="AL479" s="19">
        <v>5.0454965116629356E-2</v>
      </c>
      <c r="AM479" s="19">
        <v>4.2414980910457284E-2</v>
      </c>
      <c r="AN479" s="27" t="b">
        <v>1</v>
      </c>
      <c r="AO479" s="27" t="b">
        <v>1</v>
      </c>
      <c r="AP479" s="27" t="b">
        <v>0</v>
      </c>
      <c r="AQ479" s="27" t="b">
        <v>0</v>
      </c>
      <c r="AR479" s="27" t="b">
        <v>0</v>
      </c>
      <c r="AS479" s="27" t="b">
        <v>1</v>
      </c>
      <c r="BE479" s="31"/>
      <c r="BF479" s="31"/>
      <c r="BG479" s="31"/>
    </row>
    <row r="480" spans="1:59" ht="14.55" customHeight="1" x14ac:dyDescent="0.25">
      <c r="A480" s="41">
        <v>38765</v>
      </c>
      <c r="B480" s="15">
        <v>12.6</v>
      </c>
      <c r="C480" s="16">
        <v>13.44</v>
      </c>
      <c r="D480" s="32">
        <v>289826.79998885666</v>
      </c>
      <c r="E480" s="32">
        <v>24764.248996874849</v>
      </c>
      <c r="F480" s="18">
        <v>314591.0489857315</v>
      </c>
      <c r="G480" s="18">
        <v>12.666123843079587</v>
      </c>
      <c r="H480" s="19">
        <v>6.25E-2</v>
      </c>
      <c r="I480" s="18">
        <v>12.01</v>
      </c>
      <c r="J480" s="33">
        <v>0.98906773027377404</v>
      </c>
      <c r="K480" s="20">
        <v>60257.663739436932</v>
      </c>
      <c r="L480" s="21"/>
      <c r="M480" s="22"/>
      <c r="Q480" s="34">
        <v>1.0110531052541769</v>
      </c>
      <c r="R480" s="7"/>
      <c r="S480" s="24"/>
      <c r="T480" s="24"/>
      <c r="U480" s="5">
        <v>69.565960325137539</v>
      </c>
      <c r="V480" s="25"/>
      <c r="W480" s="22"/>
      <c r="X480" s="33">
        <v>0.97813546054754807</v>
      </c>
      <c r="Y480" s="20">
        <v>27126019270.48011</v>
      </c>
      <c r="Z480" s="22"/>
      <c r="AA480" s="22"/>
      <c r="AB480" s="35">
        <v>0.97813546054754807</v>
      </c>
      <c r="AC480" s="20">
        <v>29735646347.007629</v>
      </c>
      <c r="AD480" s="22"/>
      <c r="AE480" s="22"/>
      <c r="AF480" s="26">
        <v>22</v>
      </c>
      <c r="AI480" s="27" t="s">
        <v>36</v>
      </c>
      <c r="AJ480" s="17">
        <v>13.06463123818952</v>
      </c>
      <c r="AK480" s="17">
        <v>12.898979379979654</v>
      </c>
      <c r="AL480" s="19">
        <v>5.4665270262737452E-2</v>
      </c>
      <c r="AM480" s="19">
        <v>4.284900868823506E-2</v>
      </c>
      <c r="AN480" s="27" t="b">
        <v>1</v>
      </c>
      <c r="AO480" s="27" t="b">
        <v>1</v>
      </c>
      <c r="AP480" s="27" t="b">
        <v>0</v>
      </c>
      <c r="AQ480" s="27" t="b">
        <v>0</v>
      </c>
      <c r="AR480" s="27" t="b">
        <v>0</v>
      </c>
      <c r="AS480" s="27" t="b">
        <v>1</v>
      </c>
      <c r="BE480" s="31"/>
      <c r="BF480" s="31"/>
      <c r="BG480" s="31"/>
    </row>
    <row r="481" spans="1:59" ht="14.55" customHeight="1" x14ac:dyDescent="0.25">
      <c r="A481" s="41">
        <v>38769</v>
      </c>
      <c r="B481" s="15">
        <v>12.44</v>
      </c>
      <c r="C481" s="16">
        <v>13.67</v>
      </c>
      <c r="D481" s="32">
        <v>276652.85453481774</v>
      </c>
      <c r="E481" s="32">
        <v>37114.822860036358</v>
      </c>
      <c r="F481" s="18">
        <v>313767.67739485408</v>
      </c>
      <c r="G481" s="18">
        <v>12.585493737585967</v>
      </c>
      <c r="H481" s="19">
        <v>8.9978054133138308E-2</v>
      </c>
      <c r="I481" s="18">
        <v>12.41</v>
      </c>
      <c r="J481" s="33">
        <v>0.99103357766352274</v>
      </c>
      <c r="K481" s="20">
        <v>59716.334843255019</v>
      </c>
      <c r="L481" s="21"/>
      <c r="M481" s="22"/>
      <c r="Q481" s="34">
        <v>1.0090475464591389</v>
      </c>
      <c r="R481" s="7"/>
      <c r="S481" s="24"/>
      <c r="T481" s="24"/>
      <c r="U481" s="5">
        <v>70.064670761874098</v>
      </c>
      <c r="V481" s="25"/>
      <c r="W481" s="22"/>
      <c r="X481" s="33">
        <v>0.98206715532704536</v>
      </c>
      <c r="Y481" s="20">
        <v>26639700035.950649</v>
      </c>
      <c r="Z481" s="22"/>
      <c r="AA481" s="22"/>
      <c r="AB481" s="35">
        <v>0.98206715532704536</v>
      </c>
      <c r="AC481" s="20">
        <v>29201933433.161674</v>
      </c>
      <c r="AD481" s="22"/>
      <c r="AE481" s="22"/>
      <c r="AF481" s="26">
        <v>21</v>
      </c>
      <c r="AI481" s="27" t="s">
        <v>36</v>
      </c>
      <c r="AJ481" s="17">
        <v>13.017579296346851</v>
      </c>
      <c r="AK481" s="17">
        <v>12.896518858492449</v>
      </c>
      <c r="AL481" s="19">
        <v>6.343593168440835E-2</v>
      </c>
      <c r="AM481" s="19">
        <v>4.5523198869309014E-2</v>
      </c>
      <c r="AN481" s="27" t="b">
        <v>1</v>
      </c>
      <c r="AO481" s="27" t="b">
        <v>1</v>
      </c>
      <c r="AP481" s="27" t="b">
        <v>0</v>
      </c>
      <c r="AQ481" s="27" t="b">
        <v>0</v>
      </c>
      <c r="AR481" s="27" t="b">
        <v>0</v>
      </c>
      <c r="AS481" s="27" t="b">
        <v>1</v>
      </c>
      <c r="BE481" s="31"/>
      <c r="BF481" s="31"/>
      <c r="BG481" s="31"/>
    </row>
    <row r="482" spans="1:59" ht="14.55" customHeight="1" x14ac:dyDescent="0.25">
      <c r="A482" s="41">
        <v>38770</v>
      </c>
      <c r="B482" s="15">
        <v>12.19</v>
      </c>
      <c r="C482" s="16">
        <v>12.99</v>
      </c>
      <c r="D482" s="32">
        <v>263478.90908077883</v>
      </c>
      <c r="E482" s="32">
        <v>49103.402336864776</v>
      </c>
      <c r="F482" s="18">
        <v>312582.31141764362</v>
      </c>
      <c r="G482" s="18">
        <v>12.315671608515959</v>
      </c>
      <c r="H482" s="19">
        <v>6.1585835257890742E-2</v>
      </c>
      <c r="I482" s="18">
        <v>11.88</v>
      </c>
      <c r="J482" s="33">
        <v>0.97486401035431547</v>
      </c>
      <c r="K482" s="20">
        <v>58214.298423661021</v>
      </c>
      <c r="L482" s="21"/>
      <c r="M482" s="22"/>
      <c r="Q482" s="34">
        <v>1.0257840984780522</v>
      </c>
      <c r="R482" s="7"/>
      <c r="S482" s="24"/>
      <c r="T482" s="24"/>
      <c r="U482" s="5">
        <v>71.737414162402345</v>
      </c>
      <c r="V482" s="25"/>
      <c r="W482" s="22"/>
      <c r="X482" s="33">
        <v>0.94972802070863083</v>
      </c>
      <c r="Y482" s="20">
        <v>25300590636.190353</v>
      </c>
      <c r="Z482" s="22"/>
      <c r="AA482" s="22"/>
      <c r="AB482" s="35">
        <v>0.94972802070863083</v>
      </c>
      <c r="AC482" s="20">
        <v>27733449797.48534</v>
      </c>
      <c r="AD482" s="22"/>
      <c r="AE482" s="22"/>
      <c r="AF482" s="26">
        <v>20</v>
      </c>
      <c r="AI482" s="27" t="s">
        <v>36</v>
      </c>
      <c r="AJ482" s="17">
        <v>12.94601945918555</v>
      </c>
      <c r="AK482" s="17">
        <v>12.88982792211479</v>
      </c>
      <c r="AL482" s="19">
        <v>6.8344460973118262E-2</v>
      </c>
      <c r="AM482" s="19">
        <v>4.6155053921148222E-2</v>
      </c>
      <c r="AN482" s="27" t="b">
        <v>1</v>
      </c>
      <c r="AO482" s="27" t="b">
        <v>1</v>
      </c>
      <c r="AP482" s="27" t="b">
        <v>0</v>
      </c>
      <c r="AQ482" s="27" t="b">
        <v>0</v>
      </c>
      <c r="AR482" s="27" t="b">
        <v>0</v>
      </c>
      <c r="AS482" s="27" t="b">
        <v>1</v>
      </c>
      <c r="BE482" s="31"/>
      <c r="BF482" s="31"/>
      <c r="BG482" s="31"/>
    </row>
    <row r="483" spans="1:59" ht="14.55" customHeight="1" x14ac:dyDescent="0.25">
      <c r="A483" s="41">
        <v>38771</v>
      </c>
      <c r="B483" s="15">
        <v>12.2</v>
      </c>
      <c r="C483" s="16">
        <v>12.94</v>
      </c>
      <c r="D483" s="32">
        <v>250304.96362673989</v>
      </c>
      <c r="E483" s="32">
        <v>61466.019356474833</v>
      </c>
      <c r="F483" s="18">
        <v>311770.98298321472</v>
      </c>
      <c r="G483" s="18">
        <v>12.34589187835431</v>
      </c>
      <c r="H483" s="19">
        <v>5.7187017001545604E-2</v>
      </c>
      <c r="I483" s="18">
        <v>11.87</v>
      </c>
      <c r="J483" s="33">
        <v>0.99985186973163809</v>
      </c>
      <c r="K483" s="20">
        <v>58204.668045345679</v>
      </c>
      <c r="L483" s="21"/>
      <c r="M483" s="22"/>
      <c r="Q483" s="34">
        <v>1.0001481522141891</v>
      </c>
      <c r="R483" s="7"/>
      <c r="S483" s="24"/>
      <c r="T483" s="24"/>
      <c r="U483" s="5">
        <v>71.614460592795993</v>
      </c>
      <c r="V483" s="25"/>
      <c r="W483" s="22"/>
      <c r="X483" s="33">
        <v>0.99970373946327618</v>
      </c>
      <c r="Y483" s="20">
        <v>25293216083.121353</v>
      </c>
      <c r="Z483" s="22"/>
      <c r="AA483" s="22"/>
      <c r="AB483" s="35">
        <v>0.99970373946327618</v>
      </c>
      <c r="AC483" s="20">
        <v>27724788966.76339</v>
      </c>
      <c r="AD483" s="22"/>
      <c r="AE483" s="22"/>
      <c r="AF483" s="26">
        <v>19</v>
      </c>
      <c r="AI483" s="27" t="s">
        <v>36</v>
      </c>
      <c r="AJ483" s="17">
        <v>12.883955590968682</v>
      </c>
      <c r="AK483" s="17">
        <v>12.884398707329742</v>
      </c>
      <c r="AL483" s="19">
        <v>6.5243508792530283E-2</v>
      </c>
      <c r="AM483" s="19">
        <v>4.740740776046961E-2</v>
      </c>
      <c r="AN483" s="27" t="b">
        <v>0</v>
      </c>
      <c r="AO483" s="27" t="b">
        <v>1</v>
      </c>
      <c r="AP483" s="27" t="b">
        <v>0</v>
      </c>
      <c r="AQ483" s="27" t="b">
        <v>0</v>
      </c>
      <c r="AR483" s="27" t="b">
        <v>0</v>
      </c>
      <c r="AS483" s="27" t="b">
        <v>1</v>
      </c>
      <c r="BE483" s="31"/>
      <c r="BF483" s="31"/>
      <c r="BG483" s="31"/>
    </row>
    <row r="484" spans="1:59" ht="14.55" customHeight="1" x14ac:dyDescent="0.25">
      <c r="A484" s="41">
        <v>38772</v>
      </c>
      <c r="B484" s="15">
        <v>12.1</v>
      </c>
      <c r="C484" s="16">
        <v>12.76</v>
      </c>
      <c r="D484" s="32">
        <v>237131.01817270095</v>
      </c>
      <c r="E484" s="32">
        <v>73886.586167856221</v>
      </c>
      <c r="F484" s="18">
        <v>311017.60434055718</v>
      </c>
      <c r="G484" s="18">
        <v>12.256792240021849</v>
      </c>
      <c r="H484" s="19">
        <v>5.1724137931034475E-2</v>
      </c>
      <c r="I484" s="18">
        <v>11.46</v>
      </c>
      <c r="J484" s="33">
        <v>0.99038404423241044</v>
      </c>
      <c r="K484" s="20">
        <v>57643.977154567976</v>
      </c>
      <c r="L484" s="21"/>
      <c r="M484" s="22"/>
      <c r="Q484" s="34">
        <v>1.009709320160789</v>
      </c>
      <c r="R484" s="7"/>
      <c r="S484" s="24"/>
      <c r="T484" s="24"/>
      <c r="U484" s="5">
        <v>72.175160824811059</v>
      </c>
      <c r="V484" s="25"/>
      <c r="W484" s="22"/>
      <c r="X484" s="33">
        <v>0.980768088464821</v>
      </c>
      <c r="Y484" s="20">
        <v>24806897875.709972</v>
      </c>
      <c r="Z484" s="22"/>
      <c r="AA484" s="22"/>
      <c r="AB484" s="35">
        <v>0.980768088464821</v>
      </c>
      <c r="AC484" s="20">
        <v>27191152329.674385</v>
      </c>
      <c r="AD484" s="22"/>
      <c r="AE484" s="22"/>
      <c r="AF484" s="26">
        <v>18</v>
      </c>
      <c r="AI484" s="27" t="s">
        <v>36</v>
      </c>
      <c r="AJ484" s="17">
        <v>12.827538318221725</v>
      </c>
      <c r="AK484" s="17">
        <v>12.880676818717173</v>
      </c>
      <c r="AL484" s="19">
        <v>6.4138452404450319E-2</v>
      </c>
      <c r="AM484" s="19">
        <v>4.8357061358328214E-2</v>
      </c>
      <c r="AN484" s="27" t="b">
        <v>0</v>
      </c>
      <c r="AO484" s="27" t="b">
        <v>1</v>
      </c>
      <c r="AP484" s="27" t="b">
        <v>0</v>
      </c>
      <c r="AQ484" s="27" t="b">
        <v>0</v>
      </c>
      <c r="AR484" s="27" t="b">
        <v>0</v>
      </c>
      <c r="AS484" s="27" t="b">
        <v>1</v>
      </c>
      <c r="BE484" s="31"/>
      <c r="BF484" s="31"/>
      <c r="BG484" s="31"/>
    </row>
    <row r="485" spans="1:59" ht="14.55" customHeight="1" x14ac:dyDescent="0.25">
      <c r="A485" s="41">
        <v>38775</v>
      </c>
      <c r="B485" s="15">
        <v>11.96</v>
      </c>
      <c r="C485" s="16">
        <v>12.71</v>
      </c>
      <c r="D485" s="32">
        <v>223957.07271866201</v>
      </c>
      <c r="E485" s="32">
        <v>86379.12065013453</v>
      </c>
      <c r="F485" s="18">
        <v>310336.19336879655</v>
      </c>
      <c r="G485" s="18">
        <v>12.168755349430391</v>
      </c>
      <c r="H485" s="19">
        <v>5.9008654602675015E-2</v>
      </c>
      <c r="I485" s="18">
        <v>11.59</v>
      </c>
      <c r="J485" s="33">
        <v>0.99064212623100734</v>
      </c>
      <c r="K485" s="20">
        <v>57103.564065853287</v>
      </c>
      <c r="L485" s="21"/>
      <c r="M485" s="22"/>
      <c r="Q485" s="34">
        <v>1.0094462707785259</v>
      </c>
      <c r="R485" s="7"/>
      <c r="S485" s="24"/>
      <c r="T485" s="24"/>
      <c r="U485" s="5">
        <v>72.721300734955562</v>
      </c>
      <c r="V485" s="25"/>
      <c r="W485" s="22"/>
      <c r="X485" s="33">
        <v>0.98128425246201478</v>
      </c>
      <c r="Y485" s="20">
        <v>24342734703.853153</v>
      </c>
      <c r="Z485" s="22"/>
      <c r="AA485" s="22"/>
      <c r="AB485" s="35">
        <v>0.98128425246201478</v>
      </c>
      <c r="AC485" s="20">
        <v>26681821805.014351</v>
      </c>
      <c r="AD485" s="22"/>
      <c r="AE485" s="22"/>
      <c r="AF485" s="26">
        <v>17</v>
      </c>
      <c r="AI485" s="27" t="s">
        <v>36</v>
      </c>
      <c r="AJ485" s="17">
        <v>12.78118711018722</v>
      </c>
      <c r="AK485" s="17">
        <v>12.867079874437328</v>
      </c>
      <c r="AL485" s="19">
        <v>6.3663949821047353E-2</v>
      </c>
      <c r="AM485" s="19">
        <v>5.0297180880216862E-2</v>
      </c>
      <c r="AN485" s="27" t="b">
        <v>0</v>
      </c>
      <c r="AO485" s="27" t="b">
        <v>1</v>
      </c>
      <c r="AP485" s="27" t="b">
        <v>0</v>
      </c>
      <c r="AQ485" s="27" t="b">
        <v>0</v>
      </c>
      <c r="AR485" s="27" t="b">
        <v>0</v>
      </c>
      <c r="AS485" s="27" t="b">
        <v>1</v>
      </c>
      <c r="BE485" s="31"/>
      <c r="BF485" s="31"/>
      <c r="BG485" s="31"/>
    </row>
    <row r="486" spans="1:59" ht="14.55" customHeight="1" x14ac:dyDescent="0.25">
      <c r="A486" s="41">
        <v>38776</v>
      </c>
      <c r="B486" s="15">
        <v>12.19</v>
      </c>
      <c r="C486" s="16">
        <v>12.8</v>
      </c>
      <c r="D486" s="32">
        <v>210783.12726462306</v>
      </c>
      <c r="E486" s="32">
        <v>98775.689307121604</v>
      </c>
      <c r="F486" s="18">
        <v>309558.81657174468</v>
      </c>
      <c r="G486" s="18">
        <v>12.384642075275472</v>
      </c>
      <c r="H486" s="19">
        <v>4.7656250000000067E-2</v>
      </c>
      <c r="I486" s="18">
        <v>12.34</v>
      </c>
      <c r="J486" s="33">
        <v>1.0151916778179157</v>
      </c>
      <c r="K486" s="20">
        <v>57970.059994004274</v>
      </c>
      <c r="L486" s="21"/>
      <c r="M486" s="22"/>
      <c r="Q486" s="34">
        <v>0.98503565567975371</v>
      </c>
      <c r="R486" s="7"/>
      <c r="S486" s="24"/>
      <c r="T486" s="24"/>
      <c r="U486" s="5">
        <v>71.499706574332308</v>
      </c>
      <c r="V486" s="25"/>
      <c r="W486" s="22"/>
      <c r="X486" s="33">
        <v>1.0303833556358317</v>
      </c>
      <c r="Y486" s="20">
        <v>25082468674.69619</v>
      </c>
      <c r="Z486" s="22"/>
      <c r="AA486" s="22"/>
      <c r="AB486" s="35">
        <v>1.0303833556358317</v>
      </c>
      <c r="AC486" s="20">
        <v>27492064313.139313</v>
      </c>
      <c r="AD486" s="22"/>
      <c r="AE486" s="22"/>
      <c r="AF486" s="26">
        <v>16</v>
      </c>
      <c r="AI486" s="27" t="s">
        <v>36</v>
      </c>
      <c r="AJ486" s="17">
        <v>12.754988343032849</v>
      </c>
      <c r="AK486" s="17">
        <v>12.859393954503764</v>
      </c>
      <c r="AL486" s="19">
        <v>6.1189991487714035E-2</v>
      </c>
      <c r="AM486" s="19">
        <v>5.1852006300205471E-2</v>
      </c>
      <c r="AN486" s="27" t="b">
        <v>0</v>
      </c>
      <c r="AO486" s="27" t="b">
        <v>1</v>
      </c>
      <c r="AP486" s="27" t="b">
        <v>0</v>
      </c>
      <c r="AQ486" s="27" t="b">
        <v>0</v>
      </c>
      <c r="AR486" s="27" t="b">
        <v>0</v>
      </c>
      <c r="AS486" s="27" t="b">
        <v>1</v>
      </c>
      <c r="BE486" s="31"/>
      <c r="BF486" s="31"/>
      <c r="BG486" s="31"/>
    </row>
    <row r="487" spans="1:59" ht="14.55" customHeight="1" x14ac:dyDescent="0.25">
      <c r="A487" s="41">
        <v>38777</v>
      </c>
      <c r="B487" s="15">
        <v>12.05</v>
      </c>
      <c r="C487" s="16">
        <v>12.75</v>
      </c>
      <c r="D487" s="32">
        <v>197609.18181058412</v>
      </c>
      <c r="E487" s="32">
        <v>111321.8139231165</v>
      </c>
      <c r="F487" s="18">
        <v>308930.99573370063</v>
      </c>
      <c r="G487" s="18">
        <v>12.302241668276475</v>
      </c>
      <c r="H487" s="19">
        <v>5.4901960784313641E-2</v>
      </c>
      <c r="I487" s="18">
        <v>11.54</v>
      </c>
      <c r="J487" s="33">
        <v>0.99133194438974193</v>
      </c>
      <c r="K487" s="20">
        <v>57466.577982285824</v>
      </c>
      <c r="L487" s="21"/>
      <c r="M487" s="22"/>
      <c r="Q487" s="34">
        <v>1.008743847768967</v>
      </c>
      <c r="R487" s="7"/>
      <c r="S487" s="24"/>
      <c r="T487" s="24"/>
      <c r="U487" s="5">
        <v>71.990605878331948</v>
      </c>
      <c r="V487" s="25"/>
      <c r="W487" s="22"/>
      <c r="X487" s="33">
        <v>0.98266388877948385</v>
      </c>
      <c r="Y487" s="20">
        <v>24647754133.394642</v>
      </c>
      <c r="Z487" s="22"/>
      <c r="AA487" s="22"/>
      <c r="AB487" s="35">
        <v>0.98266388877948385</v>
      </c>
      <c r="AC487" s="20">
        <v>27015025703.966724</v>
      </c>
      <c r="AD487" s="22"/>
      <c r="AE487" s="22"/>
      <c r="AF487" s="26">
        <v>15</v>
      </c>
      <c r="AI487" s="27" t="s">
        <v>36</v>
      </c>
      <c r="AJ487" s="17">
        <v>12.731507230765116</v>
      </c>
      <c r="AK487" s="17">
        <v>12.847363567653662</v>
      </c>
      <c r="AL487" s="19">
        <v>5.5343975929576593E-2</v>
      </c>
      <c r="AM487" s="19">
        <v>5.3252010746428401E-2</v>
      </c>
      <c r="AN487" s="27" t="b">
        <v>0</v>
      </c>
      <c r="AO487" s="27" t="b">
        <v>1</v>
      </c>
      <c r="AP487" s="27" t="b">
        <v>0</v>
      </c>
      <c r="AQ487" s="27" t="b">
        <v>0</v>
      </c>
      <c r="AR487" s="27" t="b">
        <v>0</v>
      </c>
      <c r="AS487" s="27" t="b">
        <v>1</v>
      </c>
      <c r="BE487" s="31"/>
      <c r="BF487" s="31"/>
      <c r="BG487" s="31"/>
    </row>
    <row r="488" spans="1:59" ht="14.55" customHeight="1" x14ac:dyDescent="0.25">
      <c r="A488" s="41">
        <v>38778</v>
      </c>
      <c r="B488" s="15">
        <v>12.07</v>
      </c>
      <c r="C488" s="16">
        <v>12.78</v>
      </c>
      <c r="D488" s="32">
        <v>184435.23635654518</v>
      </c>
      <c r="E488" s="32">
        <v>123772.48394046311</v>
      </c>
      <c r="F488" s="18">
        <v>308207.72029700829</v>
      </c>
      <c r="G488" s="18">
        <v>12.355127392373699</v>
      </c>
      <c r="H488" s="19">
        <v>5.5555555555555469E-2</v>
      </c>
      <c r="I488" s="18">
        <v>11.72</v>
      </c>
      <c r="J488" s="33">
        <v>1.0019475842659702</v>
      </c>
      <c r="K488" s="20">
        <v>57577.502758161405</v>
      </c>
      <c r="L488" s="21"/>
      <c r="M488" s="22"/>
      <c r="Q488" s="34">
        <v>0.99805620144551077</v>
      </c>
      <c r="R488" s="7"/>
      <c r="S488" s="24"/>
      <c r="T488" s="24"/>
      <c r="U488" s="5">
        <v>71.716897941131222</v>
      </c>
      <c r="V488" s="25"/>
      <c r="W488" s="22"/>
      <c r="X488" s="33">
        <v>1.0038951685319404</v>
      </c>
      <c r="Y488" s="20">
        <v>24743879674.911572</v>
      </c>
      <c r="Z488" s="22"/>
      <c r="AA488" s="22"/>
      <c r="AB488" s="35">
        <v>1.0038951685319404</v>
      </c>
      <c r="AC488" s="20">
        <v>27119818977.297909</v>
      </c>
      <c r="AD488" s="22"/>
      <c r="AE488" s="22"/>
      <c r="AF488" s="26">
        <v>14</v>
      </c>
      <c r="AI488" s="27" t="s">
        <v>36</v>
      </c>
      <c r="AJ488" s="17">
        <v>12.704828259181227</v>
      </c>
      <c r="AK488" s="17">
        <v>12.832130370956971</v>
      </c>
      <c r="AL488" s="19">
        <v>5.4338929312520712E-2</v>
      </c>
      <c r="AM488" s="19">
        <v>5.5454481275648365E-2</v>
      </c>
      <c r="AN488" s="27" t="b">
        <v>0</v>
      </c>
      <c r="AO488" s="27" t="b">
        <v>0</v>
      </c>
      <c r="AP488" s="27" t="b">
        <v>0</v>
      </c>
      <c r="AQ488" s="27" t="b">
        <v>0</v>
      </c>
      <c r="AR488" s="27" t="b">
        <v>0</v>
      </c>
      <c r="AS488" s="27" t="b">
        <v>1</v>
      </c>
      <c r="BE488" s="31"/>
      <c r="BF488" s="31"/>
      <c r="BG488" s="31"/>
    </row>
    <row r="489" spans="1:59" ht="14.55" customHeight="1" x14ac:dyDescent="0.25">
      <c r="A489" s="41">
        <v>38779</v>
      </c>
      <c r="B489" s="15">
        <v>12.11</v>
      </c>
      <c r="C489" s="16">
        <v>12.76</v>
      </c>
      <c r="D489" s="32">
        <v>171261.29090250624</v>
      </c>
      <c r="E489" s="32">
        <v>136214.54353594434</v>
      </c>
      <c r="F489" s="18">
        <v>307475.83443845058</v>
      </c>
      <c r="G489" s="18">
        <v>12.397955811096717</v>
      </c>
      <c r="H489" s="19">
        <v>5.094043887147337E-2</v>
      </c>
      <c r="I489" s="18">
        <v>11.96</v>
      </c>
      <c r="J489" s="33">
        <v>1.0010835660871371</v>
      </c>
      <c r="K489" s="20">
        <v>57638.894498087757</v>
      </c>
      <c r="L489" s="21"/>
      <c r="M489" s="22"/>
      <c r="Q489" s="34">
        <v>0.99891760675747354</v>
      </c>
      <c r="R489" s="7"/>
      <c r="S489" s="24"/>
      <c r="T489" s="24"/>
      <c r="U489" s="5">
        <v>71.505892939060871</v>
      </c>
      <c r="V489" s="25"/>
      <c r="W489" s="22"/>
      <c r="X489" s="33">
        <v>1.002167132174274</v>
      </c>
      <c r="Y489" s="20">
        <v>24797621575.029049</v>
      </c>
      <c r="Z489" s="22"/>
      <c r="AA489" s="22"/>
      <c r="AB489" s="35">
        <v>1.002167132174274</v>
      </c>
      <c r="AC489" s="20">
        <v>27178155469.590519</v>
      </c>
      <c r="AD489" s="22"/>
      <c r="AE489" s="22"/>
      <c r="AF489" s="26">
        <v>13</v>
      </c>
      <c r="AI489" s="27" t="s">
        <v>36</v>
      </c>
      <c r="AJ489" s="17">
        <v>12.681160352248918</v>
      </c>
      <c r="AK489" s="17">
        <v>12.82410583141275</v>
      </c>
      <c r="AL489" s="19">
        <v>5.3297832957508673E-2</v>
      </c>
      <c r="AM489" s="19">
        <v>5.5860480927337676E-2</v>
      </c>
      <c r="AN489" s="27" t="b">
        <v>0</v>
      </c>
      <c r="AO489" s="27" t="b">
        <v>0</v>
      </c>
      <c r="AP489" s="27" t="b">
        <v>0</v>
      </c>
      <c r="AQ489" s="27" t="b">
        <v>0</v>
      </c>
      <c r="AR489" s="27" t="b">
        <v>0</v>
      </c>
      <c r="AS489" s="27" t="b">
        <v>1</v>
      </c>
      <c r="BE489" s="31"/>
      <c r="BF489" s="31"/>
      <c r="BG489" s="31"/>
    </row>
    <row r="490" spans="1:59" ht="14.55" customHeight="1" x14ac:dyDescent="0.25">
      <c r="A490" s="41">
        <v>38782</v>
      </c>
      <c r="B490" s="15">
        <v>12.34</v>
      </c>
      <c r="C490" s="16">
        <v>12.85</v>
      </c>
      <c r="D490" s="32">
        <v>158087.3454484673</v>
      </c>
      <c r="E490" s="32">
        <v>148717.40242688567</v>
      </c>
      <c r="F490" s="18">
        <v>306804.74787535297</v>
      </c>
      <c r="G490" s="18">
        <v>12.587212195257571</v>
      </c>
      <c r="H490" s="19">
        <v>3.9688715953307363E-2</v>
      </c>
      <c r="I490" s="18">
        <v>12.74</v>
      </c>
      <c r="J490" s="33">
        <v>1.0130492441308772</v>
      </c>
      <c r="K490" s="20">
        <v>58390.028217989653</v>
      </c>
      <c r="L490" s="21"/>
      <c r="M490" s="22"/>
      <c r="Q490" s="34">
        <v>0.98711884520275972</v>
      </c>
      <c r="R490" s="7"/>
      <c r="S490" s="24"/>
      <c r="T490" s="24"/>
      <c r="U490" s="5">
        <v>70.453398552459376</v>
      </c>
      <c r="V490" s="25"/>
      <c r="W490" s="22"/>
      <c r="X490" s="33">
        <v>1.0260984882617541</v>
      </c>
      <c r="Y490" s="20">
        <v>25444923749.950607</v>
      </c>
      <c r="Z490" s="22"/>
      <c r="AA490" s="22"/>
      <c r="AB490" s="35">
        <v>1.0260984882617541</v>
      </c>
      <c r="AC490" s="20">
        <v>27887017136.129898</v>
      </c>
      <c r="AD490" s="22"/>
      <c r="AE490" s="22"/>
      <c r="AF490" s="26">
        <v>12</v>
      </c>
      <c r="AI490" s="27" t="s">
        <v>36</v>
      </c>
      <c r="AJ490" s="17">
        <v>12.658660880061925</v>
      </c>
      <c r="AK490" s="17">
        <v>12.820993701125206</v>
      </c>
      <c r="AL490" s="19">
        <v>5.1291929294554152E-2</v>
      </c>
      <c r="AM490" s="19">
        <v>5.6013640104209922E-2</v>
      </c>
      <c r="AN490" s="27" t="b">
        <v>0</v>
      </c>
      <c r="AO490" s="27" t="b">
        <v>0</v>
      </c>
      <c r="AP490" s="27" t="b">
        <v>0</v>
      </c>
      <c r="AQ490" s="27" t="b">
        <v>0</v>
      </c>
      <c r="AR490" s="27" t="b">
        <v>0</v>
      </c>
      <c r="AS490" s="27" t="b">
        <v>1</v>
      </c>
      <c r="BE490" s="31"/>
      <c r="BF490" s="31"/>
      <c r="BG490" s="31"/>
    </row>
    <row r="491" spans="1:59" ht="14.55" customHeight="1" x14ac:dyDescent="0.25">
      <c r="A491" s="41">
        <v>38783</v>
      </c>
      <c r="B491" s="15">
        <v>12.44</v>
      </c>
      <c r="C491" s="16">
        <v>12.94</v>
      </c>
      <c r="D491" s="32">
        <v>144913.39999442836</v>
      </c>
      <c r="E491" s="32">
        <v>161368.49090181489</v>
      </c>
      <c r="F491" s="18">
        <v>306281.89089624328</v>
      </c>
      <c r="G491" s="18">
        <v>12.703431328619555</v>
      </c>
      <c r="H491" s="19">
        <v>3.863987635239563E-2</v>
      </c>
      <c r="I491" s="18">
        <v>12.66</v>
      </c>
      <c r="J491" s="33">
        <v>1.0075131753284843</v>
      </c>
      <c r="K491" s="20">
        <v>58827.704878745775</v>
      </c>
      <c r="L491" s="21"/>
      <c r="M491" s="22"/>
      <c r="Q491" s="34">
        <v>0.99254285153538102</v>
      </c>
      <c r="R491" s="7"/>
      <c r="S491" s="24"/>
      <c r="T491" s="24"/>
      <c r="U491" s="5">
        <v>69.797824024474764</v>
      </c>
      <c r="V491" s="25"/>
      <c r="W491" s="22"/>
      <c r="X491" s="33">
        <v>1.0150263506569683</v>
      </c>
      <c r="Y491" s="20">
        <v>25827391665.872444</v>
      </c>
      <c r="Z491" s="22"/>
      <c r="AA491" s="22"/>
      <c r="AB491" s="35">
        <v>1.0150263506569683</v>
      </c>
      <c r="AC491" s="20">
        <v>28305603418.35442</v>
      </c>
      <c r="AD491" s="22"/>
      <c r="AE491" s="22"/>
      <c r="AF491" s="26">
        <v>11</v>
      </c>
      <c r="AI491" s="27" t="s">
        <v>36</v>
      </c>
      <c r="AJ491" s="17">
        <v>12.642296359245863</v>
      </c>
      <c r="AK491" s="17">
        <v>12.819341347773145</v>
      </c>
      <c r="AL491" s="19">
        <v>4.789713291950759E-2</v>
      </c>
      <c r="AM491" s="19">
        <v>5.6094002026040091E-2</v>
      </c>
      <c r="AN491" s="27" t="b">
        <v>0</v>
      </c>
      <c r="AO491" s="27" t="b">
        <v>0</v>
      </c>
      <c r="AP491" s="27" t="b">
        <v>0</v>
      </c>
      <c r="AQ491" s="27" t="b">
        <v>0</v>
      </c>
      <c r="AR491" s="27" t="b">
        <v>0</v>
      </c>
      <c r="AS491" s="27" t="b">
        <v>1</v>
      </c>
      <c r="BE491" s="31"/>
      <c r="BF491" s="31"/>
      <c r="BG491" s="31"/>
    </row>
    <row r="492" spans="1:59" ht="14.55" customHeight="1" x14ac:dyDescent="0.25">
      <c r="A492" s="41">
        <v>38784</v>
      </c>
      <c r="B492" s="15">
        <v>12.25</v>
      </c>
      <c r="C492" s="16">
        <v>12.85</v>
      </c>
      <c r="D492" s="32">
        <v>131739.45454038942</v>
      </c>
      <c r="E492" s="32">
        <v>174033.39673243655</v>
      </c>
      <c r="F492" s="18">
        <v>305772.85127282597</v>
      </c>
      <c r="G492" s="18">
        <v>12.591495451950026</v>
      </c>
      <c r="H492" s="19">
        <v>4.6692607003890996E-2</v>
      </c>
      <c r="I492" s="18">
        <v>12.32</v>
      </c>
      <c r="J492" s="33">
        <v>0.98954117966028798</v>
      </c>
      <c r="K492" s="20">
        <v>58211.429286768536</v>
      </c>
      <c r="L492" s="21"/>
      <c r="M492" s="22"/>
      <c r="Q492" s="34">
        <v>1.0105693634127511</v>
      </c>
      <c r="R492" s="7"/>
      <c r="S492" s="24"/>
      <c r="T492" s="24"/>
      <c r="U492" s="5">
        <v>70.404218416409989</v>
      </c>
      <c r="V492" s="25"/>
      <c r="W492" s="22"/>
      <c r="X492" s="33">
        <v>0.97908235932057608</v>
      </c>
      <c r="Y492" s="20">
        <v>25287264552.336632</v>
      </c>
      <c r="Z492" s="22"/>
      <c r="AA492" s="22"/>
      <c r="AB492" s="35">
        <v>0.97908235932057608</v>
      </c>
      <c r="AC492" s="20">
        <v>27713072660.679611</v>
      </c>
      <c r="AD492" s="22"/>
      <c r="AE492" s="22"/>
      <c r="AF492" s="26">
        <v>10</v>
      </c>
      <c r="AI492" s="27" t="s">
        <v>36</v>
      </c>
      <c r="AJ492" s="17">
        <v>12.619240635811753</v>
      </c>
      <c r="AK492" s="17">
        <v>12.817854385118453</v>
      </c>
      <c r="AL492" s="19">
        <v>4.7736525753489412E-2</v>
      </c>
      <c r="AM492" s="19">
        <v>5.7003873743431327E-2</v>
      </c>
      <c r="AN492" s="27" t="b">
        <v>0</v>
      </c>
      <c r="AO492" s="27" t="b">
        <v>0</v>
      </c>
      <c r="AP492" s="27" t="b">
        <v>0</v>
      </c>
      <c r="AQ492" s="27" t="b">
        <v>0</v>
      </c>
      <c r="AR492" s="27" t="b">
        <v>0</v>
      </c>
      <c r="AS492" s="27" t="b">
        <v>1</v>
      </c>
      <c r="BE492" s="31"/>
      <c r="BF492" s="31"/>
      <c r="BG492" s="31"/>
    </row>
    <row r="493" spans="1:59" ht="14.55" customHeight="1" x14ac:dyDescent="0.25">
      <c r="A493" s="41">
        <v>38785</v>
      </c>
      <c r="B493" s="15">
        <v>12.38</v>
      </c>
      <c r="C493" s="16">
        <v>12.9</v>
      </c>
      <c r="D493" s="32">
        <v>118565.50908635047</v>
      </c>
      <c r="E493" s="32">
        <v>186592.21632869935</v>
      </c>
      <c r="F493" s="18">
        <v>305157.72541504982</v>
      </c>
      <c r="G493" s="18">
        <v>12.697960006940525</v>
      </c>
      <c r="H493" s="19">
        <v>4.0310077519379761E-2</v>
      </c>
      <c r="I493" s="18">
        <v>12.68</v>
      </c>
      <c r="J493" s="33">
        <v>1.0064265567698083</v>
      </c>
      <c r="K493" s="20">
        <v>58584.514690817319</v>
      </c>
      <c r="L493" s="21"/>
      <c r="M493" s="22"/>
      <c r="Q493" s="34">
        <v>0.99361448013610165</v>
      </c>
      <c r="R493" s="7"/>
      <c r="S493" s="24"/>
      <c r="T493" s="24"/>
      <c r="U493" s="5">
        <v>69.824408218876997</v>
      </c>
      <c r="V493" s="25"/>
      <c r="W493" s="22"/>
      <c r="X493" s="33">
        <v>1.0128531135396168</v>
      </c>
      <c r="Y493" s="20">
        <v>25612407175.372253</v>
      </c>
      <c r="Z493" s="22"/>
      <c r="AA493" s="22"/>
      <c r="AB493" s="35">
        <v>1.0128531135396168</v>
      </c>
      <c r="AC493" s="20">
        <v>28068821910.33263</v>
      </c>
      <c r="AD493" s="22"/>
      <c r="AE493" s="22"/>
      <c r="AF493" s="26">
        <v>9</v>
      </c>
      <c r="AI493" s="27" t="s">
        <v>36</v>
      </c>
      <c r="AJ493" s="17">
        <v>12.595010270894059</v>
      </c>
      <c r="AK493" s="17">
        <v>12.82183772646353</v>
      </c>
      <c r="AL493" s="19">
        <v>4.5304545209333767E-2</v>
      </c>
      <c r="AM493" s="19">
        <v>5.478620795807547E-2</v>
      </c>
      <c r="AN493" s="27" t="b">
        <v>0</v>
      </c>
      <c r="AO493" s="27" t="b">
        <v>0</v>
      </c>
      <c r="AP493" s="27" t="b">
        <v>0</v>
      </c>
      <c r="AQ493" s="27" t="b">
        <v>0</v>
      </c>
      <c r="AR493" s="27" t="b">
        <v>0</v>
      </c>
      <c r="AS493" s="27" t="b">
        <v>1</v>
      </c>
      <c r="BE493" s="31"/>
      <c r="BF493" s="31"/>
      <c r="BG493" s="31"/>
    </row>
    <row r="494" spans="1:59" ht="14.55" customHeight="1" x14ac:dyDescent="0.25">
      <c r="A494" s="41">
        <v>38786</v>
      </c>
      <c r="B494" s="15">
        <v>12.21</v>
      </c>
      <c r="C494" s="16">
        <v>12.81</v>
      </c>
      <c r="D494" s="32">
        <v>105391.56363231153</v>
      </c>
      <c r="E494" s="32">
        <v>199235.1190202499</v>
      </c>
      <c r="F494" s="18">
        <v>304626.68265256146</v>
      </c>
      <c r="G494" s="18">
        <v>12.602418255588237</v>
      </c>
      <c r="H494" s="19">
        <v>4.683840749414514E-2</v>
      </c>
      <c r="I494" s="18">
        <v>11.85</v>
      </c>
      <c r="J494" s="33">
        <v>0.99074868872272359</v>
      </c>
      <c r="K494" s="20">
        <v>58041.526853446223</v>
      </c>
      <c r="L494" s="21"/>
      <c r="M494" s="22"/>
      <c r="Q494" s="34">
        <v>1.0093376972208796</v>
      </c>
      <c r="R494" s="7"/>
      <c r="S494" s="24"/>
      <c r="T494" s="24"/>
      <c r="U494" s="5">
        <v>70.345193324675265</v>
      </c>
      <c r="V494" s="25"/>
      <c r="W494" s="22"/>
      <c r="X494" s="33">
        <v>0.98149737744544718</v>
      </c>
      <c r="Y494" s="20">
        <v>25138630746.583199</v>
      </c>
      <c r="Z494" s="22"/>
      <c r="AA494" s="22"/>
      <c r="AB494" s="35">
        <v>0.98149737744544718</v>
      </c>
      <c r="AC494" s="20">
        <v>27549033406.81612</v>
      </c>
      <c r="AD494" s="22"/>
      <c r="AE494" s="22"/>
      <c r="AF494" s="26">
        <v>8</v>
      </c>
      <c r="AI494" s="27" t="s">
        <v>36</v>
      </c>
      <c r="AJ494" s="17">
        <v>12.580796759926757</v>
      </c>
      <c r="AK494" s="17">
        <v>12.825557494326073</v>
      </c>
      <c r="AL494" s="19">
        <v>4.385168719909871E-2</v>
      </c>
      <c r="AM494" s="19">
        <v>5.4066453660239898E-2</v>
      </c>
      <c r="AN494" s="27" t="b">
        <v>0</v>
      </c>
      <c r="AO494" s="27" t="b">
        <v>0</v>
      </c>
      <c r="AP494" s="27" t="b">
        <v>0</v>
      </c>
      <c r="AQ494" s="27" t="b">
        <v>0</v>
      </c>
      <c r="AR494" s="27" t="b">
        <v>0</v>
      </c>
      <c r="AS494" s="27" t="b">
        <v>1</v>
      </c>
      <c r="BE494" s="31"/>
      <c r="BF494" s="31"/>
      <c r="BG494" s="31"/>
    </row>
    <row r="495" spans="1:59" ht="14.55" customHeight="1" x14ac:dyDescent="0.25">
      <c r="A495" s="41">
        <v>38789</v>
      </c>
      <c r="B495" s="15">
        <v>11.88</v>
      </c>
      <c r="C495" s="16">
        <v>12.77</v>
      </c>
      <c r="D495" s="32">
        <v>92217.618178272591</v>
      </c>
      <c r="E495" s="32">
        <v>211792.01784880692</v>
      </c>
      <c r="F495" s="18">
        <v>304009.63602707954</v>
      </c>
      <c r="G495" s="18">
        <v>12.500029346269299</v>
      </c>
      <c r="H495" s="19">
        <v>6.969459671104139E-2</v>
      </c>
      <c r="I495" s="18">
        <v>11.37</v>
      </c>
      <c r="J495" s="33">
        <v>0.98986632934267182</v>
      </c>
      <c r="K495" s="20">
        <v>57452.359073925312</v>
      </c>
      <c r="L495" s="21"/>
      <c r="M495" s="22"/>
      <c r="Q495" s="34">
        <v>1.010237413231398</v>
      </c>
      <c r="R495" s="7"/>
      <c r="S495" s="24"/>
      <c r="T495" s="24"/>
      <c r="U495" s="5">
        <v>70.933035565462404</v>
      </c>
      <c r="V495" s="25"/>
      <c r="W495" s="22"/>
      <c r="X495" s="33">
        <v>0.97973265868534365</v>
      </c>
      <c r="Y495" s="20">
        <v>24629255373.881252</v>
      </c>
      <c r="Z495" s="22"/>
      <c r="AA495" s="22"/>
      <c r="AB495" s="35">
        <v>0.97973265868534365</v>
      </c>
      <c r="AC495" s="20">
        <v>26990255016.454578</v>
      </c>
      <c r="AD495" s="22"/>
      <c r="AE495" s="22"/>
      <c r="AF495" s="26">
        <v>7</v>
      </c>
      <c r="AI495" s="27" t="s">
        <v>36</v>
      </c>
      <c r="AJ495" s="17">
        <v>12.5669381215019</v>
      </c>
      <c r="AK495" s="17">
        <v>12.827799375344878</v>
      </c>
      <c r="AL495" s="19">
        <v>4.6977380172360049E-2</v>
      </c>
      <c r="AM495" s="19">
        <v>5.4556386573236686E-2</v>
      </c>
      <c r="AN495" s="27" t="b">
        <v>0</v>
      </c>
      <c r="AO495" s="27" t="b">
        <v>0</v>
      </c>
      <c r="AP495" s="27" t="b">
        <v>0</v>
      </c>
      <c r="AQ495" s="27" t="b">
        <v>0</v>
      </c>
      <c r="AR495" s="27" t="b">
        <v>0</v>
      </c>
      <c r="AS495" s="27" t="b">
        <v>1</v>
      </c>
      <c r="BE495" s="31"/>
      <c r="BF495" s="31"/>
      <c r="BG495" s="31"/>
    </row>
    <row r="496" spans="1:59" ht="14.55" customHeight="1" x14ac:dyDescent="0.25">
      <c r="A496" s="41">
        <v>38790</v>
      </c>
      <c r="B496" s="15">
        <v>11.51</v>
      </c>
      <c r="C496" s="16">
        <v>12.66</v>
      </c>
      <c r="D496" s="32">
        <v>79043.672724233649</v>
      </c>
      <c r="E496" s="32">
        <v>224047.81048733337</v>
      </c>
      <c r="F496" s="18">
        <v>303091.48321156704</v>
      </c>
      <c r="G496" s="18">
        <v>12.360089812258373</v>
      </c>
      <c r="H496" s="19">
        <v>9.0837282780410811E-2</v>
      </c>
      <c r="I496" s="18">
        <v>10.74</v>
      </c>
      <c r="J496" s="33">
        <v>0.98581853068996683</v>
      </c>
      <c r="K496" s="20">
        <v>56636.62025920413</v>
      </c>
      <c r="L496" s="21"/>
      <c r="M496" s="22"/>
      <c r="Q496" s="34">
        <v>1.0143854765035789</v>
      </c>
      <c r="R496" s="7"/>
      <c r="S496" s="24"/>
      <c r="T496" s="24"/>
      <c r="U496" s="5">
        <v>71.819477040749319</v>
      </c>
      <c r="V496" s="25"/>
      <c r="W496" s="22"/>
      <c r="X496" s="33">
        <v>0.97163706137993366</v>
      </c>
      <c r="Y496" s="20">
        <v>23930811810.625328</v>
      </c>
      <c r="Z496" s="22"/>
      <c r="AA496" s="22"/>
      <c r="AB496" s="35">
        <v>0.97163706137993366</v>
      </c>
      <c r="AC496" s="20">
        <v>26224311622.828289</v>
      </c>
      <c r="AD496" s="22"/>
      <c r="AE496" s="22"/>
      <c r="AF496" s="26">
        <v>6</v>
      </c>
      <c r="AI496" s="27" t="s">
        <v>36</v>
      </c>
      <c r="AJ496" s="17">
        <v>12.547149403078881</v>
      </c>
      <c r="AK496" s="17">
        <v>12.820596245043278</v>
      </c>
      <c r="AL496" s="19">
        <v>5.5502141310210619E-2</v>
      </c>
      <c r="AM496" s="19">
        <v>5.6327466747012361E-2</v>
      </c>
      <c r="AN496" s="27" t="b">
        <v>0</v>
      </c>
      <c r="AO496" s="27" t="b">
        <v>0</v>
      </c>
      <c r="AP496" s="27" t="b">
        <v>0</v>
      </c>
      <c r="AQ496" s="27" t="b">
        <v>0</v>
      </c>
      <c r="AR496" s="27" t="b">
        <v>0</v>
      </c>
      <c r="AS496" s="27" t="b">
        <v>1</v>
      </c>
      <c r="BE496" s="31"/>
      <c r="BF496" s="31"/>
      <c r="BG496" s="31"/>
    </row>
    <row r="497" spans="1:59" ht="14.55" customHeight="1" x14ac:dyDescent="0.25">
      <c r="A497" s="41">
        <v>38791</v>
      </c>
      <c r="B497" s="15">
        <v>11.48</v>
      </c>
      <c r="C497" s="16">
        <v>12.66</v>
      </c>
      <c r="D497" s="32">
        <v>65869.727270194708</v>
      </c>
      <c r="E497" s="32">
        <v>236025.07053283005</v>
      </c>
      <c r="F497" s="18">
        <v>301894.79780302476</v>
      </c>
      <c r="G497" s="18">
        <v>12.402538530824426</v>
      </c>
      <c r="H497" s="19">
        <v>9.3206951026856166E-2</v>
      </c>
      <c r="I497" s="18">
        <v>11.35</v>
      </c>
      <c r="J497" s="33">
        <v>0.99947251300038542</v>
      </c>
      <c r="K497" s="20">
        <v>56605.765764445852</v>
      </c>
      <c r="L497" s="21"/>
      <c r="M497" s="22"/>
      <c r="Q497" s="34">
        <v>1.0005277653889961</v>
      </c>
      <c r="R497" s="7"/>
      <c r="S497" s="24"/>
      <c r="T497" s="24"/>
      <c r="U497" s="5">
        <v>71.723595680214245</v>
      </c>
      <c r="V497" s="25"/>
      <c r="W497" s="22"/>
      <c r="X497" s="33">
        <v>0.99894502600077073</v>
      </c>
      <c r="Y497" s="20">
        <v>23905679801.313869</v>
      </c>
      <c r="Z497" s="22"/>
      <c r="AA497" s="22"/>
      <c r="AB497" s="35">
        <v>0.99894502600077073</v>
      </c>
      <c r="AC497" s="20">
        <v>26196225658.958485</v>
      </c>
      <c r="AD497" s="22"/>
      <c r="AE497" s="22"/>
      <c r="AF497" s="26">
        <v>5</v>
      </c>
      <c r="AI497" s="27" t="s">
        <v>36</v>
      </c>
      <c r="AJ497" s="17">
        <v>12.517434711453063</v>
      </c>
      <c r="AK497" s="17">
        <v>12.812536173475978</v>
      </c>
      <c r="AL497" s="19">
        <v>6.4596653755954039E-2</v>
      </c>
      <c r="AM497" s="19">
        <v>5.6529272802869727E-2</v>
      </c>
      <c r="AN497" s="27" t="b">
        <v>0</v>
      </c>
      <c r="AO497" s="27" t="b">
        <v>1</v>
      </c>
      <c r="AP497" s="27" t="b">
        <v>0</v>
      </c>
      <c r="AQ497" s="27" t="b">
        <v>0</v>
      </c>
      <c r="AR497" s="27" t="b">
        <v>0</v>
      </c>
      <c r="AS497" s="27" t="b">
        <v>1</v>
      </c>
      <c r="BE497" s="31"/>
      <c r="BF497" s="31"/>
      <c r="BG497" s="31"/>
    </row>
    <row r="498" spans="1:59" ht="14.55" customHeight="1" x14ac:dyDescent="0.25">
      <c r="A498" s="41">
        <v>38792</v>
      </c>
      <c r="B498" s="15">
        <v>11.45</v>
      </c>
      <c r="C498" s="16">
        <v>12.45</v>
      </c>
      <c r="D498" s="32">
        <v>52695.781816155766</v>
      </c>
      <c r="E498" s="32">
        <v>247971.11269810391</v>
      </c>
      <c r="F498" s="18">
        <v>300666.89451425965</v>
      </c>
      <c r="G498" s="18">
        <v>12.274737000389457</v>
      </c>
      <c r="H498" s="19">
        <v>8.0321285140562249E-2</v>
      </c>
      <c r="I498" s="18">
        <v>11.98</v>
      </c>
      <c r="J498" s="33">
        <v>0.9856701242865743</v>
      </c>
      <c r="K498" s="20">
        <v>55793.646814090695</v>
      </c>
      <c r="L498" s="21"/>
      <c r="M498" s="22"/>
      <c r="Q498" s="34">
        <v>1.0145382064042954</v>
      </c>
      <c r="R498" s="7"/>
      <c r="S498" s="24"/>
      <c r="T498" s="24"/>
      <c r="U498" s="5">
        <v>72.630850631314942</v>
      </c>
      <c r="V498" s="25"/>
      <c r="W498" s="22"/>
      <c r="X498" s="33">
        <v>0.9713402485731486</v>
      </c>
      <c r="Y498" s="20">
        <v>23220660058.022007</v>
      </c>
      <c r="Z498" s="22"/>
      <c r="AA498" s="22"/>
      <c r="AB498" s="35">
        <v>0.9713402485731486</v>
      </c>
      <c r="AC498" s="20">
        <v>25445040389.840076</v>
      </c>
      <c r="AD498" s="22"/>
      <c r="AE498" s="22"/>
      <c r="AF498" s="26">
        <v>4</v>
      </c>
      <c r="AI498" s="27" t="s">
        <v>36</v>
      </c>
      <c r="AJ498" s="17">
        <v>12.488649783573852</v>
      </c>
      <c r="AK498" s="17">
        <v>12.794911085590348</v>
      </c>
      <c r="AL498" s="19">
        <v>7.0201433445399253E-2</v>
      </c>
      <c r="AM498" s="19">
        <v>5.7700238420536697E-2</v>
      </c>
      <c r="AN498" s="27" t="b">
        <v>0</v>
      </c>
      <c r="AO498" s="27" t="b">
        <v>1</v>
      </c>
      <c r="AP498" s="27" t="b">
        <v>0</v>
      </c>
      <c r="AQ498" s="27" t="b">
        <v>0</v>
      </c>
      <c r="AR498" s="27" t="b">
        <v>0</v>
      </c>
      <c r="AS498" s="27" t="b">
        <v>1</v>
      </c>
      <c r="BE498" s="31"/>
      <c r="BF498" s="31"/>
      <c r="BG498" s="31"/>
    </row>
    <row r="499" spans="1:59" ht="14.55" customHeight="1" x14ac:dyDescent="0.25">
      <c r="A499" s="41">
        <v>38793</v>
      </c>
      <c r="B499" s="15">
        <v>11.66</v>
      </c>
      <c r="C499" s="16">
        <v>12.47</v>
      </c>
      <c r="D499" s="32">
        <v>39521.836362116825</v>
      </c>
      <c r="E499" s="32">
        <v>260086.90992290276</v>
      </c>
      <c r="F499" s="18">
        <v>299608.74628501956</v>
      </c>
      <c r="G499" s="18">
        <v>12.363151692498121</v>
      </c>
      <c r="H499" s="19">
        <v>6.4955894145950266E-2</v>
      </c>
      <c r="I499" s="18">
        <v>12.12</v>
      </c>
      <c r="J499" s="33">
        <v>1.0036582935093639</v>
      </c>
      <c r="K499" s="20">
        <v>55996.787472992335</v>
      </c>
      <c r="L499" s="21"/>
      <c r="M499" s="22"/>
      <c r="Q499" s="34">
        <v>0.99635504082114212</v>
      </c>
      <c r="R499" s="7"/>
      <c r="S499" s="24"/>
      <c r="T499" s="24"/>
      <c r="U499" s="5">
        <v>72.231381783310795</v>
      </c>
      <c r="V499" s="25"/>
      <c r="W499" s="22"/>
      <c r="X499" s="33">
        <v>1.0073165870187275</v>
      </c>
      <c r="Y499" s="20">
        <v>23390667948.862495</v>
      </c>
      <c r="Z499" s="22"/>
      <c r="AA499" s="22"/>
      <c r="AB499" s="35">
        <v>1.0073165870187275</v>
      </c>
      <c r="AC499" s="20">
        <v>25630800310.398151</v>
      </c>
      <c r="AD499" s="22"/>
      <c r="AE499" s="22"/>
      <c r="AF499" s="26">
        <v>3</v>
      </c>
      <c r="AI499" s="27" t="s">
        <v>36</v>
      </c>
      <c r="AJ499" s="17">
        <v>12.458799864169</v>
      </c>
      <c r="AK499" s="17">
        <v>12.772792834187864</v>
      </c>
      <c r="AL499" s="19">
        <v>7.4309069549827675E-2</v>
      </c>
      <c r="AM499" s="19">
        <v>5.8185793242061988E-2</v>
      </c>
      <c r="AN499" s="27" t="b">
        <v>0</v>
      </c>
      <c r="AO499" s="27" t="b">
        <v>1</v>
      </c>
      <c r="AP499" s="27" t="b">
        <v>0</v>
      </c>
      <c r="AQ499" s="27" t="b">
        <v>0</v>
      </c>
      <c r="AR499" s="27" t="b">
        <v>0</v>
      </c>
      <c r="AS499" s="27" t="b">
        <v>1</v>
      </c>
      <c r="BE499" s="31"/>
      <c r="BF499" s="31"/>
      <c r="BG499" s="31"/>
    </row>
    <row r="500" spans="1:59" ht="14.55" customHeight="1" x14ac:dyDescent="0.25">
      <c r="A500" s="41">
        <v>38796</v>
      </c>
      <c r="B500" s="15">
        <v>11.5</v>
      </c>
      <c r="C500" s="16">
        <v>12.56</v>
      </c>
      <c r="D500" s="32">
        <v>26347.890908077883</v>
      </c>
      <c r="E500" s="32">
        <v>272405.1299705446</v>
      </c>
      <c r="F500" s="18">
        <v>298753.02087862248</v>
      </c>
      <c r="G500" s="18">
        <v>12.46651554156532</v>
      </c>
      <c r="H500" s="19">
        <v>8.4394904458598763E-2</v>
      </c>
      <c r="I500" s="18">
        <v>11.79</v>
      </c>
      <c r="J500" s="33">
        <v>1.0054806169464907</v>
      </c>
      <c r="K500" s="20">
        <v>56302.710245074959</v>
      </c>
      <c r="L500" s="21"/>
      <c r="M500" s="22"/>
      <c r="Q500" s="34">
        <v>0.99454925649075709</v>
      </c>
      <c r="R500" s="7"/>
      <c r="S500" s="24"/>
      <c r="T500" s="24"/>
      <c r="U500" s="5">
        <v>71.703918556630157</v>
      </c>
      <c r="V500" s="25"/>
      <c r="W500" s="22"/>
      <c r="X500" s="33">
        <v>1.0109612338929814</v>
      </c>
      <c r="Y500" s="20">
        <v>23647171669.279503</v>
      </c>
      <c r="Z500" s="22"/>
      <c r="AA500" s="22"/>
      <c r="AB500" s="35">
        <v>1.0109612338929814</v>
      </c>
      <c r="AC500" s="20">
        <v>25911330078.158043</v>
      </c>
      <c r="AD500" s="22"/>
      <c r="AE500" s="22"/>
      <c r="AF500" s="26">
        <v>2</v>
      </c>
      <c r="AI500" s="27" t="s">
        <v>36</v>
      </c>
      <c r="AJ500" s="17">
        <v>12.444203560293872</v>
      </c>
      <c r="AK500" s="17">
        <v>12.756570900611505</v>
      </c>
      <c r="AL500" s="19">
        <v>8.0568485710569945E-2</v>
      </c>
      <c r="AM500" s="19">
        <v>6.0227716150034756E-2</v>
      </c>
      <c r="AN500" s="27" t="b">
        <v>0</v>
      </c>
      <c r="AO500" s="27" t="b">
        <v>1</v>
      </c>
      <c r="AP500" s="27" t="b">
        <v>0</v>
      </c>
      <c r="AQ500" s="27" t="b">
        <v>0</v>
      </c>
      <c r="AR500" s="27" t="b">
        <v>0</v>
      </c>
      <c r="AS500" s="27" t="b">
        <v>1</v>
      </c>
      <c r="BE500" s="31"/>
      <c r="BF500" s="31"/>
      <c r="BG500" s="31"/>
    </row>
    <row r="501" spans="1:59" ht="14.55" customHeight="1" x14ac:dyDescent="0.25">
      <c r="A501" s="41">
        <v>38797</v>
      </c>
      <c r="B501" s="15">
        <v>11.53</v>
      </c>
      <c r="C501" s="16">
        <v>12.62</v>
      </c>
      <c r="D501" s="32">
        <v>13173.945454038942</v>
      </c>
      <c r="E501" s="32">
        <v>284467.26155664714</v>
      </c>
      <c r="F501" s="18">
        <v>297641.20701068605</v>
      </c>
      <c r="G501" s="18">
        <v>12.571755334252536</v>
      </c>
      <c r="H501" s="19">
        <v>8.6370839936608546E-2</v>
      </c>
      <c r="I501" s="18">
        <v>11.62</v>
      </c>
      <c r="J501" s="33">
        <v>1.0046888655953192</v>
      </c>
      <c r="K501" s="20">
        <v>56565.727364956052</v>
      </c>
      <c r="L501" s="21"/>
      <c r="M501" s="22"/>
      <c r="Q501" s="34">
        <v>0.99533301725948664</v>
      </c>
      <c r="R501" s="7"/>
      <c r="S501" s="24"/>
      <c r="T501" s="24"/>
      <c r="U501" s="5">
        <v>71.236401169820425</v>
      </c>
      <c r="V501" s="25"/>
      <c r="W501" s="22"/>
      <c r="X501" s="33">
        <v>1.0093777311906387</v>
      </c>
      <c r="Y501" s="20">
        <v>23869042688.254574</v>
      </c>
      <c r="Z501" s="22"/>
      <c r="AA501" s="22"/>
      <c r="AB501" s="35">
        <v>1.0093777311906387</v>
      </c>
      <c r="AC501" s="20">
        <v>26153900248.054684</v>
      </c>
      <c r="AD501" s="22"/>
      <c r="AE501" s="22"/>
      <c r="AF501" s="26">
        <v>1</v>
      </c>
      <c r="AI501" s="27" t="s">
        <v>36</v>
      </c>
      <c r="AJ501" s="17">
        <v>12.439709821778299</v>
      </c>
      <c r="AK501" s="17">
        <v>12.732136042513226</v>
      </c>
      <c r="AL501" s="19">
        <v>8.3347859581497805E-2</v>
      </c>
      <c r="AM501" s="19">
        <v>6.1937852733405602E-2</v>
      </c>
      <c r="AN501" s="27" t="b">
        <v>0</v>
      </c>
      <c r="AO501" s="27" t="b">
        <v>1</v>
      </c>
      <c r="AP501" s="27" t="b">
        <v>0</v>
      </c>
      <c r="AQ501" s="27" t="b">
        <v>0</v>
      </c>
      <c r="AR501" s="27" t="b">
        <v>0</v>
      </c>
      <c r="AS501" s="27" t="b">
        <v>1</v>
      </c>
      <c r="BE501" s="31"/>
      <c r="BF501" s="31"/>
      <c r="BG501" s="31"/>
    </row>
    <row r="502" spans="1:59" ht="14.55" customHeight="1" x14ac:dyDescent="0.25">
      <c r="A502" s="42">
        <v>38798</v>
      </c>
      <c r="B502" s="15">
        <v>12.43</v>
      </c>
      <c r="C502" s="16">
        <v>13.05</v>
      </c>
      <c r="D502" s="32">
        <v>296503.36227654165</v>
      </c>
      <c r="E502" s="32">
        <v>0</v>
      </c>
      <c r="F502" s="18">
        <v>296503.36227654165</v>
      </c>
      <c r="G502" s="18">
        <v>12.43</v>
      </c>
      <c r="H502" s="19">
        <v>4.7509578544061348E-2</v>
      </c>
      <c r="I502" s="18">
        <v>11.21</v>
      </c>
      <c r="J502" s="33">
        <v>0.98494453248811409</v>
      </c>
      <c r="K502" s="20">
        <v>55713.139924999326</v>
      </c>
      <c r="L502" s="21"/>
      <c r="M502" s="22"/>
      <c r="Q502" s="34">
        <v>1.0152855993563958</v>
      </c>
      <c r="R502" s="7"/>
      <c r="S502" s="24"/>
      <c r="T502" s="24"/>
      <c r="U502" s="5">
        <v>72.190635898195481</v>
      </c>
      <c r="V502" s="25"/>
      <c r="W502" s="22"/>
      <c r="X502" s="33">
        <v>0.96988906497622818</v>
      </c>
      <c r="Y502" s="20">
        <v>23150434256.302528</v>
      </c>
      <c r="Z502" s="22"/>
      <c r="AA502" s="22"/>
      <c r="AB502" s="35">
        <v>0.96988906497622818</v>
      </c>
      <c r="AC502" s="20">
        <v>25365975171.287487</v>
      </c>
      <c r="AD502" s="22"/>
      <c r="AE502" s="22"/>
      <c r="AF502" s="26">
        <v>19</v>
      </c>
      <c r="AI502" s="27" t="s">
        <v>36</v>
      </c>
      <c r="AJ502" s="17">
        <v>12.432305358083729</v>
      </c>
      <c r="AK502" s="17">
        <v>12.698271940344853</v>
      </c>
      <c r="AL502" s="19">
        <v>7.6126575542106223E-2</v>
      </c>
      <c r="AM502" s="19">
        <v>6.1928685767409432E-2</v>
      </c>
      <c r="AN502" s="27" t="b">
        <v>0</v>
      </c>
      <c r="AO502" s="27" t="b">
        <v>1</v>
      </c>
      <c r="AP502" s="27" t="b">
        <v>0</v>
      </c>
      <c r="AQ502" s="27" t="b">
        <v>0</v>
      </c>
      <c r="AR502" s="27" t="b">
        <v>0</v>
      </c>
      <c r="AS502" s="27" t="b">
        <v>1</v>
      </c>
      <c r="BE502" s="31"/>
      <c r="BF502" s="31"/>
      <c r="BG502" s="31"/>
    </row>
    <row r="503" spans="1:59" ht="14.55" customHeight="1" x14ac:dyDescent="0.25">
      <c r="A503" s="41">
        <v>38799</v>
      </c>
      <c r="B503" s="15">
        <v>12.45</v>
      </c>
      <c r="C503" s="16">
        <v>13.03</v>
      </c>
      <c r="D503" s="32">
        <v>280897.92215672368</v>
      </c>
      <c r="E503" s="32">
        <v>14864.032236730844</v>
      </c>
      <c r="F503" s="18">
        <v>295761.95439345454</v>
      </c>
      <c r="G503" s="18">
        <v>12.479148910362671</v>
      </c>
      <c r="H503" s="19">
        <v>4.4512663085188087E-2</v>
      </c>
      <c r="I503" s="18">
        <v>11.17</v>
      </c>
      <c r="J503" s="33">
        <v>1.0014436642739166</v>
      </c>
      <c r="K503" s="20">
        <v>55792.605650423997</v>
      </c>
      <c r="L503" s="21"/>
      <c r="M503" s="22"/>
      <c r="Q503" s="34">
        <v>0.99855841688811997</v>
      </c>
      <c r="R503" s="7"/>
      <c r="S503" s="24"/>
      <c r="T503" s="24"/>
      <c r="U503" s="5">
        <v>71.952355199386332</v>
      </c>
      <c r="V503" s="25"/>
      <c r="W503" s="22"/>
      <c r="X503" s="33">
        <v>1.002887328547833</v>
      </c>
      <c r="Y503" s="20">
        <v>23217388247.87545</v>
      </c>
      <c r="Z503" s="22"/>
      <c r="AA503" s="22"/>
      <c r="AB503" s="35">
        <v>1.002887328547833</v>
      </c>
      <c r="AC503" s="20">
        <v>25438807222.066898</v>
      </c>
      <c r="AD503" s="22"/>
      <c r="AE503" s="22"/>
      <c r="AF503" s="26">
        <v>18</v>
      </c>
      <c r="AI503" s="27" t="s">
        <v>36</v>
      </c>
      <c r="AJ503" s="17">
        <v>12.440089991505001</v>
      </c>
      <c r="AK503" s="17">
        <v>12.669733301307147</v>
      </c>
      <c r="AL503" s="19">
        <v>6.8010860885161548E-2</v>
      </c>
      <c r="AM503" s="19">
        <v>6.1279354661214085E-2</v>
      </c>
      <c r="AN503" s="27" t="b">
        <v>0</v>
      </c>
      <c r="AO503" s="27" t="b">
        <v>1</v>
      </c>
      <c r="AP503" s="27" t="b">
        <v>0</v>
      </c>
      <c r="AQ503" s="27" t="b">
        <v>0</v>
      </c>
      <c r="AR503" s="27" t="b">
        <v>0</v>
      </c>
      <c r="AS503" s="27" t="b">
        <v>1</v>
      </c>
      <c r="BE503" s="31"/>
      <c r="BF503" s="31"/>
      <c r="BG503" s="31"/>
    </row>
    <row r="504" spans="1:59" ht="14.55" customHeight="1" x14ac:dyDescent="0.25">
      <c r="A504" s="41">
        <v>38800</v>
      </c>
      <c r="B504" s="15">
        <v>12.36</v>
      </c>
      <c r="C504" s="16">
        <v>13.02</v>
      </c>
      <c r="D504" s="32">
        <v>265292.48203690571</v>
      </c>
      <c r="E504" s="32">
        <v>29774.832658199291</v>
      </c>
      <c r="F504" s="18">
        <v>295067.31469510501</v>
      </c>
      <c r="G504" s="18">
        <v>12.426599682769735</v>
      </c>
      <c r="H504" s="19">
        <v>5.0691244239631339E-2</v>
      </c>
      <c r="I504" s="18">
        <v>11.19</v>
      </c>
      <c r="J504" s="33">
        <v>0.99345028305738514</v>
      </c>
      <c r="K504" s="20">
        <v>55426.220870974816</v>
      </c>
      <c r="L504" s="21"/>
      <c r="M504" s="22"/>
      <c r="Q504" s="34">
        <v>1.0065928985620276</v>
      </c>
      <c r="R504" s="7"/>
      <c r="S504" s="24"/>
      <c r="T504" s="24"/>
      <c r="U504" s="5">
        <v>72.291884561054943</v>
      </c>
      <c r="V504" s="25"/>
      <c r="W504" s="22"/>
      <c r="X504" s="33">
        <v>0.98690056611477028</v>
      </c>
      <c r="Y504" s="20">
        <v>22913363232.799816</v>
      </c>
      <c r="Z504" s="22"/>
      <c r="AA504" s="22"/>
      <c r="AB504" s="35">
        <v>0.98690056611477028</v>
      </c>
      <c r="AC504" s="20">
        <v>25105170744.36895</v>
      </c>
      <c r="AD504" s="22"/>
      <c r="AE504" s="22"/>
      <c r="AF504" s="26">
        <v>17</v>
      </c>
      <c r="AI504" s="27" t="s">
        <v>36</v>
      </c>
      <c r="AJ504" s="17">
        <v>12.443933220286686</v>
      </c>
      <c r="AK504" s="17">
        <v>12.644978294357433</v>
      </c>
      <c r="AL504" s="19">
        <v>6.3072520735006396E-2</v>
      </c>
      <c r="AM504" s="19">
        <v>6.0975335203968827E-2</v>
      </c>
      <c r="AN504" s="27" t="b">
        <v>0</v>
      </c>
      <c r="AO504" s="27" t="b">
        <v>1</v>
      </c>
      <c r="AP504" s="27" t="b">
        <v>0</v>
      </c>
      <c r="AQ504" s="27" t="b">
        <v>0</v>
      </c>
      <c r="AR504" s="27" t="b">
        <v>0</v>
      </c>
      <c r="AS504" s="27" t="b">
        <v>1</v>
      </c>
      <c r="BE504" s="31"/>
      <c r="BF504" s="31"/>
      <c r="BG504" s="31"/>
    </row>
    <row r="505" spans="1:59" ht="14.55" customHeight="1" x14ac:dyDescent="0.25">
      <c r="A505" s="41">
        <v>38803</v>
      </c>
      <c r="B505" s="15">
        <v>12.38</v>
      </c>
      <c r="C505" s="16">
        <v>12.98</v>
      </c>
      <c r="D505" s="32">
        <v>249687.04191708774</v>
      </c>
      <c r="E505" s="32">
        <v>44589.213601436641</v>
      </c>
      <c r="F505" s="18">
        <v>294276.25551852438</v>
      </c>
      <c r="G505" s="18">
        <v>12.47091296922248</v>
      </c>
      <c r="H505" s="19">
        <v>4.6224961479198745E-2</v>
      </c>
      <c r="I505" s="18">
        <v>11.46</v>
      </c>
      <c r="J505" s="33">
        <v>1.0008754975395469</v>
      </c>
      <c r="K505" s="20">
        <v>55473.786563026588</v>
      </c>
      <c r="L505" s="21"/>
      <c r="M505" s="22"/>
      <c r="Q505" s="34">
        <v>0.99912526828591652</v>
      </c>
      <c r="R505" s="7"/>
      <c r="S505" s="24"/>
      <c r="T505" s="24"/>
      <c r="U505" s="5">
        <v>72.094172130212698</v>
      </c>
      <c r="V505" s="25"/>
      <c r="W505" s="22"/>
      <c r="X505" s="33">
        <v>1.0017509950790937</v>
      </c>
      <c r="Y505" s="20">
        <v>22953594238.813282</v>
      </c>
      <c r="Z505" s="22"/>
      <c r="AA505" s="22"/>
      <c r="AB505" s="35">
        <v>1.0017509950790937</v>
      </c>
      <c r="AC505" s="20">
        <v>25148726572.110031</v>
      </c>
      <c r="AD505" s="22"/>
      <c r="AE505" s="22"/>
      <c r="AF505" s="26">
        <v>16</v>
      </c>
      <c r="AI505" s="27" t="s">
        <v>36</v>
      </c>
      <c r="AJ505" s="17">
        <v>12.454129445486718</v>
      </c>
      <c r="AK505" s="17">
        <v>12.628607129749323</v>
      </c>
      <c r="AL505" s="19">
        <v>5.9950698623881138E-2</v>
      </c>
      <c r="AM505" s="19">
        <v>6.0680617866951662E-2</v>
      </c>
      <c r="AN505" s="27" t="b">
        <v>0</v>
      </c>
      <c r="AO505" s="27" t="b">
        <v>0</v>
      </c>
      <c r="AP505" s="27" t="b">
        <v>0</v>
      </c>
      <c r="AQ505" s="27" t="b">
        <v>0</v>
      </c>
      <c r="AR505" s="27" t="b">
        <v>0</v>
      </c>
      <c r="AS505" s="27" t="b">
        <v>1</v>
      </c>
      <c r="BE505" s="31"/>
      <c r="BF505" s="31"/>
      <c r="BG505" s="31"/>
    </row>
    <row r="506" spans="1:59" ht="14.55" customHeight="1" x14ac:dyDescent="0.25">
      <c r="A506" s="41">
        <v>38804</v>
      </c>
      <c r="B506" s="15">
        <v>12.35</v>
      </c>
      <c r="C506" s="16">
        <v>13</v>
      </c>
      <c r="D506" s="32">
        <v>234081.60179726977</v>
      </c>
      <c r="E506" s="32">
        <v>59473.292852850092</v>
      </c>
      <c r="F506" s="18">
        <v>293554.89465011988</v>
      </c>
      <c r="G506" s="18">
        <v>12.48168794340979</v>
      </c>
      <c r="H506" s="19">
        <v>5.0000000000000044E-2</v>
      </c>
      <c r="I506" s="18">
        <v>11.58</v>
      </c>
      <c r="J506" s="33">
        <v>0.9984105854616081</v>
      </c>
      <c r="K506" s="20">
        <v>55384.65743436163</v>
      </c>
      <c r="L506" s="21"/>
      <c r="M506" s="22"/>
      <c r="Q506" s="34">
        <v>1.001591944798599</v>
      </c>
      <c r="R506" s="7"/>
      <c r="S506" s="24"/>
      <c r="T506" s="24"/>
      <c r="U506" s="5">
        <v>72.074502335639551</v>
      </c>
      <c r="V506" s="25"/>
      <c r="W506" s="22"/>
      <c r="X506" s="33">
        <v>0.99682117092321632</v>
      </c>
      <c r="Y506" s="20">
        <v>22880738157.203144</v>
      </c>
      <c r="Z506" s="22"/>
      <c r="AA506" s="22"/>
      <c r="AB506" s="35">
        <v>0.99682117092321632</v>
      </c>
      <c r="AC506" s="20">
        <v>25068381154.302635</v>
      </c>
      <c r="AD506" s="22"/>
      <c r="AE506" s="22"/>
      <c r="AF506" s="26">
        <v>15</v>
      </c>
      <c r="AI506" s="27" t="s">
        <v>36</v>
      </c>
      <c r="AJ506" s="17">
        <v>12.469030997580974</v>
      </c>
      <c r="AK506" s="17">
        <v>12.61755522140524</v>
      </c>
      <c r="AL506" s="19">
        <v>5.4218214547448018E-2</v>
      </c>
      <c r="AM506" s="19">
        <v>6.1325073119869955E-2</v>
      </c>
      <c r="AN506" s="27" t="b">
        <v>0</v>
      </c>
      <c r="AO506" s="27" t="b">
        <v>0</v>
      </c>
      <c r="AP506" s="27" t="b">
        <v>0</v>
      </c>
      <c r="AQ506" s="27" t="b">
        <v>0</v>
      </c>
      <c r="AR506" s="27" t="b">
        <v>0</v>
      </c>
      <c r="AS506" s="27" t="b">
        <v>1</v>
      </c>
      <c r="BE506" s="31"/>
      <c r="BF506" s="31"/>
      <c r="BG506" s="31"/>
    </row>
    <row r="507" spans="1:59" ht="14.55" customHeight="1" x14ac:dyDescent="0.25">
      <c r="A507" s="41">
        <v>38805</v>
      </c>
      <c r="B507" s="15">
        <v>12.06</v>
      </c>
      <c r="C507" s="16">
        <v>12.83</v>
      </c>
      <c r="D507" s="32">
        <v>218476.16167745178</v>
      </c>
      <c r="E507" s="32">
        <v>74298.460966677172</v>
      </c>
      <c r="F507" s="18">
        <v>292774.62264412898</v>
      </c>
      <c r="G507" s="18">
        <v>12.255405648302654</v>
      </c>
      <c r="H507" s="19">
        <v>6.0015588464536251E-2</v>
      </c>
      <c r="I507" s="18">
        <v>10.95</v>
      </c>
      <c r="J507" s="33">
        <v>0.97926103474570014</v>
      </c>
      <c r="K507" s="20">
        <v>54235.098552499483</v>
      </c>
      <c r="L507" s="21"/>
      <c r="M507" s="22"/>
      <c r="Q507" s="34">
        <v>1.0211781787679171</v>
      </c>
      <c r="R507" s="7"/>
      <c r="S507" s="24"/>
      <c r="T507" s="24"/>
      <c r="U507" s="5">
        <v>73.463877707969445</v>
      </c>
      <c r="V507" s="25"/>
      <c r="W507" s="22"/>
      <c r="X507" s="33">
        <v>0.95852206949140029</v>
      </c>
      <c r="Y507" s="20">
        <v>21931797420.970436</v>
      </c>
      <c r="Z507" s="22"/>
      <c r="AA507" s="22"/>
      <c r="AB507" s="35">
        <v>0.95852206949140029</v>
      </c>
      <c r="AC507" s="20">
        <v>24028211345.045094</v>
      </c>
      <c r="AD507" s="22"/>
      <c r="AE507" s="22"/>
      <c r="AF507" s="26">
        <v>14</v>
      </c>
      <c r="AI507" s="27" t="s">
        <v>36</v>
      </c>
      <c r="AJ507" s="17">
        <v>12.462876882010841</v>
      </c>
      <c r="AK507" s="17">
        <v>12.604385968293137</v>
      </c>
      <c r="AL507" s="19">
        <v>4.9825672635435969E-2</v>
      </c>
      <c r="AM507" s="19">
        <v>6.2661055126878751E-2</v>
      </c>
      <c r="AN507" s="27" t="b">
        <v>0</v>
      </c>
      <c r="AO507" s="27" t="b">
        <v>0</v>
      </c>
      <c r="AP507" s="27" t="b">
        <v>0</v>
      </c>
      <c r="AQ507" s="27" t="b">
        <v>0</v>
      </c>
      <c r="AR507" s="27" t="b">
        <v>0</v>
      </c>
      <c r="AS507" s="27" t="b">
        <v>1</v>
      </c>
      <c r="BE507" s="31"/>
      <c r="BF507" s="31"/>
      <c r="BG507" s="31"/>
    </row>
    <row r="508" spans="1:59" ht="14.55" customHeight="1" x14ac:dyDescent="0.25">
      <c r="A508" s="41">
        <v>38806</v>
      </c>
      <c r="B508" s="15">
        <v>12</v>
      </c>
      <c r="C508" s="16">
        <v>12.75</v>
      </c>
      <c r="D508" s="32">
        <v>202870.72155763378</v>
      </c>
      <c r="E508" s="32">
        <v>88967.331414456188</v>
      </c>
      <c r="F508" s="18">
        <v>291838.05297208996</v>
      </c>
      <c r="G508" s="18">
        <v>12.228638787441552</v>
      </c>
      <c r="H508" s="19">
        <v>5.8823529411764719E-2</v>
      </c>
      <c r="I508" s="18">
        <v>11.57</v>
      </c>
      <c r="J508" s="33">
        <v>0.99462395652172364</v>
      </c>
      <c r="K508" s="20">
        <v>53942.594969928068</v>
      </c>
      <c r="L508" s="21"/>
      <c r="M508" s="22"/>
      <c r="Q508" s="34">
        <v>1.0054051015391554</v>
      </c>
      <c r="R508" s="7"/>
      <c r="S508" s="24"/>
      <c r="T508" s="24"/>
      <c r="U508" s="5">
        <v>73.723441941530709</v>
      </c>
      <c r="V508" s="25"/>
      <c r="W508" s="22"/>
      <c r="X508" s="33">
        <v>0.98924791304344739</v>
      </c>
      <c r="Y508" s="20">
        <v>21696088631.292896</v>
      </c>
      <c r="Z508" s="22"/>
      <c r="AA508" s="22"/>
      <c r="AB508" s="35">
        <v>0.98924791304344739</v>
      </c>
      <c r="AC508" s="20">
        <v>23769476837.69643</v>
      </c>
      <c r="AD508" s="22"/>
      <c r="AE508" s="22"/>
      <c r="AF508" s="26">
        <v>13</v>
      </c>
      <c r="AI508" s="27" t="s">
        <v>36</v>
      </c>
      <c r="AJ508" s="17">
        <v>12.459371982923463</v>
      </c>
      <c r="AK508" s="17">
        <v>12.587636041264018</v>
      </c>
      <c r="AL508" s="19">
        <v>5.1711331113386529E-2</v>
      </c>
      <c r="AM508" s="19">
        <v>6.3419237777370852E-2</v>
      </c>
      <c r="AN508" s="27" t="b">
        <v>0</v>
      </c>
      <c r="AO508" s="27" t="b">
        <v>0</v>
      </c>
      <c r="AP508" s="27" t="b">
        <v>0</v>
      </c>
      <c r="AQ508" s="27" t="b">
        <v>0</v>
      </c>
      <c r="AR508" s="27" t="b">
        <v>0</v>
      </c>
      <c r="AS508" s="27" t="b">
        <v>1</v>
      </c>
      <c r="BE508" s="31"/>
      <c r="BF508" s="31"/>
      <c r="BG508" s="31"/>
    </row>
    <row r="509" spans="1:59" ht="14.55" customHeight="1" x14ac:dyDescent="0.25">
      <c r="A509" s="41">
        <v>38807</v>
      </c>
      <c r="B509" s="15">
        <v>12.12</v>
      </c>
      <c r="C509" s="16">
        <v>12.81</v>
      </c>
      <c r="D509" s="32">
        <v>187265.28143781581</v>
      </c>
      <c r="E509" s="32">
        <v>103654.80446840252</v>
      </c>
      <c r="F509" s="18">
        <v>290920.08590621833</v>
      </c>
      <c r="G509" s="18">
        <v>12.365846947488711</v>
      </c>
      <c r="H509" s="19">
        <v>5.3864168618267039E-2</v>
      </c>
      <c r="I509" s="18">
        <v>11.39</v>
      </c>
      <c r="J509" s="33">
        <v>1.0080394714391454</v>
      </c>
      <c r="K509" s="20">
        <v>54375.324099598365</v>
      </c>
      <c r="L509" s="21"/>
      <c r="M509" s="22"/>
      <c r="Q509" s="34">
        <v>0.99202464619002684</v>
      </c>
      <c r="R509" s="7"/>
      <c r="S509" s="24"/>
      <c r="T509" s="24"/>
      <c r="U509" s="5">
        <v>72.999306644255412</v>
      </c>
      <c r="V509" s="25"/>
      <c r="W509" s="22"/>
      <c r="X509" s="33">
        <v>1.016078942878291</v>
      </c>
      <c r="Y509" s="20">
        <v>22045044273.936085</v>
      </c>
      <c r="Z509" s="22"/>
      <c r="AA509" s="22"/>
      <c r="AB509" s="35">
        <v>1.016078942878291</v>
      </c>
      <c r="AC509" s="20">
        <v>24151277687.151142</v>
      </c>
      <c r="AD509" s="22"/>
      <c r="AE509" s="22"/>
      <c r="AF509" s="26">
        <v>12</v>
      </c>
      <c r="AI509" s="27" t="s">
        <v>36</v>
      </c>
      <c r="AJ509" s="17">
        <v>12.459882437928941</v>
      </c>
      <c r="AK509" s="17">
        <v>12.574730311771665</v>
      </c>
      <c r="AL509" s="19">
        <v>5.326991536889969E-2</v>
      </c>
      <c r="AM509" s="19">
        <v>6.4266368471051299E-2</v>
      </c>
      <c r="AN509" s="27" t="b">
        <v>0</v>
      </c>
      <c r="AO509" s="27" t="b">
        <v>0</v>
      </c>
      <c r="AP509" s="27" t="b">
        <v>0</v>
      </c>
      <c r="AQ509" s="27" t="b">
        <v>0</v>
      </c>
      <c r="AR509" s="27" t="b">
        <v>0</v>
      </c>
      <c r="AS509" s="27" t="b">
        <v>1</v>
      </c>
      <c r="BE509" s="31"/>
      <c r="BF509" s="31"/>
      <c r="BG509" s="31"/>
    </row>
    <row r="510" spans="1:59" ht="14.55" customHeight="1" x14ac:dyDescent="0.25">
      <c r="A510" s="41">
        <v>38810</v>
      </c>
      <c r="B510" s="15">
        <v>12.09</v>
      </c>
      <c r="C510" s="16">
        <v>12.76</v>
      </c>
      <c r="D510" s="32">
        <v>171659.84131799784</v>
      </c>
      <c r="E510" s="32">
        <v>118419.67053024436</v>
      </c>
      <c r="F510" s="18">
        <v>290079.5118482422</v>
      </c>
      <c r="G510" s="18">
        <v>12.363515281205974</v>
      </c>
      <c r="H510" s="19">
        <v>5.250783699059558E-2</v>
      </c>
      <c r="I510" s="18">
        <v>11.57</v>
      </c>
      <c r="J510" s="33">
        <v>0.99692262374799667</v>
      </c>
      <c r="K510" s="20">
        <v>54207.052858066629</v>
      </c>
      <c r="L510" s="21"/>
      <c r="M510" s="22"/>
      <c r="Q510" s="34">
        <v>1.0030868757300679</v>
      </c>
      <c r="R510" s="7"/>
      <c r="S510" s="24"/>
      <c r="T510" s="24"/>
      <c r="U510" s="5">
        <v>73.088315641090858</v>
      </c>
      <c r="V510" s="25"/>
      <c r="W510" s="22"/>
      <c r="X510" s="33">
        <v>0.99384524749599334</v>
      </c>
      <c r="Y510" s="20">
        <v>21909467306.690617</v>
      </c>
      <c r="Z510" s="22"/>
      <c r="AA510" s="22"/>
      <c r="AB510" s="35">
        <v>0.99384524749599334</v>
      </c>
      <c r="AC510" s="20">
        <v>24002247728.822495</v>
      </c>
      <c r="AD510" s="22"/>
      <c r="AE510" s="22"/>
      <c r="AF510" s="26">
        <v>11</v>
      </c>
      <c r="AI510" s="27" t="s">
        <v>36</v>
      </c>
      <c r="AJ510" s="17">
        <v>12.458242412696048</v>
      </c>
      <c r="AK510" s="17">
        <v>12.557750169577069</v>
      </c>
      <c r="AL510" s="19">
        <v>5.3572680827393727E-2</v>
      </c>
      <c r="AM510" s="19">
        <v>6.4620707814579459E-2</v>
      </c>
      <c r="AN510" s="27" t="b">
        <v>0</v>
      </c>
      <c r="AO510" s="27" t="b">
        <v>0</v>
      </c>
      <c r="AP510" s="27" t="b">
        <v>0</v>
      </c>
      <c r="AQ510" s="27" t="b">
        <v>0</v>
      </c>
      <c r="AR510" s="27" t="b">
        <v>0</v>
      </c>
      <c r="AS510" s="27" t="b">
        <v>1</v>
      </c>
      <c r="BE510" s="31"/>
      <c r="BF510" s="31"/>
      <c r="BG510" s="31"/>
    </row>
    <row r="511" spans="1:59" ht="14.55" customHeight="1" x14ac:dyDescent="0.25">
      <c r="A511" s="41">
        <v>38811</v>
      </c>
      <c r="B511" s="15">
        <v>12</v>
      </c>
      <c r="C511" s="16">
        <v>12.72</v>
      </c>
      <c r="D511" s="32">
        <v>156054.40119817984</v>
      </c>
      <c r="E511" s="32">
        <v>133205.70274408444</v>
      </c>
      <c r="F511" s="18">
        <v>289260.10394226428</v>
      </c>
      <c r="G511" s="18">
        <v>12.331563546678682</v>
      </c>
      <c r="H511" s="19">
        <v>5.6603773584905759E-2</v>
      </c>
      <c r="I511" s="18">
        <v>11.14</v>
      </c>
      <c r="J511" s="33">
        <v>0.99459817342332946</v>
      </c>
      <c r="K511" s="20">
        <v>53913.302931412029</v>
      </c>
      <c r="L511" s="21"/>
      <c r="M511" s="22"/>
      <c r="Q511" s="34">
        <v>1.0054311647869589</v>
      </c>
      <c r="R511" s="7"/>
      <c r="S511" s="24"/>
      <c r="T511" s="24"/>
      <c r="U511" s="5">
        <v>73.348454302541242</v>
      </c>
      <c r="V511" s="25"/>
      <c r="W511" s="22"/>
      <c r="X511" s="33">
        <v>0.98919634684665902</v>
      </c>
      <c r="Y511" s="20">
        <v>21672868713.346947</v>
      </c>
      <c r="Z511" s="22"/>
      <c r="AA511" s="22"/>
      <c r="AB511" s="35">
        <v>0.98919634684665902</v>
      </c>
      <c r="AC511" s="20">
        <v>23742555111.532131</v>
      </c>
      <c r="AD511" s="22"/>
      <c r="AE511" s="22"/>
      <c r="AF511" s="26">
        <v>10</v>
      </c>
      <c r="AI511" s="27" t="s">
        <v>36</v>
      </c>
      <c r="AJ511" s="17">
        <v>12.446068667525624</v>
      </c>
      <c r="AK511" s="17">
        <v>12.540298395941017</v>
      </c>
      <c r="AL511" s="19">
        <v>5.5302482845011568E-2</v>
      </c>
      <c r="AM511" s="19">
        <v>6.3802531369195975E-2</v>
      </c>
      <c r="AN511" s="27" t="b">
        <v>0</v>
      </c>
      <c r="AO511" s="27" t="b">
        <v>0</v>
      </c>
      <c r="AP511" s="27" t="b">
        <v>0</v>
      </c>
      <c r="AQ511" s="27" t="b">
        <v>0</v>
      </c>
      <c r="AR511" s="27" t="b">
        <v>0</v>
      </c>
      <c r="AS511" s="27" t="b">
        <v>1</v>
      </c>
      <c r="BE511" s="31"/>
      <c r="BF511" s="31"/>
      <c r="BG511" s="31"/>
    </row>
    <row r="512" spans="1:59" ht="14.55" customHeight="1" x14ac:dyDescent="0.25">
      <c r="A512" s="41">
        <v>38812</v>
      </c>
      <c r="B512" s="15">
        <v>11.9</v>
      </c>
      <c r="C512" s="16">
        <v>12.56</v>
      </c>
      <c r="D512" s="32">
        <v>140448.96107836184</v>
      </c>
      <c r="E512" s="32">
        <v>147927.81606466745</v>
      </c>
      <c r="F512" s="18">
        <v>288376.77714302926</v>
      </c>
      <c r="G512" s="18">
        <v>12.23855832487599</v>
      </c>
      <c r="H512" s="19">
        <v>5.2547770700636987E-2</v>
      </c>
      <c r="I512" s="18">
        <v>11.13</v>
      </c>
      <c r="J512" s="33">
        <v>0.98942723960388101</v>
      </c>
      <c r="K512" s="20">
        <v>53342.367548006834</v>
      </c>
      <c r="L512" s="21"/>
      <c r="M512" s="22"/>
      <c r="Q512" s="34">
        <v>1.0106857381451837</v>
      </c>
      <c r="R512" s="7"/>
      <c r="S512" s="24"/>
      <c r="T512" s="24"/>
      <c r="U512" s="5">
        <v>73.994216121710309</v>
      </c>
      <c r="V512" s="25"/>
      <c r="W512" s="22"/>
      <c r="X512" s="33">
        <v>0.97885447920776203</v>
      </c>
      <c r="Y512" s="20">
        <v>21214686117.413494</v>
      </c>
      <c r="Z512" s="22"/>
      <c r="AA512" s="22"/>
      <c r="AB512" s="35">
        <v>0.97885447920776203</v>
      </c>
      <c r="AC512" s="20">
        <v>23240133816.016731</v>
      </c>
      <c r="AD512" s="22"/>
      <c r="AE512" s="22"/>
      <c r="AF512" s="26">
        <v>9</v>
      </c>
      <c r="AI512" s="27" t="s">
        <v>36</v>
      </c>
      <c r="AJ512" s="17">
        <v>12.42393185782355</v>
      </c>
      <c r="AK512" s="17">
        <v>12.519881144253448</v>
      </c>
      <c r="AL512" s="19">
        <v>5.5727111295117725E-2</v>
      </c>
      <c r="AM512" s="19">
        <v>6.1409436864210118E-2</v>
      </c>
      <c r="AN512" s="27" t="b">
        <v>0</v>
      </c>
      <c r="AO512" s="27" t="b">
        <v>0</v>
      </c>
      <c r="AP512" s="27" t="b">
        <v>0</v>
      </c>
      <c r="AQ512" s="27" t="b">
        <v>0</v>
      </c>
      <c r="AR512" s="27" t="b">
        <v>0</v>
      </c>
      <c r="AS512" s="27" t="b">
        <v>1</v>
      </c>
      <c r="BE512" s="31"/>
      <c r="BF512" s="31"/>
      <c r="BG512" s="31"/>
    </row>
    <row r="513" spans="1:59" ht="14.55" customHeight="1" x14ac:dyDescent="0.25">
      <c r="A513" s="41">
        <v>38813</v>
      </c>
      <c r="B513" s="15">
        <v>11.92</v>
      </c>
      <c r="C513" s="16">
        <v>12.38</v>
      </c>
      <c r="D513" s="32">
        <v>124843.52095854386</v>
      </c>
      <c r="E513" s="32">
        <v>162713.22509538673</v>
      </c>
      <c r="F513" s="18">
        <v>287556.7460539306</v>
      </c>
      <c r="G513" s="18">
        <v>12.180289784785089</v>
      </c>
      <c r="H513" s="19">
        <v>3.7156704361874016E-2</v>
      </c>
      <c r="I513" s="18">
        <v>11.45</v>
      </c>
      <c r="J513" s="33">
        <v>0.99240886618034163</v>
      </c>
      <c r="K513" s="20">
        <v>52936.522570424233</v>
      </c>
      <c r="L513" s="21"/>
      <c r="M513" s="22"/>
      <c r="Q513" s="34">
        <v>1.0076491999198633</v>
      </c>
      <c r="R513" s="7"/>
      <c r="S513" s="24"/>
      <c r="T513" s="24"/>
      <c r="U513" s="5">
        <v>74.421395304480356</v>
      </c>
      <c r="V513" s="25"/>
      <c r="W513" s="22"/>
      <c r="X513" s="33">
        <v>0.98481773236068337</v>
      </c>
      <c r="Y513" s="20">
        <v>20892699034.443886</v>
      </c>
      <c r="Z513" s="22"/>
      <c r="AA513" s="22"/>
      <c r="AB513" s="35">
        <v>0.98481773236068337</v>
      </c>
      <c r="AC513" s="20">
        <v>22886928944.542419</v>
      </c>
      <c r="AD513" s="22"/>
      <c r="AE513" s="22"/>
      <c r="AF513" s="26">
        <v>8</v>
      </c>
      <c r="AI513" s="27" t="s">
        <v>36</v>
      </c>
      <c r="AJ513" s="17">
        <v>12.4043506355776</v>
      </c>
      <c r="AK513" s="17">
        <v>12.494844366560107</v>
      </c>
      <c r="AL513" s="19">
        <v>5.1917297278007347E-2</v>
      </c>
      <c r="AM513" s="19">
        <v>5.7906296447648734E-2</v>
      </c>
      <c r="AN513" s="27" t="b">
        <v>0</v>
      </c>
      <c r="AO513" s="27" t="b">
        <v>0</v>
      </c>
      <c r="AP513" s="27" t="b">
        <v>0</v>
      </c>
      <c r="AQ513" s="27" t="b">
        <v>0</v>
      </c>
      <c r="AR513" s="27" t="b">
        <v>0</v>
      </c>
      <c r="AS513" s="27" t="b">
        <v>1</v>
      </c>
      <c r="BE513" s="31"/>
      <c r="BF513" s="31"/>
      <c r="BG513" s="31"/>
    </row>
    <row r="514" spans="1:59" ht="14.55" customHeight="1" x14ac:dyDescent="0.25">
      <c r="A514" s="41">
        <v>38814</v>
      </c>
      <c r="B514" s="15">
        <v>12.07</v>
      </c>
      <c r="C514" s="16">
        <v>12.64</v>
      </c>
      <c r="D514" s="32">
        <v>109238.08083872587</v>
      </c>
      <c r="E514" s="32">
        <v>177738.81849023572</v>
      </c>
      <c r="F514" s="18">
        <v>286976.89932896162</v>
      </c>
      <c r="G514" s="18">
        <v>12.423028856247072</v>
      </c>
      <c r="H514" s="19">
        <v>4.5094936708860778E-2</v>
      </c>
      <c r="I514" s="18">
        <v>12.26</v>
      </c>
      <c r="J514" s="33">
        <v>1.0178721961818404</v>
      </c>
      <c r="K514" s="20">
        <v>53881.682206217833</v>
      </c>
      <c r="L514" s="21"/>
      <c r="M514" s="22"/>
      <c r="Q514" s="34">
        <v>0.98244161079467418</v>
      </c>
      <c r="R514" s="7"/>
      <c r="S514" s="24"/>
      <c r="T514" s="24"/>
      <c r="U514" s="5">
        <v>72.978549435001057</v>
      </c>
      <c r="V514" s="25"/>
      <c r="W514" s="22"/>
      <c r="X514" s="33">
        <v>1.0357443923636811</v>
      </c>
      <c r="Y514" s="20">
        <v>21639599399.305096</v>
      </c>
      <c r="Z514" s="22"/>
      <c r="AA514" s="22"/>
      <c r="AB514" s="35">
        <v>1.0357443923636811</v>
      </c>
      <c r="AC514" s="20">
        <v>23704628262.879082</v>
      </c>
      <c r="AD514" s="22"/>
      <c r="AE514" s="22"/>
      <c r="AF514" s="26">
        <v>7</v>
      </c>
      <c r="AI514" s="27" t="s">
        <v>36</v>
      </c>
      <c r="AJ514" s="17">
        <v>12.391258676020769</v>
      </c>
      <c r="AK514" s="17">
        <v>12.48318892437341</v>
      </c>
      <c r="AL514" s="19">
        <v>4.9629198494190029E-2</v>
      </c>
      <c r="AM514" s="19">
        <v>5.5704649670667392E-2</v>
      </c>
      <c r="AN514" s="27" t="b">
        <v>0</v>
      </c>
      <c r="AO514" s="27" t="b">
        <v>0</v>
      </c>
      <c r="AP514" s="27" t="b">
        <v>0</v>
      </c>
      <c r="AQ514" s="27" t="b">
        <v>0</v>
      </c>
      <c r="AR514" s="27" t="b">
        <v>0</v>
      </c>
      <c r="AS514" s="27" t="b">
        <v>1</v>
      </c>
      <c r="BE514" s="31"/>
      <c r="BF514" s="31"/>
      <c r="BG514" s="31"/>
    </row>
    <row r="515" spans="1:59" ht="14.55" customHeight="1" x14ac:dyDescent="0.25">
      <c r="A515" s="41">
        <v>38817</v>
      </c>
      <c r="B515" s="15">
        <v>12.3</v>
      </c>
      <c r="C515" s="16">
        <v>12.72</v>
      </c>
      <c r="D515" s="32">
        <v>93632.640718907889</v>
      </c>
      <c r="E515" s="32">
        <v>192640.53227553659</v>
      </c>
      <c r="F515" s="18">
        <v>286273.1729944445</v>
      </c>
      <c r="G515" s="18">
        <v>12.582628730835689</v>
      </c>
      <c r="H515" s="19">
        <v>3.301886792452835E-2</v>
      </c>
      <c r="I515" s="18">
        <v>12.19</v>
      </c>
      <c r="J515" s="33">
        <v>1.0103633891977473</v>
      </c>
      <c r="K515" s="20">
        <v>54439.137123489862</v>
      </c>
      <c r="L515" s="21"/>
      <c r="M515" s="22"/>
      <c r="Q515" s="34">
        <v>0.98974290902803186</v>
      </c>
      <c r="R515" s="7"/>
      <c r="S515" s="24"/>
      <c r="T515" s="24"/>
      <c r="U515" s="5">
        <v>72.095522868182201</v>
      </c>
      <c r="V515" s="25"/>
      <c r="W515" s="22"/>
      <c r="X515" s="33">
        <v>1.0207267783954947</v>
      </c>
      <c r="Y515" s="20">
        <v>22088224260.071461</v>
      </c>
      <c r="Z515" s="22"/>
      <c r="AA515" s="22"/>
      <c r="AB515" s="35">
        <v>1.0207267783954947</v>
      </c>
      <c r="AC515" s="20">
        <v>24195560918.984875</v>
      </c>
      <c r="AD515" s="22"/>
      <c r="AE515" s="22"/>
      <c r="AF515" s="26">
        <v>6</v>
      </c>
      <c r="AI515" s="27" t="s">
        <v>36</v>
      </c>
      <c r="AJ515" s="17">
        <v>12.39031631769922</v>
      </c>
      <c r="AK515" s="17">
        <v>12.478105216511077</v>
      </c>
      <c r="AL515" s="19">
        <v>4.6154981711900245E-2</v>
      </c>
      <c r="AM515" s="19">
        <v>5.3708585531828522E-2</v>
      </c>
      <c r="AN515" s="27" t="b">
        <v>0</v>
      </c>
      <c r="AO515" s="27" t="b">
        <v>0</v>
      </c>
      <c r="AP515" s="27" t="b">
        <v>0</v>
      </c>
      <c r="AQ515" s="27" t="b">
        <v>0</v>
      </c>
      <c r="AR515" s="27" t="b">
        <v>0</v>
      </c>
      <c r="AS515" s="27" t="b">
        <v>1</v>
      </c>
      <c r="BE515" s="31"/>
      <c r="BF515" s="31"/>
      <c r="BG515" s="31"/>
    </row>
    <row r="516" spans="1:59" ht="14.55" customHeight="1" x14ac:dyDescent="0.25">
      <c r="A516" s="41">
        <v>38818</v>
      </c>
      <c r="B516" s="15">
        <v>12.61</v>
      </c>
      <c r="C516" s="16">
        <v>12.87</v>
      </c>
      <c r="D516" s="32">
        <v>78027.200599089905</v>
      </c>
      <c r="E516" s="32">
        <v>207730.69842913418</v>
      </c>
      <c r="F516" s="18">
        <v>285757.89902822406</v>
      </c>
      <c r="G516" s="18">
        <v>12.799006084434575</v>
      </c>
      <c r="H516" s="19">
        <v>2.0202020202020221E-2</v>
      </c>
      <c r="I516" s="18">
        <v>13</v>
      </c>
      <c r="J516" s="33">
        <v>1.0153656235237272</v>
      </c>
      <c r="K516" s="20">
        <v>55274.672026692089</v>
      </c>
      <c r="L516" s="21"/>
      <c r="M516" s="22"/>
      <c r="Q516" s="34">
        <v>0.98486690590291759</v>
      </c>
      <c r="R516" s="7"/>
      <c r="S516" s="24"/>
      <c r="T516" s="24"/>
      <c r="U516" s="5">
        <v>70.872297258981192</v>
      </c>
      <c r="V516" s="25"/>
      <c r="W516" s="22"/>
      <c r="X516" s="33">
        <v>1.0307312470474546</v>
      </c>
      <c r="Y516" s="20">
        <v>22767131864.279415</v>
      </c>
      <c r="Z516" s="22"/>
      <c r="AA516" s="22"/>
      <c r="AB516" s="35">
        <v>1.0307312470474546</v>
      </c>
      <c r="AC516" s="20">
        <v>24938720843.310543</v>
      </c>
      <c r="AD516" s="22"/>
      <c r="AE516" s="22"/>
      <c r="AF516" s="26">
        <v>5</v>
      </c>
      <c r="AI516" s="27" t="s">
        <v>36</v>
      </c>
      <c r="AJ516" s="17">
        <v>12.404553305230898</v>
      </c>
      <c r="AK516" s="17">
        <v>12.478674806396267</v>
      </c>
      <c r="AL516" s="19">
        <v>4.0770678913804349E-2</v>
      </c>
      <c r="AM516" s="19">
        <v>4.9696530265792363E-2</v>
      </c>
      <c r="AN516" s="27" t="b">
        <v>0</v>
      </c>
      <c r="AO516" s="27" t="b">
        <v>0</v>
      </c>
      <c r="AP516" s="27" t="b">
        <v>0</v>
      </c>
      <c r="AQ516" s="27" t="b">
        <v>0</v>
      </c>
      <c r="AR516" s="27" t="b">
        <v>0</v>
      </c>
      <c r="AS516" s="27" t="b">
        <v>1</v>
      </c>
      <c r="BE516" s="31"/>
      <c r="BF516" s="31"/>
      <c r="BG516" s="31"/>
    </row>
    <row r="517" spans="1:59" ht="14.55" customHeight="1" x14ac:dyDescent="0.25">
      <c r="A517" s="41">
        <v>38819</v>
      </c>
      <c r="B517" s="15">
        <v>12.63</v>
      </c>
      <c r="C517" s="16">
        <v>12.98</v>
      </c>
      <c r="D517" s="32">
        <v>62421.760479271921</v>
      </c>
      <c r="E517" s="32">
        <v>223020.87713239019</v>
      </c>
      <c r="F517" s="18">
        <v>285442.6376116621</v>
      </c>
      <c r="G517" s="18">
        <v>12.903460572146662</v>
      </c>
      <c r="H517" s="19">
        <v>2.6964560862865916E-2</v>
      </c>
      <c r="I517" s="18">
        <v>12.76</v>
      </c>
      <c r="J517" s="33">
        <v>1.0070488902609323</v>
      </c>
      <c r="K517" s="20">
        <v>55663.334016450055</v>
      </c>
      <c r="L517" s="21"/>
      <c r="M517" s="22"/>
      <c r="Q517" s="34">
        <v>0.99300044880730098</v>
      </c>
      <c r="R517" s="7"/>
      <c r="S517" s="24"/>
      <c r="T517" s="24"/>
      <c r="U517" s="5">
        <v>70.245195434306211</v>
      </c>
      <c r="V517" s="25"/>
      <c r="W517" s="22"/>
      <c r="X517" s="33">
        <v>1.0140977805218643</v>
      </c>
      <c r="Y517" s="20">
        <v>23088208356.212849</v>
      </c>
      <c r="Z517" s="22"/>
      <c r="AA517" s="22"/>
      <c r="AB517" s="35">
        <v>1.0140977805218643</v>
      </c>
      <c r="AC517" s="20">
        <v>25289895990.232578</v>
      </c>
      <c r="AD517" s="22"/>
      <c r="AE517" s="22"/>
      <c r="AF517" s="26">
        <v>4</v>
      </c>
      <c r="AI517" s="27" t="s">
        <v>36</v>
      </c>
      <c r="AJ517" s="17">
        <v>12.430428103320818</v>
      </c>
      <c r="AK517" s="17">
        <v>12.475672697059196</v>
      </c>
      <c r="AL517" s="19">
        <v>3.5830810126797709E-2</v>
      </c>
      <c r="AM517" s="19">
        <v>4.5983637823683449E-2</v>
      </c>
      <c r="AN517" s="27" t="b">
        <v>0</v>
      </c>
      <c r="AO517" s="27" t="b">
        <v>0</v>
      </c>
      <c r="AP517" s="27" t="b">
        <v>0</v>
      </c>
      <c r="AQ517" s="27" t="b">
        <v>0</v>
      </c>
      <c r="AR517" s="27" t="b">
        <v>0</v>
      </c>
      <c r="AS517" s="27" t="b">
        <v>1</v>
      </c>
      <c r="BE517" s="31"/>
      <c r="BF517" s="31"/>
      <c r="BG517" s="31"/>
    </row>
    <row r="518" spans="1:59" ht="14.55" customHeight="1" x14ac:dyDescent="0.25">
      <c r="A518" s="41">
        <v>38820</v>
      </c>
      <c r="B518" s="15">
        <v>12.57</v>
      </c>
      <c r="C518" s="16">
        <v>12.95</v>
      </c>
      <c r="D518" s="32">
        <v>46816.320359453937</v>
      </c>
      <c r="E518" s="32">
        <v>238205.52341230554</v>
      </c>
      <c r="F518" s="18">
        <v>285021.84377175948</v>
      </c>
      <c r="G518" s="18">
        <v>12.887583023458234</v>
      </c>
      <c r="H518" s="19">
        <v>2.9343629343629218E-2</v>
      </c>
      <c r="I518" s="18">
        <v>12.38</v>
      </c>
      <c r="J518" s="33">
        <v>0.99729714628147459</v>
      </c>
      <c r="K518" s="20">
        <v>55511.923679308551</v>
      </c>
      <c r="L518" s="21"/>
      <c r="M518" s="22"/>
      <c r="Q518" s="34">
        <v>1.0027101789357398</v>
      </c>
      <c r="R518" s="7"/>
      <c r="S518" s="24"/>
      <c r="T518" s="24"/>
      <c r="U518" s="5">
        <v>70.304434433621282</v>
      </c>
      <c r="V518" s="25"/>
      <c r="W518" s="22"/>
      <c r="X518" s="33">
        <v>0.99459429256294929</v>
      </c>
      <c r="Y518" s="20">
        <v>22963510123.782646</v>
      </c>
      <c r="Z518" s="22"/>
      <c r="AA518" s="22"/>
      <c r="AB518" s="35">
        <v>0.99459429256294929</v>
      </c>
      <c r="AC518" s="20">
        <v>25152782943.669121</v>
      </c>
      <c r="AD518" s="22"/>
      <c r="AE518" s="22"/>
      <c r="AF518" s="26">
        <v>3</v>
      </c>
      <c r="AI518" s="27" t="s">
        <v>36</v>
      </c>
      <c r="AJ518" s="17">
        <v>12.453525460112907</v>
      </c>
      <c r="AK518" s="17">
        <v>12.475876661391034</v>
      </c>
      <c r="AL518" s="19">
        <v>3.1963453233963081E-2</v>
      </c>
      <c r="AM518" s="19">
        <v>4.4848265998656441E-2</v>
      </c>
      <c r="AN518" s="27" t="b">
        <v>0</v>
      </c>
      <c r="AO518" s="27" t="b">
        <v>0</v>
      </c>
      <c r="AP518" s="27" t="b">
        <v>0</v>
      </c>
      <c r="AQ518" s="27" t="b">
        <v>0</v>
      </c>
      <c r="AR518" s="27" t="b">
        <v>0</v>
      </c>
      <c r="AS518" s="27" t="b">
        <v>1</v>
      </c>
      <c r="BE518" s="31"/>
      <c r="BF518" s="31"/>
      <c r="BG518" s="31"/>
    </row>
    <row r="519" spans="1:59" ht="14.55" customHeight="1" x14ac:dyDescent="0.25">
      <c r="A519" s="41">
        <v>38824</v>
      </c>
      <c r="B519" s="15">
        <v>12.61</v>
      </c>
      <c r="C519" s="16">
        <v>12.99</v>
      </c>
      <c r="D519" s="32">
        <v>31210.880239635961</v>
      </c>
      <c r="E519" s="32">
        <v>253353.04328150337</v>
      </c>
      <c r="F519" s="18">
        <v>284563.92352113931</v>
      </c>
      <c r="G519" s="18">
        <v>12.948321721375265</v>
      </c>
      <c r="H519" s="19">
        <v>2.9253271747498144E-2</v>
      </c>
      <c r="I519" s="18">
        <v>12.58</v>
      </c>
      <c r="J519" s="33">
        <v>1.0030987761897632</v>
      </c>
      <c r="K519" s="20">
        <v>55682.979259177497</v>
      </c>
      <c r="L519" s="21"/>
      <c r="M519" s="22"/>
      <c r="Q519" s="34">
        <v>0.99691079656030113</v>
      </c>
      <c r="R519" s="7"/>
      <c r="S519" s="24"/>
      <c r="T519" s="24"/>
      <c r="U519" s="5">
        <v>69.956760195995528</v>
      </c>
      <c r="V519" s="25"/>
      <c r="W519" s="22"/>
      <c r="X519" s="33">
        <v>1.0061975523795263</v>
      </c>
      <c r="Y519" s="20">
        <v>23105938229.218296</v>
      </c>
      <c r="Z519" s="22"/>
      <c r="AA519" s="22"/>
      <c r="AB519" s="35">
        <v>1.0061975523795263</v>
      </c>
      <c r="AC519" s="20">
        <v>25308262872.959137</v>
      </c>
      <c r="AD519" s="22"/>
      <c r="AE519" s="22"/>
      <c r="AF519" s="26">
        <v>2</v>
      </c>
      <c r="AI519" s="27" t="s">
        <v>36</v>
      </c>
      <c r="AJ519" s="17">
        <v>12.485600923016992</v>
      </c>
      <c r="AK519" s="17">
        <v>12.474860118009943</v>
      </c>
      <c r="AL519" s="19">
        <v>3.0646214464900439E-2</v>
      </c>
      <c r="AM519" s="19">
        <v>4.3894554040050819E-2</v>
      </c>
      <c r="AN519" s="27" t="b">
        <v>1</v>
      </c>
      <c r="AO519" s="27" t="b">
        <v>0</v>
      </c>
      <c r="AP519" s="27" t="b">
        <v>0</v>
      </c>
      <c r="AQ519" s="27" t="b">
        <v>0</v>
      </c>
      <c r="AR519" s="27" t="b">
        <v>0</v>
      </c>
      <c r="AS519" s="27" t="b">
        <v>1</v>
      </c>
      <c r="BE519" s="31"/>
      <c r="BF519" s="31"/>
      <c r="BG519" s="31"/>
    </row>
    <row r="520" spans="1:59" ht="14.55" customHeight="1" x14ac:dyDescent="0.25">
      <c r="A520" s="41">
        <v>38825</v>
      </c>
      <c r="B520" s="15">
        <v>11.48</v>
      </c>
      <c r="C520" s="16">
        <v>12.62</v>
      </c>
      <c r="D520" s="32">
        <v>15605.44011981798</v>
      </c>
      <c r="E520" s="32">
        <v>268501.97322075698</v>
      </c>
      <c r="F520" s="18">
        <v>284107.41334057495</v>
      </c>
      <c r="G520" s="18">
        <v>12.557382127669907</v>
      </c>
      <c r="H520" s="19">
        <v>9.0332805071315248E-2</v>
      </c>
      <c r="I520" s="18">
        <v>11.4</v>
      </c>
      <c r="J520" s="33">
        <v>0.96825189264579892</v>
      </c>
      <c r="K520" s="20">
        <v>53914.217212153249</v>
      </c>
      <c r="L520" s="21"/>
      <c r="M520" s="22"/>
      <c r="Q520" s="34">
        <v>1.0327890991955075</v>
      </c>
      <c r="R520" s="7"/>
      <c r="S520" s="24"/>
      <c r="T520" s="24"/>
      <c r="U520" s="5">
        <v>72.116062087627739</v>
      </c>
      <c r="V520" s="25"/>
      <c r="W520" s="22"/>
      <c r="X520" s="33">
        <v>0.93650378529159783</v>
      </c>
      <c r="Y520" s="20">
        <v>21638902144.078552</v>
      </c>
      <c r="Z520" s="22"/>
      <c r="AA520" s="22"/>
      <c r="AB520" s="35">
        <v>0.93650378529159783</v>
      </c>
      <c r="AC520" s="20">
        <v>23700903989.53455</v>
      </c>
      <c r="AD520" s="22"/>
      <c r="AE520" s="22"/>
      <c r="AF520" s="26">
        <v>1</v>
      </c>
      <c r="AI520" s="27" t="s">
        <v>36</v>
      </c>
      <c r="AJ520" s="17">
        <v>12.494849991358505</v>
      </c>
      <c r="AK520" s="17">
        <v>12.469600220564255</v>
      </c>
      <c r="AL520" s="19">
        <v>3.8185859191976181E-2</v>
      </c>
      <c r="AM520" s="19">
        <v>4.6372151592031063E-2</v>
      </c>
      <c r="AN520" s="27" t="b">
        <v>1</v>
      </c>
      <c r="AO520" s="27" t="b">
        <v>0</v>
      </c>
      <c r="AP520" s="27" t="b">
        <v>0</v>
      </c>
      <c r="AQ520" s="27" t="b">
        <v>0</v>
      </c>
      <c r="AR520" s="27" t="b">
        <v>0</v>
      </c>
      <c r="AS520" s="27" t="b">
        <v>1</v>
      </c>
      <c r="BE520" s="31"/>
      <c r="BF520" s="31"/>
      <c r="BG520" s="31"/>
    </row>
    <row r="521" spans="1:59" ht="14.55" customHeight="1" x14ac:dyDescent="0.25">
      <c r="A521" s="42">
        <v>38826</v>
      </c>
      <c r="B521" s="15">
        <v>12.61</v>
      </c>
      <c r="C521" s="16">
        <v>12.98</v>
      </c>
      <c r="D521" s="32">
        <v>282697.73016017937</v>
      </c>
      <c r="E521" s="32">
        <v>0</v>
      </c>
      <c r="F521" s="18">
        <v>282697.73016017937</v>
      </c>
      <c r="G521" s="18">
        <v>12.61</v>
      </c>
      <c r="H521" s="19">
        <v>2.8505392912172689E-2</v>
      </c>
      <c r="I521" s="18">
        <v>11.32</v>
      </c>
      <c r="J521" s="33">
        <v>0.99920760697305877</v>
      </c>
      <c r="K521" s="20">
        <v>53870.563873985397</v>
      </c>
      <c r="L521" s="21"/>
      <c r="M521" s="22"/>
      <c r="Q521" s="34">
        <v>1.0007930214115779</v>
      </c>
      <c r="R521" s="7"/>
      <c r="S521" s="24"/>
      <c r="T521" s="24"/>
      <c r="U521" s="5">
        <v>72.038878381027928</v>
      </c>
      <c r="V521" s="25"/>
      <c r="W521" s="22"/>
      <c r="X521" s="33">
        <v>0.99841521394611754</v>
      </c>
      <c r="Y521" s="20">
        <v>21604712479.86319</v>
      </c>
      <c r="Z521" s="22"/>
      <c r="AA521" s="22"/>
      <c r="AB521" s="35">
        <v>0.99841521394611754</v>
      </c>
      <c r="AC521" s="20">
        <v>23662963745.566647</v>
      </c>
      <c r="AD521" s="22"/>
      <c r="AE521" s="22"/>
      <c r="AF521" s="26">
        <v>20</v>
      </c>
      <c r="AI521" s="27" t="s">
        <v>36</v>
      </c>
      <c r="AJ521" s="17">
        <v>12.501682584617299</v>
      </c>
      <c r="AK521" s="17">
        <v>12.468231346342804</v>
      </c>
      <c r="AL521" s="19">
        <v>3.7433613356583573E-2</v>
      </c>
      <c r="AM521" s="19">
        <v>4.5264678556591935E-2</v>
      </c>
      <c r="AN521" s="27" t="b">
        <v>1</v>
      </c>
      <c r="AO521" s="27" t="b">
        <v>0</v>
      </c>
      <c r="AP521" s="27" t="b">
        <v>0</v>
      </c>
      <c r="AQ521" s="27" t="b">
        <v>0</v>
      </c>
      <c r="AR521" s="27" t="b">
        <v>0</v>
      </c>
      <c r="AS521" s="27" t="b">
        <v>1</v>
      </c>
      <c r="BE521" s="31"/>
      <c r="BF521" s="31"/>
      <c r="BG521" s="31"/>
    </row>
    <row r="522" spans="1:59" ht="14.55" customHeight="1" x14ac:dyDescent="0.25">
      <c r="A522" s="41">
        <v>38827</v>
      </c>
      <c r="B522" s="15">
        <v>12.44</v>
      </c>
      <c r="C522" s="16">
        <v>12.69</v>
      </c>
      <c r="D522" s="32">
        <v>268562.84365217038</v>
      </c>
      <c r="E522" s="32">
        <v>13731.966014329206</v>
      </c>
      <c r="F522" s="18">
        <v>282294.80966649961</v>
      </c>
      <c r="G522" s="18">
        <v>12.452161015314584</v>
      </c>
      <c r="H522" s="19">
        <v>1.9700551615445261E-2</v>
      </c>
      <c r="I522" s="18">
        <v>11.64</v>
      </c>
      <c r="J522" s="33">
        <v>0.9860756009672661</v>
      </c>
      <c r="K522" s="20">
        <v>53119.52955276295</v>
      </c>
      <c r="L522" s="21"/>
      <c r="M522" s="22"/>
      <c r="Q522" s="34">
        <v>1.0141210258311586</v>
      </c>
      <c r="R522" s="7"/>
      <c r="S522" s="24"/>
      <c r="T522" s="24"/>
      <c r="U522" s="5">
        <v>72.920124177931584</v>
      </c>
      <c r="V522" s="25"/>
      <c r="W522" s="22"/>
      <c r="X522" s="33">
        <v>0.97215120193453219</v>
      </c>
      <c r="Y522" s="20">
        <v>21003147692.731354</v>
      </c>
      <c r="Z522" s="22"/>
      <c r="AA522" s="22"/>
      <c r="AB522" s="35">
        <v>0.97215120193453219</v>
      </c>
      <c r="AC522" s="20">
        <v>23003609835.966869</v>
      </c>
      <c r="AD522" s="22"/>
      <c r="AE522" s="22"/>
      <c r="AF522" s="26">
        <v>19</v>
      </c>
      <c r="AI522" s="27" t="s">
        <v>36</v>
      </c>
      <c r="AJ522" s="17">
        <v>12.495987617048824</v>
      </c>
      <c r="AK522" s="17">
        <v>12.464979328726427</v>
      </c>
      <c r="AL522" s="19">
        <v>3.7350035258821079E-2</v>
      </c>
      <c r="AM522" s="19">
        <v>4.3370963032557261E-2</v>
      </c>
      <c r="AN522" s="27" t="b">
        <v>1</v>
      </c>
      <c r="AO522" s="27" t="b">
        <v>0</v>
      </c>
      <c r="AP522" s="27" t="b">
        <v>0</v>
      </c>
      <c r="AQ522" s="27" t="b">
        <v>0</v>
      </c>
      <c r="AR522" s="27" t="b">
        <v>0</v>
      </c>
      <c r="AS522" s="27" t="b">
        <v>1</v>
      </c>
      <c r="BE522" s="31"/>
      <c r="BF522" s="31"/>
      <c r="BG522" s="31"/>
    </row>
    <row r="523" spans="1:59" ht="14.55" customHeight="1" x14ac:dyDescent="0.25">
      <c r="A523" s="41">
        <v>38828</v>
      </c>
      <c r="B523" s="15">
        <v>12.64</v>
      </c>
      <c r="C523" s="16">
        <v>12.89</v>
      </c>
      <c r="D523" s="32">
        <v>254427.95714416142</v>
      </c>
      <c r="E523" s="32">
        <v>27588.387461108683</v>
      </c>
      <c r="F523" s="18">
        <v>282016.34460527013</v>
      </c>
      <c r="G523" s="18">
        <v>12.664456372820982</v>
      </c>
      <c r="H523" s="19">
        <v>1.9394879751745586E-2</v>
      </c>
      <c r="I523" s="18">
        <v>11.59</v>
      </c>
      <c r="J523" s="33">
        <v>1.0160456255786741</v>
      </c>
      <c r="K523" s="20">
        <v>53970.931809882844</v>
      </c>
      <c r="L523" s="21"/>
      <c r="M523" s="22"/>
      <c r="Q523" s="34">
        <v>0.98420777062099396</v>
      </c>
      <c r="R523" s="7"/>
      <c r="S523" s="24"/>
      <c r="T523" s="24"/>
      <c r="U523" s="5">
        <v>71.634933037199261</v>
      </c>
      <c r="V523" s="25"/>
      <c r="W523" s="22"/>
      <c r="X523" s="33">
        <v>1.0320912511573481</v>
      </c>
      <c r="Y523" s="20">
        <v>21677268693.69733</v>
      </c>
      <c r="Z523" s="22"/>
      <c r="AA523" s="22"/>
      <c r="AB523" s="35">
        <v>1.0320912511573481</v>
      </c>
      <c r="AC523" s="20">
        <v>23741443816.628014</v>
      </c>
      <c r="AD523" s="22"/>
      <c r="AE523" s="22"/>
      <c r="AF523" s="26">
        <v>18</v>
      </c>
      <c r="AI523" s="27" t="s">
        <v>36</v>
      </c>
      <c r="AJ523" s="17">
        <v>12.507152206230776</v>
      </c>
      <c r="AK523" s="17">
        <v>12.473486274197285</v>
      </c>
      <c r="AL523" s="19">
        <v>3.6088421740301024E-2</v>
      </c>
      <c r="AM523" s="19">
        <v>4.0832168738007844E-2</v>
      </c>
      <c r="AN523" s="27" t="b">
        <v>1</v>
      </c>
      <c r="AO523" s="27" t="b">
        <v>0</v>
      </c>
      <c r="AP523" s="27" t="b">
        <v>0</v>
      </c>
      <c r="AQ523" s="27" t="b">
        <v>0</v>
      </c>
      <c r="AR523" s="27" t="b">
        <v>0</v>
      </c>
      <c r="AS523" s="27" t="b">
        <v>1</v>
      </c>
      <c r="BE523" s="31"/>
      <c r="BF523" s="31"/>
      <c r="BG523" s="31"/>
    </row>
    <row r="524" spans="1:59" ht="14.55" customHeight="1" x14ac:dyDescent="0.25">
      <c r="A524" s="41">
        <v>38831</v>
      </c>
      <c r="B524" s="15">
        <v>12.59</v>
      </c>
      <c r="C524" s="16">
        <v>12.91</v>
      </c>
      <c r="D524" s="32">
        <v>240293.07063615246</v>
      </c>
      <c r="E524" s="32">
        <v>41449.129544990246</v>
      </c>
      <c r="F524" s="18">
        <v>281742.20018114272</v>
      </c>
      <c r="G524" s="18">
        <v>12.637077510738076</v>
      </c>
      <c r="H524" s="19">
        <v>2.4786986831913271E-2</v>
      </c>
      <c r="I524" s="18">
        <v>11.75</v>
      </c>
      <c r="J524" s="33">
        <v>0.99686814816523939</v>
      </c>
      <c r="K524" s="20">
        <v>53800.97196377931</v>
      </c>
      <c r="L524" s="21"/>
      <c r="M524" s="22"/>
      <c r="Q524" s="34">
        <v>1.0031416911459403</v>
      </c>
      <c r="R524" s="7"/>
      <c r="S524" s="24"/>
      <c r="T524" s="24"/>
      <c r="U524" s="5">
        <v>71.726197823541355</v>
      </c>
      <c r="V524" s="25"/>
      <c r="W524" s="22"/>
      <c r="X524" s="33">
        <v>0.99373629633047877</v>
      </c>
      <c r="Y524" s="20">
        <v>21541591770.363029</v>
      </c>
      <c r="Z524" s="22"/>
      <c r="AA524" s="22"/>
      <c r="AB524" s="35">
        <v>0.99373629633047877</v>
      </c>
      <c r="AC524" s="20">
        <v>23592356198.044788</v>
      </c>
      <c r="AD524" s="22"/>
      <c r="AE524" s="22"/>
      <c r="AF524" s="26">
        <v>17</v>
      </c>
      <c r="AI524" s="27" t="s">
        <v>36</v>
      </c>
      <c r="AJ524" s="17">
        <v>12.514672615772461</v>
      </c>
      <c r="AK524" s="17">
        <v>12.480588362792009</v>
      </c>
      <c r="AL524" s="19">
        <v>3.5328981321681698E-2</v>
      </c>
      <c r="AM524" s="19">
        <v>3.8704884826767129E-2</v>
      </c>
      <c r="AN524" s="27" t="b">
        <v>1</v>
      </c>
      <c r="AO524" s="27" t="b">
        <v>0</v>
      </c>
      <c r="AP524" s="27" t="b">
        <v>0</v>
      </c>
      <c r="AQ524" s="27" t="b">
        <v>0</v>
      </c>
      <c r="AR524" s="27" t="b">
        <v>0</v>
      </c>
      <c r="AS524" s="27" t="b">
        <v>1</v>
      </c>
      <c r="BE524" s="31"/>
      <c r="BF524" s="31"/>
      <c r="BG524" s="31"/>
    </row>
    <row r="525" spans="1:59" ht="14.55" customHeight="1" x14ac:dyDescent="0.25">
      <c r="A525" s="41">
        <v>38832</v>
      </c>
      <c r="B525" s="15">
        <v>12.59</v>
      </c>
      <c r="C525" s="16">
        <v>12.79</v>
      </c>
      <c r="D525" s="32">
        <v>226158.1841281435</v>
      </c>
      <c r="E525" s="32">
        <v>55233.654807254607</v>
      </c>
      <c r="F525" s="18">
        <v>281391.83893539809</v>
      </c>
      <c r="G525" s="18">
        <v>12.629257467463322</v>
      </c>
      <c r="H525" s="19">
        <v>1.5637216575449475E-2</v>
      </c>
      <c r="I525" s="18">
        <v>11.75</v>
      </c>
      <c r="J525" s="33">
        <v>0.99813839954510453</v>
      </c>
      <c r="K525" s="20">
        <v>53699.886914617571</v>
      </c>
      <c r="L525" s="21"/>
      <c r="M525" s="22"/>
      <c r="Q525" s="34">
        <v>1.0018650724746627</v>
      </c>
      <c r="R525" s="7"/>
      <c r="S525" s="24"/>
      <c r="T525" s="24"/>
      <c r="U525" s="5">
        <v>71.726182361135201</v>
      </c>
      <c r="V525" s="25"/>
      <c r="W525" s="22"/>
      <c r="X525" s="33">
        <v>0.99627679909020905</v>
      </c>
      <c r="Y525" s="20">
        <v>21461490777.175694</v>
      </c>
      <c r="Z525" s="22"/>
      <c r="AA525" s="22"/>
      <c r="AB525" s="35">
        <v>0.99627679909020905</v>
      </c>
      <c r="AC525" s="20">
        <v>23504140280.496647</v>
      </c>
      <c r="AD525" s="22"/>
      <c r="AE525" s="22"/>
      <c r="AF525" s="26">
        <v>16</v>
      </c>
      <c r="AI525" s="27" t="s">
        <v>36</v>
      </c>
      <c r="AJ525" s="17">
        <v>12.524322986472157</v>
      </c>
      <c r="AK525" s="17">
        <v>12.489672880534483</v>
      </c>
      <c r="AL525" s="19">
        <v>3.3059638793006919E-2</v>
      </c>
      <c r="AM525" s="19">
        <v>3.6315700324091031E-2</v>
      </c>
      <c r="AN525" s="27" t="b">
        <v>1</v>
      </c>
      <c r="AO525" s="27" t="b">
        <v>0</v>
      </c>
      <c r="AP525" s="27" t="b">
        <v>0</v>
      </c>
      <c r="AQ525" s="27" t="b">
        <v>0</v>
      </c>
      <c r="AR525" s="27" t="b">
        <v>0</v>
      </c>
      <c r="AS525" s="27" t="b">
        <v>1</v>
      </c>
      <c r="BE525" s="31"/>
      <c r="BF525" s="31"/>
      <c r="BG525" s="31"/>
    </row>
    <row r="526" spans="1:59" ht="14.55" customHeight="1" x14ac:dyDescent="0.25">
      <c r="A526" s="41">
        <v>38833</v>
      </c>
      <c r="B526" s="15">
        <v>12.42</v>
      </c>
      <c r="C526" s="16">
        <v>12.66</v>
      </c>
      <c r="D526" s="32">
        <v>212023.29762013454</v>
      </c>
      <c r="E526" s="32">
        <v>69147.511033668445</v>
      </c>
      <c r="F526" s="18">
        <v>281170.80865380296</v>
      </c>
      <c r="G526" s="18">
        <v>12.47902249500059</v>
      </c>
      <c r="H526" s="19">
        <v>1.8957345971563955E-2</v>
      </c>
      <c r="I526" s="18">
        <v>11.76</v>
      </c>
      <c r="J526" s="33">
        <v>0.98732806646372206</v>
      </c>
      <c r="K526" s="20">
        <v>53018.488171262514</v>
      </c>
      <c r="L526" s="21"/>
      <c r="M526" s="22"/>
      <c r="Q526" s="34">
        <v>1.0128345723845009</v>
      </c>
      <c r="R526" s="7"/>
      <c r="S526" s="24"/>
      <c r="T526" s="24"/>
      <c r="U526" s="5">
        <v>72.511502372485623</v>
      </c>
      <c r="V526" s="25"/>
      <c r="W526" s="22"/>
      <c r="X526" s="33">
        <v>0.97465613292744413</v>
      </c>
      <c r="Y526" s="20">
        <v>20917673686.778473</v>
      </c>
      <c r="Z526" s="22"/>
      <c r="AA526" s="22"/>
      <c r="AB526" s="35">
        <v>0.97465613292744413</v>
      </c>
      <c r="AC526" s="20">
        <v>22908087194.442554</v>
      </c>
      <c r="AD526" s="22"/>
      <c r="AE526" s="22"/>
      <c r="AF526" s="26">
        <v>15</v>
      </c>
      <c r="AI526" s="27" t="s">
        <v>36</v>
      </c>
      <c r="AJ526" s="17">
        <v>12.524709154366354</v>
      </c>
      <c r="AK526" s="17">
        <v>12.497240371889855</v>
      </c>
      <c r="AL526" s="19">
        <v>2.1163728943048372E-2</v>
      </c>
      <c r="AM526" s="19">
        <v>3.4218794635401555E-2</v>
      </c>
      <c r="AN526" s="27" t="b">
        <v>1</v>
      </c>
      <c r="AO526" s="27" t="b">
        <v>0</v>
      </c>
      <c r="AP526" s="27" t="b">
        <v>0</v>
      </c>
      <c r="AQ526" s="27" t="b">
        <v>0</v>
      </c>
      <c r="AR526" s="27" t="b">
        <v>0</v>
      </c>
      <c r="AS526" s="27" t="b">
        <v>1</v>
      </c>
      <c r="BE526" s="31"/>
      <c r="BF526" s="31"/>
      <c r="BG526" s="31"/>
    </row>
    <row r="527" spans="1:59" ht="14.55" customHeight="1" x14ac:dyDescent="0.25">
      <c r="A527" s="41">
        <v>38834</v>
      </c>
      <c r="B527" s="15">
        <v>12.35</v>
      </c>
      <c r="C527" s="16">
        <v>12.56</v>
      </c>
      <c r="D527" s="32">
        <v>197888.41111212558</v>
      </c>
      <c r="E527" s="32">
        <v>83014.437607876287</v>
      </c>
      <c r="F527" s="18">
        <v>280902.84872000187</v>
      </c>
      <c r="G527" s="18">
        <v>12.412060715927559</v>
      </c>
      <c r="H527" s="19">
        <v>1.671974522292996E-2</v>
      </c>
      <c r="I527" s="18">
        <v>11.84</v>
      </c>
      <c r="J527" s="33">
        <v>0.99368615159524376</v>
      </c>
      <c r="K527" s="20">
        <v>52682.825936584391</v>
      </c>
      <c r="L527" s="21"/>
      <c r="M527" s="22"/>
      <c r="Q527" s="34">
        <v>1.0063539663852819</v>
      </c>
      <c r="R527" s="7"/>
      <c r="S527" s="24"/>
      <c r="T527" s="24"/>
      <c r="U527" s="5">
        <v>72.836377167874943</v>
      </c>
      <c r="V527" s="25"/>
      <c r="W527" s="22"/>
      <c r="X527" s="33">
        <v>0.98737230319048752</v>
      </c>
      <c r="Y527" s="20">
        <v>20653630461.244946</v>
      </c>
      <c r="Z527" s="22"/>
      <c r="AA527" s="22"/>
      <c r="AB527" s="35">
        <v>0.98737230319048752</v>
      </c>
      <c r="AC527" s="20">
        <v>22618448179.43832</v>
      </c>
      <c r="AD527" s="22"/>
      <c r="AE527" s="22"/>
      <c r="AF527" s="26">
        <v>14</v>
      </c>
      <c r="AI527" s="27" t="s">
        <v>36</v>
      </c>
      <c r="AJ527" s="17">
        <v>12.521393572105291</v>
      </c>
      <c r="AK527" s="17">
        <v>12.497909119222834</v>
      </c>
      <c r="AL527" s="19">
        <v>1.9199454328174586E-2</v>
      </c>
      <c r="AM527" s="19">
        <v>3.1726042862778067E-2</v>
      </c>
      <c r="AN527" s="27" t="b">
        <v>1</v>
      </c>
      <c r="AO527" s="27" t="b">
        <v>0</v>
      </c>
      <c r="AP527" s="27" t="b">
        <v>0</v>
      </c>
      <c r="AQ527" s="27" t="b">
        <v>0</v>
      </c>
      <c r="AR527" s="27" t="b">
        <v>0</v>
      </c>
      <c r="AS527" s="27" t="b">
        <v>1</v>
      </c>
      <c r="BE527" s="31"/>
      <c r="BF527" s="31"/>
      <c r="BG527" s="31"/>
    </row>
    <row r="528" spans="1:59" ht="14.55" customHeight="1" x14ac:dyDescent="0.25">
      <c r="A528" s="41">
        <v>38835</v>
      </c>
      <c r="B528" s="15">
        <v>12.23</v>
      </c>
      <c r="C528" s="16">
        <v>12.55</v>
      </c>
      <c r="D528" s="32">
        <v>183753.52460411662</v>
      </c>
      <c r="E528" s="32">
        <v>96912.992414716311</v>
      </c>
      <c r="F528" s="18">
        <v>280666.51701883296</v>
      </c>
      <c r="G528" s="18">
        <v>12.340494682095008</v>
      </c>
      <c r="H528" s="19">
        <v>2.5498007968127512E-2</v>
      </c>
      <c r="I528" s="18">
        <v>11.59</v>
      </c>
      <c r="J528" s="33">
        <v>0.99339767575690796</v>
      </c>
      <c r="K528" s="20">
        <v>52334.091333928198</v>
      </c>
      <c r="L528" s="21"/>
      <c r="M528" s="22"/>
      <c r="Q528" s="34">
        <v>1.0066462046411186</v>
      </c>
      <c r="R528" s="7"/>
      <c r="S528" s="24"/>
      <c r="T528" s="24"/>
      <c r="U528" s="5">
        <v>73.183953452588469</v>
      </c>
      <c r="V528" s="25"/>
      <c r="W528" s="22"/>
      <c r="X528" s="33">
        <v>0.98679535151381581</v>
      </c>
      <c r="Y528" s="20">
        <v>20381004042.423466</v>
      </c>
      <c r="Z528" s="22"/>
      <c r="AA528" s="22"/>
      <c r="AB528" s="35">
        <v>0.98679535151381581</v>
      </c>
      <c r="AC528" s="20">
        <v>22319421680.709435</v>
      </c>
      <c r="AD528" s="22"/>
      <c r="AE528" s="22"/>
      <c r="AF528" s="26">
        <v>13</v>
      </c>
      <c r="AI528" s="27" t="s">
        <v>36</v>
      </c>
      <c r="AJ528" s="17">
        <v>12.525445430857308</v>
      </c>
      <c r="AK528" s="17">
        <v>12.498842119559873</v>
      </c>
      <c r="AL528" s="19">
        <v>2.0165697053621628E-2</v>
      </c>
      <c r="AM528" s="19">
        <v>3.0035432691996225E-2</v>
      </c>
      <c r="AN528" s="27" t="b">
        <v>1</v>
      </c>
      <c r="AO528" s="27" t="b">
        <v>0</v>
      </c>
      <c r="AP528" s="27" t="b">
        <v>0</v>
      </c>
      <c r="AQ528" s="27" t="b">
        <v>0</v>
      </c>
      <c r="AR528" s="27" t="b">
        <v>0</v>
      </c>
      <c r="AS528" s="27" t="b">
        <v>1</v>
      </c>
      <c r="BE528" s="31"/>
      <c r="BF528" s="31"/>
      <c r="BG528" s="31"/>
    </row>
    <row r="529" spans="1:59" ht="14.55" customHeight="1" x14ac:dyDescent="0.25">
      <c r="A529" s="41">
        <v>38838</v>
      </c>
      <c r="B529" s="15">
        <v>12.53</v>
      </c>
      <c r="C529" s="16">
        <v>12.65</v>
      </c>
      <c r="D529" s="32">
        <v>169618.63809610766</v>
      </c>
      <c r="E529" s="32">
        <v>110687.46747391549</v>
      </c>
      <c r="F529" s="18">
        <v>280306.10557002318</v>
      </c>
      <c r="G529" s="18">
        <v>12.577385682412656</v>
      </c>
      <c r="H529" s="19">
        <v>9.4861660079051946E-3</v>
      </c>
      <c r="I529" s="18">
        <v>12.54</v>
      </c>
      <c r="J529" s="33">
        <v>1.0178874547273282</v>
      </c>
      <c r="K529" s="20">
        <v>53269.293338368669</v>
      </c>
      <c r="L529" s="21"/>
      <c r="M529" s="22"/>
      <c r="Q529" s="34">
        <v>0.9824268835967529</v>
      </c>
      <c r="R529" s="7"/>
      <c r="S529" s="24"/>
      <c r="T529" s="24"/>
      <c r="U529" s="5">
        <v>71.764022716858719</v>
      </c>
      <c r="V529" s="25"/>
      <c r="W529" s="22"/>
      <c r="X529" s="33">
        <v>1.0357749094546567</v>
      </c>
      <c r="Y529" s="20">
        <v>21110233616.963085</v>
      </c>
      <c r="Z529" s="22"/>
      <c r="AA529" s="22"/>
      <c r="AB529" s="35">
        <v>1.0357749094546567</v>
      </c>
      <c r="AC529" s="20">
        <v>23117526333.405891</v>
      </c>
      <c r="AD529" s="22"/>
      <c r="AE529" s="22"/>
      <c r="AF529" s="26">
        <v>12</v>
      </c>
      <c r="AI529" s="27" t="s">
        <v>36</v>
      </c>
      <c r="AJ529" s="17">
        <v>12.542052425855935</v>
      </c>
      <c r="AK529" s="17">
        <v>12.50426305346326</v>
      </c>
      <c r="AL529" s="19">
        <v>1.8514244762981562E-2</v>
      </c>
      <c r="AM529" s="19">
        <v>2.8306024044873174E-2</v>
      </c>
      <c r="AN529" s="27" t="b">
        <v>1</v>
      </c>
      <c r="AO529" s="27" t="b">
        <v>0</v>
      </c>
      <c r="AP529" s="27" t="b">
        <v>0</v>
      </c>
      <c r="AQ529" s="27" t="b">
        <v>0</v>
      </c>
      <c r="AR529" s="27" t="b">
        <v>0</v>
      </c>
      <c r="AS529" s="27" t="b">
        <v>1</v>
      </c>
      <c r="BE529" s="31"/>
      <c r="BF529" s="31"/>
      <c r="BG529" s="31"/>
    </row>
    <row r="530" spans="1:59" ht="14.55" customHeight="1" x14ac:dyDescent="0.25">
      <c r="A530" s="41">
        <v>38839</v>
      </c>
      <c r="B530" s="15">
        <v>12.31</v>
      </c>
      <c r="C530" s="16">
        <v>12.52</v>
      </c>
      <c r="D530" s="32">
        <v>155483.7515880987</v>
      </c>
      <c r="E530" s="32">
        <v>124688.26810200659</v>
      </c>
      <c r="F530" s="18">
        <v>280172.01969010528</v>
      </c>
      <c r="G530" s="18">
        <v>12.403458784108363</v>
      </c>
      <c r="H530" s="19">
        <v>1.6773162939297093E-2</v>
      </c>
      <c r="I530" s="18">
        <v>11.99</v>
      </c>
      <c r="J530" s="33">
        <v>0.98569971839073689</v>
      </c>
      <c r="K530" s="20">
        <v>52506.618953586461</v>
      </c>
      <c r="L530" s="21"/>
      <c r="M530" s="22"/>
      <c r="Q530" s="34">
        <v>1.0145077464692898</v>
      </c>
      <c r="R530" s="7"/>
      <c r="S530" s="24"/>
      <c r="T530" s="24"/>
      <c r="U530" s="5">
        <v>72.669607184942848</v>
      </c>
      <c r="V530" s="25"/>
      <c r="W530" s="22"/>
      <c r="X530" s="33">
        <v>0.97139943678147378</v>
      </c>
      <c r="Y530" s="20">
        <v>20506567157.973377</v>
      </c>
      <c r="Z530" s="22"/>
      <c r="AA530" s="22"/>
      <c r="AB530" s="35">
        <v>0.97139943678147378</v>
      </c>
      <c r="AC530" s="20">
        <v>22455992029.239697</v>
      </c>
      <c r="AD530" s="22"/>
      <c r="AE530" s="22"/>
      <c r="AF530" s="26">
        <v>11</v>
      </c>
      <c r="AI530" s="27" t="s">
        <v>36</v>
      </c>
      <c r="AJ530" s="17">
        <v>12.543843465694962</v>
      </c>
      <c r="AK530" s="17">
        <v>12.504397272317203</v>
      </c>
      <c r="AL530" s="19">
        <v>1.717860744754553E-2</v>
      </c>
      <c r="AM530" s="19">
        <v>2.6535913184275443E-2</v>
      </c>
      <c r="AN530" s="27" t="b">
        <v>1</v>
      </c>
      <c r="AO530" s="27" t="b">
        <v>0</v>
      </c>
      <c r="AP530" s="27" t="b">
        <v>0</v>
      </c>
      <c r="AQ530" s="27" t="b">
        <v>0</v>
      </c>
      <c r="AR530" s="27" t="b">
        <v>0</v>
      </c>
      <c r="AS530" s="27" t="b">
        <v>1</v>
      </c>
      <c r="BE530" s="31"/>
      <c r="BF530" s="31"/>
      <c r="BG530" s="31"/>
    </row>
    <row r="531" spans="1:59" ht="14.55" customHeight="1" x14ac:dyDescent="0.25">
      <c r="A531" s="41">
        <v>38840</v>
      </c>
      <c r="B531" s="15">
        <v>12.41</v>
      </c>
      <c r="C531" s="16">
        <v>12.67</v>
      </c>
      <c r="D531" s="32">
        <v>141348.86508008974</v>
      </c>
      <c r="E531" s="32">
        <v>138586.06785548828</v>
      </c>
      <c r="F531" s="18">
        <v>279934.93293557805</v>
      </c>
      <c r="G531" s="18">
        <v>12.538716974564652</v>
      </c>
      <c r="H531" s="19">
        <v>2.0520915548539853E-2</v>
      </c>
      <c r="I531" s="18">
        <v>11.99</v>
      </c>
      <c r="J531" s="33">
        <v>1.0100494304036509</v>
      </c>
      <c r="K531" s="20">
        <v>53033.36296365501</v>
      </c>
      <c r="L531" s="21"/>
      <c r="M531" s="22"/>
      <c r="Q531" s="34">
        <v>0.99005055584296031</v>
      </c>
      <c r="R531" s="7"/>
      <c r="S531" s="24"/>
      <c r="T531" s="24"/>
      <c r="U531" s="5">
        <v>71.812633709960579</v>
      </c>
      <c r="V531" s="25"/>
      <c r="W531" s="22"/>
      <c r="X531" s="33">
        <v>1.0200988608073016</v>
      </c>
      <c r="Y531" s="20">
        <v>20918825881.46806</v>
      </c>
      <c r="Z531" s="22"/>
      <c r="AA531" s="22"/>
      <c r="AB531" s="35">
        <v>1.0200988608073016</v>
      </c>
      <c r="AC531" s="20">
        <v>22906964626.192616</v>
      </c>
      <c r="AD531" s="22"/>
      <c r="AE531" s="22"/>
      <c r="AF531" s="26">
        <v>10</v>
      </c>
      <c r="AI531" s="27" t="s">
        <v>36</v>
      </c>
      <c r="AJ531" s="17">
        <v>12.552186403473948</v>
      </c>
      <c r="AK531" s="17">
        <v>12.503214462056398</v>
      </c>
      <c r="AL531" s="19">
        <v>1.7992557276393928E-2</v>
      </c>
      <c r="AM531" s="19">
        <v>2.5754791160776162E-2</v>
      </c>
      <c r="AN531" s="27" t="b">
        <v>1</v>
      </c>
      <c r="AO531" s="27" t="b">
        <v>0</v>
      </c>
      <c r="AP531" s="27" t="b">
        <v>0</v>
      </c>
      <c r="AQ531" s="27" t="b">
        <v>0</v>
      </c>
      <c r="AR531" s="27" t="b">
        <v>0</v>
      </c>
      <c r="AS531" s="27" t="b">
        <v>1</v>
      </c>
      <c r="BE531" s="31"/>
      <c r="BF531" s="31"/>
      <c r="BG531" s="31"/>
    </row>
    <row r="532" spans="1:59" ht="14.55" customHeight="1" x14ac:dyDescent="0.25">
      <c r="A532" s="41">
        <v>38841</v>
      </c>
      <c r="B532" s="15">
        <v>12.26</v>
      </c>
      <c r="C532" s="16">
        <v>12.7</v>
      </c>
      <c r="D532" s="32">
        <v>127213.97857208077</v>
      </c>
      <c r="E532" s="32">
        <v>152430.89355117819</v>
      </c>
      <c r="F532" s="18">
        <v>279644.87212325895</v>
      </c>
      <c r="G532" s="18">
        <v>12.499838451723713</v>
      </c>
      <c r="H532" s="19">
        <v>3.4645669291338499E-2</v>
      </c>
      <c r="I532" s="18">
        <v>11.86</v>
      </c>
      <c r="J532" s="33">
        <v>0.99586636265788209</v>
      </c>
      <c r="K532" s="20">
        <v>52813.228480141966</v>
      </c>
      <c r="L532" s="21"/>
      <c r="M532" s="22"/>
      <c r="Q532" s="34">
        <v>1.0041507952242563</v>
      </c>
      <c r="R532" s="7"/>
      <c r="S532" s="24"/>
      <c r="T532" s="24"/>
      <c r="U532" s="5">
        <v>71.976456394062609</v>
      </c>
      <c r="V532" s="25"/>
      <c r="W532" s="22"/>
      <c r="X532" s="33">
        <v>0.99173272531576417</v>
      </c>
      <c r="Y532" s="20">
        <v>20745983459.43367</v>
      </c>
      <c r="Z532" s="22"/>
      <c r="AA532" s="22"/>
      <c r="AB532" s="35">
        <v>0.99173272531576417</v>
      </c>
      <c r="AC532" s="20">
        <v>22717222238.401249</v>
      </c>
      <c r="AD532" s="22"/>
      <c r="AE532" s="22"/>
      <c r="AF532" s="26">
        <v>9</v>
      </c>
      <c r="AI532" s="27" t="s">
        <v>36</v>
      </c>
      <c r="AJ532" s="17">
        <v>12.56019949419038</v>
      </c>
      <c r="AK532" s="17">
        <v>12.498248782132112</v>
      </c>
      <c r="AL532" s="19">
        <v>2.0607277829689685E-2</v>
      </c>
      <c r="AM532" s="19">
        <v>2.6657519228858555E-2</v>
      </c>
      <c r="AN532" s="27" t="b">
        <v>1</v>
      </c>
      <c r="AO532" s="27" t="b">
        <v>0</v>
      </c>
      <c r="AP532" s="27" t="b">
        <v>0</v>
      </c>
      <c r="AQ532" s="27" t="b">
        <v>0</v>
      </c>
      <c r="AR532" s="27" t="b">
        <v>0</v>
      </c>
      <c r="AS532" s="27" t="b">
        <v>1</v>
      </c>
      <c r="BE532" s="31"/>
      <c r="BF532" s="31"/>
      <c r="BG532" s="31"/>
    </row>
    <row r="533" spans="1:59" ht="14.55" customHeight="1" x14ac:dyDescent="0.25">
      <c r="A533" s="41">
        <v>38842</v>
      </c>
      <c r="B533" s="15">
        <v>12.1</v>
      </c>
      <c r="C533" s="16">
        <v>12.55</v>
      </c>
      <c r="D533" s="32">
        <v>113079.0920640718</v>
      </c>
      <c r="E533" s="32">
        <v>166076.06745576009</v>
      </c>
      <c r="F533" s="18">
        <v>279155.15951983188</v>
      </c>
      <c r="G533" s="18">
        <v>12.367715740893489</v>
      </c>
      <c r="H533" s="19">
        <v>3.5856573705179362E-2</v>
      </c>
      <c r="I533" s="18">
        <v>11.62</v>
      </c>
      <c r="J533" s="33">
        <v>0.98769736192682356</v>
      </c>
      <c r="K533" s="20">
        <v>52162.583908379151</v>
      </c>
      <c r="L533" s="21"/>
      <c r="M533" s="22"/>
      <c r="Q533" s="34">
        <v>1.0124558782349851</v>
      </c>
      <c r="R533" s="7"/>
      <c r="S533" s="24"/>
      <c r="T533" s="24"/>
      <c r="U533" s="5">
        <v>72.737310305734979</v>
      </c>
      <c r="V533" s="25"/>
      <c r="W533" s="22"/>
      <c r="X533" s="33">
        <v>0.97539472385364701</v>
      </c>
      <c r="Y533" s="20">
        <v>20235619623.288609</v>
      </c>
      <c r="Z533" s="22"/>
      <c r="AA533" s="22"/>
      <c r="AB533" s="35">
        <v>0.97539472385364701</v>
      </c>
      <c r="AC533" s="20">
        <v>22157903460.308578</v>
      </c>
      <c r="AD533" s="22"/>
      <c r="AE533" s="22"/>
      <c r="AF533" s="26">
        <v>8</v>
      </c>
      <c r="AI533" s="27" t="s">
        <v>36</v>
      </c>
      <c r="AJ533" s="17">
        <v>12.56634984733407</v>
      </c>
      <c r="AK533" s="17">
        <v>12.492790740399025</v>
      </c>
      <c r="AL533" s="19">
        <v>2.3796749243397919E-2</v>
      </c>
      <c r="AM533" s="19">
        <v>2.7213270031503145E-2</v>
      </c>
      <c r="AN533" s="27" t="b">
        <v>1</v>
      </c>
      <c r="AO533" s="27" t="b">
        <v>0</v>
      </c>
      <c r="AP533" s="27" t="b">
        <v>0</v>
      </c>
      <c r="AQ533" s="27" t="b">
        <v>0</v>
      </c>
      <c r="AR533" s="27" t="b">
        <v>0</v>
      </c>
      <c r="AS533" s="27" t="b">
        <v>1</v>
      </c>
      <c r="BE533" s="31"/>
      <c r="BF533" s="31"/>
      <c r="BG533" s="31"/>
    </row>
    <row r="534" spans="1:59" ht="14.55" customHeight="1" x14ac:dyDescent="0.25">
      <c r="A534" s="41">
        <v>38845</v>
      </c>
      <c r="B534" s="15">
        <v>12.08</v>
      </c>
      <c r="C534" s="16">
        <v>12.6</v>
      </c>
      <c r="D534" s="32">
        <v>98944.205556062821</v>
      </c>
      <c r="E534" s="32">
        <v>179704.1253638803</v>
      </c>
      <c r="F534" s="18">
        <v>278648.33091994311</v>
      </c>
      <c r="G534" s="18">
        <v>12.415355122640463</v>
      </c>
      <c r="H534" s="19">
        <v>4.1269841269841234E-2</v>
      </c>
      <c r="I534" s="18">
        <v>12</v>
      </c>
      <c r="J534" s="33">
        <v>1.0020293406209573</v>
      </c>
      <c r="K534" s="20">
        <v>52267.535206596731</v>
      </c>
      <c r="L534" s="21"/>
      <c r="M534" s="22"/>
      <c r="Q534" s="34">
        <v>0.99797476926204609</v>
      </c>
      <c r="R534" s="7"/>
      <c r="S534" s="24"/>
      <c r="T534" s="24"/>
      <c r="U534" s="5">
        <v>72.45485127172428</v>
      </c>
      <c r="V534" s="25"/>
      <c r="W534" s="22"/>
      <c r="X534" s="33">
        <v>1.0040586812419146</v>
      </c>
      <c r="Y534" s="20">
        <v>20317846762.28371</v>
      </c>
      <c r="Z534" s="22"/>
      <c r="AA534" s="22"/>
      <c r="AB534" s="35">
        <v>1.0040586812419146</v>
      </c>
      <c r="AC534" s="20">
        <v>22247478639.669865</v>
      </c>
      <c r="AD534" s="22"/>
      <c r="AE534" s="22"/>
      <c r="AF534" s="26">
        <v>7</v>
      </c>
      <c r="AI534" s="27" t="s">
        <v>36</v>
      </c>
      <c r="AJ534" s="17">
        <v>12.577543434850993</v>
      </c>
      <c r="AK534" s="17">
        <v>12.485897938342926</v>
      </c>
      <c r="AL534" s="19">
        <v>2.6425388127016874E-2</v>
      </c>
      <c r="AM534" s="19">
        <v>2.7958658276891396E-2</v>
      </c>
      <c r="AN534" s="27" t="b">
        <v>1</v>
      </c>
      <c r="AO534" s="27" t="b">
        <v>0</v>
      </c>
      <c r="AP534" s="27" t="b">
        <v>0</v>
      </c>
      <c r="AQ534" s="27" t="b">
        <v>0</v>
      </c>
      <c r="AR534" s="27" t="b">
        <v>0</v>
      </c>
      <c r="AS534" s="27" t="b">
        <v>1</v>
      </c>
      <c r="BE534" s="31"/>
      <c r="BF534" s="31"/>
      <c r="BG534" s="31"/>
    </row>
    <row r="535" spans="1:59" ht="14.55" customHeight="1" x14ac:dyDescent="0.25">
      <c r="A535" s="41">
        <v>38846</v>
      </c>
      <c r="B535" s="15">
        <v>11.96</v>
      </c>
      <c r="C535" s="16">
        <v>12.53</v>
      </c>
      <c r="D535" s="32">
        <v>84809.319048053847</v>
      </c>
      <c r="E535" s="32">
        <v>193255.66734933652</v>
      </c>
      <c r="F535" s="18">
        <v>278064.98639739037</v>
      </c>
      <c r="G535" s="18">
        <v>12.356151028636505</v>
      </c>
      <c r="H535" s="19">
        <v>4.5490822027134725E-2</v>
      </c>
      <c r="I535" s="18">
        <v>11.99</v>
      </c>
      <c r="J535" s="33">
        <v>0.99314788501787055</v>
      </c>
      <c r="K535" s="20">
        <v>51908.493905592062</v>
      </c>
      <c r="L535" s="21"/>
      <c r="M535" s="22"/>
      <c r="Q535" s="34">
        <v>1.0068993903984462</v>
      </c>
      <c r="R535" s="7"/>
      <c r="S535" s="24"/>
      <c r="T535" s="24"/>
      <c r="U535" s="5">
        <v>72.818917291383514</v>
      </c>
      <c r="V535" s="25"/>
      <c r="W535" s="22"/>
      <c r="X535" s="33">
        <v>0.98629577003574109</v>
      </c>
      <c r="Y535" s="20">
        <v>20039502195.367676</v>
      </c>
      <c r="Z535" s="22"/>
      <c r="AA535" s="22"/>
      <c r="AB535" s="35">
        <v>0.98629577003574109</v>
      </c>
      <c r="AC535" s="20">
        <v>21942242282.26516</v>
      </c>
      <c r="AD535" s="22"/>
      <c r="AE535" s="22"/>
      <c r="AF535" s="26">
        <v>6</v>
      </c>
      <c r="AI535" s="27" t="s">
        <v>36</v>
      </c>
      <c r="AJ535" s="17">
        <v>12.574358776393348</v>
      </c>
      <c r="AK535" s="17">
        <v>12.479891420612397</v>
      </c>
      <c r="AL535" s="19">
        <v>3.2426164130221792E-2</v>
      </c>
      <c r="AM535" s="19">
        <v>2.8973505169368682E-2</v>
      </c>
      <c r="AN535" s="27" t="b">
        <v>1</v>
      </c>
      <c r="AO535" s="27" t="b">
        <v>1</v>
      </c>
      <c r="AP535" s="27" t="b">
        <v>0</v>
      </c>
      <c r="AQ535" s="27" t="b">
        <v>0</v>
      </c>
      <c r="AR535" s="27" t="b">
        <v>0</v>
      </c>
      <c r="AS535" s="27" t="b">
        <v>1</v>
      </c>
      <c r="BE535" s="31"/>
      <c r="BF535" s="31"/>
      <c r="BG535" s="31"/>
    </row>
    <row r="536" spans="1:59" ht="14.55" customHeight="1" x14ac:dyDescent="0.25">
      <c r="A536" s="41">
        <v>38847</v>
      </c>
      <c r="B536" s="15">
        <v>11.98</v>
      </c>
      <c r="C536" s="16">
        <v>12.46</v>
      </c>
      <c r="D536" s="32">
        <v>70674.432540044872</v>
      </c>
      <c r="E536" s="32">
        <v>206747.54625083591</v>
      </c>
      <c r="F536" s="18">
        <v>277421.97879088076</v>
      </c>
      <c r="G536" s="18">
        <v>12.33771795238764</v>
      </c>
      <c r="H536" s="19">
        <v>3.8523274478330705E-2</v>
      </c>
      <c r="I536" s="18">
        <v>11.78</v>
      </c>
      <c r="J536" s="33">
        <v>0.99619919951711089</v>
      </c>
      <c r="K536" s="20">
        <v>51710.305366084402</v>
      </c>
      <c r="L536" s="21"/>
      <c r="M536" s="22"/>
      <c r="Q536" s="34">
        <v>1.0038153016833695</v>
      </c>
      <c r="R536" s="7"/>
      <c r="S536" s="24"/>
      <c r="T536" s="24"/>
      <c r="U536" s="5">
        <v>72.960650769760193</v>
      </c>
      <c r="V536" s="25"/>
      <c r="W536" s="22"/>
      <c r="X536" s="33">
        <v>0.99239839903422178</v>
      </c>
      <c r="Y536" s="20">
        <v>19887265045.25132</v>
      </c>
      <c r="Z536" s="22"/>
      <c r="AA536" s="22"/>
      <c r="AB536" s="35">
        <v>0.99239839903422178</v>
      </c>
      <c r="AC536" s="20">
        <v>21775096997.934097</v>
      </c>
      <c r="AD536" s="22"/>
      <c r="AE536" s="22"/>
      <c r="AF536" s="26">
        <v>5</v>
      </c>
      <c r="AI536" s="27" t="s">
        <v>36</v>
      </c>
      <c r="AJ536" s="17">
        <v>12.562696358372008</v>
      </c>
      <c r="AK536" s="17">
        <v>12.475932606127479</v>
      </c>
      <c r="AL536" s="19">
        <v>3.6051182720060727E-2</v>
      </c>
      <c r="AM536" s="19">
        <v>2.5735409507307148E-2</v>
      </c>
      <c r="AN536" s="27" t="b">
        <v>1</v>
      </c>
      <c r="AO536" s="27" t="b">
        <v>1</v>
      </c>
      <c r="AP536" s="27" t="b">
        <v>0</v>
      </c>
      <c r="AQ536" s="27" t="b">
        <v>0</v>
      </c>
      <c r="AR536" s="27" t="b">
        <v>0</v>
      </c>
      <c r="AS536" s="27" t="b">
        <v>1</v>
      </c>
      <c r="BE536" s="31"/>
      <c r="BF536" s="31"/>
      <c r="BG536" s="31"/>
    </row>
    <row r="537" spans="1:59" ht="14.55" customHeight="1" x14ac:dyDescent="0.25">
      <c r="A537" s="41">
        <v>38848</v>
      </c>
      <c r="B537" s="15">
        <v>12.36</v>
      </c>
      <c r="C537" s="16">
        <v>12.78</v>
      </c>
      <c r="D537" s="32">
        <v>56539.546032035898</v>
      </c>
      <c r="E537" s="32">
        <v>220337.91064617681</v>
      </c>
      <c r="F537" s="18">
        <v>276877.45667821274</v>
      </c>
      <c r="G537" s="18">
        <v>12.694234226150618</v>
      </c>
      <c r="H537" s="19">
        <v>3.2863849765258246E-2</v>
      </c>
      <c r="I537" s="18">
        <v>12.49</v>
      </c>
      <c r="J537" s="33">
        <v>1.0268769404566052</v>
      </c>
      <c r="K537" s="20">
        <v>53099.201422403647</v>
      </c>
      <c r="L537" s="21"/>
      <c r="M537" s="22"/>
      <c r="Q537" s="34">
        <v>0.97382652253866553</v>
      </c>
      <c r="R537" s="7"/>
      <c r="S537" s="24"/>
      <c r="T537" s="24"/>
      <c r="U537" s="5">
        <v>70.918732927698485</v>
      </c>
      <c r="V537" s="25"/>
      <c r="W537" s="22"/>
      <c r="X537" s="33">
        <v>1.0537538809132101</v>
      </c>
      <c r="Y537" s="20">
        <v>20956382986.423347</v>
      </c>
      <c r="Z537" s="22"/>
      <c r="AA537" s="22"/>
      <c r="AB537" s="35">
        <v>1.0537538809132101</v>
      </c>
      <c r="AC537" s="20">
        <v>22945225094.282318</v>
      </c>
      <c r="AD537" s="22"/>
      <c r="AE537" s="22"/>
      <c r="AF537" s="26">
        <v>4</v>
      </c>
      <c r="AI537" s="27" t="s">
        <v>36</v>
      </c>
      <c r="AJ537" s="17">
        <v>12.557707222263254</v>
      </c>
      <c r="AK537" s="17">
        <v>12.484082469880949</v>
      </c>
      <c r="AL537" s="19">
        <v>3.8108338422847131E-2</v>
      </c>
      <c r="AM537" s="19">
        <v>2.6007813060624996E-2</v>
      </c>
      <c r="AN537" s="27" t="b">
        <v>1</v>
      </c>
      <c r="AO537" s="27" t="b">
        <v>1</v>
      </c>
      <c r="AP537" s="27" t="b">
        <v>0</v>
      </c>
      <c r="AQ537" s="27" t="b">
        <v>0</v>
      </c>
      <c r="AR537" s="27" t="b">
        <v>0</v>
      </c>
      <c r="AS537" s="27" t="b">
        <v>1</v>
      </c>
      <c r="BE537" s="31"/>
      <c r="BF537" s="31"/>
      <c r="BG537" s="31"/>
    </row>
    <row r="538" spans="1:59" ht="14.55" customHeight="1" x14ac:dyDescent="0.25">
      <c r="A538" s="41">
        <v>38849</v>
      </c>
      <c r="B538" s="15">
        <v>13.12</v>
      </c>
      <c r="C538" s="16">
        <v>13.35</v>
      </c>
      <c r="D538" s="32">
        <v>42404.659524026923</v>
      </c>
      <c r="E538" s="32">
        <v>234008.2703675376</v>
      </c>
      <c r="F538" s="18">
        <v>276412.92989156453</v>
      </c>
      <c r="G538" s="18">
        <v>13.314715573564692</v>
      </c>
      <c r="H538" s="19">
        <v>1.7228464419475675E-2</v>
      </c>
      <c r="I538" s="18">
        <v>14.19</v>
      </c>
      <c r="J538" s="33">
        <v>1.0471192497849398</v>
      </c>
      <c r="K538" s="20">
        <v>55600.233941820312</v>
      </c>
      <c r="L538" s="21"/>
      <c r="M538" s="22"/>
      <c r="Q538" s="34">
        <v>0.95500106621608072</v>
      </c>
      <c r="R538" s="7"/>
      <c r="S538" s="24"/>
      <c r="T538" s="24"/>
      <c r="U538" s="5">
        <v>67.601369506751283</v>
      </c>
      <c r="V538" s="25"/>
      <c r="W538" s="22"/>
      <c r="X538" s="33">
        <v>1.0942384995698795</v>
      </c>
      <c r="Y538" s="20">
        <v>22931390788.992241</v>
      </c>
      <c r="Z538" s="22"/>
      <c r="AA538" s="22"/>
      <c r="AB538" s="35">
        <v>1.0942384995698795</v>
      </c>
      <c r="AC538" s="20">
        <v>25107146143.416214</v>
      </c>
      <c r="AD538" s="22"/>
      <c r="AE538" s="22"/>
      <c r="AF538" s="26">
        <v>3</v>
      </c>
      <c r="AI538" s="27" t="s">
        <v>36</v>
      </c>
      <c r="AJ538" s="17">
        <v>12.577290793759349</v>
      </c>
      <c r="AK538" s="17">
        <v>12.506330690435592</v>
      </c>
      <c r="AL538" s="19">
        <v>3.5205470944203322E-2</v>
      </c>
      <c r="AM538" s="19">
        <v>2.5853307610876897E-2</v>
      </c>
      <c r="AN538" s="27" t="b">
        <v>1</v>
      </c>
      <c r="AO538" s="27" t="b">
        <v>1</v>
      </c>
      <c r="AP538" s="27" t="b">
        <v>0</v>
      </c>
      <c r="AQ538" s="27" t="b">
        <v>0</v>
      </c>
      <c r="AR538" s="27" t="b">
        <v>0</v>
      </c>
      <c r="AS538" s="27" t="b">
        <v>1</v>
      </c>
      <c r="BE538" s="31"/>
      <c r="BF538" s="31"/>
      <c r="BG538" s="31"/>
    </row>
    <row r="539" spans="1:59" ht="14.55" customHeight="1" x14ac:dyDescent="0.25">
      <c r="A539" s="41">
        <v>38852</v>
      </c>
      <c r="B539" s="15">
        <v>13.17</v>
      </c>
      <c r="C539" s="16">
        <v>13.27</v>
      </c>
      <c r="D539" s="32">
        <v>28269.773016017949</v>
      </c>
      <c r="E539" s="32">
        <v>247899.63448627002</v>
      </c>
      <c r="F539" s="18">
        <v>276169.407502288</v>
      </c>
      <c r="G539" s="18">
        <v>13.259763611664413</v>
      </c>
      <c r="H539" s="19">
        <v>7.5357950263752471E-3</v>
      </c>
      <c r="I539" s="18">
        <v>13.57</v>
      </c>
      <c r="J539" s="33">
        <v>0.99499546663957716</v>
      </c>
      <c r="K539" s="20">
        <v>55321.023531426414</v>
      </c>
      <c r="L539" s="21"/>
      <c r="M539" s="22"/>
      <c r="Q539" s="34">
        <v>1.0050297046853136</v>
      </c>
      <c r="R539" s="7"/>
      <c r="S539" s="24"/>
      <c r="T539" s="24"/>
      <c r="U539" s="5">
        <v>67.814890100301284</v>
      </c>
      <c r="V539" s="25"/>
      <c r="W539" s="22"/>
      <c r="X539" s="33">
        <v>0.98999093327915444</v>
      </c>
      <c r="Y539" s="20">
        <v>22701977584.489799</v>
      </c>
      <c r="Z539" s="22"/>
      <c r="AA539" s="22"/>
      <c r="AB539" s="35">
        <v>0.98999093327915444</v>
      </c>
      <c r="AC539" s="20">
        <v>24855448541.851501</v>
      </c>
      <c r="AD539" s="22"/>
      <c r="AE539" s="22"/>
      <c r="AF539" s="26">
        <v>2</v>
      </c>
      <c r="AI539" s="27" t="s">
        <v>36</v>
      </c>
      <c r="AJ539" s="17">
        <v>12.595013678912025</v>
      </c>
      <c r="AK539" s="17">
        <v>12.530355729734982</v>
      </c>
      <c r="AL539" s="19">
        <v>3.048534116440264E-2</v>
      </c>
      <c r="AM539" s="19">
        <v>2.511211481554125E-2</v>
      </c>
      <c r="AN539" s="27" t="b">
        <v>1</v>
      </c>
      <c r="AO539" s="27" t="b">
        <v>1</v>
      </c>
      <c r="AP539" s="27" t="b">
        <v>0</v>
      </c>
      <c r="AQ539" s="27" t="b">
        <v>0</v>
      </c>
      <c r="AR539" s="27" t="b">
        <v>0</v>
      </c>
      <c r="AS539" s="27" t="b">
        <v>1</v>
      </c>
      <c r="BE539" s="31"/>
      <c r="BF539" s="31"/>
      <c r="BG539" s="31"/>
    </row>
    <row r="540" spans="1:59" ht="14.55" customHeight="1" x14ac:dyDescent="0.25">
      <c r="A540" s="41">
        <v>38853</v>
      </c>
      <c r="B540" s="15">
        <v>12.98</v>
      </c>
      <c r="C540" s="16">
        <v>13.11</v>
      </c>
      <c r="D540" s="32">
        <v>14134.886508008974</v>
      </c>
      <c r="E540" s="32">
        <v>261928.00338683356</v>
      </c>
      <c r="F540" s="18">
        <v>276062.88989484252</v>
      </c>
      <c r="G540" s="18">
        <v>13.103343780300419</v>
      </c>
      <c r="H540" s="19">
        <v>9.916094584286772E-3</v>
      </c>
      <c r="I540" s="18">
        <v>13.35</v>
      </c>
      <c r="J540" s="33">
        <v>0.98782227560611657</v>
      </c>
      <c r="K540" s="20">
        <v>54646.393841580524</v>
      </c>
      <c r="L540" s="21"/>
      <c r="M540" s="22"/>
      <c r="Q540" s="34">
        <v>1.0123278495480488</v>
      </c>
      <c r="R540" s="7"/>
      <c r="S540" s="24"/>
      <c r="T540" s="24"/>
      <c r="U540" s="5">
        <v>68.523086540541684</v>
      </c>
      <c r="V540" s="25"/>
      <c r="W540" s="22"/>
      <c r="X540" s="33">
        <v>0.97564455121223326</v>
      </c>
      <c r="Y540" s="20">
        <v>22149166703.073959</v>
      </c>
      <c r="Z540" s="22"/>
      <c r="AA540" s="22"/>
      <c r="AB540" s="35">
        <v>0.97564455121223326</v>
      </c>
      <c r="AC540" s="20">
        <v>24249694149.043633</v>
      </c>
      <c r="AD540" s="22"/>
      <c r="AE540" s="22"/>
      <c r="AF540" s="26">
        <v>1</v>
      </c>
      <c r="AI540" s="27" t="s">
        <v>36</v>
      </c>
      <c r="AJ540" s="17">
        <v>12.602395681717983</v>
      </c>
      <c r="AK540" s="17">
        <v>12.548409195291134</v>
      </c>
      <c r="AL540" s="19">
        <v>2.5259716716810227E-2</v>
      </c>
      <c r="AM540" s="19">
        <v>2.4182684050064594E-2</v>
      </c>
      <c r="AN540" s="27" t="b">
        <v>1</v>
      </c>
      <c r="AO540" s="27" t="b">
        <v>1</v>
      </c>
      <c r="AP540" s="27" t="b">
        <v>0</v>
      </c>
      <c r="AQ540" s="27" t="b">
        <v>0</v>
      </c>
      <c r="AR540" s="27" t="b">
        <v>0</v>
      </c>
      <c r="AS540" s="27" t="b">
        <v>1</v>
      </c>
      <c r="BE540" s="31"/>
      <c r="BF540" s="31"/>
      <c r="BG540" s="31"/>
    </row>
    <row r="541" spans="1:59" ht="14.55" customHeight="1" x14ac:dyDescent="0.25">
      <c r="A541" s="42">
        <v>38854</v>
      </c>
      <c r="B541" s="15">
        <v>14.42</v>
      </c>
      <c r="C541" s="16">
        <v>14.38</v>
      </c>
      <c r="D541" s="32">
        <v>275922.72702329094</v>
      </c>
      <c r="E541" s="32">
        <v>0</v>
      </c>
      <c r="F541" s="18">
        <v>275922.72702329094</v>
      </c>
      <c r="G541" s="18">
        <v>14.42</v>
      </c>
      <c r="H541" s="19">
        <v>-2.7816411682892728E-3</v>
      </c>
      <c r="I541" s="18">
        <v>16.260000000000002</v>
      </c>
      <c r="J541" s="33">
        <v>1.0999237223493517</v>
      </c>
      <c r="K541" s="20">
        <v>60105.824954013471</v>
      </c>
      <c r="L541" s="21"/>
      <c r="M541" s="22"/>
      <c r="Q541" s="34">
        <v>0.90915395284327316</v>
      </c>
      <c r="R541" s="7"/>
      <c r="S541" s="24"/>
      <c r="T541" s="24"/>
      <c r="U541" s="5">
        <v>62.182047534155195</v>
      </c>
      <c r="V541" s="25"/>
      <c r="W541" s="22"/>
      <c r="X541" s="33">
        <v>1.1998474446987035</v>
      </c>
      <c r="Y541" s="20">
        <v>26575748220.559872</v>
      </c>
      <c r="Z541" s="22"/>
      <c r="AA541" s="22"/>
      <c r="AB541" s="35">
        <v>1.1998474446987035</v>
      </c>
      <c r="AC541" s="20">
        <v>29095467079.746033</v>
      </c>
      <c r="AD541" s="22"/>
      <c r="AE541" s="22"/>
      <c r="AF541" s="26">
        <v>24</v>
      </c>
      <c r="AI541" s="27" t="s">
        <v>36</v>
      </c>
      <c r="AJ541" s="17">
        <v>12.691091770876559</v>
      </c>
      <c r="AK541" s="17">
        <v>12.59605515769198</v>
      </c>
      <c r="AL541" s="19">
        <v>1.7214306184239563E-2</v>
      </c>
      <c r="AM541" s="19">
        <v>2.3031505441080923E-2</v>
      </c>
      <c r="AN541" s="27" t="b">
        <v>1</v>
      </c>
      <c r="AO541" s="27" t="b">
        <v>0</v>
      </c>
      <c r="AP541" s="27" t="b">
        <v>0</v>
      </c>
      <c r="AQ541" s="27" t="b">
        <v>0</v>
      </c>
      <c r="AR541" s="27" t="b">
        <v>0</v>
      </c>
      <c r="AS541" s="27" t="b">
        <v>1</v>
      </c>
      <c r="BE541" s="31"/>
      <c r="BF541" s="31"/>
      <c r="BG541" s="31"/>
    </row>
    <row r="542" spans="1:59" ht="14.55" customHeight="1" x14ac:dyDescent="0.25">
      <c r="A542" s="41">
        <v>38855</v>
      </c>
      <c r="B542" s="15">
        <v>14.63</v>
      </c>
      <c r="C542" s="16">
        <v>14.545</v>
      </c>
      <c r="D542" s="32">
        <v>264425.94673065381</v>
      </c>
      <c r="E542" s="32">
        <v>11528.760210001899</v>
      </c>
      <c r="F542" s="18">
        <v>275954.70694065571</v>
      </c>
      <c r="G542" s="18">
        <v>14.626448893266891</v>
      </c>
      <c r="H542" s="19">
        <v>-5.8439326228945099E-3</v>
      </c>
      <c r="I542" s="18">
        <v>16.989999999999998</v>
      </c>
      <c r="J542" s="33">
        <v>1.0144344052554113</v>
      </c>
      <c r="K542" s="20">
        <v>60972.361823283034</v>
      </c>
      <c r="L542" s="21"/>
      <c r="M542" s="22"/>
      <c r="Q542" s="34">
        <v>0.98577098215455627</v>
      </c>
      <c r="R542" s="7"/>
      <c r="S542" s="24"/>
      <c r="T542" s="24"/>
      <c r="U542" s="5">
        <v>61.183133877034876</v>
      </c>
      <c r="V542" s="25"/>
      <c r="W542" s="22"/>
      <c r="X542" s="33">
        <v>1.0288688105108228</v>
      </c>
      <c r="Y542" s="20">
        <v>27343089281.079189</v>
      </c>
      <c r="Z542" s="22"/>
      <c r="AA542" s="22"/>
      <c r="AB542" s="35">
        <v>1.0288688105108228</v>
      </c>
      <c r="AC542" s="20">
        <v>29934938666.866428</v>
      </c>
      <c r="AD542" s="22"/>
      <c r="AE542" s="22"/>
      <c r="AF542" s="26">
        <v>23</v>
      </c>
      <c r="AI542" s="27" t="s">
        <v>36</v>
      </c>
      <c r="AJ542" s="17">
        <v>12.78711314674641</v>
      </c>
      <c r="AK542" s="17">
        <v>12.64616963474111</v>
      </c>
      <c r="AL542" s="19">
        <v>9.819771667368693E-3</v>
      </c>
      <c r="AM542" s="19">
        <v>2.1481425528927268E-2</v>
      </c>
      <c r="AN542" s="27" t="b">
        <v>1</v>
      </c>
      <c r="AO542" s="27" t="b">
        <v>0</v>
      </c>
      <c r="AP542" s="27" t="b">
        <v>0</v>
      </c>
      <c r="AQ542" s="27" t="b">
        <v>0</v>
      </c>
      <c r="AR542" s="27" t="b">
        <v>0</v>
      </c>
      <c r="AS542" s="27" t="b">
        <v>1</v>
      </c>
      <c r="BE542" s="31"/>
      <c r="BF542" s="31"/>
      <c r="BG542" s="31"/>
    </row>
    <row r="543" spans="1:59" ht="14.55" customHeight="1" x14ac:dyDescent="0.25">
      <c r="A543" s="41">
        <v>38856</v>
      </c>
      <c r="B543" s="15">
        <v>14.86</v>
      </c>
      <c r="C543" s="16">
        <v>14.765000000000001</v>
      </c>
      <c r="D543" s="32">
        <v>252929.16643801669</v>
      </c>
      <c r="E543" s="32">
        <v>23092.726912049417</v>
      </c>
      <c r="F543" s="18">
        <v>276021.89335006609</v>
      </c>
      <c r="G543" s="18">
        <v>14.852052046922733</v>
      </c>
      <c r="H543" s="19">
        <v>-6.434134778191547E-3</v>
      </c>
      <c r="I543" s="18">
        <v>17.18</v>
      </c>
      <c r="J543" s="33">
        <v>1.0156715528973836</v>
      </c>
      <c r="K543" s="20">
        <v>61926.821936126114</v>
      </c>
      <c r="L543" s="21"/>
      <c r="M543" s="22"/>
      <c r="Q543" s="34">
        <v>0.9845702551649913</v>
      </c>
      <c r="R543" s="7"/>
      <c r="S543" s="24"/>
      <c r="T543" s="24"/>
      <c r="U543" s="5">
        <v>60.126939646916192</v>
      </c>
      <c r="V543" s="25"/>
      <c r="W543" s="22"/>
      <c r="X543" s="33">
        <v>1.0313431057947673</v>
      </c>
      <c r="Y543" s="20">
        <v>28200241543.109066</v>
      </c>
      <c r="Z543" s="22"/>
      <c r="AA543" s="22"/>
      <c r="AB543" s="35">
        <v>1.0313431057947673</v>
      </c>
      <c r="AC543" s="20">
        <v>30872697642.898647</v>
      </c>
      <c r="AD543" s="22"/>
      <c r="AE543" s="22"/>
      <c r="AF543" s="26">
        <v>22</v>
      </c>
      <c r="AI543" s="27" t="s">
        <v>36</v>
      </c>
      <c r="AJ543" s="17">
        <v>12.901393672061085</v>
      </c>
      <c r="AK543" s="17">
        <v>12.705244074909956</v>
      </c>
      <c r="AL543" s="19">
        <v>3.2701075767937273E-3</v>
      </c>
      <c r="AM543" s="19">
        <v>2.0034308028857174E-2</v>
      </c>
      <c r="AN543" s="27" t="b">
        <v>1</v>
      </c>
      <c r="AO543" s="27" t="b">
        <v>0</v>
      </c>
      <c r="AP543" s="27" t="b">
        <v>0</v>
      </c>
      <c r="AQ543" s="27" t="b">
        <v>0</v>
      </c>
      <c r="AR543" s="27" t="b">
        <v>0</v>
      </c>
      <c r="AS543" s="27" t="b">
        <v>1</v>
      </c>
      <c r="BE543" s="31"/>
      <c r="BF543" s="31"/>
      <c r="BG543" s="31"/>
    </row>
    <row r="544" spans="1:59" ht="14.55" customHeight="1" x14ac:dyDescent="0.25">
      <c r="A544" s="41">
        <v>38859</v>
      </c>
      <c r="B544" s="15">
        <v>15.84</v>
      </c>
      <c r="C544" s="16">
        <v>15.12</v>
      </c>
      <c r="D544" s="32">
        <v>241432.38614537957</v>
      </c>
      <c r="E544" s="32">
        <v>34663.479038604622</v>
      </c>
      <c r="F544" s="18">
        <v>276095.86518398416</v>
      </c>
      <c r="G544" s="18">
        <v>15.749604930551337</v>
      </c>
      <c r="H544" s="19">
        <v>-4.7619047619047672E-2</v>
      </c>
      <c r="I544" s="18">
        <v>17.72</v>
      </c>
      <c r="J544" s="33">
        <v>1.0607171089133669</v>
      </c>
      <c r="K544" s="20">
        <v>65685.703009982768</v>
      </c>
      <c r="L544" s="21"/>
      <c r="M544" s="22"/>
      <c r="Q544" s="34">
        <v>0.94275843351337341</v>
      </c>
      <c r="R544" s="7"/>
      <c r="S544" s="24"/>
      <c r="T544" s="24"/>
      <c r="U544" s="5">
        <v>56.5796420804772</v>
      </c>
      <c r="V544" s="25"/>
      <c r="W544" s="22"/>
      <c r="X544" s="33">
        <v>1.1214342178267338</v>
      </c>
      <c r="Y544" s="20">
        <v>31624867124.222553</v>
      </c>
      <c r="Z544" s="22"/>
      <c r="AA544" s="22"/>
      <c r="AB544" s="35">
        <v>1.1214342178267338</v>
      </c>
      <c r="AC544" s="20">
        <v>34621144461.973854</v>
      </c>
      <c r="AD544" s="22"/>
      <c r="AE544" s="22"/>
      <c r="AF544" s="26">
        <v>21</v>
      </c>
      <c r="AI544" s="27" t="s">
        <v>36</v>
      </c>
      <c r="AJ544" s="17">
        <v>13.048305508143482</v>
      </c>
      <c r="AK544" s="17">
        <v>12.785011294914559</v>
      </c>
      <c r="AL544" s="19">
        <v>-7.5378110962934968E-3</v>
      </c>
      <c r="AM544" s="19">
        <v>1.5464492054658725E-2</v>
      </c>
      <c r="AN544" s="27" t="b">
        <v>1</v>
      </c>
      <c r="AO544" s="27" t="b">
        <v>0</v>
      </c>
      <c r="AP544" s="27" t="b">
        <v>0</v>
      </c>
      <c r="AQ544" s="27" t="b">
        <v>0</v>
      </c>
      <c r="AR544" s="27" t="b">
        <v>0</v>
      </c>
      <c r="AS544" s="27" t="b">
        <v>1</v>
      </c>
      <c r="BE544" s="31"/>
      <c r="BF544" s="31"/>
      <c r="BG544" s="31"/>
    </row>
    <row r="545" spans="1:59" ht="14.55" customHeight="1" x14ac:dyDescent="0.25">
      <c r="A545" s="41">
        <v>38860</v>
      </c>
      <c r="B545" s="15">
        <v>15.71</v>
      </c>
      <c r="C545" s="16">
        <v>14.91</v>
      </c>
      <c r="D545" s="32">
        <v>229935.60585274245</v>
      </c>
      <c r="E545" s="32">
        <v>46707.725059462566</v>
      </c>
      <c r="F545" s="18">
        <v>276643.33091220504</v>
      </c>
      <c r="G545" s="18">
        <v>15.574930125283128</v>
      </c>
      <c r="H545" s="19">
        <v>-5.3655264922870538E-2</v>
      </c>
      <c r="I545" s="18">
        <v>18.260000000000002</v>
      </c>
      <c r="J545" s="33">
        <v>0.99087014908401838</v>
      </c>
      <c r="K545" s="20">
        <v>65084.876211619601</v>
      </c>
      <c r="L545" s="21"/>
      <c r="M545" s="22"/>
      <c r="Q545" s="34">
        <v>1.0092139731168825</v>
      </c>
      <c r="R545" s="7"/>
      <c r="S545" s="24"/>
      <c r="T545" s="24"/>
      <c r="U545" s="5">
        <v>56.994653911790436</v>
      </c>
      <c r="V545" s="25"/>
      <c r="W545" s="22"/>
      <c r="X545" s="33">
        <v>0.98174029816803676</v>
      </c>
      <c r="Y545" s="20">
        <v>31047555024.753498</v>
      </c>
      <c r="Z545" s="22"/>
      <c r="AA545" s="22"/>
      <c r="AB545" s="35">
        <v>0.98174029816803676</v>
      </c>
      <c r="AC545" s="20">
        <v>33988427759.800217</v>
      </c>
      <c r="AD545" s="22"/>
      <c r="AE545" s="22"/>
      <c r="AF545" s="26">
        <v>20</v>
      </c>
      <c r="AI545" s="27" t="s">
        <v>36</v>
      </c>
      <c r="AJ545" s="17">
        <v>13.188203251693245</v>
      </c>
      <c r="AK545" s="17">
        <v>12.861799842292934</v>
      </c>
      <c r="AL545" s="19">
        <v>-1.7736321087834461E-2</v>
      </c>
      <c r="AM545" s="19">
        <v>1.1518152621485242E-2</v>
      </c>
      <c r="AN545" s="27" t="b">
        <v>1</v>
      </c>
      <c r="AO545" s="27" t="b">
        <v>0</v>
      </c>
      <c r="AP545" s="27" t="b">
        <v>0</v>
      </c>
      <c r="AQ545" s="27" t="b">
        <v>0</v>
      </c>
      <c r="AR545" s="27" t="b">
        <v>0</v>
      </c>
      <c r="AS545" s="27" t="b">
        <v>1</v>
      </c>
      <c r="BE545" s="31"/>
      <c r="BF545" s="31"/>
      <c r="BG545" s="31"/>
    </row>
    <row r="546" spans="1:59" ht="14.55" customHeight="1" x14ac:dyDescent="0.25">
      <c r="A546" s="41">
        <v>38861</v>
      </c>
      <c r="B546" s="15">
        <v>16.190000000000001</v>
      </c>
      <c r="C546" s="16">
        <v>15.24</v>
      </c>
      <c r="D546" s="32">
        <v>218438.82556010532</v>
      </c>
      <c r="E546" s="32">
        <v>58821.368144461172</v>
      </c>
      <c r="F546" s="18">
        <v>277260.19370456651</v>
      </c>
      <c r="G546" s="18">
        <v>15.988455382323</v>
      </c>
      <c r="H546" s="19">
        <v>-6.2335958005249381E-2</v>
      </c>
      <c r="I546" s="18">
        <v>17.36</v>
      </c>
      <c r="J546" s="33">
        <v>1.0288397131235736</v>
      </c>
      <c r="K546" s="20">
        <v>66960.746790669713</v>
      </c>
      <c r="L546" s="21"/>
      <c r="M546" s="22"/>
      <c r="Q546" s="34">
        <v>0.97196870148410608</v>
      </c>
      <c r="R546" s="7"/>
      <c r="S546" s="24"/>
      <c r="T546" s="24"/>
      <c r="U546" s="5">
        <v>55.293880716999908</v>
      </c>
      <c r="V546" s="25"/>
      <c r="W546" s="22"/>
      <c r="X546" s="33">
        <v>1.0576794262471472</v>
      </c>
      <c r="Y546" s="20">
        <v>32838517298.377178</v>
      </c>
      <c r="Z546" s="22"/>
      <c r="AA546" s="22"/>
      <c r="AB546" s="35">
        <v>1.0576794262471472</v>
      </c>
      <c r="AC546" s="20">
        <v>35948284422.962685</v>
      </c>
      <c r="AD546" s="22"/>
      <c r="AE546" s="22"/>
      <c r="AF546" s="26">
        <v>19</v>
      </c>
      <c r="AI546" s="27" t="s">
        <v>36</v>
      </c>
      <c r="AJ546" s="17">
        <v>13.348165057162754</v>
      </c>
      <c r="AK546" s="17">
        <v>12.947593559685629</v>
      </c>
      <c r="AL546" s="19">
        <v>-2.9778329852757152E-2</v>
      </c>
      <c r="AM546" s="19">
        <v>6.5738325624510874E-3</v>
      </c>
      <c r="AN546" s="27" t="b">
        <v>1</v>
      </c>
      <c r="AO546" s="27" t="b">
        <v>0</v>
      </c>
      <c r="AP546" s="27" t="b">
        <v>0</v>
      </c>
      <c r="AQ546" s="27" t="b">
        <v>0</v>
      </c>
      <c r="AR546" s="27" t="b">
        <v>0</v>
      </c>
      <c r="AS546" s="27" t="b">
        <v>1</v>
      </c>
      <c r="BE546" s="31"/>
      <c r="BF546" s="31"/>
      <c r="BG546" s="31"/>
    </row>
    <row r="547" spans="1:59" ht="14.55" customHeight="1" x14ac:dyDescent="0.25">
      <c r="A547" s="41">
        <v>38862</v>
      </c>
      <c r="B547" s="15">
        <v>15.4</v>
      </c>
      <c r="C547" s="16">
        <v>15.05</v>
      </c>
      <c r="D547" s="32">
        <v>206942.0452674682</v>
      </c>
      <c r="E547" s="32">
        <v>71034.811250615705</v>
      </c>
      <c r="F547" s="18">
        <v>277976.85651808389</v>
      </c>
      <c r="G547" s="18">
        <v>15.3105602378229</v>
      </c>
      <c r="H547" s="19">
        <v>-2.3255813953488413E-2</v>
      </c>
      <c r="I547" s="18">
        <v>15.5</v>
      </c>
      <c r="J547" s="33">
        <v>0.9600761701852325</v>
      </c>
      <c r="K547" s="20">
        <v>64286.305026132337</v>
      </c>
      <c r="L547" s="21"/>
      <c r="M547" s="22"/>
      <c r="Q547" s="34">
        <v>1.0415840232833451</v>
      </c>
      <c r="R547" s="7"/>
      <c r="S547" s="24"/>
      <c r="T547" s="24"/>
      <c r="U547" s="5">
        <v>57.48599477793929</v>
      </c>
      <c r="V547" s="25"/>
      <c r="W547" s="22"/>
      <c r="X547" s="33">
        <v>0.92015234037046501</v>
      </c>
      <c r="Y547" s="20">
        <v>30216583115.369785</v>
      </c>
      <c r="Z547" s="22"/>
      <c r="AA547" s="22"/>
      <c r="AB547" s="35">
        <v>0.92015234037046501</v>
      </c>
      <c r="AC547" s="20">
        <v>33077367723.653313</v>
      </c>
      <c r="AD547" s="22"/>
      <c r="AE547" s="22"/>
      <c r="AF547" s="26">
        <v>18</v>
      </c>
      <c r="AI547" s="27" t="s">
        <v>36</v>
      </c>
      <c r="AJ547" s="17">
        <v>13.483000187773339</v>
      </c>
      <c r="AK547" s="17">
        <v>13.016590444915215</v>
      </c>
      <c r="AL547" s="19">
        <v>-3.3190691983623677E-2</v>
      </c>
      <c r="AM547" s="19">
        <v>3.8377869685743207E-3</v>
      </c>
      <c r="AN547" s="27" t="b">
        <v>1</v>
      </c>
      <c r="AO547" s="27" t="b">
        <v>0</v>
      </c>
      <c r="AP547" s="27" t="b">
        <v>0</v>
      </c>
      <c r="AQ547" s="27" t="b">
        <v>0</v>
      </c>
      <c r="AR547" s="27" t="b">
        <v>0</v>
      </c>
      <c r="AS547" s="27" t="b">
        <v>0</v>
      </c>
      <c r="BE547" s="31"/>
      <c r="BF547" s="31"/>
      <c r="BG547" s="31"/>
    </row>
    <row r="548" spans="1:59" ht="14.55" customHeight="1" x14ac:dyDescent="0.25">
      <c r="A548" s="41">
        <v>38863</v>
      </c>
      <c r="B548" s="15">
        <v>14.9</v>
      </c>
      <c r="C548" s="16">
        <v>14.82</v>
      </c>
      <c r="D548" s="32">
        <v>195445.26497483108</v>
      </c>
      <c r="E548" s="32">
        <v>82798.958526802526</v>
      </c>
      <c r="F548" s="18">
        <v>278244.22350163362</v>
      </c>
      <c r="G548" s="18">
        <v>14.876193875298528</v>
      </c>
      <c r="H548" s="19">
        <v>-5.3981106612686069E-3</v>
      </c>
      <c r="I548" s="18">
        <v>14.26</v>
      </c>
      <c r="J548" s="33">
        <v>0.97256416750978469</v>
      </c>
      <c r="K548" s="20">
        <v>62521.474960365267</v>
      </c>
      <c r="L548" s="21"/>
      <c r="M548" s="22"/>
      <c r="Q548" s="34">
        <v>1.0282097916073381</v>
      </c>
      <c r="R548" s="7"/>
      <c r="S548" s="24"/>
      <c r="T548" s="24"/>
      <c r="U548" s="5">
        <v>58.997615140735782</v>
      </c>
      <c r="V548" s="25"/>
      <c r="W548" s="22"/>
      <c r="X548" s="33">
        <v>0.94512833501956939</v>
      </c>
      <c r="Y548" s="20">
        <v>28558685526.695435</v>
      </c>
      <c r="Z548" s="22"/>
      <c r="AA548" s="22"/>
      <c r="AB548" s="35">
        <v>0.94512833501956939</v>
      </c>
      <c r="AC548" s="20">
        <v>31261856270.648834</v>
      </c>
      <c r="AD548" s="22"/>
      <c r="AE548" s="22"/>
      <c r="AF548" s="26">
        <v>17</v>
      </c>
      <c r="AI548" s="27" t="s">
        <v>36</v>
      </c>
      <c r="AJ548" s="17">
        <v>13.600339862029102</v>
      </c>
      <c r="AK548" s="17">
        <v>13.080512108988287</v>
      </c>
      <c r="AL548" s="19">
        <v>-3.3116388323352695E-2</v>
      </c>
      <c r="AM548" s="19">
        <v>1.3350507215363766E-3</v>
      </c>
      <c r="AN548" s="27" t="b">
        <v>1</v>
      </c>
      <c r="AO548" s="27" t="b">
        <v>0</v>
      </c>
      <c r="AP548" s="27" t="b">
        <v>0</v>
      </c>
      <c r="AQ548" s="27" t="b">
        <v>0</v>
      </c>
      <c r="AR548" s="27" t="b">
        <v>0</v>
      </c>
      <c r="AS548" s="27" t="b">
        <v>0</v>
      </c>
      <c r="BE548" s="31"/>
      <c r="BF548" s="31"/>
      <c r="BG548" s="31"/>
    </row>
    <row r="549" spans="1:59" ht="14.55" customHeight="1" x14ac:dyDescent="0.25">
      <c r="A549" s="41">
        <v>38867</v>
      </c>
      <c r="B549" s="15">
        <v>16.34</v>
      </c>
      <c r="C549" s="16">
        <v>16.04</v>
      </c>
      <c r="D549" s="32">
        <v>183948.48468219396</v>
      </c>
      <c r="E549" s="32">
        <v>94357.799711707601</v>
      </c>
      <c r="F549" s="18">
        <v>278306.28439390159</v>
      </c>
      <c r="G549" s="18">
        <v>16.238287097701871</v>
      </c>
      <c r="H549" s="19">
        <v>-1.8703241895261957E-2</v>
      </c>
      <c r="I549" s="18">
        <v>18.66</v>
      </c>
      <c r="J549" s="33">
        <v>1.0918054105312205</v>
      </c>
      <c r="K549" s="20">
        <v>68260.103574591674</v>
      </c>
      <c r="L549" s="21"/>
      <c r="M549" s="22"/>
      <c r="Q549" s="34">
        <v>0.91591412751238122</v>
      </c>
      <c r="R549" s="7"/>
      <c r="S549" s="24"/>
      <c r="T549" s="24"/>
      <c r="U549" s="5">
        <v>53.936142732742361</v>
      </c>
      <c r="V549" s="25"/>
      <c r="W549" s="22"/>
      <c r="X549" s="33">
        <v>1.183610821062441</v>
      </c>
      <c r="Y549" s="20">
        <v>33802530950.386097</v>
      </c>
      <c r="Z549" s="22"/>
      <c r="AA549" s="22"/>
      <c r="AB549" s="35">
        <v>1.183610821062441</v>
      </c>
      <c r="AC549" s="20">
        <v>37001278137.011482</v>
      </c>
      <c r="AD549" s="22"/>
      <c r="AE549" s="22"/>
      <c r="AF549" s="26">
        <v>16</v>
      </c>
      <c r="AI549" s="27" t="s">
        <v>36</v>
      </c>
      <c r="AJ549" s="17">
        <v>13.785949024677047</v>
      </c>
      <c r="AK549" s="17">
        <v>13.178308409238541</v>
      </c>
      <c r="AL549" s="19">
        <v>-3.5161239509531095E-2</v>
      </c>
      <c r="AM549" s="19">
        <v>-2.0749377534912058E-3</v>
      </c>
      <c r="AN549" s="27" t="b">
        <v>1</v>
      </c>
      <c r="AO549" s="27" t="b">
        <v>0</v>
      </c>
      <c r="AP549" s="27" t="b">
        <v>0</v>
      </c>
      <c r="AQ549" s="27" t="b">
        <v>0</v>
      </c>
      <c r="AR549" s="27" t="b">
        <v>0</v>
      </c>
      <c r="AS549" s="27" t="b">
        <v>0</v>
      </c>
      <c r="BE549" s="31"/>
      <c r="BF549" s="31"/>
      <c r="BG549" s="31"/>
    </row>
    <row r="550" spans="1:59" ht="14.55" customHeight="1" x14ac:dyDescent="0.25">
      <c r="A550" s="41">
        <v>38868</v>
      </c>
      <c r="B550" s="15">
        <v>15.9</v>
      </c>
      <c r="C550" s="16">
        <v>15.88</v>
      </c>
      <c r="D550" s="32">
        <v>172451.70438955683</v>
      </c>
      <c r="E550" s="32">
        <v>106069.6070671746</v>
      </c>
      <c r="F550" s="18">
        <v>278521.3114567314</v>
      </c>
      <c r="G550" s="18">
        <v>15.892383375870782</v>
      </c>
      <c r="H550" s="19">
        <v>-1.2594458438286438E-3</v>
      </c>
      <c r="I550" s="18">
        <v>16.440000000000001</v>
      </c>
      <c r="J550" s="33">
        <v>0.97945443205512395</v>
      </c>
      <c r="K550" s="20">
        <v>66856.50420274309</v>
      </c>
      <c r="L550" s="21"/>
      <c r="M550" s="22"/>
      <c r="Q550" s="34">
        <v>1.0209765429329536</v>
      </c>
      <c r="R550" s="7"/>
      <c r="S550" s="24"/>
      <c r="T550" s="24"/>
      <c r="U550" s="5">
        <v>54.965010946220296</v>
      </c>
      <c r="V550" s="25"/>
      <c r="W550" s="22"/>
      <c r="X550" s="33">
        <v>0.95890886411024789</v>
      </c>
      <c r="Y550" s="20">
        <v>32413701638.606785</v>
      </c>
      <c r="Z550" s="22"/>
      <c r="AA550" s="22"/>
      <c r="AB550" s="35">
        <v>0.95890886411024789</v>
      </c>
      <c r="AC550" s="20">
        <v>35480284743.235168</v>
      </c>
      <c r="AD550" s="22"/>
      <c r="AE550" s="22"/>
      <c r="AF550" s="26">
        <v>15</v>
      </c>
      <c r="AI550" s="27" t="s">
        <v>36</v>
      </c>
      <c r="AJ550" s="17">
        <v>13.943806057698861</v>
      </c>
      <c r="AK550" s="17">
        <v>13.264321492857615</v>
      </c>
      <c r="AL550" s="19">
        <v>-2.7434639213661256E-2</v>
      </c>
      <c r="AM550" s="19">
        <v>-4.7330181980955732E-3</v>
      </c>
      <c r="AN550" s="27" t="b">
        <v>1</v>
      </c>
      <c r="AO550" s="27" t="b">
        <v>0</v>
      </c>
      <c r="AP550" s="27" t="b">
        <v>0</v>
      </c>
      <c r="AQ550" s="27" t="b">
        <v>0</v>
      </c>
      <c r="AR550" s="27" t="b">
        <v>0</v>
      </c>
      <c r="AS550" s="27" t="b">
        <v>0</v>
      </c>
      <c r="BE550" s="31"/>
      <c r="BF550" s="31"/>
      <c r="BG550" s="31"/>
    </row>
    <row r="551" spans="1:59" ht="14.55" customHeight="1" x14ac:dyDescent="0.25">
      <c r="A551" s="41">
        <v>38869</v>
      </c>
      <c r="B551" s="15">
        <v>15.13</v>
      </c>
      <c r="C551" s="16">
        <v>15.35</v>
      </c>
      <c r="D551" s="32">
        <v>160954.92409691971</v>
      </c>
      <c r="E551" s="32">
        <v>117580.86693196869</v>
      </c>
      <c r="F551" s="18">
        <v>278535.79102888843</v>
      </c>
      <c r="G551" s="18">
        <v>15.222870616840584</v>
      </c>
      <c r="H551" s="19">
        <v>1.433224755700313E-2</v>
      </c>
      <c r="I551" s="18">
        <v>14.52</v>
      </c>
      <c r="J551" s="33">
        <v>0.95792189584104226</v>
      </c>
      <c r="K551" s="20">
        <v>64042.201173374364</v>
      </c>
      <c r="L551" s="21"/>
      <c r="M551" s="22"/>
      <c r="Q551" s="34">
        <v>1.043926445717178</v>
      </c>
      <c r="R551" s="7"/>
      <c r="S551" s="24"/>
      <c r="T551" s="24"/>
      <c r="U551" s="5">
        <v>57.272598599098821</v>
      </c>
      <c r="V551" s="25"/>
      <c r="W551" s="22"/>
      <c r="X551" s="33">
        <v>0.91584379168208452</v>
      </c>
      <c r="Y551" s="20">
        <v>29686029441.731266</v>
      </c>
      <c r="Z551" s="22"/>
      <c r="AA551" s="22"/>
      <c r="AB551" s="35">
        <v>0.91584379168208452</v>
      </c>
      <c r="AC551" s="20">
        <v>32493877543.704906</v>
      </c>
      <c r="AD551" s="22"/>
      <c r="AE551" s="22"/>
      <c r="AF551" s="26">
        <v>14</v>
      </c>
      <c r="AI551" s="27" t="s">
        <v>36</v>
      </c>
      <c r="AJ551" s="17">
        <v>14.078063764019443</v>
      </c>
      <c r="AK551" s="17">
        <v>13.334061866897484</v>
      </c>
      <c r="AL551" s="19">
        <v>-1.6103387133682312E-2</v>
      </c>
      <c r="AM551" s="19">
        <v>-6.6804291024787979E-3</v>
      </c>
      <c r="AN551" s="27" t="b">
        <v>1</v>
      </c>
      <c r="AO551" s="27" t="b">
        <v>0</v>
      </c>
      <c r="AP551" s="27" t="b">
        <v>0</v>
      </c>
      <c r="AQ551" s="27" t="b">
        <v>0</v>
      </c>
      <c r="AR551" s="27" t="b">
        <v>0</v>
      </c>
      <c r="AS551" s="27" t="b">
        <v>0</v>
      </c>
      <c r="BE551" s="31"/>
      <c r="BF551" s="31"/>
      <c r="BG551" s="31"/>
    </row>
    <row r="552" spans="1:59" ht="14.55" customHeight="1" x14ac:dyDescent="0.25">
      <c r="A552" s="41">
        <v>38870</v>
      </c>
      <c r="B552" s="15">
        <v>14.73</v>
      </c>
      <c r="C552" s="16">
        <v>14.98</v>
      </c>
      <c r="D552" s="32">
        <v>149458.14380428259</v>
      </c>
      <c r="E552" s="32">
        <v>128912.87252334326</v>
      </c>
      <c r="F552" s="18">
        <v>278371.01632762584</v>
      </c>
      <c r="G552" s="18">
        <v>14.845774330804991</v>
      </c>
      <c r="H552" s="19">
        <v>1.6688918558077415E-2</v>
      </c>
      <c r="I552" s="18">
        <v>14.32</v>
      </c>
      <c r="J552" s="33">
        <v>0.97465138613659241</v>
      </c>
      <c r="K552" s="20">
        <v>62417.740170070276</v>
      </c>
      <c r="L552" s="21"/>
      <c r="M552" s="22"/>
      <c r="Q552" s="34">
        <v>1.0260078775077586</v>
      </c>
      <c r="R552" s="7"/>
      <c r="S552" s="24"/>
      <c r="T552" s="24"/>
      <c r="U552" s="5">
        <v>58.652733062343692</v>
      </c>
      <c r="V552" s="25"/>
      <c r="W552" s="22"/>
      <c r="X552" s="33">
        <v>0.94930277227318483</v>
      </c>
      <c r="Y552" s="20">
        <v>28181164877.485245</v>
      </c>
      <c r="Z552" s="22"/>
      <c r="AA552" s="22"/>
      <c r="AB552" s="35">
        <v>0.94930277227318483</v>
      </c>
      <c r="AC552" s="20">
        <v>30846033488.080345</v>
      </c>
      <c r="AD552" s="22"/>
      <c r="AE552" s="22"/>
      <c r="AF552" s="26">
        <v>13</v>
      </c>
      <c r="AI552" s="27" t="s">
        <v>36</v>
      </c>
      <c r="AJ552" s="17">
        <v>14.187923638126128</v>
      </c>
      <c r="AK552" s="17">
        <v>13.395384081144465</v>
      </c>
      <c r="AL552" s="19">
        <v>-2.9325743731278462E-3</v>
      </c>
      <c r="AM552" s="19">
        <v>-8.0450763474946285E-3</v>
      </c>
      <c r="AN552" s="27" t="b">
        <v>1</v>
      </c>
      <c r="AO552" s="27" t="b">
        <v>1</v>
      </c>
      <c r="AP552" s="27" t="b">
        <v>0</v>
      </c>
      <c r="AQ552" s="27" t="b">
        <v>0</v>
      </c>
      <c r="AR552" s="27" t="b">
        <v>0</v>
      </c>
      <c r="AS552" s="27" t="b">
        <v>0</v>
      </c>
      <c r="BE552" s="31"/>
      <c r="BF552" s="31"/>
      <c r="BG552" s="31"/>
    </row>
    <row r="553" spans="1:59" ht="14.55" customHeight="1" x14ac:dyDescent="0.25">
      <c r="A553" s="41">
        <v>38873</v>
      </c>
      <c r="B553" s="15">
        <v>15.87</v>
      </c>
      <c r="C553" s="16">
        <v>15.59</v>
      </c>
      <c r="D553" s="32">
        <v>137961.36351164547</v>
      </c>
      <c r="E553" s="32">
        <v>140217.78398599644</v>
      </c>
      <c r="F553" s="18">
        <v>278179.14749764191</v>
      </c>
      <c r="G553" s="18">
        <v>15.728864404937424</v>
      </c>
      <c r="H553" s="19">
        <v>-1.7960230917254627E-2</v>
      </c>
      <c r="I553" s="18">
        <v>16.649999999999999</v>
      </c>
      <c r="J553" s="33">
        <v>1.0587540160658262</v>
      </c>
      <c r="K553" s="20">
        <v>66083.889670944656</v>
      </c>
      <c r="L553" s="21"/>
      <c r="M553" s="22"/>
      <c r="Q553" s="34">
        <v>0.94450645270357747</v>
      </c>
      <c r="R553" s="7"/>
      <c r="S553" s="24"/>
      <c r="T553" s="24"/>
      <c r="U553" s="5">
        <v>55.294744198263373</v>
      </c>
      <c r="V553" s="25"/>
      <c r="W553" s="22"/>
      <c r="X553" s="33">
        <v>1.1175080321316524</v>
      </c>
      <c r="Y553" s="20">
        <v>31492828780.489716</v>
      </c>
      <c r="Z553" s="22"/>
      <c r="AA553" s="22"/>
      <c r="AB553" s="35">
        <v>1.1175080321316524</v>
      </c>
      <c r="AC553" s="20">
        <v>34470137531.993309</v>
      </c>
      <c r="AD553" s="22"/>
      <c r="AE553" s="22"/>
      <c r="AF553" s="26">
        <v>12</v>
      </c>
      <c r="AI553" s="27" t="s">
        <v>36</v>
      </c>
      <c r="AJ553" s="17">
        <v>14.341686778755353</v>
      </c>
      <c r="AK553" s="17">
        <v>13.48051349773133</v>
      </c>
      <c r="AL553" s="19">
        <v>-2.049977200422215E-3</v>
      </c>
      <c r="AM553" s="19">
        <v>-1.1221581390151683E-2</v>
      </c>
      <c r="AN553" s="27" t="b">
        <v>1</v>
      </c>
      <c r="AO553" s="27" t="b">
        <v>1</v>
      </c>
      <c r="AP553" s="27" t="b">
        <v>0</v>
      </c>
      <c r="AQ553" s="27" t="b">
        <v>0</v>
      </c>
      <c r="AR553" s="27" t="b">
        <v>0</v>
      </c>
      <c r="AS553" s="27" t="b">
        <v>0</v>
      </c>
      <c r="BE553" s="31"/>
      <c r="BF553" s="31"/>
      <c r="BG553" s="31"/>
    </row>
    <row r="554" spans="1:59" ht="14.55" customHeight="1" x14ac:dyDescent="0.25">
      <c r="A554" s="41">
        <v>38874</v>
      </c>
      <c r="B554" s="15">
        <v>16.32</v>
      </c>
      <c r="C554" s="16">
        <v>15.88</v>
      </c>
      <c r="D554" s="32">
        <v>126464.58321900835</v>
      </c>
      <c r="E554" s="32">
        <v>151921.04910749427</v>
      </c>
      <c r="F554" s="18">
        <v>278385.63232650259</v>
      </c>
      <c r="G554" s="18">
        <v>16.079882501662663</v>
      </c>
      <c r="H554" s="19">
        <v>-2.7707808564231717E-2</v>
      </c>
      <c r="I554" s="18">
        <v>17.34</v>
      </c>
      <c r="J554" s="33">
        <v>1.0230756491763755</v>
      </c>
      <c r="K554" s="20">
        <v>67607.648552692131</v>
      </c>
      <c r="L554" s="21"/>
      <c r="M554" s="22"/>
      <c r="Q554" s="34">
        <v>0.97744482610357075</v>
      </c>
      <c r="R554" s="7"/>
      <c r="S554" s="24"/>
      <c r="T554" s="24"/>
      <c r="U554" s="5">
        <v>53.946935032365197</v>
      </c>
      <c r="V554" s="25"/>
      <c r="W554" s="22"/>
      <c r="X554" s="33">
        <v>1.0461512983527508</v>
      </c>
      <c r="Y554" s="20">
        <v>32946421347.188168</v>
      </c>
      <c r="Z554" s="22"/>
      <c r="AA554" s="22"/>
      <c r="AB554" s="35">
        <v>1.0461512983527508</v>
      </c>
      <c r="AC554" s="20">
        <v>36060400986.892891</v>
      </c>
      <c r="AD554" s="22"/>
      <c r="AE554" s="22"/>
      <c r="AF554" s="26">
        <v>11</v>
      </c>
      <c r="AI554" s="27" t="s">
        <v>36</v>
      </c>
      <c r="AJ554" s="17">
        <v>14.518456624506266</v>
      </c>
      <c r="AK554" s="17">
        <v>13.575625515216149</v>
      </c>
      <c r="AL554" s="19">
        <v>-5.7682601842494003E-3</v>
      </c>
      <c r="AM554" s="19">
        <v>-1.4030098451633395E-2</v>
      </c>
      <c r="AN554" s="27" t="b">
        <v>1</v>
      </c>
      <c r="AO554" s="27" t="b">
        <v>1</v>
      </c>
      <c r="AP554" s="27" t="b">
        <v>0</v>
      </c>
      <c r="AQ554" s="27" t="b">
        <v>0</v>
      </c>
      <c r="AR554" s="27" t="b">
        <v>0</v>
      </c>
      <c r="AS554" s="27" t="b">
        <v>0</v>
      </c>
      <c r="BE554" s="31"/>
      <c r="BF554" s="31"/>
      <c r="BG554" s="31"/>
    </row>
    <row r="555" spans="1:59" ht="14.55" customHeight="1" x14ac:dyDescent="0.25">
      <c r="A555" s="41">
        <v>38875</v>
      </c>
      <c r="B555" s="15">
        <v>16.670000000000002</v>
      </c>
      <c r="C555" s="16">
        <v>16.350000000000001</v>
      </c>
      <c r="D555" s="32">
        <v>114967.80292637122</v>
      </c>
      <c r="E555" s="32">
        <v>163736.37998758481</v>
      </c>
      <c r="F555" s="18">
        <v>278704.182913956</v>
      </c>
      <c r="G555" s="18">
        <v>16.482002672338066</v>
      </c>
      <c r="H555" s="19">
        <v>-1.9571865443425152E-2</v>
      </c>
      <c r="I555" s="18">
        <v>17.8</v>
      </c>
      <c r="J555" s="33">
        <v>1.0261805498660597</v>
      </c>
      <c r="K555" s="20">
        <v>69376.453589925237</v>
      </c>
      <c r="L555" s="21"/>
      <c r="M555" s="22"/>
      <c r="Q555" s="34">
        <v>0.97448738443787808</v>
      </c>
      <c r="R555" s="7"/>
      <c r="S555" s="24"/>
      <c r="T555" s="24"/>
      <c r="U555" s="5">
        <v>52.472730839239553</v>
      </c>
      <c r="V555" s="25"/>
      <c r="W555" s="22"/>
      <c r="X555" s="33">
        <v>1.0523610997321193</v>
      </c>
      <c r="Y555" s="20">
        <v>34671698085.299644</v>
      </c>
      <c r="Z555" s="22"/>
      <c r="AA555" s="22"/>
      <c r="AB555" s="35">
        <v>1.0523610997321193</v>
      </c>
      <c r="AC555" s="20">
        <v>37947954830.110703</v>
      </c>
      <c r="AD555" s="22"/>
      <c r="AE555" s="22"/>
      <c r="AF555" s="26">
        <v>10</v>
      </c>
      <c r="AI555" s="27" t="s">
        <v>36</v>
      </c>
      <c r="AJ555" s="17">
        <v>14.712106507825203</v>
      </c>
      <c r="AK555" s="17">
        <v>13.67462487658422</v>
      </c>
      <c r="AL555" s="19">
        <v>-5.9130307756099327E-3</v>
      </c>
      <c r="AM555" s="19">
        <v>-1.572432723099592E-2</v>
      </c>
      <c r="AN555" s="27" t="b">
        <v>1</v>
      </c>
      <c r="AO555" s="27" t="b">
        <v>1</v>
      </c>
      <c r="AP555" s="27" t="b">
        <v>0</v>
      </c>
      <c r="AQ555" s="27" t="b">
        <v>0</v>
      </c>
      <c r="AR555" s="27" t="b">
        <v>0</v>
      </c>
      <c r="AS555" s="27" t="b">
        <v>0</v>
      </c>
      <c r="BE555" s="31"/>
      <c r="BF555" s="31"/>
      <c r="BG555" s="31"/>
    </row>
    <row r="556" spans="1:59" ht="14.55" customHeight="1" x14ac:dyDescent="0.25">
      <c r="A556" s="41">
        <v>38876</v>
      </c>
      <c r="B556" s="15">
        <v>17.13</v>
      </c>
      <c r="C556" s="16">
        <v>16.91</v>
      </c>
      <c r="D556" s="32">
        <v>103471.0226337341</v>
      </c>
      <c r="E556" s="32">
        <v>175458.17371714205</v>
      </c>
      <c r="F556" s="18">
        <v>278929.19635087613</v>
      </c>
      <c r="G556" s="18">
        <v>16.991610764585527</v>
      </c>
      <c r="H556" s="19">
        <v>-1.3010053222944906E-2</v>
      </c>
      <c r="I556" s="18">
        <v>18.350000000000001</v>
      </c>
      <c r="J556" s="33">
        <v>1.0317513822836546</v>
      </c>
      <c r="K556" s="20">
        <v>71578.013420114046</v>
      </c>
      <c r="L556" s="21"/>
      <c r="M556" s="22"/>
      <c r="Q556" s="34">
        <v>0.96922574291746832</v>
      </c>
      <c r="R556" s="7"/>
      <c r="S556" s="24"/>
      <c r="T556" s="24"/>
      <c r="U556" s="5">
        <v>50.763233457405583</v>
      </c>
      <c r="V556" s="25"/>
      <c r="W556" s="22"/>
      <c r="X556" s="33">
        <v>1.0635027645673092</v>
      </c>
      <c r="Y556" s="20">
        <v>36873623185.039413</v>
      </c>
      <c r="Z556" s="22"/>
      <c r="AA556" s="22"/>
      <c r="AB556" s="35">
        <v>1.0635027645673092</v>
      </c>
      <c r="AC556" s="20">
        <v>40357107836.966187</v>
      </c>
      <c r="AD556" s="22"/>
      <c r="AE556" s="22"/>
      <c r="AF556" s="26">
        <v>9</v>
      </c>
      <c r="AI556" s="27" t="s">
        <v>36</v>
      </c>
      <c r="AJ556" s="17">
        <v>14.932842685727538</v>
      </c>
      <c r="AK556" s="17">
        <v>13.782161023748849</v>
      </c>
      <c r="AL556" s="19">
        <v>-7.8714653387959767E-3</v>
      </c>
      <c r="AM556" s="19">
        <v>-1.71572114689479E-2</v>
      </c>
      <c r="AN556" s="27" t="b">
        <v>1</v>
      </c>
      <c r="AO556" s="27" t="b">
        <v>1</v>
      </c>
      <c r="AP556" s="27" t="b">
        <v>0</v>
      </c>
      <c r="AQ556" s="27" t="b">
        <v>0</v>
      </c>
      <c r="AR556" s="27" t="b">
        <v>0</v>
      </c>
      <c r="AS556" s="27" t="b">
        <v>0</v>
      </c>
      <c r="BE556" s="31"/>
      <c r="BF556" s="31"/>
      <c r="BG556" s="31"/>
    </row>
    <row r="557" spans="1:59" ht="14.55" customHeight="1" x14ac:dyDescent="0.25">
      <c r="A557" s="41">
        <v>38877</v>
      </c>
      <c r="B557" s="15">
        <v>17.43</v>
      </c>
      <c r="C557" s="16">
        <v>17.02</v>
      </c>
      <c r="D557" s="32">
        <v>91974.242341096979</v>
      </c>
      <c r="E557" s="32">
        <v>187104.5277332789</v>
      </c>
      <c r="F557" s="18">
        <v>279078.77007437591</v>
      </c>
      <c r="G557" s="18">
        <v>17.155121132108327</v>
      </c>
      <c r="H557" s="19">
        <v>-2.4089306698002355E-2</v>
      </c>
      <c r="I557" s="18">
        <v>18.12</v>
      </c>
      <c r="J557" s="33">
        <v>1.0101644086040975</v>
      </c>
      <c r="K557" s="20">
        <v>72304.310559695121</v>
      </c>
      <c r="L557" s="21"/>
      <c r="M557" s="22"/>
      <c r="Q557" s="34">
        <v>0.98993786702687014</v>
      </c>
      <c r="R557" s="7"/>
      <c r="S557" s="24"/>
      <c r="T557" s="24"/>
      <c r="U557" s="5">
        <v>50.158886260893198</v>
      </c>
      <c r="V557" s="25"/>
      <c r="W557" s="22"/>
      <c r="X557" s="33">
        <v>1.020328817208195</v>
      </c>
      <c r="Y557" s="20">
        <v>37623400336.904556</v>
      </c>
      <c r="Z557" s="22"/>
      <c r="AA557" s="22"/>
      <c r="AB557" s="35">
        <v>1.020328817208195</v>
      </c>
      <c r="AC557" s="20">
        <v>41176859927.841087</v>
      </c>
      <c r="AD557" s="22"/>
      <c r="AE557" s="22"/>
      <c r="AF557" s="26">
        <v>8</v>
      </c>
      <c r="AI557" s="27" t="b">
        <v>1</v>
      </c>
      <c r="AJ557" s="17">
        <v>15.162242837142808</v>
      </c>
      <c r="AK557" s="17">
        <v>13.888407732228698</v>
      </c>
      <c r="AL557" s="19">
        <v>-1.4275057714630224E-2</v>
      </c>
      <c r="AM557" s="19">
        <v>-1.8488940564554968E-2</v>
      </c>
      <c r="AN557" s="27" t="b">
        <v>1</v>
      </c>
      <c r="AO557" s="27" t="b">
        <v>1</v>
      </c>
      <c r="AP557" s="27" t="b">
        <v>0</v>
      </c>
      <c r="AQ557" s="27" t="b">
        <v>0</v>
      </c>
      <c r="AR557" s="27" t="b">
        <v>1</v>
      </c>
      <c r="AS557" s="27" t="b">
        <v>0</v>
      </c>
      <c r="BE557" s="31"/>
      <c r="BF557" s="31"/>
      <c r="BG557" s="31"/>
    </row>
    <row r="558" spans="1:59" ht="14.55" customHeight="1" x14ac:dyDescent="0.25">
      <c r="A558" s="41">
        <v>38880</v>
      </c>
      <c r="B558" s="15">
        <v>18.21</v>
      </c>
      <c r="C558" s="16">
        <v>17.57</v>
      </c>
      <c r="D558" s="32">
        <v>80477.462048459856</v>
      </c>
      <c r="E558" s="32">
        <v>198878.25749242492</v>
      </c>
      <c r="F558" s="18">
        <v>279355.71954088478</v>
      </c>
      <c r="G558" s="18">
        <v>17.754372726628482</v>
      </c>
      <c r="H558" s="19">
        <v>-3.6425725668753683E-2</v>
      </c>
      <c r="I558" s="18">
        <v>20.96</v>
      </c>
      <c r="J558" s="33">
        <v>1.0359583882225898</v>
      </c>
      <c r="K558" s="20">
        <v>74902.961030266422</v>
      </c>
      <c r="L558" s="21"/>
      <c r="M558" s="22"/>
      <c r="Q558" s="34">
        <v>0.96528973689350184</v>
      </c>
      <c r="R558" s="7"/>
      <c r="S558" s="24"/>
      <c r="T558" s="24"/>
      <c r="U558" s="5">
        <v>48.32771299667445</v>
      </c>
      <c r="V558" s="25"/>
      <c r="W558" s="22"/>
      <c r="X558" s="33">
        <v>1.0719167764451798</v>
      </c>
      <c r="Y558" s="20">
        <v>40329346960.772186</v>
      </c>
      <c r="Z558" s="22"/>
      <c r="AA558" s="22"/>
      <c r="AB558" s="35">
        <v>1.0719167764451798</v>
      </c>
      <c r="AC558" s="20">
        <v>44137459314.107307</v>
      </c>
      <c r="AD558" s="22"/>
      <c r="AE558" s="22"/>
      <c r="AF558" s="26">
        <v>7</v>
      </c>
      <c r="AI558" s="27" t="s">
        <v>36</v>
      </c>
      <c r="AJ558" s="17">
        <v>15.403201813356036</v>
      </c>
      <c r="AK558" s="17">
        <v>14.006722662825817</v>
      </c>
      <c r="AL558" s="19">
        <v>-2.3127498419102072E-2</v>
      </c>
      <c r="AM558" s="19">
        <v>-2.0400302629921166E-2</v>
      </c>
      <c r="AN558" s="27" t="b">
        <v>1</v>
      </c>
      <c r="AO558" s="27" t="b">
        <v>0</v>
      </c>
      <c r="AP558" s="27" t="b">
        <v>0</v>
      </c>
      <c r="AQ558" s="27" t="b">
        <v>0</v>
      </c>
      <c r="AR558" s="27" t="b">
        <v>1</v>
      </c>
      <c r="AS558" s="27" t="b">
        <v>0</v>
      </c>
      <c r="BE558" s="31"/>
      <c r="BF558" s="31"/>
      <c r="BG558" s="31"/>
    </row>
    <row r="559" spans="1:59" ht="14.55" customHeight="1" x14ac:dyDescent="0.25">
      <c r="A559" s="41">
        <v>38881</v>
      </c>
      <c r="B559" s="15">
        <v>20.78</v>
      </c>
      <c r="C559" s="16">
        <v>18.690000000000001</v>
      </c>
      <c r="D559" s="32">
        <v>68980.681755822734</v>
      </c>
      <c r="E559" s="32">
        <v>210793.81635007556</v>
      </c>
      <c r="F559" s="18">
        <v>279774.49810589827</v>
      </c>
      <c r="G559" s="18">
        <v>19.20530652666956</v>
      </c>
      <c r="H559" s="19">
        <v>-0.11182450508293207</v>
      </c>
      <c r="I559" s="18">
        <v>23.81</v>
      </c>
      <c r="J559" s="33">
        <v>1.083344213324033</v>
      </c>
      <c r="K559" s="20">
        <v>81144.285404573879</v>
      </c>
      <c r="L559" s="21"/>
      <c r="M559" s="22"/>
      <c r="Q559" s="34">
        <v>0.92306765264540691</v>
      </c>
      <c r="R559" s="7"/>
      <c r="S559" s="24"/>
      <c r="T559" s="24"/>
      <c r="U559" s="5">
        <v>44.526693466423382</v>
      </c>
      <c r="V559" s="25"/>
      <c r="W559" s="22"/>
      <c r="X559" s="33">
        <v>1.1666884266480659</v>
      </c>
      <c r="Y559" s="20">
        <v>47052007470.202431</v>
      </c>
      <c r="Z559" s="22"/>
      <c r="AA559" s="22"/>
      <c r="AB559" s="35">
        <v>1.1666884266480659</v>
      </c>
      <c r="AC559" s="20">
        <v>51493837376.731689</v>
      </c>
      <c r="AD559" s="22"/>
      <c r="AE559" s="22"/>
      <c r="AF559" s="26">
        <v>6</v>
      </c>
      <c r="AI559" s="27" t="s">
        <v>36</v>
      </c>
      <c r="AJ559" s="17">
        <v>15.683706144456272</v>
      </c>
      <c r="AK559" s="17">
        <v>14.160813479977314</v>
      </c>
      <c r="AL559" s="19">
        <v>-3.8771544113381649E-2</v>
      </c>
      <c r="AM559" s="19">
        <v>-2.6987200773967449E-2</v>
      </c>
      <c r="AN559" s="27" t="b">
        <v>1</v>
      </c>
      <c r="AO559" s="27" t="b">
        <v>0</v>
      </c>
      <c r="AP559" s="27" t="b">
        <v>0</v>
      </c>
      <c r="AQ559" s="27" t="b">
        <v>0</v>
      </c>
      <c r="AR559" s="27" t="b">
        <v>1</v>
      </c>
      <c r="AS559" s="27" t="b">
        <v>0</v>
      </c>
      <c r="BE559" s="31"/>
      <c r="BF559" s="31"/>
      <c r="BG559" s="31"/>
    </row>
    <row r="560" spans="1:59" ht="14.55" customHeight="1" x14ac:dyDescent="0.25">
      <c r="A560" s="41">
        <v>38882</v>
      </c>
      <c r="B560" s="15">
        <v>21.62</v>
      </c>
      <c r="C560" s="16">
        <v>18.940000000000001</v>
      </c>
      <c r="D560" s="32">
        <v>57483.901463185612</v>
      </c>
      <c r="E560" s="32">
        <v>223576.21840898404</v>
      </c>
      <c r="F560" s="18">
        <v>281060.11987216969</v>
      </c>
      <c r="G560" s="18">
        <v>19.48812776708202</v>
      </c>
      <c r="H560" s="19">
        <v>-0.14149947201689539</v>
      </c>
      <c r="I560" s="18">
        <v>21.46</v>
      </c>
      <c r="J560" s="33">
        <v>1.0193890799611336</v>
      </c>
      <c r="K560" s="20">
        <v>82716.167256990957</v>
      </c>
      <c r="L560" s="21"/>
      <c r="M560" s="22"/>
      <c r="Q560" s="34">
        <v>0.98097970603935358</v>
      </c>
      <c r="R560" s="7"/>
      <c r="S560" s="24"/>
      <c r="T560" s="24"/>
      <c r="U560" s="5">
        <v>43.598458965554009</v>
      </c>
      <c r="V560" s="25"/>
      <c r="W560" s="22"/>
      <c r="X560" s="33">
        <v>1.0387781599222672</v>
      </c>
      <c r="Y560" s="20">
        <v>48876831588.07473</v>
      </c>
      <c r="Z560" s="22"/>
      <c r="AA560" s="22"/>
      <c r="AB560" s="35">
        <v>1.0387781599222672</v>
      </c>
      <c r="AC560" s="20">
        <v>53489816049.867508</v>
      </c>
      <c r="AD560" s="22"/>
      <c r="AE560" s="22"/>
      <c r="AF560" s="26">
        <v>5</v>
      </c>
      <c r="AI560" s="27" t="s">
        <v>36</v>
      </c>
      <c r="AJ560" s="17">
        <v>15.980294913761869</v>
      </c>
      <c r="AK560" s="17">
        <v>14.320320944506747</v>
      </c>
      <c r="AL560" s="19">
        <v>-5.7736821355492261E-2</v>
      </c>
      <c r="AM560" s="19">
        <v>-3.2854727298832931E-2</v>
      </c>
      <c r="AN560" s="27" t="b">
        <v>1</v>
      </c>
      <c r="AO560" s="27" t="b">
        <v>0</v>
      </c>
      <c r="AP560" s="27" t="b">
        <v>0</v>
      </c>
      <c r="AQ560" s="27" t="b">
        <v>1</v>
      </c>
      <c r="AR560" s="27" t="b">
        <v>1</v>
      </c>
      <c r="AS560" s="27" t="b">
        <v>0</v>
      </c>
      <c r="BE560" s="31"/>
      <c r="BF560" s="31"/>
      <c r="BG560" s="31"/>
    </row>
    <row r="561" spans="1:59" ht="14.55" customHeight="1" x14ac:dyDescent="0.25">
      <c r="A561" s="41">
        <v>38883</v>
      </c>
      <c r="B561" s="15">
        <v>16.100000000000001</v>
      </c>
      <c r="C561" s="16">
        <v>16.239999999999998</v>
      </c>
      <c r="D561" s="32">
        <v>45987.121170548489</v>
      </c>
      <c r="E561" s="32">
        <v>236699.78704292356</v>
      </c>
      <c r="F561" s="18">
        <v>282686.90821347205</v>
      </c>
      <c r="G561" s="18">
        <v>16.217224990698845</v>
      </c>
      <c r="H561" s="19">
        <v>8.6206896551722645E-3</v>
      </c>
      <c r="I561" s="18">
        <v>15.9</v>
      </c>
      <c r="J561" s="33">
        <v>0.83697578328189925</v>
      </c>
      <c r="K561" s="20">
        <v>69230.231032965588</v>
      </c>
      <c r="L561" s="21"/>
      <c r="M561" s="22"/>
      <c r="Q561" s="34">
        <v>1.1947776984405212</v>
      </c>
      <c r="R561" s="7"/>
      <c r="S561" s="24"/>
      <c r="T561" s="24"/>
      <c r="U561" s="5">
        <v>51.993483613843267</v>
      </c>
      <c r="V561" s="25"/>
      <c r="W561" s="22"/>
      <c r="X561" s="33">
        <v>0.67395156656379851</v>
      </c>
      <c r="Y561" s="20">
        <v>32940774820.12051</v>
      </c>
      <c r="Z561" s="22"/>
      <c r="AA561" s="22"/>
      <c r="AB561" s="35">
        <v>0.67395156656379851</v>
      </c>
      <c r="AC561" s="20">
        <v>36048967358.73008</v>
      </c>
      <c r="AD561" s="22"/>
      <c r="AE561" s="22"/>
      <c r="AF561" s="26">
        <v>4</v>
      </c>
      <c r="AI561" s="27" t="s">
        <v>36</v>
      </c>
      <c r="AJ561" s="17">
        <v>16.128574971399889</v>
      </c>
      <c r="AK561" s="17">
        <v>14.40958540458062</v>
      </c>
      <c r="AL561" s="19">
        <v>-5.3038062172392687E-2</v>
      </c>
      <c r="AM561" s="19">
        <v>-2.8962480137705256E-2</v>
      </c>
      <c r="AN561" s="27" t="b">
        <v>1</v>
      </c>
      <c r="AO561" s="27" t="b">
        <v>0</v>
      </c>
      <c r="AP561" s="27" t="b">
        <v>0</v>
      </c>
      <c r="AQ561" s="27" t="b">
        <v>0</v>
      </c>
      <c r="AR561" s="27" t="b">
        <v>1</v>
      </c>
      <c r="AS561" s="27" t="b">
        <v>0</v>
      </c>
      <c r="BE561" s="31"/>
      <c r="BF561" s="31"/>
      <c r="BG561" s="31"/>
    </row>
    <row r="562" spans="1:59" ht="14.55" customHeight="1" x14ac:dyDescent="0.25">
      <c r="A562" s="41">
        <v>38884</v>
      </c>
      <c r="B562" s="15">
        <v>16.649999999999999</v>
      </c>
      <c r="C562" s="16">
        <v>16.73</v>
      </c>
      <c r="D562" s="32">
        <v>34490.340877911367</v>
      </c>
      <c r="E562" s="32">
        <v>248097.45716062415</v>
      </c>
      <c r="F562" s="18">
        <v>282587.79803853552</v>
      </c>
      <c r="G562" s="18">
        <v>16.72023585841503</v>
      </c>
      <c r="H562" s="19">
        <v>4.7818290496115523E-3</v>
      </c>
      <c r="I562" s="18">
        <v>17.25</v>
      </c>
      <c r="J562" s="33">
        <v>1.030655598891788</v>
      </c>
      <c r="K562" s="20">
        <v>71351.290680309467</v>
      </c>
      <c r="L562" s="21"/>
      <c r="M562" s="22"/>
      <c r="Q562" s="34">
        <v>0.97025621466108514</v>
      </c>
      <c r="R562" s="7"/>
      <c r="S562" s="24"/>
      <c r="T562" s="24"/>
      <c r="U562" s="5">
        <v>50.353077584060145</v>
      </c>
      <c r="V562" s="25"/>
      <c r="W562" s="22"/>
      <c r="X562" s="33">
        <v>1.0613111977835763</v>
      </c>
      <c r="Y562" s="20">
        <v>34960580446.532051</v>
      </c>
      <c r="Z562" s="22"/>
      <c r="AA562" s="22"/>
      <c r="AB562" s="35">
        <v>1.0613111977835763</v>
      </c>
      <c r="AC562" s="20">
        <v>38258559337.28019</v>
      </c>
      <c r="AD562" s="22"/>
      <c r="AE562" s="22"/>
      <c r="AF562" s="26">
        <v>3</v>
      </c>
      <c r="AI562" s="27" t="s">
        <v>36</v>
      </c>
      <c r="AJ562" s="17">
        <v>16.238110012276795</v>
      </c>
      <c r="AK562" s="17">
        <v>14.509835059663912</v>
      </c>
      <c r="AL562" s="19">
        <v>-5.0072748460299944E-2</v>
      </c>
      <c r="AM562" s="19">
        <v>-2.4767618446776447E-2</v>
      </c>
      <c r="AN562" s="27" t="b">
        <v>1</v>
      </c>
      <c r="AO562" s="27" t="b">
        <v>0</v>
      </c>
      <c r="AP562" s="27" t="b">
        <v>0</v>
      </c>
      <c r="AQ562" s="27" t="b">
        <v>0</v>
      </c>
      <c r="AR562" s="27" t="b">
        <v>1</v>
      </c>
      <c r="AS562" s="27" t="b">
        <v>0</v>
      </c>
      <c r="BE562" s="31"/>
      <c r="BF562" s="31"/>
      <c r="BG562" s="31"/>
    </row>
    <row r="563" spans="1:59" ht="14.55" customHeight="1" x14ac:dyDescent="0.25">
      <c r="A563" s="41">
        <v>38887</v>
      </c>
      <c r="B563" s="15">
        <v>16.989999999999998</v>
      </c>
      <c r="C563" s="16">
        <v>16.88</v>
      </c>
      <c r="D563" s="32">
        <v>22993.560585274245</v>
      </c>
      <c r="E563" s="32">
        <v>259539.26181528094</v>
      </c>
      <c r="F563" s="18">
        <v>282532.82240055519</v>
      </c>
      <c r="G563" s="18">
        <v>16.888952204713384</v>
      </c>
      <c r="H563" s="19">
        <v>-6.5165876777251164E-3</v>
      </c>
      <c r="I563" s="18">
        <v>17.829999999999998</v>
      </c>
      <c r="J563" s="33">
        <v>1.0098940416097473</v>
      </c>
      <c r="K563" s="20">
        <v>72055.996579739294</v>
      </c>
      <c r="L563" s="21"/>
      <c r="M563" s="22"/>
      <c r="Q563" s="34">
        <v>0.99020289139049045</v>
      </c>
      <c r="R563" s="7"/>
      <c r="S563" s="24"/>
      <c r="T563" s="24"/>
      <c r="U563" s="5">
        <v>49.766933328107434</v>
      </c>
      <c r="V563" s="25"/>
      <c r="W563" s="22"/>
      <c r="X563" s="33">
        <v>1.0197880832194945</v>
      </c>
      <c r="Y563" s="20">
        <v>35652553898.775749</v>
      </c>
      <c r="Z563" s="22"/>
      <c r="AA563" s="22"/>
      <c r="AB563" s="35">
        <v>1.0197880832194945</v>
      </c>
      <c r="AC563" s="20">
        <v>39014997376.464272</v>
      </c>
      <c r="AD563" s="22"/>
      <c r="AE563" s="22"/>
      <c r="AF563" s="26">
        <v>2</v>
      </c>
      <c r="AI563" s="27" t="s">
        <v>36</v>
      </c>
      <c r="AJ563" s="17">
        <v>16.345848265202818</v>
      </c>
      <c r="AK563" s="17">
        <v>14.618049478917541</v>
      </c>
      <c r="AL563" s="19">
        <v>-4.7143961956920409E-2</v>
      </c>
      <c r="AM563" s="19">
        <v>-2.3721416804541241E-2</v>
      </c>
      <c r="AN563" s="27" t="b">
        <v>1</v>
      </c>
      <c r="AO563" s="27" t="b">
        <v>0</v>
      </c>
      <c r="AP563" s="27" t="b">
        <v>0</v>
      </c>
      <c r="AQ563" s="27" t="b">
        <v>0</v>
      </c>
      <c r="AR563" s="27" t="b">
        <v>1</v>
      </c>
      <c r="AS563" s="27" t="b">
        <v>0</v>
      </c>
      <c r="BE563" s="31"/>
      <c r="BF563" s="31"/>
      <c r="BG563" s="31"/>
    </row>
    <row r="564" spans="1:59" ht="14.55" customHeight="1" x14ac:dyDescent="0.25">
      <c r="A564" s="41">
        <v>38888</v>
      </c>
      <c r="B564" s="15">
        <v>16.940000000000001</v>
      </c>
      <c r="C564" s="16">
        <v>16.62</v>
      </c>
      <c r="D564" s="32">
        <v>11496.780292637122</v>
      </c>
      <c r="E564" s="32">
        <v>271110.96188470657</v>
      </c>
      <c r="F564" s="18">
        <v>282607.74217734369</v>
      </c>
      <c r="G564" s="18">
        <v>16.633017936682482</v>
      </c>
      <c r="H564" s="19">
        <v>-1.9253910950661979E-2</v>
      </c>
      <c r="I564" s="18">
        <v>16.690000000000001</v>
      </c>
      <c r="J564" s="33">
        <v>0.98510720763855142</v>
      </c>
      <c r="K564" s="20">
        <v>70981.653433491636</v>
      </c>
      <c r="L564" s="21"/>
      <c r="M564" s="22"/>
      <c r="Q564" s="34">
        <v>1.0151179407134263</v>
      </c>
      <c r="R564" s="7"/>
      <c r="S564" s="24"/>
      <c r="T564" s="24"/>
      <c r="U564" s="5">
        <v>50.425249240542804</v>
      </c>
      <c r="V564" s="25"/>
      <c r="W564" s="22"/>
      <c r="X564" s="33">
        <v>0.97021441527710295</v>
      </c>
      <c r="Y564" s="20">
        <v>34590787231.059135</v>
      </c>
      <c r="Z564" s="22"/>
      <c r="AA564" s="22"/>
      <c r="AB564" s="35">
        <v>0.97021441527710295</v>
      </c>
      <c r="AC564" s="20">
        <v>37852305990.918709</v>
      </c>
      <c r="AD564" s="22"/>
      <c r="AE564" s="22"/>
      <c r="AF564" s="26">
        <v>1</v>
      </c>
      <c r="AI564" s="27" t="s">
        <v>36</v>
      </c>
      <c r="AJ564" s="17">
        <v>16.430656164715192</v>
      </c>
      <c r="AK564" s="17">
        <v>14.714843663401968</v>
      </c>
      <c r="AL564" s="19">
        <v>-4.4281992837238458E-2</v>
      </c>
      <c r="AM564" s="19">
        <v>-2.4587404322628327E-2</v>
      </c>
      <c r="AN564" s="27" t="b">
        <v>1</v>
      </c>
      <c r="AO564" s="27" t="b">
        <v>0</v>
      </c>
      <c r="AP564" s="27" t="b">
        <v>0</v>
      </c>
      <c r="AQ564" s="27" t="b">
        <v>0</v>
      </c>
      <c r="AR564" s="27" t="b">
        <v>1</v>
      </c>
      <c r="AS564" s="27" t="b">
        <v>0</v>
      </c>
      <c r="BE564" s="31"/>
      <c r="BF564" s="31"/>
      <c r="BG564" s="31"/>
    </row>
    <row r="565" spans="1:59" ht="14.55" customHeight="1" x14ac:dyDescent="0.25">
      <c r="A565" s="42">
        <v>38889</v>
      </c>
      <c r="B565" s="15">
        <v>15.67</v>
      </c>
      <c r="C565" s="16">
        <v>15.99</v>
      </c>
      <c r="D565" s="32">
        <v>282829.10016131744</v>
      </c>
      <c r="E565" s="32">
        <v>0</v>
      </c>
      <c r="F565" s="18">
        <v>282829.10016131744</v>
      </c>
      <c r="G565" s="18">
        <v>15.670000000000002</v>
      </c>
      <c r="H565" s="19">
        <v>2.0012507817385838E-2</v>
      </c>
      <c r="I565" s="18">
        <v>15.52</v>
      </c>
      <c r="J565" s="33">
        <v>0.94283995186522263</v>
      </c>
      <c r="K565" s="20">
        <v>66923.180776951922</v>
      </c>
      <c r="L565" s="21"/>
      <c r="M565" s="22"/>
      <c r="Q565" s="34">
        <v>1.0606253988513081</v>
      </c>
      <c r="R565" s="7"/>
      <c r="S565" s="24"/>
      <c r="T565" s="24"/>
      <c r="U565" s="5">
        <v>53.382725905748082</v>
      </c>
      <c r="V565" s="25"/>
      <c r="W565" s="22"/>
      <c r="X565" s="33">
        <v>0.88567990373044525</v>
      </c>
      <c r="Y565" s="20">
        <v>30636511682.853485</v>
      </c>
      <c r="Z565" s="22"/>
      <c r="AA565" s="22"/>
      <c r="AB565" s="35">
        <v>0.88567990373044525</v>
      </c>
      <c r="AC565" s="20">
        <v>33524489236.995708</v>
      </c>
      <c r="AD565" s="22"/>
      <c r="AE565" s="22"/>
      <c r="AF565" s="26">
        <v>19</v>
      </c>
      <c r="AI565" s="27" t="s">
        <v>36</v>
      </c>
      <c r="AJ565" s="17">
        <v>16.426865453736553</v>
      </c>
      <c r="AK565" s="17">
        <v>14.788817382652258</v>
      </c>
      <c r="AL565" s="19">
        <v>-2.2309157353852138E-2</v>
      </c>
      <c r="AM565" s="19">
        <v>-2.216766996558784E-2</v>
      </c>
      <c r="AN565" s="27" t="b">
        <v>1</v>
      </c>
      <c r="AO565" s="27" t="b">
        <v>0</v>
      </c>
      <c r="AP565" s="27" t="b">
        <v>0</v>
      </c>
      <c r="AQ565" s="27" t="b">
        <v>0</v>
      </c>
      <c r="AR565" s="27" t="b">
        <v>1</v>
      </c>
      <c r="AS565" s="27" t="b">
        <v>0</v>
      </c>
      <c r="BE565" s="31"/>
      <c r="BF565" s="31"/>
      <c r="BG565" s="31"/>
    </row>
    <row r="566" spans="1:59" ht="14.55" customHeight="1" x14ac:dyDescent="0.25">
      <c r="A566" s="41">
        <v>38890</v>
      </c>
      <c r="B566" s="15">
        <v>15.76</v>
      </c>
      <c r="C566" s="16">
        <v>15.98</v>
      </c>
      <c r="D566" s="32">
        <v>267943.35804756387</v>
      </c>
      <c r="E566" s="32">
        <v>14587.841083334466</v>
      </c>
      <c r="F566" s="18">
        <v>282531.19913089834</v>
      </c>
      <c r="G566" s="18">
        <v>15.771359188111635</v>
      </c>
      <c r="H566" s="19">
        <v>1.3767209011264159E-2</v>
      </c>
      <c r="I566" s="18">
        <v>15.88</v>
      </c>
      <c r="J566" s="33">
        <v>1.005408256222343</v>
      </c>
      <c r="K566" s="20">
        <v>67283.954313975599</v>
      </c>
      <c r="L566" s="21"/>
      <c r="M566" s="22"/>
      <c r="Q566" s="34">
        <v>0.99462083567658022</v>
      </c>
      <c r="R566" s="7"/>
      <c r="S566" s="24"/>
      <c r="T566" s="24"/>
      <c r="U566" s="5">
        <v>52.996717286310009</v>
      </c>
      <c r="V566" s="25"/>
      <c r="W566" s="22"/>
      <c r="X566" s="33">
        <v>1.0108165124446857</v>
      </c>
      <c r="Y566" s="20">
        <v>30968040056.994141</v>
      </c>
      <c r="Z566" s="22"/>
      <c r="AA566" s="22"/>
      <c r="AB566" s="35">
        <v>1.0108165124446857</v>
      </c>
      <c r="AC566" s="20">
        <v>33886563997.966724</v>
      </c>
      <c r="AD566" s="22"/>
      <c r="AE566" s="22"/>
      <c r="AF566" s="26">
        <v>18</v>
      </c>
      <c r="AI566" s="27" t="b">
        <v>1</v>
      </c>
      <c r="AJ566" s="17">
        <v>16.436219218633148</v>
      </c>
      <c r="AK566" s="17">
        <v>14.865454009985143</v>
      </c>
      <c r="AL566" s="19">
        <v>3.5686228175077863E-3</v>
      </c>
      <c r="AM566" s="19">
        <v>-2.122850403714454E-2</v>
      </c>
      <c r="AN566" s="27" t="b">
        <v>1</v>
      </c>
      <c r="AO566" s="27" t="b">
        <v>1</v>
      </c>
      <c r="AP566" s="27" t="b">
        <v>0</v>
      </c>
      <c r="AQ566" s="27" t="b">
        <v>0</v>
      </c>
      <c r="AR566" s="27" t="b">
        <v>1</v>
      </c>
      <c r="AS566" s="27" t="b">
        <v>0</v>
      </c>
      <c r="BE566" s="31"/>
      <c r="BF566" s="31"/>
      <c r="BG566" s="31"/>
    </row>
    <row r="567" spans="1:59" ht="14.55" customHeight="1" x14ac:dyDescent="0.25">
      <c r="A567" s="41">
        <v>38891</v>
      </c>
      <c r="B567" s="15">
        <v>15.69</v>
      </c>
      <c r="C567" s="16">
        <v>15.75</v>
      </c>
      <c r="D567" s="32">
        <v>253057.61593381033</v>
      </c>
      <c r="E567" s="32">
        <v>29268.648074120196</v>
      </c>
      <c r="F567" s="18">
        <v>282326.26400793053</v>
      </c>
      <c r="G567" s="18">
        <v>15.696220175408115</v>
      </c>
      <c r="H567" s="19">
        <v>3.8095238095238182E-3</v>
      </c>
      <c r="I567" s="18">
        <v>15.89</v>
      </c>
      <c r="J567" s="33">
        <v>0.99451383187275477</v>
      </c>
      <c r="K567" s="20">
        <v>66913.665463385478</v>
      </c>
      <c r="L567" s="21"/>
      <c r="M567" s="22"/>
      <c r="Q567" s="34">
        <v>1.0055164322017667</v>
      </c>
      <c r="R567" s="7"/>
      <c r="S567" s="24"/>
      <c r="T567" s="24"/>
      <c r="U567" s="5">
        <v>53.189855660597928</v>
      </c>
      <c r="V567" s="25"/>
      <c r="W567" s="22"/>
      <c r="X567" s="33">
        <v>0.98902766374550954</v>
      </c>
      <c r="Y567" s="20">
        <v>30628394847.600594</v>
      </c>
      <c r="Z567" s="22"/>
      <c r="AA567" s="22"/>
      <c r="AB567" s="35">
        <v>0.98902766374550954</v>
      </c>
      <c r="AC567" s="20">
        <v>33514211899.028957</v>
      </c>
      <c r="AD567" s="22"/>
      <c r="AE567" s="22"/>
      <c r="AF567" s="26">
        <v>17</v>
      </c>
      <c r="AI567" s="27" t="b">
        <v>1</v>
      </c>
      <c r="AJ567" s="17">
        <v>16.422303256399111</v>
      </c>
      <c r="AK567" s="17">
        <v>14.943922246092646</v>
      </c>
      <c r="AL567" s="19">
        <v>2.7667618432330454E-3</v>
      </c>
      <c r="AM567" s="19">
        <v>-2.1886174271361997E-2</v>
      </c>
      <c r="AN567" s="27" t="b">
        <v>1</v>
      </c>
      <c r="AO567" s="27" t="b">
        <v>1</v>
      </c>
      <c r="AP567" s="27" t="b">
        <v>0</v>
      </c>
      <c r="AQ567" s="27" t="b">
        <v>0</v>
      </c>
      <c r="AR567" s="27" t="b">
        <v>1</v>
      </c>
      <c r="AS567" s="27" t="b">
        <v>0</v>
      </c>
      <c r="BE567" s="31"/>
      <c r="BF567" s="31"/>
      <c r="BG567" s="31"/>
    </row>
    <row r="568" spans="1:59" ht="14.55" customHeight="1" x14ac:dyDescent="0.25">
      <c r="A568" s="41">
        <v>38894</v>
      </c>
      <c r="B568" s="15">
        <v>15.56</v>
      </c>
      <c r="C568" s="16">
        <v>15.59</v>
      </c>
      <c r="D568" s="32">
        <v>238171.87382005679</v>
      </c>
      <c r="E568" s="32">
        <v>44097.682598868967</v>
      </c>
      <c r="F568" s="18">
        <v>282269.55641892576</v>
      </c>
      <c r="G568" s="18">
        <v>15.564686762875706</v>
      </c>
      <c r="H568" s="19">
        <v>1.9243104554200752E-3</v>
      </c>
      <c r="I568" s="18">
        <v>15.62</v>
      </c>
      <c r="J568" s="33">
        <v>0.9914208829635921</v>
      </c>
      <c r="K568" s="20">
        <v>66338.457483543229</v>
      </c>
      <c r="L568" s="21"/>
      <c r="M568" s="22"/>
      <c r="Q568" s="34">
        <v>1.0086533551832828</v>
      </c>
      <c r="R568" s="7"/>
      <c r="S568" s="24"/>
      <c r="T568" s="24"/>
      <c r="U568" s="5">
        <v>53.550239729995411</v>
      </c>
      <c r="V568" s="25"/>
      <c r="W568" s="22"/>
      <c r="X568" s="33">
        <v>0.9828417659271842</v>
      </c>
      <c r="Y568" s="20">
        <v>30103009705.119411</v>
      </c>
      <c r="Z568" s="22"/>
      <c r="AA568" s="22"/>
      <c r="AB568" s="35">
        <v>0.9828417659271842</v>
      </c>
      <c r="AC568" s="20">
        <v>32938639110.258656</v>
      </c>
      <c r="AD568" s="22"/>
      <c r="AE568" s="22"/>
      <c r="AF568" s="26">
        <v>16</v>
      </c>
      <c r="AI568" s="27" t="b">
        <v>1</v>
      </c>
      <c r="AJ568" s="17">
        <v>16.434404519496859</v>
      </c>
      <c r="AK568" s="17">
        <v>15.020815564310892</v>
      </c>
      <c r="AL568" s="19">
        <v>2.2905087442011327E-3</v>
      </c>
      <c r="AM568" s="19">
        <v>-2.280896227777808E-2</v>
      </c>
      <c r="AN568" s="27" t="b">
        <v>1</v>
      </c>
      <c r="AO568" s="27" t="b">
        <v>1</v>
      </c>
      <c r="AP568" s="27" t="b">
        <v>0</v>
      </c>
      <c r="AQ568" s="27" t="b">
        <v>0</v>
      </c>
      <c r="AR568" s="27" t="b">
        <v>1</v>
      </c>
      <c r="AS568" s="27" t="b">
        <v>0</v>
      </c>
      <c r="BE568" s="31"/>
      <c r="BF568" s="31"/>
      <c r="BG568" s="31"/>
    </row>
    <row r="569" spans="1:59" ht="14.55" customHeight="1" x14ac:dyDescent="0.25">
      <c r="A569" s="41">
        <v>38895</v>
      </c>
      <c r="B569" s="15">
        <v>15.93</v>
      </c>
      <c r="C569" s="16">
        <v>16.04</v>
      </c>
      <c r="D569" s="32">
        <v>223286.13170630325</v>
      </c>
      <c r="E569" s="32">
        <v>58954.779923436334</v>
      </c>
      <c r="F569" s="18">
        <v>282240.91162973957</v>
      </c>
      <c r="G569" s="18">
        <v>15.952976916259699</v>
      </c>
      <c r="H569" s="19">
        <v>6.8578553615959992E-3</v>
      </c>
      <c r="I569" s="18">
        <v>16.399999999999999</v>
      </c>
      <c r="J569" s="33">
        <v>1.0248428540169923</v>
      </c>
      <c r="K569" s="20">
        <v>67985.317791437104</v>
      </c>
      <c r="L569" s="21"/>
      <c r="M569" s="22"/>
      <c r="Q569" s="34">
        <v>0.97575935284164028</v>
      </c>
      <c r="R569" s="7"/>
      <c r="S569" s="24"/>
      <c r="T569" s="24"/>
      <c r="U569" s="5">
        <v>52.154863399030425</v>
      </c>
      <c r="V569" s="25"/>
      <c r="W569" s="22"/>
      <c r="X569" s="33">
        <v>1.0496857080339845</v>
      </c>
      <c r="Y569" s="20">
        <v>31598850238.597416</v>
      </c>
      <c r="Z569" s="22"/>
      <c r="AA569" s="22"/>
      <c r="AB569" s="35">
        <v>1.0496857080339845</v>
      </c>
      <c r="AC569" s="20">
        <v>34574664389.938667</v>
      </c>
      <c r="AD569" s="22"/>
      <c r="AE569" s="22"/>
      <c r="AF569" s="26">
        <v>15</v>
      </c>
      <c r="AI569" s="27" t="b">
        <v>1</v>
      </c>
      <c r="AJ569" s="17">
        <v>16.485679902399767</v>
      </c>
      <c r="AK569" s="17">
        <v>15.1089248870954</v>
      </c>
      <c r="AL569" s="19">
        <v>4.5195825840879849E-3</v>
      </c>
      <c r="AM569" s="19">
        <v>-2.1257831885349916E-2</v>
      </c>
      <c r="AN569" s="27" t="b">
        <v>1</v>
      </c>
      <c r="AO569" s="27" t="b">
        <v>1</v>
      </c>
      <c r="AP569" s="27" t="b">
        <v>0</v>
      </c>
      <c r="AQ569" s="27" t="b">
        <v>0</v>
      </c>
      <c r="AR569" s="27" t="b">
        <v>1</v>
      </c>
      <c r="AS569" s="27" t="b">
        <v>0</v>
      </c>
      <c r="BE569" s="31"/>
      <c r="BF569" s="31"/>
      <c r="BG569" s="31"/>
    </row>
    <row r="570" spans="1:59" ht="14.55" customHeight="1" x14ac:dyDescent="0.25">
      <c r="A570" s="41">
        <v>38896</v>
      </c>
      <c r="B570" s="15">
        <v>15.96</v>
      </c>
      <c r="C570" s="16">
        <v>15.99</v>
      </c>
      <c r="D570" s="32">
        <v>208400.38959254971</v>
      </c>
      <c r="E570" s="32">
        <v>73738.437770823744</v>
      </c>
      <c r="F570" s="18">
        <v>282138.82736337348</v>
      </c>
      <c r="G570" s="18">
        <v>15.967840654736527</v>
      </c>
      <c r="H570" s="19">
        <v>1.8761726078798668E-3</v>
      </c>
      <c r="I570" s="18">
        <v>15.79</v>
      </c>
      <c r="J570" s="33">
        <v>1.0005696929835095</v>
      </c>
      <c r="K570" s="20">
        <v>68022.871593112577</v>
      </c>
      <c r="L570" s="21"/>
      <c r="M570" s="22"/>
      <c r="Q570" s="34">
        <v>0.99943063138179744</v>
      </c>
      <c r="R570" s="7"/>
      <c r="S570" s="24"/>
      <c r="T570" s="24"/>
      <c r="U570" s="5">
        <v>52.028120603971821</v>
      </c>
      <c r="V570" s="25"/>
      <c r="W570" s="22"/>
      <c r="X570" s="33">
        <v>1.0011393859670188</v>
      </c>
      <c r="Y570" s="20">
        <v>31635004880.437614</v>
      </c>
      <c r="Z570" s="22"/>
      <c r="AA570" s="22"/>
      <c r="AB570" s="35">
        <v>1.0011393859670188</v>
      </c>
      <c r="AC570" s="20">
        <v>34613503328.475723</v>
      </c>
      <c r="AD570" s="22"/>
      <c r="AE570" s="22"/>
      <c r="AF570" s="26">
        <v>14</v>
      </c>
      <c r="AI570" s="27" t="s">
        <v>36</v>
      </c>
      <c r="AJ570" s="17">
        <v>16.472801500353796</v>
      </c>
      <c r="AK570" s="17">
        <v>15.191618910810615</v>
      </c>
      <c r="AL570" s="19">
        <v>8.0412631771782928E-3</v>
      </c>
      <c r="AM570" s="19">
        <v>-1.9408833062092942E-2</v>
      </c>
      <c r="AN570" s="27" t="b">
        <v>1</v>
      </c>
      <c r="AO570" s="27" t="b">
        <v>1</v>
      </c>
      <c r="AP570" s="27" t="b">
        <v>0</v>
      </c>
      <c r="AQ570" s="27" t="b">
        <v>0</v>
      </c>
      <c r="AR570" s="27" t="b">
        <v>0</v>
      </c>
      <c r="AS570" s="27" t="b">
        <v>0</v>
      </c>
      <c r="BE570" s="31"/>
      <c r="BF570" s="31"/>
      <c r="BG570" s="31"/>
    </row>
    <row r="571" spans="1:59" ht="14.55" customHeight="1" x14ac:dyDescent="0.25">
      <c r="A571" s="41">
        <v>38897</v>
      </c>
      <c r="B571" s="15">
        <v>14.34</v>
      </c>
      <c r="C571" s="16">
        <v>15.21</v>
      </c>
      <c r="D571" s="32">
        <v>193514.64747879616</v>
      </c>
      <c r="E571" s="32">
        <v>88596.251662975512</v>
      </c>
      <c r="F571" s="18">
        <v>282110.89914177166</v>
      </c>
      <c r="G571" s="18">
        <v>14.613221414632598</v>
      </c>
      <c r="H571" s="19">
        <v>5.7199211045364962E-2</v>
      </c>
      <c r="I571" s="18">
        <v>13.03</v>
      </c>
      <c r="J571" s="33">
        <v>0.91507519420380634</v>
      </c>
      <c r="K571" s="20">
        <v>62244.965447982584</v>
      </c>
      <c r="L571" s="21"/>
      <c r="M571" s="22"/>
      <c r="Q571" s="34">
        <v>1.09280636862863</v>
      </c>
      <c r="R571" s="7"/>
      <c r="S571" s="24"/>
      <c r="T571" s="24"/>
      <c r="U571" s="5">
        <v>56.750804922723113</v>
      </c>
      <c r="V571" s="25"/>
      <c r="W571" s="22"/>
      <c r="X571" s="33">
        <v>0.83015038840761257</v>
      </c>
      <c r="Y571" s="20">
        <v>26261937237.037903</v>
      </c>
      <c r="Z571" s="22"/>
      <c r="AA571" s="22"/>
      <c r="AB571" s="35">
        <v>0.83015038840761257</v>
      </c>
      <c r="AC571" s="20">
        <v>28733952548.637375</v>
      </c>
      <c r="AD571" s="22"/>
      <c r="AE571" s="22"/>
      <c r="AF571" s="26">
        <v>13</v>
      </c>
      <c r="AI571" s="27" t="s">
        <v>36</v>
      </c>
      <c r="AJ571" s="17">
        <v>16.411889026009121</v>
      </c>
      <c r="AK571" s="17">
        <v>15.245515560335596</v>
      </c>
      <c r="AL571" s="19">
        <v>1.4239047048508147E-2</v>
      </c>
      <c r="AM571" s="19">
        <v>-1.461064078154356E-2</v>
      </c>
      <c r="AN571" s="27" t="b">
        <v>1</v>
      </c>
      <c r="AO571" s="27" t="b">
        <v>1</v>
      </c>
      <c r="AP571" s="27" t="b">
        <v>0</v>
      </c>
      <c r="AQ571" s="27" t="b">
        <v>0</v>
      </c>
      <c r="AR571" s="27" t="b">
        <v>0</v>
      </c>
      <c r="AS571" s="27" t="b">
        <v>0</v>
      </c>
      <c r="BE571" s="31"/>
      <c r="BF571" s="31"/>
      <c r="BG571" s="31"/>
    </row>
    <row r="572" spans="1:59" ht="14.55" customHeight="1" x14ac:dyDescent="0.25">
      <c r="A572" s="41">
        <v>38898</v>
      </c>
      <c r="B572" s="15">
        <v>14.02</v>
      </c>
      <c r="C572" s="16">
        <v>14.87</v>
      </c>
      <c r="D572" s="32">
        <v>178628.90536504262</v>
      </c>
      <c r="E572" s="32">
        <v>102630.54107199759</v>
      </c>
      <c r="F572" s="18">
        <v>281259.44643704023</v>
      </c>
      <c r="G572" s="18">
        <v>14.330161884396388</v>
      </c>
      <c r="H572" s="19">
        <v>5.7162071284465377E-2</v>
      </c>
      <c r="I572" s="18">
        <v>13.08</v>
      </c>
      <c r="J572" s="33">
        <v>0.97767021496834761</v>
      </c>
      <c r="K572" s="20">
        <v>60853.995831911132</v>
      </c>
      <c r="L572" s="21"/>
      <c r="M572" s="22"/>
      <c r="Q572" s="34">
        <v>1.0228397926926467</v>
      </c>
      <c r="R572" s="7"/>
      <c r="S572" s="24"/>
      <c r="T572" s="24"/>
      <c r="U572" s="5">
        <v>57.938908764846467</v>
      </c>
      <c r="V572" s="25"/>
      <c r="W572" s="22"/>
      <c r="X572" s="33">
        <v>0.95534042993669521</v>
      </c>
      <c r="Y572" s="20">
        <v>25089210448.444969</v>
      </c>
      <c r="Z572" s="22"/>
      <c r="AA572" s="22"/>
      <c r="AB572" s="35">
        <v>0.95534042993669521</v>
      </c>
      <c r="AC572" s="20">
        <v>27450266478.940453</v>
      </c>
      <c r="AD572" s="22"/>
      <c r="AE572" s="22"/>
      <c r="AF572" s="26">
        <v>12</v>
      </c>
      <c r="AI572" s="27" t="s">
        <v>36</v>
      </c>
      <c r="AJ572" s="17">
        <v>16.369379086368923</v>
      </c>
      <c r="AK572" s="17">
        <v>15.289209338624174</v>
      </c>
      <c r="AL572" s="19">
        <v>2.1471524094041683E-2</v>
      </c>
      <c r="AM572" s="19">
        <v>-1.0224882999830417E-2</v>
      </c>
      <c r="AN572" s="27" t="b">
        <v>1</v>
      </c>
      <c r="AO572" s="27" t="b">
        <v>1</v>
      </c>
      <c r="AP572" s="27" t="b">
        <v>0</v>
      </c>
      <c r="AQ572" s="27" t="b">
        <v>0</v>
      </c>
      <c r="AR572" s="27" t="b">
        <v>0</v>
      </c>
      <c r="AS572" s="27" t="b">
        <v>0</v>
      </c>
      <c r="BE572" s="31"/>
      <c r="BF572" s="31"/>
      <c r="BG572" s="31"/>
    </row>
    <row r="573" spans="1:59" ht="14.55" customHeight="1" x14ac:dyDescent="0.25">
      <c r="A573" s="41">
        <v>38901</v>
      </c>
      <c r="B573" s="15">
        <v>13.72</v>
      </c>
      <c r="C573" s="16">
        <v>14.63</v>
      </c>
      <c r="D573" s="32">
        <v>163743.16325128908</v>
      </c>
      <c r="E573" s="32">
        <v>116665.3833339226</v>
      </c>
      <c r="F573" s="18">
        <v>280408.54658521165</v>
      </c>
      <c r="G573" s="18">
        <v>14.098610067798372</v>
      </c>
      <c r="H573" s="19">
        <v>6.2200956937799035E-2</v>
      </c>
      <c r="I573" s="18">
        <v>13.05</v>
      </c>
      <c r="J573" s="33">
        <v>0.98086521094527623</v>
      </c>
      <c r="K573" s="20">
        <v>59688.534705454033</v>
      </c>
      <c r="L573" s="21"/>
      <c r="M573" s="22"/>
      <c r="Q573" s="34">
        <v>1.0195080718953049</v>
      </c>
      <c r="R573" s="7"/>
      <c r="S573" s="24"/>
      <c r="T573" s="24"/>
      <c r="U573" s="5">
        <v>58.959209230437878</v>
      </c>
      <c r="V573" s="25"/>
      <c r="W573" s="22"/>
      <c r="X573" s="33">
        <v>0.96173042189055247</v>
      </c>
      <c r="Y573" s="20">
        <v>24129172393.696556</v>
      </c>
      <c r="Z573" s="22"/>
      <c r="AA573" s="22"/>
      <c r="AB573" s="35">
        <v>0.96173042189055247</v>
      </c>
      <c r="AC573" s="20">
        <v>26399333108.472969</v>
      </c>
      <c r="AD573" s="22"/>
      <c r="AE573" s="22"/>
      <c r="AF573" s="26">
        <v>11</v>
      </c>
      <c r="AI573" s="27" t="s">
        <v>36</v>
      </c>
      <c r="AJ573" s="17">
        <v>16.333799835749563</v>
      </c>
      <c r="AK573" s="17">
        <v>15.328203768284533</v>
      </c>
      <c r="AL573" s="19">
        <v>3.1203429615420886E-2</v>
      </c>
      <c r="AM573" s="19">
        <v>-4.8317415225928306E-3</v>
      </c>
      <c r="AN573" s="27" t="b">
        <v>1</v>
      </c>
      <c r="AO573" s="27" t="b">
        <v>1</v>
      </c>
      <c r="AP573" s="27" t="b">
        <v>0</v>
      </c>
      <c r="AQ573" s="27" t="b">
        <v>0</v>
      </c>
      <c r="AR573" s="27" t="b">
        <v>0</v>
      </c>
      <c r="AS573" s="27" t="b">
        <v>0</v>
      </c>
      <c r="BE573" s="31"/>
      <c r="BF573" s="31"/>
      <c r="BG573" s="31"/>
    </row>
    <row r="574" spans="1:59" ht="14.55" customHeight="1" x14ac:dyDescent="0.25">
      <c r="A574" s="41">
        <v>38903</v>
      </c>
      <c r="B574" s="15">
        <v>14.4</v>
      </c>
      <c r="C574" s="16">
        <v>15.02</v>
      </c>
      <c r="D574" s="32">
        <v>148857.42113753554</v>
      </c>
      <c r="E574" s="32">
        <v>130625.21804347138</v>
      </c>
      <c r="F574" s="18">
        <v>279482.63918100693</v>
      </c>
      <c r="G574" s="18">
        <v>14.689776980152605</v>
      </c>
      <c r="H574" s="19">
        <v>4.1278295605858828E-2</v>
      </c>
      <c r="I574" s="18">
        <v>14.15</v>
      </c>
      <c r="J574" s="33">
        <v>1.038490415072558</v>
      </c>
      <c r="K574" s="20">
        <v>61984.898695725264</v>
      </c>
      <c r="L574" s="21"/>
      <c r="M574" s="22"/>
      <c r="Q574" s="34">
        <v>0.96293618649347978</v>
      </c>
      <c r="R574" s="7"/>
      <c r="S574" s="24"/>
      <c r="T574" s="24"/>
      <c r="U574" s="5">
        <v>56.668253456250419</v>
      </c>
      <c r="V574" s="25"/>
      <c r="W574" s="22"/>
      <c r="X574" s="33">
        <v>1.076980830145116</v>
      </c>
      <c r="Y574" s="20">
        <v>25986780447.076839</v>
      </c>
      <c r="Z574" s="22"/>
      <c r="AA574" s="22"/>
      <c r="AB574" s="35">
        <v>1.076980830145116</v>
      </c>
      <c r="AC574" s="20">
        <v>28431119858.029881</v>
      </c>
      <c r="AD574" s="22"/>
      <c r="AE574" s="22"/>
      <c r="AF574" s="26">
        <v>10</v>
      </c>
      <c r="AI574" s="27" t="s">
        <v>36</v>
      </c>
      <c r="AJ574" s="17">
        <v>16.28431948218838</v>
      </c>
      <c r="AK574" s="17">
        <v>15.384839408266464</v>
      </c>
      <c r="AL574" s="19">
        <v>3.7762427140494013E-2</v>
      </c>
      <c r="AM574" s="19">
        <v>2.4759807070451334E-5</v>
      </c>
      <c r="AN574" s="27" t="b">
        <v>1</v>
      </c>
      <c r="AO574" s="27" t="b">
        <v>1</v>
      </c>
      <c r="AP574" s="27" t="b">
        <v>0</v>
      </c>
      <c r="AQ574" s="27" t="b">
        <v>0</v>
      </c>
      <c r="AR574" s="27" t="b">
        <v>0</v>
      </c>
      <c r="AS574" s="27" t="b">
        <v>0</v>
      </c>
      <c r="BE574" s="31"/>
      <c r="BF574" s="31"/>
      <c r="BG574" s="31"/>
    </row>
    <row r="575" spans="1:59" ht="14.55" customHeight="1" x14ac:dyDescent="0.25">
      <c r="A575" s="41">
        <v>38904</v>
      </c>
      <c r="B575" s="15">
        <v>14.16</v>
      </c>
      <c r="C575" s="16">
        <v>15.24</v>
      </c>
      <c r="D575" s="32">
        <v>133971.679023782</v>
      </c>
      <c r="E575" s="32">
        <v>144896.50209394083</v>
      </c>
      <c r="F575" s="18">
        <v>278868.18111772282</v>
      </c>
      <c r="G575" s="18">
        <v>14.721154813841581</v>
      </c>
      <c r="H575" s="19">
        <v>7.086614173228345E-2</v>
      </c>
      <c r="I575" s="18">
        <v>13.65</v>
      </c>
      <c r="J575" s="33">
        <v>0.99993278042261924</v>
      </c>
      <c r="K575" s="20">
        <v>61979.65970206348</v>
      </c>
      <c r="L575" s="21"/>
      <c r="M575" s="22"/>
      <c r="Q575" s="34">
        <v>1.0000672240961561</v>
      </c>
      <c r="R575" s="7"/>
      <c r="S575" s="24"/>
      <c r="T575" s="24"/>
      <c r="U575" s="5">
        <v>56.56654999588131</v>
      </c>
      <c r="V575" s="25"/>
      <c r="W575" s="22"/>
      <c r="X575" s="33">
        <v>0.99986556084523848</v>
      </c>
      <c r="Y575" s="20">
        <v>25983411121.957184</v>
      </c>
      <c r="Z575" s="22"/>
      <c r="AA575" s="22"/>
      <c r="AB575" s="35">
        <v>0.99986556084523848</v>
      </c>
      <c r="AC575" s="20">
        <v>28426841842.484718</v>
      </c>
      <c r="AD575" s="22"/>
      <c r="AE575" s="22"/>
      <c r="AF575" s="26">
        <v>9</v>
      </c>
      <c r="AI575" s="27" t="s">
        <v>36</v>
      </c>
      <c r="AJ575" s="17">
        <v>16.219618163720707</v>
      </c>
      <c r="AK575" s="17">
        <v>15.441078425125028</v>
      </c>
      <c r="AL575" s="19">
        <v>4.843047486894192E-2</v>
      </c>
      <c r="AM575" s="19">
        <v>1.1442925233021421E-2</v>
      </c>
      <c r="AN575" s="27" t="b">
        <v>1</v>
      </c>
      <c r="AO575" s="27" t="b">
        <v>1</v>
      </c>
      <c r="AP575" s="27" t="b">
        <v>0</v>
      </c>
      <c r="AQ575" s="27" t="b">
        <v>0</v>
      </c>
      <c r="AR575" s="27" t="b">
        <v>0</v>
      </c>
      <c r="AS575" s="27" t="b">
        <v>1</v>
      </c>
      <c r="BE575" s="31"/>
      <c r="BF575" s="31"/>
      <c r="BG575" s="31"/>
    </row>
    <row r="576" spans="1:59" ht="14.55" customHeight="1" x14ac:dyDescent="0.25">
      <c r="A576" s="41">
        <v>38905</v>
      </c>
      <c r="B576" s="15">
        <v>14.36</v>
      </c>
      <c r="C576" s="16">
        <v>15.39</v>
      </c>
      <c r="D576" s="32">
        <v>119085.93691002844</v>
      </c>
      <c r="E576" s="32">
        <v>158727.3490972709</v>
      </c>
      <c r="F576" s="18">
        <v>277813.28600729932</v>
      </c>
      <c r="G576" s="18">
        <v>14.948485784534775</v>
      </c>
      <c r="H576" s="19">
        <v>6.6926575698505575E-2</v>
      </c>
      <c r="I576" s="18">
        <v>13.97</v>
      </c>
      <c r="J576" s="33">
        <v>1.0116012799210177</v>
      </c>
      <c r="K576" s="20">
        <v>62697.618266324782</v>
      </c>
      <c r="L576" s="21"/>
      <c r="M576" s="22"/>
      <c r="Q576" s="34">
        <v>0.98853176626869876</v>
      </c>
      <c r="R576" s="7"/>
      <c r="S576" s="24"/>
      <c r="T576" s="24"/>
      <c r="U576" s="5">
        <v>55.813722886380631</v>
      </c>
      <c r="V576" s="25"/>
      <c r="W576" s="22"/>
      <c r="X576" s="33">
        <v>1.0232025598420356</v>
      </c>
      <c r="Y576" s="20">
        <v>26586419974.143784</v>
      </c>
      <c r="Z576" s="22"/>
      <c r="AA576" s="22"/>
      <c r="AB576" s="35">
        <v>1.0232025598420356</v>
      </c>
      <c r="AC576" s="20">
        <v>29085951014.314465</v>
      </c>
      <c r="AD576" s="22"/>
      <c r="AE576" s="22"/>
      <c r="AF576" s="26">
        <v>8</v>
      </c>
      <c r="AI576" s="27" t="s">
        <v>36</v>
      </c>
      <c r="AJ576" s="17">
        <v>16.14659355001579</v>
      </c>
      <c r="AK576" s="17">
        <v>15.504306102098157</v>
      </c>
      <c r="AL576" s="19">
        <v>5.9272208717379538E-2</v>
      </c>
      <c r="AM576" s="19">
        <v>2.4469553215233981E-2</v>
      </c>
      <c r="AN576" s="27" t="b">
        <v>1</v>
      </c>
      <c r="AO576" s="27" t="b">
        <v>1</v>
      </c>
      <c r="AP576" s="27" t="b">
        <v>0</v>
      </c>
      <c r="AQ576" s="27" t="b">
        <v>0</v>
      </c>
      <c r="AR576" s="27" t="b">
        <v>0</v>
      </c>
      <c r="AS576" s="27" t="b">
        <v>1</v>
      </c>
      <c r="BE576" s="31"/>
      <c r="BF576" s="31"/>
      <c r="BG576" s="31"/>
    </row>
    <row r="577" spans="1:59" ht="14.55" customHeight="1" x14ac:dyDescent="0.25">
      <c r="A577" s="41">
        <v>38908</v>
      </c>
      <c r="B577" s="15">
        <v>14.32</v>
      </c>
      <c r="C577" s="16">
        <v>15.43</v>
      </c>
      <c r="D577" s="32">
        <v>104200.19479627488</v>
      </c>
      <c r="E577" s="32">
        <v>172616.8394646199</v>
      </c>
      <c r="F577" s="18">
        <v>276817.03426089475</v>
      </c>
      <c r="G577" s="18">
        <v>15.012170885788571</v>
      </c>
      <c r="H577" s="19">
        <v>7.1937783538561173E-2</v>
      </c>
      <c r="I577" s="18">
        <v>14.02</v>
      </c>
      <c r="J577" s="33">
        <v>1.0006589789600178</v>
      </c>
      <c r="K577" s="20">
        <v>62737.849164163898</v>
      </c>
      <c r="L577" s="21"/>
      <c r="M577" s="22"/>
      <c r="Q577" s="34">
        <v>0.99934145500727667</v>
      </c>
      <c r="R577" s="7"/>
      <c r="S577" s="24"/>
      <c r="T577" s="24"/>
      <c r="U577" s="5">
        <v>55.673120609677063</v>
      </c>
      <c r="V577" s="25"/>
      <c r="W577" s="22"/>
      <c r="X577" s="33">
        <v>1.0013179579200355</v>
      </c>
      <c r="Y577" s="20">
        <v>26621587125.897869</v>
      </c>
      <c r="Z577" s="22"/>
      <c r="AA577" s="22"/>
      <c r="AB577" s="35">
        <v>1.0013179579200355</v>
      </c>
      <c r="AC577" s="20">
        <v>29123818139.561638</v>
      </c>
      <c r="AD577" s="22"/>
      <c r="AE577" s="22"/>
      <c r="AF577" s="26">
        <v>7</v>
      </c>
      <c r="AI577" s="27" t="s">
        <v>36</v>
      </c>
      <c r="AJ577" s="17">
        <v>16.052334508168318</v>
      </c>
      <c r="AK577" s="17">
        <v>15.5695366614494</v>
      </c>
      <c r="AL577" s="19">
        <v>6.1728637466245573E-2</v>
      </c>
      <c r="AM577" s="19">
        <v>2.8426871582945788E-2</v>
      </c>
      <c r="AN577" s="27" t="b">
        <v>1</v>
      </c>
      <c r="AO577" s="27" t="b">
        <v>1</v>
      </c>
      <c r="AP577" s="27" t="b">
        <v>0</v>
      </c>
      <c r="AQ577" s="27" t="b">
        <v>0</v>
      </c>
      <c r="AR577" s="27" t="b">
        <v>0</v>
      </c>
      <c r="AS577" s="27" t="b">
        <v>1</v>
      </c>
      <c r="BE577" s="31"/>
      <c r="BF577" s="31"/>
      <c r="BG577" s="31"/>
    </row>
    <row r="578" spans="1:59" ht="14.55" customHeight="1" x14ac:dyDescent="0.25">
      <c r="A578" s="41">
        <v>38909</v>
      </c>
      <c r="B578" s="15">
        <v>13.9</v>
      </c>
      <c r="C578" s="16">
        <v>15.22</v>
      </c>
      <c r="D578" s="32">
        <v>89314.452682521325</v>
      </c>
      <c r="E578" s="32">
        <v>186431.73428438342</v>
      </c>
      <c r="F578" s="18">
        <v>275746.18696690473</v>
      </c>
      <c r="G578" s="18">
        <v>14.792450742337635</v>
      </c>
      <c r="H578" s="19">
        <v>8.6727989487516477E-2</v>
      </c>
      <c r="I578" s="18">
        <v>13.14</v>
      </c>
      <c r="J578" s="33">
        <v>0.98155205503578347</v>
      </c>
      <c r="K578" s="20">
        <v>61579.399306095846</v>
      </c>
      <c r="L578" s="21"/>
      <c r="M578" s="22"/>
      <c r="Q578" s="34">
        <v>1.0187946679644453</v>
      </c>
      <c r="R578" s="7"/>
      <c r="S578" s="24"/>
      <c r="T578" s="24"/>
      <c r="U578" s="5">
        <v>56.613877214677338</v>
      </c>
      <c r="V578" s="25"/>
      <c r="W578" s="22"/>
      <c r="X578" s="33">
        <v>0.96310411007156693</v>
      </c>
      <c r="Y578" s="20">
        <v>25639482647.759224</v>
      </c>
      <c r="Z578" s="22"/>
      <c r="AA578" s="22"/>
      <c r="AB578" s="35">
        <v>0.96310411007156693</v>
      </c>
      <c r="AC578" s="20">
        <v>28048819252.099503</v>
      </c>
      <c r="AD578" s="22"/>
      <c r="AE578" s="22"/>
      <c r="AF578" s="26">
        <v>6</v>
      </c>
      <c r="AI578" s="27" t="s">
        <v>36</v>
      </c>
      <c r="AJ578" s="17">
        <v>15.939826394369716</v>
      </c>
      <c r="AK578" s="17">
        <v>15.62071267403933</v>
      </c>
      <c r="AL578" s="19">
        <v>6.6656290500087423E-2</v>
      </c>
      <c r="AM578" s="19">
        <v>3.3548506610314846E-2</v>
      </c>
      <c r="AN578" s="27" t="b">
        <v>1</v>
      </c>
      <c r="AO578" s="27" t="b">
        <v>1</v>
      </c>
      <c r="AP578" s="27" t="b">
        <v>0</v>
      </c>
      <c r="AQ578" s="27" t="b">
        <v>0</v>
      </c>
      <c r="AR578" s="27" t="b">
        <v>0</v>
      </c>
      <c r="AS578" s="27" t="b">
        <v>1</v>
      </c>
      <c r="BE578" s="31"/>
      <c r="BF578" s="31"/>
      <c r="BG578" s="31"/>
    </row>
    <row r="579" spans="1:59" ht="14.55" customHeight="1" x14ac:dyDescent="0.25">
      <c r="A579" s="41">
        <v>38910</v>
      </c>
      <c r="B579" s="15">
        <v>14.44</v>
      </c>
      <c r="C579" s="16">
        <v>15.58</v>
      </c>
      <c r="D579" s="32">
        <v>74428.710568767769</v>
      </c>
      <c r="E579" s="32">
        <v>200026.46591258148</v>
      </c>
      <c r="F579" s="18">
        <v>274455.17648134928</v>
      </c>
      <c r="G579" s="18">
        <v>15.270846676181524</v>
      </c>
      <c r="H579" s="19">
        <v>7.3170731707317138E-2</v>
      </c>
      <c r="I579" s="18">
        <v>14.49</v>
      </c>
      <c r="J579" s="33">
        <v>1.0275072517257706</v>
      </c>
      <c r="K579" s="20">
        <v>63272.184585219911</v>
      </c>
      <c r="L579" s="21"/>
      <c r="M579" s="22"/>
      <c r="Q579" s="34">
        <v>0.97322914103080993</v>
      </c>
      <c r="R579" s="7"/>
      <c r="S579" s="24"/>
      <c r="T579" s="24"/>
      <c r="U579" s="5">
        <v>54.995692262366113</v>
      </c>
      <c r="V579" s="25"/>
      <c r="W579" s="22"/>
      <c r="X579" s="33">
        <v>1.0550145034515412</v>
      </c>
      <c r="Y579" s="20">
        <v>27050155473.816944</v>
      </c>
      <c r="Z579" s="22"/>
      <c r="AA579" s="22"/>
      <c r="AB579" s="35">
        <v>1.0550145034515412</v>
      </c>
      <c r="AC579" s="20">
        <v>29591436684.200962</v>
      </c>
      <c r="AD579" s="22"/>
      <c r="AE579" s="22"/>
      <c r="AF579" s="26">
        <v>5</v>
      </c>
      <c r="AI579" s="27" t="s">
        <v>36</v>
      </c>
      <c r="AJ579" s="17">
        <v>15.821563249110337</v>
      </c>
      <c r="AK579" s="17">
        <v>15.668423188737304</v>
      </c>
      <c r="AL579" s="19">
        <v>6.8484586295007102E-2</v>
      </c>
      <c r="AM579" s="19">
        <v>3.8528964071879987E-2</v>
      </c>
      <c r="AN579" s="27" t="b">
        <v>1</v>
      </c>
      <c r="AO579" s="27" t="b">
        <v>1</v>
      </c>
      <c r="AP579" s="27" t="b">
        <v>0</v>
      </c>
      <c r="AQ579" s="27" t="b">
        <v>0</v>
      </c>
      <c r="AR579" s="27" t="b">
        <v>0</v>
      </c>
      <c r="AS579" s="27" t="b">
        <v>1</v>
      </c>
      <c r="BE579" s="31"/>
      <c r="BF579" s="31"/>
      <c r="BG579" s="31"/>
    </row>
    <row r="580" spans="1:59" ht="14.55" customHeight="1" x14ac:dyDescent="0.25">
      <c r="A580" s="41">
        <v>38911</v>
      </c>
      <c r="B580" s="15">
        <v>16.36</v>
      </c>
      <c r="C580" s="16">
        <v>16.690000000000001</v>
      </c>
      <c r="D580" s="32">
        <v>59542.968455014212</v>
      </c>
      <c r="E580" s="32">
        <v>213823.00738386525</v>
      </c>
      <c r="F580" s="18">
        <v>273365.97583887947</v>
      </c>
      <c r="G580" s="18">
        <v>16.618121341619574</v>
      </c>
      <c r="H580" s="19">
        <v>1.9772318753744855E-2</v>
      </c>
      <c r="I580" s="18">
        <v>17.79</v>
      </c>
      <c r="J580" s="33">
        <v>1.0839065539521111</v>
      </c>
      <c r="K580" s="20">
        <v>68579.948959177258</v>
      </c>
      <c r="L580" s="21"/>
      <c r="M580" s="22"/>
      <c r="Q580" s="34">
        <v>0.92258875670953977</v>
      </c>
      <c r="R580" s="7"/>
      <c r="S580" s="24"/>
      <c r="T580" s="24"/>
      <c r="U580" s="5">
        <v>50.643941788923762</v>
      </c>
      <c r="V580" s="25"/>
      <c r="W580" s="22"/>
      <c r="X580" s="33">
        <v>1.1678131079042224</v>
      </c>
      <c r="Y580" s="20">
        <v>31589677271.608448</v>
      </c>
      <c r="Z580" s="22"/>
      <c r="AA580" s="22"/>
      <c r="AB580" s="35">
        <v>1.1678131079042224</v>
      </c>
      <c r="AC580" s="20">
        <v>34556713603.138741</v>
      </c>
      <c r="AD580" s="22"/>
      <c r="AE580" s="22"/>
      <c r="AF580" s="26">
        <v>4</v>
      </c>
      <c r="AI580" s="27" t="s">
        <v>36</v>
      </c>
      <c r="AJ580" s="17">
        <v>15.698363954584146</v>
      </c>
      <c r="AK580" s="17">
        <v>15.750334352882552</v>
      </c>
      <c r="AL580" s="19">
        <v>6.4900256819654778E-2</v>
      </c>
      <c r="AM580" s="19">
        <v>4.0968103428405414E-2</v>
      </c>
      <c r="AN580" s="27" t="b">
        <v>0</v>
      </c>
      <c r="AO580" s="27" t="b">
        <v>1</v>
      </c>
      <c r="AP580" s="27" t="b">
        <v>0</v>
      </c>
      <c r="AQ580" s="27" t="b">
        <v>0</v>
      </c>
      <c r="AR580" s="27" t="b">
        <v>0</v>
      </c>
      <c r="AS580" s="27" t="b">
        <v>0</v>
      </c>
      <c r="BE580" s="31"/>
      <c r="BF580" s="31"/>
      <c r="BG580" s="31"/>
    </row>
    <row r="581" spans="1:59" ht="14.55" customHeight="1" x14ac:dyDescent="0.25">
      <c r="A581" s="41">
        <v>38912</v>
      </c>
      <c r="B581" s="15">
        <v>17.27</v>
      </c>
      <c r="C581" s="16">
        <v>17.13</v>
      </c>
      <c r="D581" s="32">
        <v>44657.226341260655</v>
      </c>
      <c r="E581" s="32">
        <v>228414.42385965961</v>
      </c>
      <c r="F581" s="18">
        <v>273071.6502009203</v>
      </c>
      <c r="G581" s="18">
        <v>17.152895132772574</v>
      </c>
      <c r="H581" s="19">
        <v>-8.17279626386469E-3</v>
      </c>
      <c r="I581" s="18">
        <v>18.05</v>
      </c>
      <c r="J581" s="33">
        <v>1.0310688392188574</v>
      </c>
      <c r="K581" s="20">
        <v>70709.424926437219</v>
      </c>
      <c r="L581" s="21"/>
      <c r="M581" s="22"/>
      <c r="Q581" s="34">
        <v>0.96986734732242008</v>
      </c>
      <c r="R581" s="7"/>
      <c r="S581" s="24"/>
      <c r="T581" s="24"/>
      <c r="U581" s="5">
        <v>49.026456996686051</v>
      </c>
      <c r="V581" s="25"/>
      <c r="W581" s="22"/>
      <c r="X581" s="33">
        <v>1.0621376784377146</v>
      </c>
      <c r="Y581" s="20">
        <v>33552747010.4604</v>
      </c>
      <c r="Z581" s="22"/>
      <c r="AA581" s="22"/>
      <c r="AB581" s="35">
        <v>1.0621376784377146</v>
      </c>
      <c r="AC581" s="20">
        <v>36703399105.261063</v>
      </c>
      <c r="AD581" s="22"/>
      <c r="AE581" s="22"/>
      <c r="AF581" s="26">
        <v>3</v>
      </c>
      <c r="AI581" s="27" t="s">
        <v>36</v>
      </c>
      <c r="AJ581" s="17">
        <v>15.587162400569412</v>
      </c>
      <c r="AK581" s="17">
        <v>15.849103898064794</v>
      </c>
      <c r="AL581" s="19">
        <v>5.1727100486963419E-2</v>
      </c>
      <c r="AM581" s="19">
        <v>3.9206521923327256E-2</v>
      </c>
      <c r="AN581" s="27" t="b">
        <v>0</v>
      </c>
      <c r="AO581" s="27" t="b">
        <v>1</v>
      </c>
      <c r="AP581" s="27" t="b">
        <v>0</v>
      </c>
      <c r="AQ581" s="27" t="b">
        <v>0</v>
      </c>
      <c r="AR581" s="27" t="b">
        <v>0</v>
      </c>
      <c r="AS581" s="27" t="b">
        <v>0</v>
      </c>
      <c r="BE581" s="31"/>
      <c r="BF581" s="31"/>
      <c r="BG581" s="31"/>
    </row>
    <row r="582" spans="1:59" ht="14.55" customHeight="1" x14ac:dyDescent="0.25">
      <c r="A582" s="41">
        <v>38915</v>
      </c>
      <c r="B582" s="15">
        <v>17.350000000000001</v>
      </c>
      <c r="C582" s="16">
        <v>16.96</v>
      </c>
      <c r="D582" s="32">
        <v>29771.484227507106</v>
      </c>
      <c r="E582" s="32">
        <v>243421.82411094531</v>
      </c>
      <c r="F582" s="18">
        <v>273193.30833845242</v>
      </c>
      <c r="G582" s="18">
        <v>17.002500597541516</v>
      </c>
      <c r="H582" s="19">
        <v>-2.2995283018867996E-2</v>
      </c>
      <c r="I582" s="18">
        <v>18.64</v>
      </c>
      <c r="J582" s="33">
        <v>0.99167373050509899</v>
      </c>
      <c r="K582" s="20">
        <v>70119.465965767944</v>
      </c>
      <c r="L582" s="21"/>
      <c r="M582" s="22"/>
      <c r="Q582" s="34">
        <v>1.0083961783384743</v>
      </c>
      <c r="R582" s="7"/>
      <c r="S582" s="24"/>
      <c r="T582" s="24"/>
      <c r="U582" s="5">
        <v>49.346047260816178</v>
      </c>
      <c r="V582" s="25"/>
      <c r="W582" s="22"/>
      <c r="X582" s="33">
        <v>0.98334746101019799</v>
      </c>
      <c r="Y582" s="20">
        <v>32994166440.764538</v>
      </c>
      <c r="Z582" s="22"/>
      <c r="AA582" s="22"/>
      <c r="AB582" s="35">
        <v>0.98334746101019799</v>
      </c>
      <c r="AC582" s="20">
        <v>36091615673.546066</v>
      </c>
      <c r="AD582" s="22"/>
      <c r="AE582" s="22"/>
      <c r="AF582" s="26">
        <v>2</v>
      </c>
      <c r="AI582" s="27" t="s">
        <v>36</v>
      </c>
      <c r="AJ582" s="17">
        <v>15.624556477085733</v>
      </c>
      <c r="AK582" s="17">
        <v>15.912091717517026</v>
      </c>
      <c r="AL582" s="19">
        <v>3.6740124034067824E-2</v>
      </c>
      <c r="AM582" s="19">
        <v>3.6908866171443996E-2</v>
      </c>
      <c r="AN582" s="27" t="b">
        <v>0</v>
      </c>
      <c r="AO582" s="27" t="b">
        <v>0</v>
      </c>
      <c r="AP582" s="27" t="b">
        <v>0</v>
      </c>
      <c r="AQ582" s="27" t="b">
        <v>0</v>
      </c>
      <c r="AR582" s="27" t="b">
        <v>0</v>
      </c>
      <c r="AS582" s="27" t="b">
        <v>0</v>
      </c>
      <c r="BE582" s="31"/>
      <c r="BF582" s="31"/>
      <c r="BG582" s="31"/>
    </row>
    <row r="583" spans="1:59" ht="14.55" customHeight="1" x14ac:dyDescent="0.25">
      <c r="A583" s="41">
        <v>38916</v>
      </c>
      <c r="B583" s="15">
        <v>17.86</v>
      </c>
      <c r="C583" s="16">
        <v>16.7</v>
      </c>
      <c r="D583" s="32">
        <v>14885.742113753553</v>
      </c>
      <c r="E583" s="32">
        <v>258649.86807755049</v>
      </c>
      <c r="F583" s="18">
        <v>273535.61019130406</v>
      </c>
      <c r="G583" s="18">
        <v>16.763126920988011</v>
      </c>
      <c r="H583" s="19">
        <v>-6.9461077844311436E-2</v>
      </c>
      <c r="I583" s="18">
        <v>17.739999999999998</v>
      </c>
      <c r="J583" s="33">
        <v>0.9871565919523998</v>
      </c>
      <c r="K583" s="20">
        <v>69217.695422154546</v>
      </c>
      <c r="L583" s="21"/>
      <c r="M583" s="22"/>
      <c r="Q583" s="34">
        <v>1.0130105073017832</v>
      </c>
      <c r="R583" s="7"/>
      <c r="S583" s="24"/>
      <c r="T583" s="24"/>
      <c r="U583" s="5">
        <v>49.894995809510831</v>
      </c>
      <c r="V583" s="25"/>
      <c r="W583" s="22"/>
      <c r="X583" s="33">
        <v>0.9743131839047996</v>
      </c>
      <c r="Y583" s="20">
        <v>32146805159.160583</v>
      </c>
      <c r="Z583" s="22"/>
      <c r="AA583" s="22"/>
      <c r="AB583" s="35">
        <v>0.9743131839047996</v>
      </c>
      <c r="AC583" s="20">
        <v>35163973204.744026</v>
      </c>
      <c r="AD583" s="22"/>
      <c r="AE583" s="22"/>
      <c r="AF583" s="26">
        <v>1</v>
      </c>
      <c r="AI583" s="27" t="s">
        <v>36</v>
      </c>
      <c r="AJ583" s="17">
        <v>15.626598908636826</v>
      </c>
      <c r="AK583" s="17">
        <v>15.964205815754127</v>
      </c>
      <c r="AL583" s="19">
        <v>1.3173647136922392E-2</v>
      </c>
      <c r="AM583" s="19">
        <v>3.2329453568079293E-2</v>
      </c>
      <c r="AN583" s="27" t="b">
        <v>0</v>
      </c>
      <c r="AO583" s="27" t="b">
        <v>0</v>
      </c>
      <c r="AP583" s="27" t="b">
        <v>0</v>
      </c>
      <c r="AQ583" s="27" t="b">
        <v>0</v>
      </c>
      <c r="AR583" s="27" t="b">
        <v>1</v>
      </c>
      <c r="AS583" s="27" t="b">
        <v>0</v>
      </c>
      <c r="BE583" s="31"/>
      <c r="BF583" s="31"/>
      <c r="BG583" s="31"/>
    </row>
    <row r="584" spans="1:59" ht="14.55" customHeight="1" x14ac:dyDescent="0.25">
      <c r="A584" s="42">
        <v>38917</v>
      </c>
      <c r="B584" s="15">
        <v>15.81</v>
      </c>
      <c r="C584" s="16">
        <v>15.78</v>
      </c>
      <c r="D584" s="32">
        <v>274569.58988303784</v>
      </c>
      <c r="E584" s="32">
        <v>0</v>
      </c>
      <c r="F584" s="18">
        <v>274569.58988303784</v>
      </c>
      <c r="G584" s="18">
        <v>15.810000000000002</v>
      </c>
      <c r="H584" s="19">
        <v>-1.9011406844107182E-3</v>
      </c>
      <c r="I584" s="18">
        <v>15.55</v>
      </c>
      <c r="J584" s="33">
        <v>0.94670658682634756</v>
      </c>
      <c r="K584" s="20">
        <v>65527.714396373194</v>
      </c>
      <c r="L584" s="21"/>
      <c r="M584" s="22"/>
      <c r="Q584" s="34">
        <v>1.0562934851359898</v>
      </c>
      <c r="R584" s="7"/>
      <c r="S584" s="24"/>
      <c r="T584" s="24"/>
      <c r="U584" s="5">
        <v>52.605634332232924</v>
      </c>
      <c r="V584" s="25"/>
      <c r="W584" s="22"/>
      <c r="X584" s="33">
        <v>0.89341317365269501</v>
      </c>
      <c r="Y584" s="20">
        <v>28720516631.194805</v>
      </c>
      <c r="Z584" s="22"/>
      <c r="AA584" s="22"/>
      <c r="AB584" s="35">
        <v>0.89341317365269501</v>
      </c>
      <c r="AC584" s="20">
        <v>31415453223.672855</v>
      </c>
      <c r="AD584" s="22"/>
      <c r="AE584" s="22"/>
      <c r="AF584" s="26">
        <v>20</v>
      </c>
      <c r="AI584" s="27" t="s">
        <v>36</v>
      </c>
      <c r="AJ584" s="17">
        <v>15.575220232221898</v>
      </c>
      <c r="AK584" s="17">
        <v>15.987570399975519</v>
      </c>
      <c r="AL584" s="19">
        <v>-1.5978745583988079E-3</v>
      </c>
      <c r="AM584" s="19">
        <v>3.2090362871839868E-2</v>
      </c>
      <c r="AN584" s="27" t="b">
        <v>0</v>
      </c>
      <c r="AO584" s="27" t="b">
        <v>0</v>
      </c>
      <c r="AP584" s="27" t="b">
        <v>0</v>
      </c>
      <c r="AQ584" s="27" t="b">
        <v>0</v>
      </c>
      <c r="AR584" s="27" t="b">
        <v>1</v>
      </c>
      <c r="AS584" s="27" t="b">
        <v>0</v>
      </c>
      <c r="BE584" s="31"/>
      <c r="BF584" s="31"/>
      <c r="BG584" s="31"/>
    </row>
    <row r="585" spans="1:59" ht="14.55" customHeight="1" x14ac:dyDescent="0.25">
      <c r="A585" s="41">
        <v>38918</v>
      </c>
      <c r="B585" s="15">
        <v>16.329999999999998</v>
      </c>
      <c r="C585" s="16">
        <v>16.246666666666702</v>
      </c>
      <c r="D585" s="32">
        <v>260841.11038888595</v>
      </c>
      <c r="E585" s="32">
        <v>13754.579265053322</v>
      </c>
      <c r="F585" s="18">
        <v>274595.68965393928</v>
      </c>
      <c r="G585" s="18">
        <v>16.32582580870006</v>
      </c>
      <c r="H585" s="19">
        <v>-5.1292572835430761E-3</v>
      </c>
      <c r="I585" s="18">
        <v>16.21</v>
      </c>
      <c r="J585" s="33">
        <v>1.0327247117825828</v>
      </c>
      <c r="K585" s="20">
        <v>67670.91909652605</v>
      </c>
      <c r="L585" s="21"/>
      <c r="M585" s="22"/>
      <c r="Q585" s="34">
        <v>0.96831226036404539</v>
      </c>
      <c r="R585" s="7"/>
      <c r="S585" s="24"/>
      <c r="T585" s="24"/>
      <c r="U585" s="5">
        <v>50.84384225630243</v>
      </c>
      <c r="V585" s="25"/>
      <c r="W585" s="22"/>
      <c r="X585" s="33">
        <v>1.0654494235651657</v>
      </c>
      <c r="Y585" s="20">
        <v>30600404294.535885</v>
      </c>
      <c r="Z585" s="22"/>
      <c r="AA585" s="22"/>
      <c r="AB585" s="35">
        <v>1.0654494235651657</v>
      </c>
      <c r="AC585" s="20">
        <v>33471039896.122879</v>
      </c>
      <c r="AD585" s="22"/>
      <c r="AE585" s="22"/>
      <c r="AF585" s="26">
        <v>19</v>
      </c>
      <c r="AI585" s="27" t="s">
        <v>36</v>
      </c>
      <c r="AJ585" s="17">
        <v>15.560592035651309</v>
      </c>
      <c r="AK585" s="17">
        <v>16.001624567735245</v>
      </c>
      <c r="AL585" s="19">
        <v>-1.4647872723542177E-2</v>
      </c>
      <c r="AM585" s="19">
        <v>3.1341168331518676E-2</v>
      </c>
      <c r="AN585" s="27" t="b">
        <v>0</v>
      </c>
      <c r="AO585" s="27" t="b">
        <v>0</v>
      </c>
      <c r="AP585" s="27" t="b">
        <v>0</v>
      </c>
      <c r="AQ585" s="27" t="b">
        <v>0</v>
      </c>
      <c r="AR585" s="27" t="b">
        <v>1</v>
      </c>
      <c r="AS585" s="27" t="b">
        <v>0</v>
      </c>
      <c r="BE585" s="31"/>
      <c r="BF585" s="31"/>
      <c r="BG585" s="31"/>
    </row>
    <row r="586" spans="1:59" ht="14.55" customHeight="1" x14ac:dyDescent="0.25">
      <c r="A586" s="41">
        <v>38919</v>
      </c>
      <c r="B586" s="15">
        <v>16.71</v>
      </c>
      <c r="C586" s="16">
        <v>16.586666666666702</v>
      </c>
      <c r="D586" s="32">
        <v>247112.63089473406</v>
      </c>
      <c r="E586" s="32">
        <v>27553.475662642566</v>
      </c>
      <c r="F586" s="18">
        <v>274666.10655737662</v>
      </c>
      <c r="G586" s="18">
        <v>16.697627661668982</v>
      </c>
      <c r="H586" s="19">
        <v>-7.4356913183259987E-3</v>
      </c>
      <c r="I586" s="18">
        <v>17.399999999999999</v>
      </c>
      <c r="J586" s="33">
        <v>1.0230361252021627</v>
      </c>
      <c r="K586" s="20">
        <v>69228.597042619964</v>
      </c>
      <c r="L586" s="21"/>
      <c r="M586" s="22"/>
      <c r="Q586" s="34">
        <v>0.97748258870368776</v>
      </c>
      <c r="R586" s="7"/>
      <c r="S586" s="24"/>
      <c r="T586" s="24"/>
      <c r="U586" s="5">
        <v>49.606440228219697</v>
      </c>
      <c r="V586" s="25"/>
      <c r="W586" s="22"/>
      <c r="X586" s="33">
        <v>1.0460722504043254</v>
      </c>
      <c r="Y586" s="20">
        <v>32010386934.958988</v>
      </c>
      <c r="Z586" s="22"/>
      <c r="AA586" s="22"/>
      <c r="AB586" s="35">
        <v>1.0460722504043254</v>
      </c>
      <c r="AC586" s="20">
        <v>35012564680.584885</v>
      </c>
      <c r="AD586" s="22"/>
      <c r="AE586" s="22"/>
      <c r="AF586" s="26">
        <v>18</v>
      </c>
      <c r="AI586" s="27" t="s">
        <v>36</v>
      </c>
      <c r="AJ586" s="17">
        <v>15.609526686206975</v>
      </c>
      <c r="AK586" s="17">
        <v>16.029007434476362</v>
      </c>
      <c r="AL586" s="19">
        <v>-1.918254106888732E-2</v>
      </c>
      <c r="AM586" s="19">
        <v>3.075917683613081E-2</v>
      </c>
      <c r="AN586" s="27" t="b">
        <v>0</v>
      </c>
      <c r="AO586" s="27" t="b">
        <v>0</v>
      </c>
      <c r="AP586" s="27" t="b">
        <v>0</v>
      </c>
      <c r="AQ586" s="27" t="b">
        <v>0</v>
      </c>
      <c r="AR586" s="27" t="b">
        <v>1</v>
      </c>
      <c r="AS586" s="27" t="b">
        <v>0</v>
      </c>
      <c r="BE586" s="31"/>
      <c r="BF586" s="31"/>
      <c r="BG586" s="31"/>
    </row>
    <row r="587" spans="1:59" ht="14.55" customHeight="1" x14ac:dyDescent="0.25">
      <c r="A587" s="41">
        <v>38922</v>
      </c>
      <c r="B587" s="15">
        <v>15.41</v>
      </c>
      <c r="C587" s="16">
        <v>15.8</v>
      </c>
      <c r="D587" s="32">
        <v>233384.15140058217</v>
      </c>
      <c r="E587" s="32">
        <v>41384.035892582935</v>
      </c>
      <c r="F587" s="18">
        <v>274768.18729316513</v>
      </c>
      <c r="G587" s="18">
        <v>15.46873960212463</v>
      </c>
      <c r="H587" s="19">
        <v>2.4683544303797489E-2</v>
      </c>
      <c r="I587" s="18">
        <v>14.98</v>
      </c>
      <c r="J587" s="33">
        <v>0.92674773527211496</v>
      </c>
      <c r="K587" s="20">
        <v>64156.335468698235</v>
      </c>
      <c r="L587" s="21"/>
      <c r="M587" s="22"/>
      <c r="Q587" s="34">
        <v>1.0790422915966194</v>
      </c>
      <c r="R587" s="7"/>
      <c r="S587" s="24"/>
      <c r="T587" s="24"/>
      <c r="U587" s="5">
        <v>53.427788704511478</v>
      </c>
      <c r="V587" s="25"/>
      <c r="W587" s="22"/>
      <c r="X587" s="33">
        <v>0.85349547054422981</v>
      </c>
      <c r="Y587" s="20">
        <v>27320850973.91481</v>
      </c>
      <c r="Z587" s="22"/>
      <c r="AA587" s="22"/>
      <c r="AB587" s="35">
        <v>0.85349547054422981</v>
      </c>
      <c r="AC587" s="20">
        <v>29882586267.639175</v>
      </c>
      <c r="AD587" s="22"/>
      <c r="AE587" s="22"/>
      <c r="AF587" s="26">
        <v>17</v>
      </c>
      <c r="AI587" s="27" t="s">
        <v>36</v>
      </c>
      <c r="AJ587" s="17">
        <v>15.595116229731405</v>
      </c>
      <c r="AK587" s="17">
        <v>16.016331439837376</v>
      </c>
      <c r="AL587" s="19">
        <v>-1.3706484307610289E-2</v>
      </c>
      <c r="AM587" s="19">
        <v>2.8726947664782843E-2</v>
      </c>
      <c r="AN587" s="27" t="b">
        <v>0</v>
      </c>
      <c r="AO587" s="27" t="b">
        <v>0</v>
      </c>
      <c r="AP587" s="27" t="b">
        <v>0</v>
      </c>
      <c r="AQ587" s="27" t="b">
        <v>0</v>
      </c>
      <c r="AR587" s="27" t="b">
        <v>1</v>
      </c>
      <c r="AS587" s="27" t="b">
        <v>0</v>
      </c>
      <c r="BE587" s="31"/>
      <c r="BF587" s="31"/>
      <c r="BG587" s="31"/>
    </row>
    <row r="588" spans="1:59" ht="14.55" customHeight="1" x14ac:dyDescent="0.25">
      <c r="A588" s="41">
        <v>38923</v>
      </c>
      <c r="B588" s="15">
        <v>14.99</v>
      </c>
      <c r="C588" s="16">
        <v>15.34</v>
      </c>
      <c r="D588" s="32">
        <v>219655.67190643027</v>
      </c>
      <c r="E588" s="32">
        <v>54773.647854917152</v>
      </c>
      <c r="F588" s="18">
        <v>274429.31976134743</v>
      </c>
      <c r="G588" s="18">
        <v>15.05985688251493</v>
      </c>
      <c r="H588" s="19">
        <v>2.2816166883963485E-2</v>
      </c>
      <c r="I588" s="18">
        <v>14.85</v>
      </c>
      <c r="J588" s="33">
        <v>0.97236647400965048</v>
      </c>
      <c r="K588" s="20">
        <v>62382.390341916609</v>
      </c>
      <c r="L588" s="21"/>
      <c r="M588" s="22"/>
      <c r="Q588" s="34">
        <v>1.0284188387084141</v>
      </c>
      <c r="R588" s="7"/>
      <c r="S588" s="24"/>
      <c r="T588" s="24"/>
      <c r="U588" s="5">
        <v>54.843844823827759</v>
      </c>
      <c r="V588" s="25"/>
      <c r="W588" s="22"/>
      <c r="X588" s="33">
        <v>0.94473294801930097</v>
      </c>
      <c r="Y588" s="20">
        <v>25811031573.924152</v>
      </c>
      <c r="Z588" s="22"/>
      <c r="AA588" s="22"/>
      <c r="AB588" s="35">
        <v>0.94473294801930097</v>
      </c>
      <c r="AC588" s="20">
        <v>28230611205.357735</v>
      </c>
      <c r="AD588" s="22"/>
      <c r="AE588" s="22"/>
      <c r="AF588" s="26">
        <v>16</v>
      </c>
      <c r="AI588" s="27" t="s">
        <v>36</v>
      </c>
      <c r="AJ588" s="17">
        <v>15.564813215784104</v>
      </c>
      <c r="AK588" s="17">
        <v>16.01021672385426</v>
      </c>
      <c r="AL588" s="19">
        <v>-6.071242657138376E-3</v>
      </c>
      <c r="AM588" s="19">
        <v>2.6580328639751474E-2</v>
      </c>
      <c r="AN588" s="27" t="b">
        <v>0</v>
      </c>
      <c r="AO588" s="27" t="b">
        <v>0</v>
      </c>
      <c r="AP588" s="27" t="b">
        <v>0</v>
      </c>
      <c r="AQ588" s="27" t="b">
        <v>0</v>
      </c>
      <c r="AR588" s="27" t="b">
        <v>1</v>
      </c>
      <c r="AS588" s="27" t="b">
        <v>0</v>
      </c>
      <c r="BE588" s="31"/>
      <c r="BF588" s="31"/>
      <c r="BG588" s="31"/>
    </row>
    <row r="589" spans="1:59" ht="14.55" customHeight="1" x14ac:dyDescent="0.25">
      <c r="A589" s="41">
        <v>38924</v>
      </c>
      <c r="B589" s="15">
        <v>14.87</v>
      </c>
      <c r="C589" s="16">
        <v>15.28</v>
      </c>
      <c r="D589" s="32">
        <v>205927.19241227838</v>
      </c>
      <c r="E589" s="32">
        <v>68188.896069867405</v>
      </c>
      <c r="F589" s="18">
        <v>274116.0884821458</v>
      </c>
      <c r="G589" s="18">
        <v>14.971991267799906</v>
      </c>
      <c r="H589" s="19">
        <v>2.6832460732984287E-2</v>
      </c>
      <c r="I589" s="18">
        <v>14.62</v>
      </c>
      <c r="J589" s="33">
        <v>0.99303084230108163</v>
      </c>
      <c r="K589" s="20">
        <v>61946.5658036237</v>
      </c>
      <c r="L589" s="21"/>
      <c r="M589" s="22"/>
      <c r="Q589" s="34">
        <v>1.0070180677195979</v>
      </c>
      <c r="R589" s="7"/>
      <c r="S589" s="24"/>
      <c r="T589" s="24"/>
      <c r="U589" s="5">
        <v>55.125916904585125</v>
      </c>
      <c r="V589" s="25"/>
      <c r="W589" s="22"/>
      <c r="X589" s="33">
        <v>0.98606168460216337</v>
      </c>
      <c r="Y589" s="20">
        <v>25451391045.371811</v>
      </c>
      <c r="Z589" s="22"/>
      <c r="AA589" s="22"/>
      <c r="AB589" s="35">
        <v>0.98606168460216337</v>
      </c>
      <c r="AC589" s="20">
        <v>27836677744.621674</v>
      </c>
      <c r="AD589" s="22"/>
      <c r="AE589" s="22"/>
      <c r="AF589" s="26">
        <v>15</v>
      </c>
      <c r="AI589" s="27" t="s">
        <v>36</v>
      </c>
      <c r="AJ589" s="17">
        <v>15.536589620780498</v>
      </c>
      <c r="AK589" s="17">
        <v>16.012553245622584</v>
      </c>
      <c r="AL589" s="19">
        <v>9.9776804390775773E-3</v>
      </c>
      <c r="AM589" s="19">
        <v>2.4369797626950553E-2</v>
      </c>
      <c r="AN589" s="27" t="b">
        <v>0</v>
      </c>
      <c r="AO589" s="27" t="b">
        <v>0</v>
      </c>
      <c r="AP589" s="27" t="b">
        <v>0</v>
      </c>
      <c r="AQ589" s="27" t="b">
        <v>0</v>
      </c>
      <c r="AR589" s="27" t="b">
        <v>0</v>
      </c>
      <c r="AS589" s="27" t="b">
        <v>0</v>
      </c>
      <c r="BE589" s="31"/>
      <c r="BF589" s="31"/>
      <c r="BG589" s="31"/>
    </row>
    <row r="590" spans="1:59" ht="14.55" customHeight="1" x14ac:dyDescent="0.25">
      <c r="A590" s="41">
        <v>38925</v>
      </c>
      <c r="B590" s="15">
        <v>15.13</v>
      </c>
      <c r="C590" s="16">
        <v>15.52</v>
      </c>
      <c r="D590" s="32">
        <v>192198.71291812649</v>
      </c>
      <c r="E590" s="32">
        <v>81549.006677068886</v>
      </c>
      <c r="F590" s="18">
        <v>273747.71959519538</v>
      </c>
      <c r="G590" s="18">
        <v>15.246180374583895</v>
      </c>
      <c r="H590" s="19">
        <v>2.5128865979381354E-2</v>
      </c>
      <c r="I590" s="18">
        <v>14.94</v>
      </c>
      <c r="J590" s="33">
        <v>1.0169450165325828</v>
      </c>
      <c r="K590" s="20">
        <v>62995.161419749515</v>
      </c>
      <c r="L590" s="21"/>
      <c r="M590" s="22"/>
      <c r="Q590" s="34">
        <v>0.98333733264128753</v>
      </c>
      <c r="R590" s="7"/>
      <c r="S590" s="24"/>
      <c r="T590" s="24"/>
      <c r="U590" s="5">
        <v>54.10644795579816</v>
      </c>
      <c r="V590" s="25"/>
      <c r="W590" s="22"/>
      <c r="X590" s="33">
        <v>1.0338900330651655</v>
      </c>
      <c r="Y590" s="20">
        <v>26314065427.123226</v>
      </c>
      <c r="Z590" s="22"/>
      <c r="AA590" s="22"/>
      <c r="AB590" s="35">
        <v>1.0338900330651655</v>
      </c>
      <c r="AC590" s="20">
        <v>28779602258.276943</v>
      </c>
      <c r="AD590" s="22"/>
      <c r="AE590" s="22"/>
      <c r="AF590" s="26">
        <v>14</v>
      </c>
      <c r="AI590" s="27" t="s">
        <v>36</v>
      </c>
      <c r="AJ590" s="17">
        <v>15.502932642605462</v>
      </c>
      <c r="AK590" s="17">
        <v>15.988355520668485</v>
      </c>
      <c r="AL590" s="19">
        <v>1.4482681549709589E-2</v>
      </c>
      <c r="AM590" s="19">
        <v>2.336045827529571E-2</v>
      </c>
      <c r="AN590" s="27" t="b">
        <v>0</v>
      </c>
      <c r="AO590" s="27" t="b">
        <v>0</v>
      </c>
      <c r="AP590" s="27" t="b">
        <v>0</v>
      </c>
      <c r="AQ590" s="27" t="b">
        <v>0</v>
      </c>
      <c r="AR590" s="27" t="b">
        <v>0</v>
      </c>
      <c r="AS590" s="27" t="b">
        <v>0</v>
      </c>
      <c r="BE590" s="31"/>
      <c r="BF590" s="31"/>
      <c r="BG590" s="31"/>
    </row>
    <row r="591" spans="1:59" ht="14.55" customHeight="1" x14ac:dyDescent="0.25">
      <c r="A591" s="41">
        <v>38926</v>
      </c>
      <c r="B591" s="15">
        <v>14.61</v>
      </c>
      <c r="C591" s="16">
        <v>15.16</v>
      </c>
      <c r="D591" s="32">
        <v>178470.2334239746</v>
      </c>
      <c r="E591" s="32">
        <v>94932.505049911546</v>
      </c>
      <c r="F591" s="18">
        <v>273402.73847388616</v>
      </c>
      <c r="G591" s="18">
        <v>14.800974231161325</v>
      </c>
      <c r="H591" s="19">
        <v>3.6279683377308802E-2</v>
      </c>
      <c r="I591" s="18">
        <v>14.33</v>
      </c>
      <c r="J591" s="33">
        <v>0.96957542484251213</v>
      </c>
      <c r="K591" s="20">
        <v>61077.503611046741</v>
      </c>
      <c r="L591" s="21"/>
      <c r="M591" s="22"/>
      <c r="Q591" s="34">
        <v>1.0313792763079053</v>
      </c>
      <c r="R591" s="7"/>
      <c r="S591" s="24"/>
      <c r="T591" s="24"/>
      <c r="U591" s="5">
        <v>55.700371875798957</v>
      </c>
      <c r="V591" s="25"/>
      <c r="W591" s="22"/>
      <c r="X591" s="33">
        <v>0.93915084968502427</v>
      </c>
      <c r="Y591" s="20">
        <v>24712995142.018898</v>
      </c>
      <c r="Z591" s="22"/>
      <c r="AA591" s="22"/>
      <c r="AB591" s="35">
        <v>0.93915084968502427</v>
      </c>
      <c r="AC591" s="20">
        <v>27027954582.614216</v>
      </c>
      <c r="AD591" s="22"/>
      <c r="AE591" s="22"/>
      <c r="AF591" s="26">
        <v>13</v>
      </c>
      <c r="AI591" s="27" t="s">
        <v>36</v>
      </c>
      <c r="AJ591" s="17">
        <v>15.447367574816166</v>
      </c>
      <c r="AK591" s="17">
        <v>15.961735785431673</v>
      </c>
      <c r="AL591" s="19">
        <v>2.138417165985157E-2</v>
      </c>
      <c r="AM591" s="19">
        <v>2.1198804628109795E-2</v>
      </c>
      <c r="AN591" s="27" t="b">
        <v>0</v>
      </c>
      <c r="AO591" s="27" t="b">
        <v>1</v>
      </c>
      <c r="AP591" s="27" t="b">
        <v>0</v>
      </c>
      <c r="AQ591" s="27" t="b">
        <v>0</v>
      </c>
      <c r="AR591" s="27" t="b">
        <v>0</v>
      </c>
      <c r="AS591" s="27" t="b">
        <v>0</v>
      </c>
      <c r="BE591" s="31"/>
      <c r="BF591" s="31"/>
      <c r="BG591" s="31"/>
    </row>
    <row r="592" spans="1:59" ht="14.55" customHeight="1" x14ac:dyDescent="0.25">
      <c r="A592" s="41">
        <v>38929</v>
      </c>
      <c r="B592" s="15">
        <v>14.71</v>
      </c>
      <c r="C592" s="16">
        <v>15.36</v>
      </c>
      <c r="D592" s="32">
        <v>164741.75392982271</v>
      </c>
      <c r="E592" s="32">
        <v>108162.91965476373</v>
      </c>
      <c r="F592" s="18">
        <v>272904.67358458642</v>
      </c>
      <c r="G592" s="18">
        <v>14.967620717344753</v>
      </c>
      <c r="H592" s="19">
        <v>4.2317708333333259E-2</v>
      </c>
      <c r="I592" s="18">
        <v>14.95</v>
      </c>
      <c r="J592" s="33">
        <v>1.0094169194218217</v>
      </c>
      <c r="K592" s="20">
        <v>61651.598822301043</v>
      </c>
      <c r="L592" s="21"/>
      <c r="M592" s="22"/>
      <c r="Q592" s="34">
        <v>0.99067093166298859</v>
      </c>
      <c r="R592" s="7"/>
      <c r="S592" s="24"/>
      <c r="T592" s="24"/>
      <c r="U592" s="5">
        <v>55.07800293732312</v>
      </c>
      <c r="V592" s="25"/>
      <c r="W592" s="22"/>
      <c r="X592" s="33">
        <v>1.0188338388436435</v>
      </c>
      <c r="Y592" s="20">
        <v>25178556174.778019</v>
      </c>
      <c r="Z592" s="22"/>
      <c r="AA592" s="22"/>
      <c r="AB592" s="35">
        <v>1.0188338388436435</v>
      </c>
      <c r="AC592" s="20">
        <v>27536553237.428989</v>
      </c>
      <c r="AD592" s="22"/>
      <c r="AE592" s="22"/>
      <c r="AF592" s="26">
        <v>12</v>
      </c>
      <c r="AI592" s="27" t="s">
        <v>36</v>
      </c>
      <c r="AJ592" s="17">
        <v>15.464243732088173</v>
      </c>
      <c r="AK592" s="17">
        <v>15.955510178126895</v>
      </c>
      <c r="AL592" s="19">
        <v>2.9676404935128114E-2</v>
      </c>
      <c r="AM592" s="19">
        <v>1.9660750417786525E-2</v>
      </c>
      <c r="AN592" s="27" t="b">
        <v>0</v>
      </c>
      <c r="AO592" s="27" t="b">
        <v>1</v>
      </c>
      <c r="AP592" s="27" t="b">
        <v>0</v>
      </c>
      <c r="AQ592" s="27" t="b">
        <v>0</v>
      </c>
      <c r="AR592" s="27" t="b">
        <v>0</v>
      </c>
      <c r="AS592" s="27" t="b">
        <v>0</v>
      </c>
      <c r="BE592" s="31"/>
      <c r="BF592" s="31"/>
      <c r="BG592" s="31"/>
    </row>
    <row r="593" spans="1:59" ht="14.55" customHeight="1" x14ac:dyDescent="0.25">
      <c r="A593" s="41">
        <v>38930</v>
      </c>
      <c r="B593" s="15">
        <v>15.06</v>
      </c>
      <c r="C593" s="16">
        <v>15.74</v>
      </c>
      <c r="D593" s="32">
        <v>151013.27443567081</v>
      </c>
      <c r="E593" s="32">
        <v>121310.44135782195</v>
      </c>
      <c r="F593" s="18">
        <v>272323.71579349274</v>
      </c>
      <c r="G593" s="18">
        <v>15.362915593975934</v>
      </c>
      <c r="H593" s="19">
        <v>4.3202033036848775E-2</v>
      </c>
      <c r="I593" s="18">
        <v>15.05</v>
      </c>
      <c r="J593" s="33">
        <v>1.0242249856022789</v>
      </c>
      <c r="K593" s="20">
        <v>63144.015375049334</v>
      </c>
      <c r="L593" s="21"/>
      <c r="M593" s="22"/>
      <c r="Q593" s="34">
        <v>0.97634798414136137</v>
      </c>
      <c r="R593" s="7"/>
      <c r="S593" s="24"/>
      <c r="T593" s="24"/>
      <c r="U593" s="5">
        <v>53.675177449720358</v>
      </c>
      <c r="V593" s="25"/>
      <c r="W593" s="22"/>
      <c r="X593" s="33">
        <v>1.0484499712045581</v>
      </c>
      <c r="Y593" s="20">
        <v>26398582798.454685</v>
      </c>
      <c r="Z593" s="22"/>
      <c r="AA593" s="22"/>
      <c r="AB593" s="35">
        <v>1.0484499712045581</v>
      </c>
      <c r="AC593" s="20">
        <v>28870235580.221493</v>
      </c>
      <c r="AD593" s="22"/>
      <c r="AE593" s="22"/>
      <c r="AF593" s="26">
        <v>11</v>
      </c>
      <c r="AI593" s="27" t="s">
        <v>36</v>
      </c>
      <c r="AJ593" s="17">
        <v>15.513422480163383</v>
      </c>
      <c r="AK593" s="17">
        <v>15.96812337966765</v>
      </c>
      <c r="AL593" s="19">
        <v>3.2762819723969994E-2</v>
      </c>
      <c r="AM593" s="19">
        <v>1.78647660114295E-2</v>
      </c>
      <c r="AN593" s="27" t="b">
        <v>0</v>
      </c>
      <c r="AO593" s="27" t="b">
        <v>1</v>
      </c>
      <c r="AP593" s="27" t="b">
        <v>0</v>
      </c>
      <c r="AQ593" s="27" t="b">
        <v>0</v>
      </c>
      <c r="AR593" s="27" t="b">
        <v>0</v>
      </c>
      <c r="AS593" s="27" t="b">
        <v>0</v>
      </c>
      <c r="BE593" s="31"/>
      <c r="BF593" s="31"/>
      <c r="BG593" s="31"/>
    </row>
    <row r="594" spans="1:59" ht="14.55" customHeight="1" x14ac:dyDescent="0.25">
      <c r="A594" s="41">
        <v>38931</v>
      </c>
      <c r="B594" s="15">
        <v>14.73</v>
      </c>
      <c r="C594" s="16">
        <v>15.46</v>
      </c>
      <c r="D594" s="32">
        <v>137284.79494151892</v>
      </c>
      <c r="E594" s="32">
        <v>134445.82262732179</v>
      </c>
      <c r="F594" s="18">
        <v>271730.61756884074</v>
      </c>
      <c r="G594" s="18">
        <v>15.091186572923018</v>
      </c>
      <c r="H594" s="19">
        <v>4.7218628719275624E-2</v>
      </c>
      <c r="I594" s="18">
        <v>14.34</v>
      </c>
      <c r="J594" s="33">
        <v>0.98017327124647236</v>
      </c>
      <c r="K594" s="20">
        <v>61891.005248764282</v>
      </c>
      <c r="L594" s="21"/>
      <c r="M594" s="22"/>
      <c r="Q594" s="34">
        <v>1.0202277794499683</v>
      </c>
      <c r="R594" s="7"/>
      <c r="S594" s="24"/>
      <c r="T594" s="24"/>
      <c r="U594" s="5">
        <v>54.658952388411429</v>
      </c>
      <c r="V594" s="25"/>
      <c r="W594" s="22"/>
      <c r="X594" s="33">
        <v>0.96034654249294471</v>
      </c>
      <c r="Y594" s="20">
        <v>25351909011.513897</v>
      </c>
      <c r="Z594" s="22"/>
      <c r="AA594" s="22"/>
      <c r="AB594" s="35">
        <v>0.96034654249294471</v>
      </c>
      <c r="AC594" s="20">
        <v>27724986413.257153</v>
      </c>
      <c r="AD594" s="22"/>
      <c r="AE594" s="22"/>
      <c r="AF594" s="26">
        <v>10</v>
      </c>
      <c r="AI594" s="27" t="s">
        <v>36</v>
      </c>
      <c r="AJ594" s="17">
        <v>15.560688028026464</v>
      </c>
      <c r="AK594" s="17">
        <v>15.952570261813641</v>
      </c>
      <c r="AL594" s="19">
        <v>3.6829896696522015E-2</v>
      </c>
      <c r="AM594" s="19">
        <v>1.5395430963414447E-2</v>
      </c>
      <c r="AN594" s="27" t="b">
        <v>0</v>
      </c>
      <c r="AO594" s="27" t="b">
        <v>1</v>
      </c>
      <c r="AP594" s="27" t="b">
        <v>0</v>
      </c>
      <c r="AQ594" s="27" t="b">
        <v>0</v>
      </c>
      <c r="AR594" s="27" t="b">
        <v>0</v>
      </c>
      <c r="AS594" s="27" t="b">
        <v>0</v>
      </c>
      <c r="BE594" s="31"/>
      <c r="BF594" s="31"/>
      <c r="BG594" s="31"/>
    </row>
    <row r="595" spans="1:59" ht="14.55" customHeight="1" x14ac:dyDescent="0.25">
      <c r="A595" s="41">
        <v>38932</v>
      </c>
      <c r="B595" s="15">
        <v>14.6</v>
      </c>
      <c r="C595" s="16">
        <v>15.31</v>
      </c>
      <c r="D595" s="32">
        <v>123556.31544736703</v>
      </c>
      <c r="E595" s="32">
        <v>147526.06214535914</v>
      </c>
      <c r="F595" s="18">
        <v>271082.37759272614</v>
      </c>
      <c r="G595" s="18">
        <v>14.986389941881697</v>
      </c>
      <c r="H595" s="19">
        <v>4.6374918354017081E-2</v>
      </c>
      <c r="I595" s="18">
        <v>14.46</v>
      </c>
      <c r="J595" s="33">
        <v>0.99068674090436037</v>
      </c>
      <c r="K595" s="20">
        <v>61313.537411719408</v>
      </c>
      <c r="L595" s="21"/>
      <c r="M595" s="22"/>
      <c r="Q595" s="34">
        <v>1.0094008112868633</v>
      </c>
      <c r="R595" s="7"/>
      <c r="S595" s="24"/>
      <c r="T595" s="24"/>
      <c r="U595" s="5">
        <v>55.070069320586668</v>
      </c>
      <c r="V595" s="25"/>
      <c r="W595" s="22"/>
      <c r="X595" s="33">
        <v>0.98137348180872086</v>
      </c>
      <c r="Y595" s="20">
        <v>24879810252.710445</v>
      </c>
      <c r="Z595" s="22"/>
      <c r="AA595" s="22"/>
      <c r="AB595" s="35">
        <v>0.98137348180872086</v>
      </c>
      <c r="AC595" s="20">
        <v>27208130228.926907</v>
      </c>
      <c r="AD595" s="22"/>
      <c r="AE595" s="22"/>
      <c r="AF595" s="26">
        <v>9</v>
      </c>
      <c r="AI595" s="27" t="s">
        <v>36</v>
      </c>
      <c r="AJ595" s="17">
        <v>15.574812454775467</v>
      </c>
      <c r="AK595" s="17">
        <v>15.925899711575081</v>
      </c>
      <c r="AL595" s="19">
        <v>4.0086972966694147E-2</v>
      </c>
      <c r="AM595" s="19">
        <v>1.3720692628833193E-2</v>
      </c>
      <c r="AN595" s="27" t="b">
        <v>0</v>
      </c>
      <c r="AO595" s="27" t="b">
        <v>1</v>
      </c>
      <c r="AP595" s="27" t="b">
        <v>0</v>
      </c>
      <c r="AQ595" s="27" t="b">
        <v>0</v>
      </c>
      <c r="AR595" s="27" t="b">
        <v>0</v>
      </c>
      <c r="AS595" s="27" t="b">
        <v>0</v>
      </c>
      <c r="BE595" s="31"/>
      <c r="BF595" s="31"/>
      <c r="BG595" s="31"/>
    </row>
    <row r="596" spans="1:59" ht="14.55" customHeight="1" x14ac:dyDescent="0.25">
      <c r="A596" s="41">
        <v>38933</v>
      </c>
      <c r="B596" s="15">
        <v>14.84</v>
      </c>
      <c r="C596" s="16">
        <v>15.52</v>
      </c>
      <c r="D596" s="32">
        <v>109827.83595321514</v>
      </c>
      <c r="E596" s="32">
        <v>160617.88452384496</v>
      </c>
      <c r="F596" s="18">
        <v>270445.72047706007</v>
      </c>
      <c r="G596" s="18">
        <v>15.243852430290088</v>
      </c>
      <c r="H596" s="19">
        <v>4.3814432989690677E-2</v>
      </c>
      <c r="I596" s="18">
        <v>14.34</v>
      </c>
      <c r="J596" s="33">
        <v>1.0147908314563105</v>
      </c>
      <c r="K596" s="20">
        <v>62219.339067577952</v>
      </c>
      <c r="L596" s="21"/>
      <c r="M596" s="22"/>
      <c r="Q596" s="34">
        <v>0.98542474863013452</v>
      </c>
      <c r="R596" s="7"/>
      <c r="S596" s="24"/>
      <c r="T596" s="24"/>
      <c r="U596" s="5">
        <v>54.166373306656432</v>
      </c>
      <c r="V596" s="25"/>
      <c r="W596" s="22"/>
      <c r="X596" s="33">
        <v>1.0295816629126211</v>
      </c>
      <c r="Y596" s="20">
        <v>25615918970.376129</v>
      </c>
      <c r="Z596" s="22"/>
      <c r="AA596" s="22"/>
      <c r="AB596" s="35">
        <v>1.0295816629126211</v>
      </c>
      <c r="AC596" s="20">
        <v>28012542848.362263</v>
      </c>
      <c r="AD596" s="22"/>
      <c r="AE596" s="22"/>
      <c r="AF596" s="26">
        <v>8</v>
      </c>
      <c r="AI596" s="27" t="s">
        <v>36</v>
      </c>
      <c r="AJ596" s="17">
        <v>15.599702817463491</v>
      </c>
      <c r="AK596" s="17">
        <v>15.895700925183666</v>
      </c>
      <c r="AL596" s="19">
        <v>4.3201234135079036E-2</v>
      </c>
      <c r="AM596" s="19">
        <v>1.5223324768579807E-2</v>
      </c>
      <c r="AN596" s="27" t="b">
        <v>0</v>
      </c>
      <c r="AO596" s="27" t="b">
        <v>1</v>
      </c>
      <c r="AP596" s="27" t="b">
        <v>0</v>
      </c>
      <c r="AQ596" s="27" t="b">
        <v>0</v>
      </c>
      <c r="AR596" s="27" t="b">
        <v>0</v>
      </c>
      <c r="AS596" s="27" t="b">
        <v>0</v>
      </c>
      <c r="BE596" s="31"/>
      <c r="BF596" s="31"/>
      <c r="BG596" s="31"/>
    </row>
    <row r="597" spans="1:59" ht="14.55" customHeight="1" x14ac:dyDescent="0.25">
      <c r="A597" s="41">
        <v>38936</v>
      </c>
      <c r="B597" s="15">
        <v>15.03</v>
      </c>
      <c r="C597" s="16">
        <v>15.61</v>
      </c>
      <c r="D597" s="32">
        <v>96099.356459063245</v>
      </c>
      <c r="E597" s="32">
        <v>173744.85847315</v>
      </c>
      <c r="F597" s="18">
        <v>269844.21493221325</v>
      </c>
      <c r="G597" s="18">
        <v>15.403445167018836</v>
      </c>
      <c r="H597" s="19">
        <v>3.7155669442665018E-2</v>
      </c>
      <c r="I597" s="18">
        <v>15.23</v>
      </c>
      <c r="J597" s="33">
        <v>1.0082219060964364</v>
      </c>
      <c r="K597" s="20">
        <v>62729.815256337934</v>
      </c>
      <c r="L597" s="21"/>
      <c r="M597" s="22"/>
      <c r="Q597" s="34">
        <v>0.99184514237716837</v>
      </c>
      <c r="R597" s="7"/>
      <c r="S597" s="24"/>
      <c r="T597" s="24"/>
      <c r="U597" s="5">
        <v>53.62462884345998</v>
      </c>
      <c r="V597" s="25"/>
      <c r="W597" s="22"/>
      <c r="X597" s="33">
        <v>1.0164438121928727</v>
      </c>
      <c r="Y597" s="20">
        <v>26037266904.42041</v>
      </c>
      <c r="Z597" s="22"/>
      <c r="AA597" s="22"/>
      <c r="AB597" s="35">
        <v>1.0164438121928727</v>
      </c>
      <c r="AC597" s="20">
        <v>28472719346.64146</v>
      </c>
      <c r="AD597" s="22"/>
      <c r="AE597" s="22"/>
      <c r="AF597" s="26">
        <v>7</v>
      </c>
      <c r="AI597" s="27" t="s">
        <v>36</v>
      </c>
      <c r="AJ597" s="17">
        <v>15.621367549962738</v>
      </c>
      <c r="AK597" s="17">
        <v>15.856965178901552</v>
      </c>
      <c r="AL597" s="19">
        <v>4.3347231812638408E-2</v>
      </c>
      <c r="AM597" s="19">
        <v>1.8056353875237914E-2</v>
      </c>
      <c r="AN597" s="27" t="b">
        <v>0</v>
      </c>
      <c r="AO597" s="27" t="b">
        <v>1</v>
      </c>
      <c r="AP597" s="27" t="b">
        <v>0</v>
      </c>
      <c r="AQ597" s="27" t="b">
        <v>0</v>
      </c>
      <c r="AR597" s="27" t="b">
        <v>0</v>
      </c>
      <c r="AS597" s="27" t="b">
        <v>0</v>
      </c>
      <c r="BE597" s="31"/>
      <c r="BF597" s="31"/>
      <c r="BG597" s="31"/>
    </row>
    <row r="598" spans="1:59" ht="14.55" customHeight="1" x14ac:dyDescent="0.25">
      <c r="A598" s="41">
        <v>38937</v>
      </c>
      <c r="B598" s="15">
        <v>14.98</v>
      </c>
      <c r="C598" s="16">
        <v>15.56</v>
      </c>
      <c r="D598" s="32">
        <v>82370.876964911353</v>
      </c>
      <c r="E598" s="32">
        <v>186963.24712126679</v>
      </c>
      <c r="F598" s="18">
        <v>269334.12408617814</v>
      </c>
      <c r="G598" s="18">
        <v>15.382617691680382</v>
      </c>
      <c r="H598" s="19">
        <v>3.7275064267352165E-2</v>
      </c>
      <c r="I598" s="18">
        <v>15.23</v>
      </c>
      <c r="J598" s="33">
        <v>0.99676010894594025</v>
      </c>
      <c r="K598" s="20">
        <v>62525.49564984344</v>
      </c>
      <c r="L598" s="21"/>
      <c r="M598" s="22"/>
      <c r="Q598" s="34">
        <v>1.0032504220674379</v>
      </c>
      <c r="R598" s="7"/>
      <c r="S598" s="24"/>
      <c r="T598" s="24"/>
      <c r="U598" s="5">
        <v>53.698767828882033</v>
      </c>
      <c r="V598" s="25"/>
      <c r="W598" s="22"/>
      <c r="X598" s="33">
        <v>0.9935202178918805</v>
      </c>
      <c r="Y598" s="20">
        <v>25868674854.920387</v>
      </c>
      <c r="Z598" s="22"/>
      <c r="AA598" s="22"/>
      <c r="AB598" s="35">
        <v>0.9935202178918805</v>
      </c>
      <c r="AC598" s="20">
        <v>28287768799.147331</v>
      </c>
      <c r="AD598" s="22"/>
      <c r="AE598" s="22"/>
      <c r="AF598" s="26">
        <v>6</v>
      </c>
      <c r="AI598" s="27" t="s">
        <v>36</v>
      </c>
      <c r="AJ598" s="17">
        <v>15.639007874052819</v>
      </c>
      <c r="AK598" s="17">
        <v>15.813733387671602</v>
      </c>
      <c r="AL598" s="19">
        <v>4.2506791134974888E-2</v>
      </c>
      <c r="AM598" s="19">
        <v>2.1823250580626674E-2</v>
      </c>
      <c r="AN598" s="27" t="b">
        <v>0</v>
      </c>
      <c r="AO598" s="27" t="b">
        <v>1</v>
      </c>
      <c r="AP598" s="27" t="b">
        <v>0</v>
      </c>
      <c r="AQ598" s="27" t="b">
        <v>0</v>
      </c>
      <c r="AR598" s="27" t="b">
        <v>0</v>
      </c>
      <c r="AS598" s="27" t="b">
        <v>0</v>
      </c>
      <c r="BE598" s="31"/>
      <c r="BF598" s="31"/>
      <c r="BG598" s="31"/>
    </row>
    <row r="599" spans="1:59" ht="14.55" customHeight="1" x14ac:dyDescent="0.25">
      <c r="A599" s="41">
        <v>38938</v>
      </c>
      <c r="B599" s="15">
        <v>14.96</v>
      </c>
      <c r="C599" s="16">
        <v>15.35</v>
      </c>
      <c r="D599" s="32">
        <v>68642.397470759461</v>
      </c>
      <c r="E599" s="32">
        <v>200179.99665998115</v>
      </c>
      <c r="F599" s="18">
        <v>268822.39413074061</v>
      </c>
      <c r="G599" s="18">
        <v>15.250415532343721</v>
      </c>
      <c r="H599" s="19">
        <v>2.5407166123778469E-2</v>
      </c>
      <c r="I599" s="18">
        <v>15.2</v>
      </c>
      <c r="J599" s="33">
        <v>0.9895220907298361</v>
      </c>
      <c r="K599" s="20">
        <v>61869.288694064831</v>
      </c>
      <c r="L599" s="21"/>
      <c r="M599" s="22"/>
      <c r="Q599" s="34">
        <v>1.0105888583674123</v>
      </c>
      <c r="R599" s="7"/>
      <c r="S599" s="24"/>
      <c r="T599" s="24"/>
      <c r="U599" s="5">
        <v>54.166340626258219</v>
      </c>
      <c r="V599" s="25"/>
      <c r="W599" s="22"/>
      <c r="X599" s="33">
        <v>0.9790441814596722</v>
      </c>
      <c r="Y599" s="20">
        <v>25326696772.460087</v>
      </c>
      <c r="Z599" s="22"/>
      <c r="AA599" s="22"/>
      <c r="AB599" s="35">
        <v>0.9790441814596722</v>
      </c>
      <c r="AC599" s="20">
        <v>27694531430.392757</v>
      </c>
      <c r="AD599" s="22"/>
      <c r="AE599" s="22"/>
      <c r="AF599" s="26">
        <v>5</v>
      </c>
      <c r="AI599" s="27" t="s">
        <v>36</v>
      </c>
      <c r="AJ599" s="17">
        <v>15.66081572119597</v>
      </c>
      <c r="AK599" s="17">
        <v>15.752661260981732</v>
      </c>
      <c r="AL599" s="19">
        <v>3.9540979982796508E-2</v>
      </c>
      <c r="AM599" s="19">
        <v>2.7752515828632293E-2</v>
      </c>
      <c r="AN599" s="27" t="b">
        <v>0</v>
      </c>
      <c r="AO599" s="27" t="b">
        <v>1</v>
      </c>
      <c r="AP599" s="27" t="b">
        <v>0</v>
      </c>
      <c r="AQ599" s="27" t="b">
        <v>0</v>
      </c>
      <c r="AR599" s="27" t="b">
        <v>0</v>
      </c>
      <c r="AS599" s="27" t="b">
        <v>0</v>
      </c>
      <c r="BE599" s="31"/>
      <c r="BF599" s="31"/>
      <c r="BG599" s="31"/>
    </row>
    <row r="600" spans="1:59" ht="14.55" customHeight="1" x14ac:dyDescent="0.25">
      <c r="A600" s="41">
        <v>38939</v>
      </c>
      <c r="B600" s="15">
        <v>14.77</v>
      </c>
      <c r="C600" s="16">
        <v>15.52</v>
      </c>
      <c r="D600" s="32">
        <v>54913.917976607569</v>
      </c>
      <c r="E600" s="32">
        <v>213559.67439499823</v>
      </c>
      <c r="F600" s="18">
        <v>268473.5923716058</v>
      </c>
      <c r="G600" s="18">
        <v>15.366594079817546</v>
      </c>
      <c r="H600" s="19">
        <v>4.8324742268041287E-2</v>
      </c>
      <c r="I600" s="18">
        <v>14.46</v>
      </c>
      <c r="J600" s="33">
        <v>1.0063106557739099</v>
      </c>
      <c r="K600" s="20">
        <v>62258.647255876545</v>
      </c>
      <c r="L600" s="21"/>
      <c r="M600" s="22"/>
      <c r="Q600" s="34">
        <v>0.99372891886049186</v>
      </c>
      <c r="R600" s="7"/>
      <c r="S600" s="24"/>
      <c r="T600" s="24"/>
      <c r="U600" s="5">
        <v>53.726443793973729</v>
      </c>
      <c r="V600" s="25"/>
      <c r="W600" s="22"/>
      <c r="X600" s="33">
        <v>1.0126213115478198</v>
      </c>
      <c r="Y600" s="20">
        <v>25646475606.538429</v>
      </c>
      <c r="Z600" s="22"/>
      <c r="AA600" s="22"/>
      <c r="AB600" s="35">
        <v>1.0126213115478198</v>
      </c>
      <c r="AC600" s="20">
        <v>28043623123.965572</v>
      </c>
      <c r="AD600" s="22"/>
      <c r="AE600" s="22"/>
      <c r="AF600" s="26">
        <v>4</v>
      </c>
      <c r="AI600" s="27" t="s">
        <v>36</v>
      </c>
      <c r="AJ600" s="17">
        <v>15.665375121369111</v>
      </c>
      <c r="AK600" s="17">
        <v>15.65903412813168</v>
      </c>
      <c r="AL600" s="19">
        <v>3.9725332240924116E-2</v>
      </c>
      <c r="AM600" s="19">
        <v>3.0891633513160544E-2</v>
      </c>
      <c r="AN600" s="27" t="b">
        <v>1</v>
      </c>
      <c r="AO600" s="27" t="b">
        <v>1</v>
      </c>
      <c r="AP600" s="27" t="b">
        <v>0</v>
      </c>
      <c r="AQ600" s="27" t="b">
        <v>0</v>
      </c>
      <c r="AR600" s="27" t="b">
        <v>0</v>
      </c>
      <c r="AS600" s="27" t="b">
        <v>0</v>
      </c>
      <c r="BE600" s="31"/>
      <c r="BF600" s="31"/>
      <c r="BG600" s="31"/>
    </row>
    <row r="601" spans="1:59" ht="14.55" customHeight="1" x14ac:dyDescent="0.25">
      <c r="A601" s="41">
        <v>38940</v>
      </c>
      <c r="B601" s="15">
        <v>14.73</v>
      </c>
      <c r="C601" s="16">
        <v>15.61</v>
      </c>
      <c r="D601" s="32">
        <v>41185.438482455676</v>
      </c>
      <c r="E601" s="32">
        <v>226624.72865586315</v>
      </c>
      <c r="F601" s="18">
        <v>267810.16713831882</v>
      </c>
      <c r="G601" s="18">
        <v>15.474668372183787</v>
      </c>
      <c r="H601" s="19">
        <v>5.6374119154388169E-2</v>
      </c>
      <c r="I601" s="18">
        <v>14.3</v>
      </c>
      <c r="J601" s="33">
        <v>1.0045445874971959</v>
      </c>
      <c r="K601" s="20">
        <v>62540.505026867475</v>
      </c>
      <c r="L601" s="21"/>
      <c r="M601" s="22"/>
      <c r="Q601" s="34">
        <v>0.99547597234233398</v>
      </c>
      <c r="R601" s="7"/>
      <c r="S601" s="24"/>
      <c r="T601" s="24"/>
      <c r="U601" s="5">
        <v>53.383807676308351</v>
      </c>
      <c r="V601" s="25"/>
      <c r="W601" s="22"/>
      <c r="X601" s="33">
        <v>1.009089174994392</v>
      </c>
      <c r="Y601" s="20">
        <v>25879704730.818851</v>
      </c>
      <c r="Z601" s="22"/>
      <c r="AA601" s="22"/>
      <c r="AB601" s="35">
        <v>1.009089174994392</v>
      </c>
      <c r="AC601" s="20">
        <v>28298062826.872475</v>
      </c>
      <c r="AD601" s="22"/>
      <c r="AE601" s="22"/>
      <c r="AF601" s="26">
        <v>3</v>
      </c>
      <c r="AI601" s="27" t="s">
        <v>36</v>
      </c>
      <c r="AJ601" s="17">
        <v>15.610924979967407</v>
      </c>
      <c r="AK601" s="17">
        <v>15.561144874597577</v>
      </c>
      <c r="AL601" s="19">
        <v>4.1391865707652631E-2</v>
      </c>
      <c r="AM601" s="19">
        <v>3.4735594540531246E-2</v>
      </c>
      <c r="AN601" s="27" t="b">
        <v>1</v>
      </c>
      <c r="AO601" s="27" t="b">
        <v>1</v>
      </c>
      <c r="AP601" s="27" t="b">
        <v>0</v>
      </c>
      <c r="AQ601" s="27" t="b">
        <v>0</v>
      </c>
      <c r="AR601" s="27" t="b">
        <v>0</v>
      </c>
      <c r="AS601" s="27" t="b">
        <v>0</v>
      </c>
      <c r="BE601" s="31"/>
      <c r="BF601" s="31"/>
      <c r="BG601" s="31"/>
    </row>
    <row r="602" spans="1:59" ht="14.55" customHeight="1" x14ac:dyDescent="0.25">
      <c r="A602" s="41">
        <v>38943</v>
      </c>
      <c r="B602" s="15">
        <v>13.95</v>
      </c>
      <c r="C602" s="16">
        <v>15.04</v>
      </c>
      <c r="D602" s="32">
        <v>27456.958988303784</v>
      </c>
      <c r="E602" s="32">
        <v>239579.27721120315</v>
      </c>
      <c r="F602" s="18">
        <v>267036.23619950691</v>
      </c>
      <c r="G602" s="18">
        <v>14.927925003275993</v>
      </c>
      <c r="H602" s="19">
        <v>7.2473404255319118E-2</v>
      </c>
      <c r="I602" s="18">
        <v>14.26</v>
      </c>
      <c r="J602" s="33">
        <v>0.96188074577166638</v>
      </c>
      <c r="K602" s="20">
        <v>60155.466784072189</v>
      </c>
      <c r="L602" s="21"/>
      <c r="M602" s="22"/>
      <c r="Q602" s="34">
        <v>1.0396299171138439</v>
      </c>
      <c r="R602" s="7"/>
      <c r="S602" s="24"/>
      <c r="T602" s="24"/>
      <c r="U602" s="5">
        <v>55.396073892812034</v>
      </c>
      <c r="V602" s="25"/>
      <c r="W602" s="22"/>
      <c r="X602" s="33">
        <v>0.92376149154333287</v>
      </c>
      <c r="Y602" s="20">
        <v>23906789023.078457</v>
      </c>
      <c r="Z602" s="22"/>
      <c r="AA602" s="22"/>
      <c r="AB602" s="35">
        <v>0.92376149154333287</v>
      </c>
      <c r="AC602" s="20">
        <v>26140241625.355408</v>
      </c>
      <c r="AD602" s="22"/>
      <c r="AE602" s="22"/>
      <c r="AF602" s="26">
        <v>2</v>
      </c>
      <c r="AI602" s="27" t="s">
        <v>36</v>
      </c>
      <c r="AJ602" s="17">
        <v>15.504974021419958</v>
      </c>
      <c r="AK602" s="17">
        <v>15.52969853344092</v>
      </c>
      <c r="AL602" s="19">
        <v>4.6168360918590702E-2</v>
      </c>
      <c r="AM602" s="19">
        <v>3.9729913013884066E-2</v>
      </c>
      <c r="AN602" s="27" t="b">
        <v>0</v>
      </c>
      <c r="AO602" s="27" t="b">
        <v>1</v>
      </c>
      <c r="AP602" s="27" t="b">
        <v>0</v>
      </c>
      <c r="AQ602" s="27" t="b">
        <v>0</v>
      </c>
      <c r="AR602" s="27" t="b">
        <v>0</v>
      </c>
      <c r="AS602" s="27" t="b">
        <v>0</v>
      </c>
      <c r="BE602" s="31"/>
      <c r="BF602" s="31"/>
      <c r="BG602" s="31"/>
    </row>
    <row r="603" spans="1:59" ht="14.55" customHeight="1" x14ac:dyDescent="0.25">
      <c r="A603" s="41">
        <v>38944</v>
      </c>
      <c r="B603" s="15">
        <v>13.23</v>
      </c>
      <c r="C603" s="16">
        <v>14.93</v>
      </c>
      <c r="D603" s="32">
        <v>13728.479494151892</v>
      </c>
      <c r="E603" s="32">
        <v>252312.80706116452</v>
      </c>
      <c r="F603" s="18">
        <v>266041.28655531642</v>
      </c>
      <c r="G603" s="18">
        <v>14.842275213211293</v>
      </c>
      <c r="H603" s="19">
        <v>0.11386470194239784</v>
      </c>
      <c r="I603" s="18">
        <v>13.42</v>
      </c>
      <c r="J603" s="33">
        <v>0.99055792508955631</v>
      </c>
      <c r="K603" s="20">
        <v>59586.443373769769</v>
      </c>
      <c r="L603" s="21"/>
      <c r="M603" s="22"/>
      <c r="Q603" s="34">
        <v>1.0095320775002532</v>
      </c>
      <c r="R603" s="7"/>
      <c r="S603" s="24"/>
      <c r="T603" s="24"/>
      <c r="U603" s="5">
        <v>55.819993173698968</v>
      </c>
      <c r="V603" s="25"/>
      <c r="W603" s="22"/>
      <c r="X603" s="33">
        <v>0.98111585017911263</v>
      </c>
      <c r="Y603" s="20">
        <v>23455441858.229881</v>
      </c>
      <c r="Z603" s="22"/>
      <c r="AA603" s="22"/>
      <c r="AB603" s="35">
        <v>0.98111585017911263</v>
      </c>
      <c r="AC603" s="20">
        <v>25646194207.6926</v>
      </c>
      <c r="AD603" s="22"/>
      <c r="AE603" s="22"/>
      <c r="AF603" s="26">
        <v>1</v>
      </c>
      <c r="AI603" s="27" t="s">
        <v>36</v>
      </c>
      <c r="AJ603" s="17">
        <v>15.402106145975656</v>
      </c>
      <c r="AK603" s="17">
        <v>15.483894615265221</v>
      </c>
      <c r="AL603" s="19">
        <v>5.8953199668546175E-2</v>
      </c>
      <c r="AM603" s="19">
        <v>4.5303735366296588E-2</v>
      </c>
      <c r="AN603" s="27" t="b">
        <v>0</v>
      </c>
      <c r="AO603" s="27" t="b">
        <v>1</v>
      </c>
      <c r="AP603" s="27" t="b">
        <v>0</v>
      </c>
      <c r="AQ603" s="27" t="b">
        <v>0</v>
      </c>
      <c r="AR603" s="27" t="b">
        <v>0</v>
      </c>
      <c r="AS603" s="27" t="b">
        <v>0</v>
      </c>
      <c r="BE603" s="31"/>
      <c r="BF603" s="31"/>
      <c r="BG603" s="31"/>
    </row>
    <row r="604" spans="1:59" ht="14.55" customHeight="1" x14ac:dyDescent="0.25">
      <c r="A604" s="42">
        <v>38945</v>
      </c>
      <c r="B604" s="15">
        <v>14.19</v>
      </c>
      <c r="C604" s="16">
        <v>14.994999999999999</v>
      </c>
      <c r="D604" s="32">
        <v>264478.09732959251</v>
      </c>
      <c r="E604" s="32">
        <v>0</v>
      </c>
      <c r="F604" s="18">
        <v>264478.09732959251</v>
      </c>
      <c r="G604" s="18">
        <v>14.19</v>
      </c>
      <c r="H604" s="19">
        <v>5.3684561520506824E-2</v>
      </c>
      <c r="I604" s="18">
        <v>12.41</v>
      </c>
      <c r="J604" s="33">
        <v>0.95043536503683868</v>
      </c>
      <c r="K604" s="20">
        <v>56632.083189972524</v>
      </c>
      <c r="L604" s="21"/>
      <c r="M604" s="22"/>
      <c r="Q604" s="34">
        <v>1.0521494009866101</v>
      </c>
      <c r="R604" s="7"/>
      <c r="S604" s="24"/>
      <c r="T604" s="24"/>
      <c r="U604" s="5">
        <v>58.621626138498385</v>
      </c>
      <c r="V604" s="25"/>
      <c r="W604" s="22"/>
      <c r="X604" s="33">
        <v>0.90087073007367735</v>
      </c>
      <c r="Y604" s="20">
        <v>21130422127.941586</v>
      </c>
      <c r="Z604" s="22"/>
      <c r="AA604" s="22"/>
      <c r="AB604" s="35">
        <v>0.90087073007367735</v>
      </c>
      <c r="AC604" s="20">
        <v>23103535286.798771</v>
      </c>
      <c r="AD604" s="22"/>
      <c r="AE604" s="22"/>
      <c r="AF604" s="26">
        <v>24</v>
      </c>
      <c r="AI604" s="27" t="s">
        <v>36</v>
      </c>
      <c r="AJ604" s="17">
        <v>15.279576292595275</v>
      </c>
      <c r="AK604" s="17">
        <v>15.418066512711235</v>
      </c>
      <c r="AL604" s="19">
        <v>6.1688115877405282E-2</v>
      </c>
      <c r="AM604" s="19">
        <v>4.7233010031080547E-2</v>
      </c>
      <c r="AN604" s="27" t="b">
        <v>0</v>
      </c>
      <c r="AO604" s="27" t="b">
        <v>1</v>
      </c>
      <c r="AP604" s="27" t="b">
        <v>0</v>
      </c>
      <c r="AQ604" s="27" t="b">
        <v>0</v>
      </c>
      <c r="AR604" s="27" t="b">
        <v>0</v>
      </c>
      <c r="AS604" s="27" t="b">
        <v>0</v>
      </c>
      <c r="BE604" s="31"/>
      <c r="BF604" s="31"/>
      <c r="BG604" s="31"/>
    </row>
    <row r="605" spans="1:59" ht="14.55" customHeight="1" x14ac:dyDescent="0.25">
      <c r="A605" s="41">
        <v>38946</v>
      </c>
      <c r="B605" s="15">
        <v>14.08</v>
      </c>
      <c r="C605" s="16">
        <v>15.03</v>
      </c>
      <c r="D605" s="32">
        <v>253458.17660752614</v>
      </c>
      <c r="E605" s="32">
        <v>10428.321110111474</v>
      </c>
      <c r="F605" s="18">
        <v>263886.49771763763</v>
      </c>
      <c r="G605" s="18">
        <v>14.11754229617768</v>
      </c>
      <c r="H605" s="19">
        <v>6.3206919494344649E-2</v>
      </c>
      <c r="I605" s="18">
        <v>12.24</v>
      </c>
      <c r="J605" s="33">
        <v>0.99266831407196032</v>
      </c>
      <c r="K605" s="20">
        <v>56215.901874272633</v>
      </c>
      <c r="L605" s="21"/>
      <c r="M605" s="22"/>
      <c r="Q605" s="34">
        <v>1.0073858365620283</v>
      </c>
      <c r="R605" s="7"/>
      <c r="S605" s="24"/>
      <c r="T605" s="24"/>
      <c r="U605" s="5">
        <v>58.944647118568042</v>
      </c>
      <c r="V605" s="25"/>
      <c r="W605" s="22"/>
      <c r="X605" s="33">
        <v>0.98533662814392065</v>
      </c>
      <c r="Y605" s="20">
        <v>20820678505.775898</v>
      </c>
      <c r="Z605" s="22"/>
      <c r="AA605" s="22"/>
      <c r="AB605" s="35">
        <v>0.98533662814392065</v>
      </c>
      <c r="AC605" s="20">
        <v>22764394582.35247</v>
      </c>
      <c r="AD605" s="22"/>
      <c r="AE605" s="22"/>
      <c r="AF605" s="26">
        <v>23</v>
      </c>
      <c r="AI605" s="27" t="s">
        <v>36</v>
      </c>
      <c r="AJ605" s="17">
        <v>15.198983068603738</v>
      </c>
      <c r="AK605" s="17">
        <v>15.35671344830868</v>
      </c>
      <c r="AL605" s="19">
        <v>6.7988074772499643E-2</v>
      </c>
      <c r="AM605" s="19">
        <v>4.9506413703665569E-2</v>
      </c>
      <c r="AN605" s="27" t="b">
        <v>0</v>
      </c>
      <c r="AO605" s="27" t="b">
        <v>1</v>
      </c>
      <c r="AP605" s="27" t="b">
        <v>0</v>
      </c>
      <c r="AQ605" s="27" t="b">
        <v>0</v>
      </c>
      <c r="AR605" s="27" t="b">
        <v>0</v>
      </c>
      <c r="AS605" s="27" t="b">
        <v>1</v>
      </c>
      <c r="BE605" s="31"/>
      <c r="BF605" s="31"/>
      <c r="BG605" s="31"/>
    </row>
    <row r="606" spans="1:59" ht="14.55" customHeight="1" x14ac:dyDescent="0.25">
      <c r="A606" s="41">
        <v>38947</v>
      </c>
      <c r="B606" s="15">
        <v>13.85</v>
      </c>
      <c r="C606" s="16">
        <v>14.956666666666701</v>
      </c>
      <c r="D606" s="32">
        <v>242438.25588545977</v>
      </c>
      <c r="E606" s="32">
        <v>20751.706590264119</v>
      </c>
      <c r="F606" s="18">
        <v>263189.96247572388</v>
      </c>
      <c r="G606" s="18">
        <v>13.937257210510113</v>
      </c>
      <c r="H606" s="19">
        <v>7.3991531089817153E-2</v>
      </c>
      <c r="I606" s="18">
        <v>11.64</v>
      </c>
      <c r="J606" s="33">
        <v>0.98462389328735689</v>
      </c>
      <c r="K606" s="20">
        <v>55350.562472227932</v>
      </c>
      <c r="L606" s="21"/>
      <c r="M606" s="22"/>
      <c r="Q606" s="34">
        <v>1.0156162234305599</v>
      </c>
      <c r="R606" s="7"/>
      <c r="S606" s="24"/>
      <c r="T606" s="24"/>
      <c r="U606" s="5">
        <v>59.753682044911947</v>
      </c>
      <c r="V606" s="25"/>
      <c r="W606" s="22"/>
      <c r="X606" s="33">
        <v>0.96924778657471367</v>
      </c>
      <c r="Y606" s="20">
        <v>20180493108.760311</v>
      </c>
      <c r="Z606" s="22"/>
      <c r="AA606" s="22"/>
      <c r="AB606" s="35">
        <v>0.96924778657471367</v>
      </c>
      <c r="AC606" s="20">
        <v>22063985315.783863</v>
      </c>
      <c r="AD606" s="22"/>
      <c r="AE606" s="22"/>
      <c r="AF606" s="26">
        <v>22</v>
      </c>
      <c r="AI606" s="27" t="s">
        <v>36</v>
      </c>
      <c r="AJ606" s="17">
        <v>15.085241706785169</v>
      </c>
      <c r="AK606" s="17">
        <v>15.314451429052829</v>
      </c>
      <c r="AL606" s="19">
        <v>7.2265872909462292E-2</v>
      </c>
      <c r="AM606" s="19">
        <v>5.2560330273067807E-2</v>
      </c>
      <c r="AN606" s="27" t="b">
        <v>0</v>
      </c>
      <c r="AO606" s="27" t="b">
        <v>1</v>
      </c>
      <c r="AP606" s="27" t="b">
        <v>0</v>
      </c>
      <c r="AQ606" s="27" t="b">
        <v>0</v>
      </c>
      <c r="AR606" s="27" t="b">
        <v>0</v>
      </c>
      <c r="AS606" s="27" t="b">
        <v>1</v>
      </c>
      <c r="BE606" s="31"/>
      <c r="BF606" s="31"/>
      <c r="BG606" s="31"/>
    </row>
    <row r="607" spans="1:59" ht="14.55" customHeight="1" x14ac:dyDescent="0.25">
      <c r="A607" s="41">
        <v>38950</v>
      </c>
      <c r="B607" s="15">
        <v>13.69</v>
      </c>
      <c r="C607" s="16">
        <v>15.46</v>
      </c>
      <c r="D607" s="32">
        <v>231418.33516339341</v>
      </c>
      <c r="E607" s="32">
        <v>30956.246505616378</v>
      </c>
      <c r="F607" s="18">
        <v>262374.58166900976</v>
      </c>
      <c r="G607" s="18">
        <v>13.898833325112502</v>
      </c>
      <c r="H607" s="19">
        <v>0.11448900388098326</v>
      </c>
      <c r="I607" s="18">
        <v>12.22</v>
      </c>
      <c r="J607" s="33">
        <v>0.99415355285679796</v>
      </c>
      <c r="K607" s="20">
        <v>55026.006254100714</v>
      </c>
      <c r="L607" s="21"/>
      <c r="M607" s="22"/>
      <c r="Q607" s="34">
        <v>1.0058808290996917</v>
      </c>
      <c r="R607" s="7"/>
      <c r="S607" s="24"/>
      <c r="T607" s="24"/>
      <c r="U607" s="5">
        <v>59.993178653741452</v>
      </c>
      <c r="V607" s="25"/>
      <c r="W607" s="22"/>
      <c r="X607" s="33">
        <v>0.98830710571359592</v>
      </c>
      <c r="Y607" s="20">
        <v>19944620159.728973</v>
      </c>
      <c r="Z607" s="22"/>
      <c r="AA607" s="22"/>
      <c r="AB607" s="35">
        <v>0.98830710571359592</v>
      </c>
      <c r="AC607" s="20">
        <v>21805643863.993179</v>
      </c>
      <c r="AD607" s="22"/>
      <c r="AE607" s="22"/>
      <c r="AF607" s="26">
        <v>21</v>
      </c>
      <c r="AI607" s="27" t="s">
        <v>36</v>
      </c>
      <c r="AJ607" s="17">
        <v>14.951965785996762</v>
      </c>
      <c r="AK607" s="17">
        <v>15.268780066540657</v>
      </c>
      <c r="AL607" s="19">
        <v>8.1951687030561479E-2</v>
      </c>
      <c r="AM607" s="19">
        <v>5.7448412804547461E-2</v>
      </c>
      <c r="AN607" s="27" t="b">
        <v>0</v>
      </c>
      <c r="AO607" s="27" t="b">
        <v>1</v>
      </c>
      <c r="AP607" s="27" t="b">
        <v>0</v>
      </c>
      <c r="AQ607" s="27" t="b">
        <v>0</v>
      </c>
      <c r="AR607" s="27" t="b">
        <v>0</v>
      </c>
      <c r="AS607" s="27" t="b">
        <v>1</v>
      </c>
      <c r="BE607" s="31"/>
      <c r="BF607" s="31"/>
      <c r="BG607" s="31"/>
    </row>
    <row r="608" spans="1:59" ht="14.55" customHeight="1" x14ac:dyDescent="0.25">
      <c r="A608" s="41">
        <v>38951</v>
      </c>
      <c r="B608" s="15">
        <v>13.6</v>
      </c>
      <c r="C608" s="16">
        <v>15.17</v>
      </c>
      <c r="D608" s="32">
        <v>220398.41444132704</v>
      </c>
      <c r="E608" s="32">
        <v>40714.507481365945</v>
      </c>
      <c r="F608" s="18">
        <v>261112.92192269297</v>
      </c>
      <c r="G608" s="18">
        <v>13.844805106829105</v>
      </c>
      <c r="H608" s="19">
        <v>0.10349373764007908</v>
      </c>
      <c r="I608" s="18">
        <v>12.19</v>
      </c>
      <c r="J608" s="33">
        <v>0.99132282352755241</v>
      </c>
      <c r="K608" s="20">
        <v>54547.592084671734</v>
      </c>
      <c r="L608" s="21"/>
      <c r="M608" s="22"/>
      <c r="Q608" s="34">
        <v>1.0087531289167442</v>
      </c>
      <c r="R608" s="7"/>
      <c r="S608" s="24"/>
      <c r="T608" s="24"/>
      <c r="U608" s="5">
        <v>60.405632751403552</v>
      </c>
      <c r="V608" s="25"/>
      <c r="W608" s="22"/>
      <c r="X608" s="33">
        <v>0.98264564705510482</v>
      </c>
      <c r="Y608" s="20">
        <v>19598587950.096954</v>
      </c>
      <c r="Z608" s="22"/>
      <c r="AA608" s="22"/>
      <c r="AB608" s="35">
        <v>0.98264564705510482</v>
      </c>
      <c r="AC608" s="20">
        <v>21426877492.888496</v>
      </c>
      <c r="AD608" s="22"/>
      <c r="AE608" s="22"/>
      <c r="AF608" s="26">
        <v>20</v>
      </c>
      <c r="AI608" s="27" t="s">
        <v>36</v>
      </c>
      <c r="AJ608" s="17">
        <v>14.87463557193507</v>
      </c>
      <c r="AK608" s="17">
        <v>15.22362360145336</v>
      </c>
      <c r="AL608" s="19">
        <v>8.7121742594688134E-2</v>
      </c>
      <c r="AM608" s="19">
        <v>6.1271914636219074E-2</v>
      </c>
      <c r="AN608" s="27" t="b">
        <v>0</v>
      </c>
      <c r="AO608" s="27" t="b">
        <v>1</v>
      </c>
      <c r="AP608" s="27" t="b">
        <v>0</v>
      </c>
      <c r="AQ608" s="27" t="b">
        <v>0</v>
      </c>
      <c r="AR608" s="27" t="b">
        <v>0</v>
      </c>
      <c r="AS608" s="27" t="b">
        <v>1</v>
      </c>
      <c r="BE608" s="31"/>
      <c r="BF608" s="31"/>
      <c r="BG608" s="31"/>
    </row>
    <row r="609" spans="1:59" ht="14.55" customHeight="1" x14ac:dyDescent="0.25">
      <c r="A609" s="41">
        <v>38952</v>
      </c>
      <c r="B609" s="15">
        <v>13.93</v>
      </c>
      <c r="C609" s="16">
        <v>15.18</v>
      </c>
      <c r="D609" s="32">
        <v>209378.49371926067</v>
      </c>
      <c r="E609" s="32">
        <v>50593.935419408292</v>
      </c>
      <c r="F609" s="18">
        <v>259972.42913866896</v>
      </c>
      <c r="G609" s="18">
        <v>14.173265870476316</v>
      </c>
      <c r="H609" s="19">
        <v>8.2345191040843257E-2</v>
      </c>
      <c r="I609" s="18">
        <v>12.4</v>
      </c>
      <c r="J609" s="33">
        <v>1.0192530387123271</v>
      </c>
      <c r="K609" s="20">
        <v>55596.83702973037</v>
      </c>
      <c r="L609" s="21"/>
      <c r="M609" s="22"/>
      <c r="Q609" s="34">
        <v>0.98111063888840555</v>
      </c>
      <c r="R609" s="7"/>
      <c r="S609" s="24"/>
      <c r="T609" s="24"/>
      <c r="U609" s="5">
        <v>59.154269166013897</v>
      </c>
      <c r="V609" s="25"/>
      <c r="W609" s="22"/>
      <c r="X609" s="33">
        <v>1.0385060774246542</v>
      </c>
      <c r="Y609" s="20">
        <v>20353350074.191757</v>
      </c>
      <c r="Z609" s="22"/>
      <c r="AA609" s="22"/>
      <c r="AB609" s="35">
        <v>1.0385060774246542</v>
      </c>
      <c r="AC609" s="20">
        <v>22251585742.976952</v>
      </c>
      <c r="AD609" s="22"/>
      <c r="AE609" s="22"/>
      <c r="AF609" s="26">
        <v>19</v>
      </c>
      <c r="AI609" s="27" t="s">
        <v>36</v>
      </c>
      <c r="AJ609" s="17">
        <v>14.832416952314185</v>
      </c>
      <c r="AK609" s="17">
        <v>15.189686506516791</v>
      </c>
      <c r="AL609" s="19">
        <v>8.186849077776237E-2</v>
      </c>
      <c r="AM609" s="19">
        <v>6.3718362011468729E-2</v>
      </c>
      <c r="AN609" s="27" t="b">
        <v>0</v>
      </c>
      <c r="AO609" s="27" t="b">
        <v>1</v>
      </c>
      <c r="AP609" s="27" t="b">
        <v>0</v>
      </c>
      <c r="AQ609" s="27" t="b">
        <v>0</v>
      </c>
      <c r="AR609" s="27" t="b">
        <v>0</v>
      </c>
      <c r="AS609" s="27" t="b">
        <v>1</v>
      </c>
      <c r="BE609" s="31"/>
      <c r="BF609" s="31"/>
      <c r="BG609" s="31"/>
    </row>
    <row r="610" spans="1:59" ht="14.55" customHeight="1" x14ac:dyDescent="0.25">
      <c r="A610" s="41">
        <v>38953</v>
      </c>
      <c r="B610" s="15">
        <v>13.86</v>
      </c>
      <c r="C610" s="16">
        <v>14.83</v>
      </c>
      <c r="D610" s="32">
        <v>198358.57299719431</v>
      </c>
      <c r="E610" s="32">
        <v>60706.418664361147</v>
      </c>
      <c r="F610" s="18">
        <v>259064.99166155545</v>
      </c>
      <c r="G610" s="18">
        <v>14.08729904850038</v>
      </c>
      <c r="H610" s="19">
        <v>6.5407956844234727E-2</v>
      </c>
      <c r="I610" s="18">
        <v>12.4</v>
      </c>
      <c r="J610" s="33">
        <v>0.99046523632946604</v>
      </c>
      <c r="K610" s="20">
        <v>55065.78155932884</v>
      </c>
      <c r="L610" s="21"/>
      <c r="M610" s="22"/>
      <c r="Q610" s="34">
        <v>1.0096265505550388</v>
      </c>
      <c r="R610" s="7"/>
      <c r="S610" s="24"/>
      <c r="T610" s="24"/>
      <c r="U610" s="5">
        <v>59.612526172011435</v>
      </c>
      <c r="V610" s="25"/>
      <c r="W610" s="22"/>
      <c r="X610" s="33">
        <v>0.98093047265893207</v>
      </c>
      <c r="Y610" s="20">
        <v>19965316831.028202</v>
      </c>
      <c r="Z610" s="22"/>
      <c r="AA610" s="22"/>
      <c r="AB610" s="35">
        <v>0.98093047265893207</v>
      </c>
      <c r="AC610" s="20">
        <v>21826908575.381351</v>
      </c>
      <c r="AD610" s="22"/>
      <c r="AE610" s="22"/>
      <c r="AF610" s="26">
        <v>18</v>
      </c>
      <c r="AI610" s="27" t="s">
        <v>36</v>
      </c>
      <c r="AJ610" s="17">
        <v>14.790288751395158</v>
      </c>
      <c r="AK610" s="17">
        <v>15.144182168278759</v>
      </c>
      <c r="AL610" s="19">
        <v>8.3822389998383692E-2</v>
      </c>
      <c r="AM610" s="19">
        <v>6.4855195019278666E-2</v>
      </c>
      <c r="AN610" s="27" t="b">
        <v>0</v>
      </c>
      <c r="AO610" s="27" t="b">
        <v>1</v>
      </c>
      <c r="AP610" s="27" t="b">
        <v>0</v>
      </c>
      <c r="AQ610" s="27" t="b">
        <v>0</v>
      </c>
      <c r="AR610" s="27" t="b">
        <v>0</v>
      </c>
      <c r="AS610" s="27" t="b">
        <v>1</v>
      </c>
      <c r="BE610" s="31"/>
      <c r="BF610" s="31"/>
      <c r="BG610" s="31"/>
    </row>
    <row r="611" spans="1:59" ht="14.55" customHeight="1" x14ac:dyDescent="0.25">
      <c r="A611" s="41">
        <v>38954</v>
      </c>
      <c r="B611" s="15">
        <v>13.54</v>
      </c>
      <c r="C611" s="16">
        <v>14.61</v>
      </c>
      <c r="D611" s="32">
        <v>187338.65227512797</v>
      </c>
      <c r="E611" s="32">
        <v>71005.5488874117</v>
      </c>
      <c r="F611" s="18">
        <v>258344.20116253966</v>
      </c>
      <c r="G611" s="18">
        <v>13.834088030494362</v>
      </c>
      <c r="H611" s="19">
        <v>7.3237508555783704E-2</v>
      </c>
      <c r="I611" s="18">
        <v>12.31</v>
      </c>
      <c r="J611" s="33">
        <v>0.97929331390839369</v>
      </c>
      <c r="K611" s="20">
        <v>53924.618682518645</v>
      </c>
      <c r="L611" s="21"/>
      <c r="M611" s="22"/>
      <c r="Q611" s="34">
        <v>1.0211445190092896</v>
      </c>
      <c r="R611" s="7"/>
      <c r="S611" s="24"/>
      <c r="T611" s="24"/>
      <c r="U611" s="5">
        <v>60.759670053935871</v>
      </c>
      <c r="V611" s="25"/>
      <c r="W611" s="22"/>
      <c r="X611" s="33">
        <v>0.95858662781678738</v>
      </c>
      <c r="Y611" s="20">
        <v>19138577301.434467</v>
      </c>
      <c r="Z611" s="22"/>
      <c r="AA611" s="22"/>
      <c r="AB611" s="35">
        <v>0.95858662781678738</v>
      </c>
      <c r="AC611" s="20">
        <v>20922647239.828358</v>
      </c>
      <c r="AD611" s="22"/>
      <c r="AE611" s="22"/>
      <c r="AF611" s="26">
        <v>17</v>
      </c>
      <c r="AI611" s="27" t="s">
        <v>36</v>
      </c>
      <c r="AJ611" s="17">
        <v>14.723046258819469</v>
      </c>
      <c r="AK611" s="17">
        <v>15.092139421346024</v>
      </c>
      <c r="AL611" s="19">
        <v>8.5494154841956868E-2</v>
      </c>
      <c r="AM611" s="19">
        <v>6.6534106906889073E-2</v>
      </c>
      <c r="AN611" s="27" t="b">
        <v>0</v>
      </c>
      <c r="AO611" s="27" t="b">
        <v>1</v>
      </c>
      <c r="AP611" s="27" t="b">
        <v>0</v>
      </c>
      <c r="AQ611" s="27" t="b">
        <v>0</v>
      </c>
      <c r="AR611" s="27" t="b">
        <v>0</v>
      </c>
      <c r="AS611" s="27" t="b">
        <v>1</v>
      </c>
      <c r="BE611" s="31"/>
      <c r="BF611" s="31"/>
      <c r="BG611" s="31"/>
    </row>
    <row r="612" spans="1:59" ht="14.55" customHeight="1" x14ac:dyDescent="0.25">
      <c r="A612" s="41">
        <v>38957</v>
      </c>
      <c r="B612" s="15">
        <v>13.31</v>
      </c>
      <c r="C612" s="16">
        <v>14.47</v>
      </c>
      <c r="D612" s="32">
        <v>176318.73155306163</v>
      </c>
      <c r="E612" s="32">
        <v>81218.398071311662</v>
      </c>
      <c r="F612" s="18">
        <v>257537.12962437328</v>
      </c>
      <c r="G612" s="18">
        <v>13.675824306188918</v>
      </c>
      <c r="H612" s="19">
        <v>8.0165860400829292E-2</v>
      </c>
      <c r="I612" s="18">
        <v>12.18</v>
      </c>
      <c r="J612" s="33">
        <v>0.98547159565758558</v>
      </c>
      <c r="K612" s="20">
        <v>53140.260565870165</v>
      </c>
      <c r="L612" s="21"/>
      <c r="M612" s="22"/>
      <c r="Q612" s="34">
        <v>1.014742590660586</v>
      </c>
      <c r="R612" s="7"/>
      <c r="S612" s="24"/>
      <c r="T612" s="24"/>
      <c r="U612" s="5">
        <v>61.540633964338205</v>
      </c>
      <c r="V612" s="25"/>
      <c r="W612" s="22"/>
      <c r="X612" s="33">
        <v>0.97094319131517115</v>
      </c>
      <c r="Y612" s="20">
        <v>18582560229.15036</v>
      </c>
      <c r="Z612" s="22"/>
      <c r="AA612" s="22"/>
      <c r="AB612" s="35">
        <v>0.97094319131517115</v>
      </c>
      <c r="AC612" s="20">
        <v>20314376186.93306</v>
      </c>
      <c r="AD612" s="22"/>
      <c r="AE612" s="22"/>
      <c r="AF612" s="26">
        <v>16</v>
      </c>
      <c r="AI612" s="27" t="s">
        <v>36</v>
      </c>
      <c r="AJ612" s="17">
        <v>14.669467690963637</v>
      </c>
      <c r="AK612" s="17">
        <v>15.069276077237642</v>
      </c>
      <c r="AL612" s="19">
        <v>8.6523209727125558E-2</v>
      </c>
      <c r="AM612" s="19">
        <v>6.8806071120085244E-2</v>
      </c>
      <c r="AN612" s="27" t="b">
        <v>0</v>
      </c>
      <c r="AO612" s="27" t="b">
        <v>1</v>
      </c>
      <c r="AP612" s="27" t="b">
        <v>0</v>
      </c>
      <c r="AQ612" s="27" t="b">
        <v>0</v>
      </c>
      <c r="AR612" s="27" t="b">
        <v>0</v>
      </c>
      <c r="AS612" s="27" t="b">
        <v>1</v>
      </c>
      <c r="BE612" s="31"/>
      <c r="BF612" s="31"/>
      <c r="BG612" s="31"/>
    </row>
    <row r="613" spans="1:59" ht="14.55" customHeight="1" x14ac:dyDescent="0.25">
      <c r="A613" s="41">
        <v>38958</v>
      </c>
      <c r="B613" s="15">
        <v>13.56</v>
      </c>
      <c r="C613" s="16">
        <v>14.49</v>
      </c>
      <c r="D613" s="32">
        <v>165298.81083099527</v>
      </c>
      <c r="E613" s="32">
        <v>91354.897367144644</v>
      </c>
      <c r="F613" s="18">
        <v>256653.70819813991</v>
      </c>
      <c r="G613" s="18">
        <v>13.891029912436936</v>
      </c>
      <c r="H613" s="19">
        <v>6.4182194616977162E-2</v>
      </c>
      <c r="I613" s="18">
        <v>12.28</v>
      </c>
      <c r="J613" s="33">
        <v>1.0122519596854931</v>
      </c>
      <c r="K613" s="20">
        <v>53790.402194590846</v>
      </c>
      <c r="L613" s="21"/>
      <c r="M613" s="22"/>
      <c r="Q613" s="34">
        <v>0.98789633394308296</v>
      </c>
      <c r="R613" s="7"/>
      <c r="S613" s="24"/>
      <c r="T613" s="24"/>
      <c r="U613" s="5">
        <v>60.682576173316718</v>
      </c>
      <c r="V613" s="25"/>
      <c r="W613" s="22"/>
      <c r="X613" s="33">
        <v>1.0245039193709859</v>
      </c>
      <c r="Y613" s="20">
        <v>19037996872.577843</v>
      </c>
      <c r="Z613" s="22"/>
      <c r="AA613" s="22"/>
      <c r="AB613" s="35">
        <v>1.0245039193709859</v>
      </c>
      <c r="AC613" s="20">
        <v>20811824352.770973</v>
      </c>
      <c r="AD613" s="22"/>
      <c r="AE613" s="22"/>
      <c r="AF613" s="26">
        <v>15</v>
      </c>
      <c r="AI613" s="27" t="s">
        <v>36</v>
      </c>
      <c r="AJ613" s="17">
        <v>14.618201462158503</v>
      </c>
      <c r="AK613" s="17">
        <v>15.05856554133619</v>
      </c>
      <c r="AL613" s="19">
        <v>7.8138741516457874E-2</v>
      </c>
      <c r="AM613" s="19">
        <v>7.049522894347976E-2</v>
      </c>
      <c r="AN613" s="27" t="b">
        <v>0</v>
      </c>
      <c r="AO613" s="27" t="b">
        <v>1</v>
      </c>
      <c r="AP613" s="27" t="b">
        <v>0</v>
      </c>
      <c r="AQ613" s="27" t="b">
        <v>0</v>
      </c>
      <c r="AR613" s="27" t="b">
        <v>0</v>
      </c>
      <c r="AS613" s="27" t="b">
        <v>1</v>
      </c>
      <c r="BE613" s="31"/>
      <c r="BF613" s="31"/>
      <c r="BG613" s="31"/>
    </row>
    <row r="614" spans="1:59" ht="14.55" customHeight="1" x14ac:dyDescent="0.25">
      <c r="A614" s="41">
        <v>38959</v>
      </c>
      <c r="B614" s="15">
        <v>13.46</v>
      </c>
      <c r="C614" s="16">
        <v>14.41</v>
      </c>
      <c r="D614" s="32">
        <v>154278.89010892893</v>
      </c>
      <c r="E614" s="32">
        <v>101667.53539276368</v>
      </c>
      <c r="F614" s="18">
        <v>255946.4255016926</v>
      </c>
      <c r="G614" s="18">
        <v>13.837360841956695</v>
      </c>
      <c r="H614" s="19">
        <v>6.5926439972241457E-2</v>
      </c>
      <c r="I614" s="18">
        <v>12.22</v>
      </c>
      <c r="J614" s="33">
        <v>0.99339128370080465</v>
      </c>
      <c r="K614" s="20">
        <v>53433.992152196428</v>
      </c>
      <c r="L614" s="21"/>
      <c r="M614" s="22"/>
      <c r="Q614" s="34">
        <v>1.0066526819870767</v>
      </c>
      <c r="R614" s="7"/>
      <c r="S614" s="24"/>
      <c r="T614" s="24"/>
      <c r="U614" s="5">
        <v>60.972546667553779</v>
      </c>
      <c r="V614" s="25"/>
      <c r="W614" s="22"/>
      <c r="X614" s="33">
        <v>0.9867825674016093</v>
      </c>
      <c r="Y614" s="20">
        <v>18786453314.480804</v>
      </c>
      <c r="Z614" s="22"/>
      <c r="AA614" s="22"/>
      <c r="AB614" s="35">
        <v>0.9867825674016093</v>
      </c>
      <c r="AC614" s="20">
        <v>20536416212.363907</v>
      </c>
      <c r="AD614" s="22"/>
      <c r="AE614" s="22"/>
      <c r="AF614" s="26">
        <v>14</v>
      </c>
      <c r="AI614" s="27" t="s">
        <v>36</v>
      </c>
      <c r="AJ614" s="17">
        <v>14.545555997776633</v>
      </c>
      <c r="AK614" s="17">
        <v>15.052193608998589</v>
      </c>
      <c r="AL614" s="19">
        <v>7.1877525238484938E-2</v>
      </c>
      <c r="AM614" s="19">
        <v>7.2285939925035347E-2</v>
      </c>
      <c r="AN614" s="27" t="b">
        <v>0</v>
      </c>
      <c r="AO614" s="27" t="b">
        <v>0</v>
      </c>
      <c r="AP614" s="27" t="b">
        <v>0</v>
      </c>
      <c r="AQ614" s="27" t="b">
        <v>0</v>
      </c>
      <c r="AR614" s="27" t="b">
        <v>0</v>
      </c>
      <c r="AS614" s="27" t="b">
        <v>1</v>
      </c>
      <c r="BE614" s="31"/>
      <c r="BF614" s="31"/>
      <c r="BG614" s="31"/>
    </row>
    <row r="615" spans="1:59" ht="14.55" customHeight="1" x14ac:dyDescent="0.25">
      <c r="A615" s="41">
        <v>38960</v>
      </c>
      <c r="B615" s="15">
        <v>13.23</v>
      </c>
      <c r="C615" s="16">
        <v>14.22</v>
      </c>
      <c r="D615" s="32">
        <v>143258.96938686259</v>
      </c>
      <c r="E615" s="32">
        <v>111960.95197284786</v>
      </c>
      <c r="F615" s="18">
        <v>255219.92135971045</v>
      </c>
      <c r="G615" s="18">
        <v>13.664297377189841</v>
      </c>
      <c r="H615" s="19">
        <v>6.9620253164557E-2</v>
      </c>
      <c r="I615" s="18">
        <v>12.31</v>
      </c>
      <c r="J615" s="33">
        <v>0.98469002964701213</v>
      </c>
      <c r="K615" s="20">
        <v>52615.008952183627</v>
      </c>
      <c r="L615" s="21"/>
      <c r="M615" s="22"/>
      <c r="Q615" s="34">
        <v>1.0155480099239718</v>
      </c>
      <c r="R615" s="7"/>
      <c r="S615" s="24"/>
      <c r="T615" s="24"/>
      <c r="U615" s="5">
        <v>61.80526378341002</v>
      </c>
      <c r="V615" s="25"/>
      <c r="W615" s="22"/>
      <c r="X615" s="33">
        <v>0.96938005929402415</v>
      </c>
      <c r="Y615" s="20">
        <v>18211300358.514339</v>
      </c>
      <c r="Z615" s="22"/>
      <c r="AA615" s="22"/>
      <c r="AB615" s="35">
        <v>0.96938005929402415</v>
      </c>
      <c r="AC615" s="20">
        <v>19907273197.732124</v>
      </c>
      <c r="AD615" s="22"/>
      <c r="AE615" s="22"/>
      <c r="AF615" s="26">
        <v>13</v>
      </c>
      <c r="AI615" s="27" t="s">
        <v>36</v>
      </c>
      <c r="AJ615" s="17">
        <v>14.477608893217914</v>
      </c>
      <c r="AK615" s="17">
        <v>15.027181911365352</v>
      </c>
      <c r="AL615" s="19">
        <v>6.9756702259103895E-2</v>
      </c>
      <c r="AM615" s="19">
        <v>7.5049257865083985E-2</v>
      </c>
      <c r="AN615" s="27" t="b">
        <v>0</v>
      </c>
      <c r="AO615" s="27" t="b">
        <v>0</v>
      </c>
      <c r="AP615" s="27" t="b">
        <v>0</v>
      </c>
      <c r="AQ615" s="27" t="b">
        <v>0</v>
      </c>
      <c r="AR615" s="27" t="b">
        <v>0</v>
      </c>
      <c r="AS615" s="27" t="b">
        <v>1</v>
      </c>
      <c r="BE615" s="31"/>
      <c r="BF615" s="31"/>
      <c r="BG615" s="31"/>
    </row>
    <row r="616" spans="1:59" ht="14.55" customHeight="1" x14ac:dyDescent="0.25">
      <c r="A616" s="41">
        <v>38961</v>
      </c>
      <c r="B616" s="15">
        <v>12.95</v>
      </c>
      <c r="C616" s="16">
        <v>13.94</v>
      </c>
      <c r="D616" s="32">
        <v>132239.04866479622</v>
      </c>
      <c r="E616" s="32">
        <v>122213.66302439061</v>
      </c>
      <c r="F616" s="18">
        <v>254452.71168918684</v>
      </c>
      <c r="G616" s="18">
        <v>13.425497099602291</v>
      </c>
      <c r="H616" s="19">
        <v>7.1018651362984242E-2</v>
      </c>
      <c r="I616" s="18">
        <v>11.96</v>
      </c>
      <c r="J616" s="33">
        <v>0.9795702411984657</v>
      </c>
      <c r="K616" s="20">
        <v>51539.205259581948</v>
      </c>
      <c r="L616" s="21"/>
      <c r="M616" s="22"/>
      <c r="Q616" s="34">
        <v>1.0208558385527711</v>
      </c>
      <c r="R616" s="7"/>
      <c r="S616" s="24"/>
      <c r="T616" s="24"/>
      <c r="U616" s="5">
        <v>62.976794499052225</v>
      </c>
      <c r="V616" s="25"/>
      <c r="W616" s="22"/>
      <c r="X616" s="33">
        <v>0.95914048239693139</v>
      </c>
      <c r="Y616" s="20">
        <v>17467278981.824989</v>
      </c>
      <c r="Z616" s="22"/>
      <c r="AA616" s="22"/>
      <c r="AB616" s="35">
        <v>0.95914048239693139</v>
      </c>
      <c r="AC616" s="20">
        <v>19093565496.138569</v>
      </c>
      <c r="AD616" s="22"/>
      <c r="AE616" s="22"/>
      <c r="AF616" s="26">
        <v>12</v>
      </c>
      <c r="AI616" s="27" t="s">
        <v>36</v>
      </c>
      <c r="AJ616" s="17">
        <v>14.403280662633181</v>
      </c>
      <c r="AK616" s="17">
        <v>14.995580503700976</v>
      </c>
      <c r="AL616" s="19">
        <v>7.0691818012228805E-2</v>
      </c>
      <c r="AM616" s="19">
        <v>7.6467627183517933E-2</v>
      </c>
      <c r="AN616" s="27" t="b">
        <v>0</v>
      </c>
      <c r="AO616" s="27" t="b">
        <v>0</v>
      </c>
      <c r="AP616" s="27" t="b">
        <v>0</v>
      </c>
      <c r="AQ616" s="27" t="b">
        <v>0</v>
      </c>
      <c r="AR616" s="27" t="b">
        <v>0</v>
      </c>
      <c r="AS616" s="27" t="b">
        <v>1</v>
      </c>
      <c r="BE616" s="31"/>
      <c r="BF616" s="31"/>
      <c r="BG616" s="31"/>
    </row>
    <row r="617" spans="1:59" ht="14.55" customHeight="1" x14ac:dyDescent="0.25">
      <c r="A617" s="41">
        <v>38965</v>
      </c>
      <c r="B617" s="15">
        <v>12.99</v>
      </c>
      <c r="C617" s="16">
        <v>14.06</v>
      </c>
      <c r="D617" s="32">
        <v>121219.12794272987</v>
      </c>
      <c r="E617" s="32">
        <v>132450.96383864881</v>
      </c>
      <c r="F617" s="18">
        <v>253670.09178137867</v>
      </c>
      <c r="G617" s="18">
        <v>13.548688374778905</v>
      </c>
      <c r="H617" s="19">
        <v>7.6102418207681377E-2</v>
      </c>
      <c r="I617" s="18">
        <v>12.63</v>
      </c>
      <c r="J617" s="33">
        <v>1.0060719978992321</v>
      </c>
      <c r="K617" s="20">
        <v>51851.254056094673</v>
      </c>
      <c r="L617" s="21"/>
      <c r="M617" s="22"/>
      <c r="Q617" s="34">
        <v>0.99396464874093404</v>
      </c>
      <c r="R617" s="7"/>
      <c r="S617" s="24"/>
      <c r="T617" s="24"/>
      <c r="U617" s="5">
        <v>62.48016389487541</v>
      </c>
      <c r="V617" s="25"/>
      <c r="W617" s="22"/>
      <c r="X617" s="33">
        <v>1.0121439957984641</v>
      </c>
      <c r="Y617" s="20">
        <v>17679486130.564171</v>
      </c>
      <c r="Z617" s="22"/>
      <c r="AA617" s="22"/>
      <c r="AB617" s="35">
        <v>1.0121439957984641</v>
      </c>
      <c r="AC617" s="20">
        <v>19325127840.783569</v>
      </c>
      <c r="AD617" s="22"/>
      <c r="AE617" s="22"/>
      <c r="AF617" s="26">
        <v>11</v>
      </c>
      <c r="AI617" s="27" t="s">
        <v>36</v>
      </c>
      <c r="AJ617" s="17">
        <v>14.322558564751697</v>
      </c>
      <c r="AK617" s="17">
        <v>14.961439103463031</v>
      </c>
      <c r="AL617" s="19">
        <v>7.1169302954211755E-2</v>
      </c>
      <c r="AM617" s="19">
        <v>7.7700645874348745E-2</v>
      </c>
      <c r="AN617" s="27" t="b">
        <v>0</v>
      </c>
      <c r="AO617" s="27" t="b">
        <v>0</v>
      </c>
      <c r="AP617" s="27" t="b">
        <v>0</v>
      </c>
      <c r="AQ617" s="27" t="b">
        <v>0</v>
      </c>
      <c r="AR617" s="27" t="b">
        <v>0</v>
      </c>
      <c r="AS617" s="27" t="b">
        <v>1</v>
      </c>
      <c r="BE617" s="31"/>
      <c r="BF617" s="31"/>
      <c r="BG617" s="31"/>
    </row>
    <row r="618" spans="1:59" ht="14.55" customHeight="1" x14ac:dyDescent="0.25">
      <c r="A618" s="41">
        <v>38966</v>
      </c>
      <c r="B618" s="15">
        <v>13.69</v>
      </c>
      <c r="C618" s="16">
        <v>14.53</v>
      </c>
      <c r="D618" s="32">
        <v>110199.20722066352</v>
      </c>
      <c r="E618" s="32">
        <v>142632.24194530898</v>
      </c>
      <c r="F618" s="18">
        <v>252831.4491659725</v>
      </c>
      <c r="G618" s="18">
        <v>14.163877295048879</v>
      </c>
      <c r="H618" s="19">
        <v>5.781142463867861E-2</v>
      </c>
      <c r="I618" s="18">
        <v>13.74</v>
      </c>
      <c r="J618" s="33">
        <v>1.041949641720701</v>
      </c>
      <c r="K618" s="20">
        <v>54025.460818036794</v>
      </c>
      <c r="L618" s="21"/>
      <c r="M618" s="22"/>
      <c r="Q618" s="34">
        <v>0.95973928101609185</v>
      </c>
      <c r="R618" s="7"/>
      <c r="S618" s="24"/>
      <c r="T618" s="24"/>
      <c r="U618" s="5">
        <v>59.853024418957027</v>
      </c>
      <c r="V618" s="25"/>
      <c r="W618" s="22"/>
      <c r="X618" s="33">
        <v>1.0838992834414019</v>
      </c>
      <c r="Y618" s="20">
        <v>19162874031.861984</v>
      </c>
      <c r="Z618" s="22"/>
      <c r="AA618" s="22"/>
      <c r="AB618" s="35">
        <v>1.0838992834414019</v>
      </c>
      <c r="AC618" s="20">
        <v>20946156395.011135</v>
      </c>
      <c r="AD618" s="22"/>
      <c r="AE618" s="22"/>
      <c r="AF618" s="26">
        <v>10</v>
      </c>
      <c r="AI618" s="27" t="s">
        <v>36</v>
      </c>
      <c r="AJ618" s="17">
        <v>14.26353152322932</v>
      </c>
      <c r="AK618" s="17">
        <v>14.940749015884007</v>
      </c>
      <c r="AL618" s="19">
        <v>6.744356366051997E-2</v>
      </c>
      <c r="AM618" s="19">
        <v>7.6784272148308741E-2</v>
      </c>
      <c r="AN618" s="27" t="b">
        <v>0</v>
      </c>
      <c r="AO618" s="27" t="b">
        <v>0</v>
      </c>
      <c r="AP618" s="27" t="b">
        <v>0</v>
      </c>
      <c r="AQ618" s="27" t="b">
        <v>0</v>
      </c>
      <c r="AR618" s="27" t="b">
        <v>0</v>
      </c>
      <c r="AS618" s="27" t="b">
        <v>1</v>
      </c>
      <c r="BE618" s="31"/>
      <c r="BF618" s="31"/>
      <c r="BG618" s="31"/>
    </row>
    <row r="619" spans="1:59" ht="14.55" customHeight="1" x14ac:dyDescent="0.25">
      <c r="A619" s="41">
        <v>38967</v>
      </c>
      <c r="B619" s="15">
        <v>13.83</v>
      </c>
      <c r="C619" s="16">
        <v>14.7</v>
      </c>
      <c r="D619" s="32">
        <v>99179.286498597168</v>
      </c>
      <c r="E619" s="32">
        <v>153015.08535102737</v>
      </c>
      <c r="F619" s="18">
        <v>252194.37184962456</v>
      </c>
      <c r="G619" s="18">
        <v>14.357859219375326</v>
      </c>
      <c r="H619" s="19">
        <v>5.9183673469387688E-2</v>
      </c>
      <c r="I619" s="18">
        <v>13.88</v>
      </c>
      <c r="J619" s="33">
        <v>1.0111412578537475</v>
      </c>
      <c r="K619" s="20">
        <v>54626.427241054931</v>
      </c>
      <c r="L619" s="21"/>
      <c r="M619" s="22"/>
      <c r="Q619" s="34">
        <v>0.98898150207282021</v>
      </c>
      <c r="R619" s="7"/>
      <c r="S619" s="24"/>
      <c r="T619" s="24"/>
      <c r="U619" s="5">
        <v>59.083326546735783</v>
      </c>
      <c r="V619" s="25"/>
      <c r="W619" s="22"/>
      <c r="X619" s="33">
        <v>1.0222825157074948</v>
      </c>
      <c r="Y619" s="20">
        <v>19589964800.192669</v>
      </c>
      <c r="Z619" s="22"/>
      <c r="AA619" s="22"/>
      <c r="AB619" s="35">
        <v>1.0222825157074948</v>
      </c>
      <c r="AC619" s="20">
        <v>21412546152.36684</v>
      </c>
      <c r="AD619" s="22"/>
      <c r="AE619" s="22"/>
      <c r="AF619" s="26">
        <v>9</v>
      </c>
      <c r="AI619" s="27" t="s">
        <v>36</v>
      </c>
      <c r="AJ619" s="17">
        <v>14.214733500738603</v>
      </c>
      <c r="AK619" s="17">
        <v>14.930149222641031</v>
      </c>
      <c r="AL619" s="19">
        <v>6.66104768025884E-2</v>
      </c>
      <c r="AM619" s="19">
        <v>7.3366707868745593E-2</v>
      </c>
      <c r="AN619" s="27" t="b">
        <v>0</v>
      </c>
      <c r="AO619" s="27" t="b">
        <v>0</v>
      </c>
      <c r="AP619" s="27" t="b">
        <v>0</v>
      </c>
      <c r="AQ619" s="27" t="b">
        <v>0</v>
      </c>
      <c r="AR619" s="27" t="b">
        <v>0</v>
      </c>
      <c r="AS619" s="27" t="b">
        <v>1</v>
      </c>
      <c r="BE619" s="31"/>
      <c r="BF619" s="31"/>
      <c r="BG619" s="31"/>
    </row>
    <row r="620" spans="1:59" ht="14.55" customHeight="1" x14ac:dyDescent="0.25">
      <c r="A620" s="41">
        <v>38968</v>
      </c>
      <c r="B620" s="15">
        <v>13.68</v>
      </c>
      <c r="C620" s="16">
        <v>14.63</v>
      </c>
      <c r="D620" s="32">
        <v>88159.365776530816</v>
      </c>
      <c r="E620" s="32">
        <v>163382.80668342041</v>
      </c>
      <c r="F620" s="18">
        <v>251542.17245995122</v>
      </c>
      <c r="G620" s="18">
        <v>14.297048285905065</v>
      </c>
      <c r="H620" s="19">
        <v>6.4935064935064957E-2</v>
      </c>
      <c r="I620" s="18">
        <v>13.16</v>
      </c>
      <c r="J620" s="33">
        <v>0.99318947890492981</v>
      </c>
      <c r="K620" s="20">
        <v>54253.454092677457</v>
      </c>
      <c r="L620" s="21"/>
      <c r="M620" s="22"/>
      <c r="Q620" s="34">
        <v>1.0068572223525558</v>
      </c>
      <c r="R620" s="7"/>
      <c r="S620" s="24"/>
      <c r="T620" s="24"/>
      <c r="U620" s="5">
        <v>59.377717483455193</v>
      </c>
      <c r="V620" s="25"/>
      <c r="W620" s="22"/>
      <c r="X620" s="33">
        <v>0.98637895780985962</v>
      </c>
      <c r="Y620" s="20">
        <v>19323221513.64764</v>
      </c>
      <c r="Z620" s="22"/>
      <c r="AA620" s="22"/>
      <c r="AB620" s="35">
        <v>0.98637895780985962</v>
      </c>
      <c r="AC620" s="20">
        <v>21120546337.852947</v>
      </c>
      <c r="AD620" s="22"/>
      <c r="AE620" s="22"/>
      <c r="AF620" s="26">
        <v>8</v>
      </c>
      <c r="AI620" s="27" t="s">
        <v>36</v>
      </c>
      <c r="AJ620" s="17">
        <v>14.169335060432001</v>
      </c>
      <c r="AK620" s="17">
        <v>14.906398042390379</v>
      </c>
      <c r="AL620" s="19">
        <v>6.6445247629725646E-2</v>
      </c>
      <c r="AM620" s="19">
        <v>7.4069864332155483E-2</v>
      </c>
      <c r="AN620" s="27" t="b">
        <v>0</v>
      </c>
      <c r="AO620" s="27" t="b">
        <v>0</v>
      </c>
      <c r="AP620" s="27" t="b">
        <v>0</v>
      </c>
      <c r="AQ620" s="27" t="b">
        <v>0</v>
      </c>
      <c r="AR620" s="27" t="b">
        <v>0</v>
      </c>
      <c r="AS620" s="27" t="b">
        <v>1</v>
      </c>
      <c r="BE620" s="31"/>
      <c r="BF620" s="31"/>
      <c r="BG620" s="31"/>
    </row>
    <row r="621" spans="1:59" ht="14.55" customHeight="1" x14ac:dyDescent="0.25">
      <c r="A621" s="41">
        <v>38971</v>
      </c>
      <c r="B621" s="15">
        <v>13.6</v>
      </c>
      <c r="C621" s="16">
        <v>14.74</v>
      </c>
      <c r="D621" s="32">
        <v>77139.445054464464</v>
      </c>
      <c r="E621" s="32">
        <v>173687.1481378201</v>
      </c>
      <c r="F621" s="18">
        <v>250826.59319228458</v>
      </c>
      <c r="G621" s="18">
        <v>14.389403333821644</v>
      </c>
      <c r="H621" s="19">
        <v>7.7340569877883403E-2</v>
      </c>
      <c r="I621" s="18">
        <v>12.99</v>
      </c>
      <c r="J621" s="33">
        <v>1.0035965833269764</v>
      </c>
      <c r="K621" s="20">
        <v>54447.639087933589</v>
      </c>
      <c r="L621" s="21"/>
      <c r="M621" s="22"/>
      <c r="Q621" s="34">
        <v>0.99641630572809081</v>
      </c>
      <c r="R621" s="7"/>
      <c r="S621" s="24"/>
      <c r="T621" s="24"/>
      <c r="U621" s="5">
        <v>59.054771713705478</v>
      </c>
      <c r="V621" s="25"/>
      <c r="W621" s="22"/>
      <c r="X621" s="33">
        <v>1.0071931666539531</v>
      </c>
      <c r="Y621" s="20">
        <v>19462309782.245689</v>
      </c>
      <c r="Z621" s="22"/>
      <c r="AA621" s="22"/>
      <c r="AB621" s="35">
        <v>1.0071931666539531</v>
      </c>
      <c r="AC621" s="20">
        <v>21272128897.227547</v>
      </c>
      <c r="AD621" s="22"/>
      <c r="AE621" s="22"/>
      <c r="AF621" s="26">
        <v>7</v>
      </c>
      <c r="AI621" s="27" t="s">
        <v>36</v>
      </c>
      <c r="AJ621" s="17">
        <v>14.122802167765526</v>
      </c>
      <c r="AK621" s="17">
        <v>14.852039066590429</v>
      </c>
      <c r="AL621" s="19">
        <v>6.7731967081946717E-2</v>
      </c>
      <c r="AM621" s="19">
        <v>7.4953217481126641E-2</v>
      </c>
      <c r="AN621" s="27" t="b">
        <v>0</v>
      </c>
      <c r="AO621" s="27" t="b">
        <v>0</v>
      </c>
      <c r="AP621" s="27" t="b">
        <v>0</v>
      </c>
      <c r="AQ621" s="27" t="b">
        <v>0</v>
      </c>
      <c r="AR621" s="27" t="b">
        <v>0</v>
      </c>
      <c r="AS621" s="27" t="b">
        <v>1</v>
      </c>
      <c r="BE621" s="31"/>
      <c r="BF621" s="31"/>
      <c r="BG621" s="31"/>
    </row>
    <row r="622" spans="1:59" ht="14.55" customHeight="1" x14ac:dyDescent="0.25">
      <c r="A622" s="41">
        <v>38972</v>
      </c>
      <c r="B622" s="15">
        <v>12.57</v>
      </c>
      <c r="C622" s="16">
        <v>14.07</v>
      </c>
      <c r="D622" s="32">
        <v>66119.524332398112</v>
      </c>
      <c r="E622" s="32">
        <v>183854.78191123274</v>
      </c>
      <c r="F622" s="18">
        <v>249974.30624363085</v>
      </c>
      <c r="G622" s="18">
        <v>13.673242077199989</v>
      </c>
      <c r="H622" s="19">
        <v>0.10660980810234544</v>
      </c>
      <c r="I622" s="18">
        <v>11.92</v>
      </c>
      <c r="J622" s="33">
        <v>0.94700115589841405</v>
      </c>
      <c r="K622" s="20">
        <v>51561.08502327303</v>
      </c>
      <c r="L622" s="21"/>
      <c r="M622" s="22"/>
      <c r="Q622" s="34">
        <v>1.0559649201814398</v>
      </c>
      <c r="R622" s="7"/>
      <c r="S622" s="24"/>
      <c r="T622" s="24"/>
      <c r="U622" s="5">
        <v>62.243664909617273</v>
      </c>
      <c r="V622" s="25"/>
      <c r="W622" s="22"/>
      <c r="X622" s="33">
        <v>0.89400231179682799</v>
      </c>
      <c r="Y622" s="20">
        <v>17399433184.514679</v>
      </c>
      <c r="Z622" s="22"/>
      <c r="AA622" s="22"/>
      <c r="AB622" s="35">
        <v>0.89400231179682799</v>
      </c>
      <c r="AC622" s="20">
        <v>19017027516.132423</v>
      </c>
      <c r="AD622" s="22"/>
      <c r="AE622" s="22"/>
      <c r="AF622" s="26">
        <v>6</v>
      </c>
      <c r="AI622" s="27" t="s">
        <v>36</v>
      </c>
      <c r="AJ622" s="17">
        <v>14.037019963242491</v>
      </c>
      <c r="AK622" s="17">
        <v>14.76716947986915</v>
      </c>
      <c r="AL622" s="19">
        <v>7.3663826538506907E-2</v>
      </c>
      <c r="AM622" s="19">
        <v>7.6991859794409673E-2</v>
      </c>
      <c r="AN622" s="27" t="b">
        <v>0</v>
      </c>
      <c r="AO622" s="27" t="b">
        <v>0</v>
      </c>
      <c r="AP622" s="27" t="b">
        <v>0</v>
      </c>
      <c r="AQ622" s="27" t="b">
        <v>0</v>
      </c>
      <c r="AR622" s="27" t="b">
        <v>0</v>
      </c>
      <c r="AS622" s="27" t="b">
        <v>1</v>
      </c>
      <c r="BE622" s="31"/>
      <c r="BF622" s="31"/>
      <c r="BG622" s="31"/>
    </row>
    <row r="623" spans="1:59" ht="14.55" customHeight="1" x14ac:dyDescent="0.25">
      <c r="A623" s="41">
        <v>38973</v>
      </c>
      <c r="B623" s="15">
        <v>12.22</v>
      </c>
      <c r="C623" s="16">
        <v>13.86</v>
      </c>
      <c r="D623" s="32">
        <v>55099.60361033176</v>
      </c>
      <c r="E623" s="32">
        <v>193699.87099981654</v>
      </c>
      <c r="F623" s="18">
        <v>248799.47461014829</v>
      </c>
      <c r="G623" s="18">
        <v>13.496802488982194</v>
      </c>
      <c r="H623" s="19">
        <v>0.11832611832611828</v>
      </c>
      <c r="I623" s="18">
        <v>11.18</v>
      </c>
      <c r="J623" s="33">
        <v>0.98245683151151608</v>
      </c>
      <c r="K623" s="20">
        <v>50655.663758254144</v>
      </c>
      <c r="L623" s="21"/>
      <c r="M623" s="22"/>
      <c r="Q623" s="34">
        <v>1.0178564267923036</v>
      </c>
      <c r="R623" s="7"/>
      <c r="S623" s="24"/>
      <c r="T623" s="24"/>
      <c r="U623" s="5">
        <v>63.237158813275805</v>
      </c>
      <c r="V623" s="25"/>
      <c r="W623" s="22"/>
      <c r="X623" s="33">
        <v>0.96491366302303205</v>
      </c>
      <c r="Y623" s="20">
        <v>16789031134.45282</v>
      </c>
      <c r="Z623" s="22"/>
      <c r="AA623" s="22"/>
      <c r="AB623" s="35">
        <v>0.96491366302303205</v>
      </c>
      <c r="AC623" s="20">
        <v>18349495487.931442</v>
      </c>
      <c r="AD623" s="22"/>
      <c r="AE623" s="22"/>
      <c r="AF623" s="26">
        <v>5</v>
      </c>
      <c r="AI623" s="27" t="s">
        <v>36</v>
      </c>
      <c r="AJ623" s="17">
        <v>13.968871272085639</v>
      </c>
      <c r="AK623" s="17">
        <v>14.68166464795307</v>
      </c>
      <c r="AL623" s="19">
        <v>8.0701109891579734E-2</v>
      </c>
      <c r="AM623" s="19">
        <v>7.7231679447230611E-2</v>
      </c>
      <c r="AN623" s="27" t="b">
        <v>0</v>
      </c>
      <c r="AO623" s="27" t="b">
        <v>1</v>
      </c>
      <c r="AP623" s="27" t="b">
        <v>0</v>
      </c>
      <c r="AQ623" s="27" t="b">
        <v>0</v>
      </c>
      <c r="AR623" s="27" t="b">
        <v>0</v>
      </c>
      <c r="AS623" s="27" t="b">
        <v>1</v>
      </c>
      <c r="BE623" s="31"/>
      <c r="BF623" s="31"/>
      <c r="BG623" s="31"/>
    </row>
    <row r="624" spans="1:59" ht="14.55" customHeight="1" x14ac:dyDescent="0.25">
      <c r="A624" s="41">
        <v>38974</v>
      </c>
      <c r="B624" s="15">
        <v>12.3</v>
      </c>
      <c r="C624" s="16">
        <v>14.08</v>
      </c>
      <c r="D624" s="32">
        <v>44079.682888265408</v>
      </c>
      <c r="E624" s="32">
        <v>203415.84727857923</v>
      </c>
      <c r="F624" s="18">
        <v>247495.53016684463</v>
      </c>
      <c r="G624" s="18">
        <v>13.762976757243985</v>
      </c>
      <c r="H624" s="19">
        <v>0.12642045454545447</v>
      </c>
      <c r="I624" s="18">
        <v>11.55</v>
      </c>
      <c r="J624" s="33">
        <v>1.0143769800089439</v>
      </c>
      <c r="K624" s="20">
        <v>51383.050174931304</v>
      </c>
      <c r="L624" s="21"/>
      <c r="M624" s="22"/>
      <c r="Q624" s="34">
        <v>0.98582678797697365</v>
      </c>
      <c r="R624" s="7"/>
      <c r="S624" s="24"/>
      <c r="T624" s="24"/>
      <c r="U624" s="5">
        <v>62.22481791937583</v>
      </c>
      <c r="V624" s="25"/>
      <c r="W624" s="22"/>
      <c r="X624" s="33">
        <v>1.0287539600178879</v>
      </c>
      <c r="Y624" s="20">
        <v>17271864900.372093</v>
      </c>
      <c r="Z624" s="22"/>
      <c r="AA624" s="22"/>
      <c r="AB624" s="35">
        <v>1.0287539600178879</v>
      </c>
      <c r="AC624" s="20">
        <v>18876813500.723896</v>
      </c>
      <c r="AD624" s="22"/>
      <c r="AE624" s="22"/>
      <c r="AF624" s="26">
        <v>4</v>
      </c>
      <c r="AI624" s="27" t="s">
        <v>36</v>
      </c>
      <c r="AJ624" s="17">
        <v>13.917476107515768</v>
      </c>
      <c r="AK624" s="17">
        <v>14.608490253715411</v>
      </c>
      <c r="AL624" s="19">
        <v>9.2135948209375707E-2</v>
      </c>
      <c r="AM624" s="19">
        <v>7.8664599253816581E-2</v>
      </c>
      <c r="AN624" s="27" t="b">
        <v>0</v>
      </c>
      <c r="AO624" s="27" t="b">
        <v>1</v>
      </c>
      <c r="AP624" s="27" t="b">
        <v>0</v>
      </c>
      <c r="AQ624" s="27" t="b">
        <v>0</v>
      </c>
      <c r="AR624" s="27" t="b">
        <v>0</v>
      </c>
      <c r="AS624" s="27" t="b">
        <v>1</v>
      </c>
      <c r="BE624" s="31"/>
      <c r="BF624" s="31"/>
      <c r="BG624" s="31"/>
    </row>
    <row r="625" spans="1:59" ht="14.55" customHeight="1" x14ac:dyDescent="0.25">
      <c r="A625" s="41">
        <v>38975</v>
      </c>
      <c r="B625" s="15">
        <v>12.09</v>
      </c>
      <c r="C625" s="16">
        <v>14.05</v>
      </c>
      <c r="D625" s="32">
        <v>33059.762166199056</v>
      </c>
      <c r="E625" s="32">
        <v>213042.62461390707</v>
      </c>
      <c r="F625" s="18">
        <v>246102.38678010611</v>
      </c>
      <c r="G625" s="18">
        <v>13.786706601290923</v>
      </c>
      <c r="H625" s="19">
        <v>0.13950177935943064</v>
      </c>
      <c r="I625" s="18">
        <v>11.76</v>
      </c>
      <c r="J625" s="33">
        <v>0.99608551044877869</v>
      </c>
      <c r="K625" s="20">
        <v>51181.026208889904</v>
      </c>
      <c r="L625" s="21"/>
      <c r="M625" s="22"/>
      <c r="Q625" s="34">
        <v>1.0039298729980097</v>
      </c>
      <c r="R625" s="7"/>
      <c r="S625" s="24"/>
      <c r="T625" s="24"/>
      <c r="U625" s="5">
        <v>62.353047132347442</v>
      </c>
      <c r="V625" s="25"/>
      <c r="W625" s="22"/>
      <c r="X625" s="33">
        <v>0.99217102089755738</v>
      </c>
      <c r="Y625" s="20">
        <v>17136725820.384235</v>
      </c>
      <c r="Z625" s="22"/>
      <c r="AA625" s="22"/>
      <c r="AB625" s="35">
        <v>0.99217102089755738</v>
      </c>
      <c r="AC625" s="20">
        <v>18728727049.719864</v>
      </c>
      <c r="AD625" s="22"/>
      <c r="AE625" s="22"/>
      <c r="AF625" s="26">
        <v>3</v>
      </c>
      <c r="AI625" s="27" t="s">
        <v>36</v>
      </c>
      <c r="AJ625" s="17">
        <v>13.898271659958192</v>
      </c>
      <c r="AK625" s="17">
        <v>14.559141634234706</v>
      </c>
      <c r="AL625" s="19">
        <v>0.10552229919104954</v>
      </c>
      <c r="AM625" s="19">
        <v>8.2236886023728278E-2</v>
      </c>
      <c r="AN625" s="27" t="b">
        <v>0</v>
      </c>
      <c r="AO625" s="27" t="b">
        <v>1</v>
      </c>
      <c r="AP625" s="27" t="b">
        <v>0</v>
      </c>
      <c r="AQ625" s="27" t="b">
        <v>0</v>
      </c>
      <c r="AR625" s="27" t="b">
        <v>0</v>
      </c>
      <c r="AS625" s="27" t="b">
        <v>1</v>
      </c>
      <c r="BE625" s="31"/>
      <c r="BF625" s="31"/>
      <c r="BG625" s="31"/>
    </row>
    <row r="626" spans="1:59" ht="14.55" customHeight="1" x14ac:dyDescent="0.25">
      <c r="A626" s="41">
        <v>38978</v>
      </c>
      <c r="B626" s="15">
        <v>11.88</v>
      </c>
      <c r="C626" s="16">
        <v>13.92</v>
      </c>
      <c r="D626" s="32">
        <v>22039.841444132704</v>
      </c>
      <c r="E626" s="32">
        <v>222525.24678684529</v>
      </c>
      <c r="F626" s="18">
        <v>244565.088230978</v>
      </c>
      <c r="G626" s="18">
        <v>13.736158238809756</v>
      </c>
      <c r="H626" s="19">
        <v>0.14655172413793094</v>
      </c>
      <c r="I626" s="18">
        <v>11.78</v>
      </c>
      <c r="J626" s="33">
        <v>0.99010986491500963</v>
      </c>
      <c r="K626" s="20">
        <v>50673.962166283171</v>
      </c>
      <c r="L626" s="21"/>
      <c r="M626" s="22"/>
      <c r="Q626" s="34">
        <v>1.0099889269215991</v>
      </c>
      <c r="R626" s="7"/>
      <c r="S626" s="24"/>
      <c r="T626" s="24"/>
      <c r="U626" s="5">
        <v>62.858637672519528</v>
      </c>
      <c r="V626" s="25"/>
      <c r="W626" s="22"/>
      <c r="X626" s="33">
        <v>0.98021972983001937</v>
      </c>
      <c r="Y626" s="20">
        <v>16797837121.817997</v>
      </c>
      <c r="Z626" s="22"/>
      <c r="AA626" s="22"/>
      <c r="AB626" s="35">
        <v>0.98021972983001937</v>
      </c>
      <c r="AC626" s="20">
        <v>18357973440.34219</v>
      </c>
      <c r="AD626" s="22"/>
      <c r="AE626" s="22"/>
      <c r="AF626" s="26">
        <v>2</v>
      </c>
      <c r="AI626" s="27" t="s">
        <v>36</v>
      </c>
      <c r="AJ626" s="17">
        <v>13.880110514369242</v>
      </c>
      <c r="AK626" s="17">
        <v>14.495979010578841</v>
      </c>
      <c r="AL626" s="19">
        <v>0.11912507572486053</v>
      </c>
      <c r="AM626" s="19">
        <v>8.7308371479584299E-2</v>
      </c>
      <c r="AN626" s="27" t="b">
        <v>0</v>
      </c>
      <c r="AO626" s="27" t="b">
        <v>1</v>
      </c>
      <c r="AP626" s="27" t="b">
        <v>0</v>
      </c>
      <c r="AQ626" s="27" t="b">
        <v>0</v>
      </c>
      <c r="AR626" s="27" t="b">
        <v>0</v>
      </c>
      <c r="AS626" s="27" t="b">
        <v>1</v>
      </c>
      <c r="BE626" s="31"/>
      <c r="BF626" s="31"/>
      <c r="BG626" s="31"/>
    </row>
    <row r="627" spans="1:59" ht="14.55" customHeight="1" x14ac:dyDescent="0.25">
      <c r="A627" s="41">
        <v>38979</v>
      </c>
      <c r="B627" s="15">
        <v>11.82</v>
      </c>
      <c r="C627" s="16">
        <v>13.86</v>
      </c>
      <c r="D627" s="32">
        <v>11019.920722066352</v>
      </c>
      <c r="E627" s="32">
        <v>231930.17912722952</v>
      </c>
      <c r="F627" s="18">
        <v>242950.09984929586</v>
      </c>
      <c r="G627" s="18">
        <v>13.7674680838289</v>
      </c>
      <c r="H627" s="19">
        <v>0.14718614718614709</v>
      </c>
      <c r="I627" s="18">
        <v>11.98</v>
      </c>
      <c r="J627" s="33">
        <v>0.99566081081248925</v>
      </c>
      <c r="K627" s="20">
        <v>50453.205297567416</v>
      </c>
      <c r="L627" s="21"/>
      <c r="M627" s="22"/>
      <c r="Q627" s="34">
        <v>1.0043580998070716</v>
      </c>
      <c r="R627" s="7"/>
      <c r="S627" s="24"/>
      <c r="T627" s="24"/>
      <c r="U627" s="5">
        <v>63.015040661571604</v>
      </c>
      <c r="V627" s="25"/>
      <c r="W627" s="22"/>
      <c r="X627" s="33">
        <v>0.9913216216249785</v>
      </c>
      <c r="Y627" s="20">
        <v>16652138806.300077</v>
      </c>
      <c r="Z627" s="22"/>
      <c r="AA627" s="22"/>
      <c r="AB627" s="35">
        <v>0.9913216216249785</v>
      </c>
      <c r="AC627" s="20">
        <v>18198364231.204945</v>
      </c>
      <c r="AD627" s="22"/>
      <c r="AE627" s="22"/>
      <c r="AF627" s="26">
        <v>1</v>
      </c>
      <c r="AI627" s="27" t="s">
        <v>36</v>
      </c>
      <c r="AJ627" s="17">
        <v>13.872025317860613</v>
      </c>
      <c r="AK627" s="17">
        <v>14.424511703802255</v>
      </c>
      <c r="AL627" s="19">
        <v>0.1307660052762378</v>
      </c>
      <c r="AM627" s="19">
        <v>9.193016139398201E-2</v>
      </c>
      <c r="AN627" s="27" t="b">
        <v>0</v>
      </c>
      <c r="AO627" s="27" t="b">
        <v>1</v>
      </c>
      <c r="AP627" s="27" t="b">
        <v>0</v>
      </c>
      <c r="AQ627" s="27" t="b">
        <v>0</v>
      </c>
      <c r="AR627" s="27" t="b">
        <v>0</v>
      </c>
      <c r="AS627" s="27" t="b">
        <v>1</v>
      </c>
      <c r="BE627" s="31"/>
      <c r="BF627" s="31"/>
      <c r="BG627" s="31"/>
    </row>
    <row r="628" spans="1:59" ht="14.55" customHeight="1" x14ac:dyDescent="0.25">
      <c r="A628" s="42">
        <v>38980</v>
      </c>
      <c r="B628" s="15">
        <v>13.59</v>
      </c>
      <c r="C628" s="16">
        <v>14.66</v>
      </c>
      <c r="D628" s="32">
        <v>241328.12017591816</v>
      </c>
      <c r="E628" s="32">
        <v>0</v>
      </c>
      <c r="F628" s="18">
        <v>241328.12017591816</v>
      </c>
      <c r="G628" s="18">
        <v>13.59</v>
      </c>
      <c r="H628" s="19">
        <v>7.2987721691678109E-2</v>
      </c>
      <c r="I628" s="18">
        <v>11.39</v>
      </c>
      <c r="J628" s="33">
        <v>0.98051948051948068</v>
      </c>
      <c r="K628" s="20">
        <v>49469.494709442006</v>
      </c>
      <c r="L628" s="21"/>
      <c r="M628" s="22"/>
      <c r="Q628" s="34">
        <v>1.0198675496688741</v>
      </c>
      <c r="R628" s="7"/>
      <c r="S628" s="24"/>
      <c r="T628" s="24"/>
      <c r="U628" s="5">
        <v>64.14734181587265</v>
      </c>
      <c r="V628" s="25"/>
      <c r="W628" s="22"/>
      <c r="X628" s="33">
        <v>0.96103896103896136</v>
      </c>
      <c r="Y628" s="20">
        <v>16003430744.695406</v>
      </c>
      <c r="Z628" s="22"/>
      <c r="AA628" s="22"/>
      <c r="AB628" s="35">
        <v>0.96103896103896136</v>
      </c>
      <c r="AC628" s="20">
        <v>17489056656.077843</v>
      </c>
      <c r="AD628" s="22"/>
      <c r="AE628" s="22"/>
      <c r="AF628" s="26">
        <v>20</v>
      </c>
      <c r="AI628" s="27" t="s">
        <v>36</v>
      </c>
      <c r="AJ628" s="17">
        <v>13.857318969045732</v>
      </c>
      <c r="AK628" s="17">
        <v>14.378688786677264</v>
      </c>
      <c r="AL628" s="19">
        <v>0.12516232420779325</v>
      </c>
      <c r="AM628" s="19">
        <v>9.1481527724660047E-2</v>
      </c>
      <c r="AN628" s="27" t="b">
        <v>0</v>
      </c>
      <c r="AO628" s="27" t="b">
        <v>1</v>
      </c>
      <c r="AP628" s="27" t="b">
        <v>0</v>
      </c>
      <c r="AQ628" s="27" t="b">
        <v>0</v>
      </c>
      <c r="AR628" s="27" t="b">
        <v>0</v>
      </c>
      <c r="AS628" s="27" t="b">
        <v>1</v>
      </c>
      <c r="BE628" s="31"/>
      <c r="BF628" s="31"/>
      <c r="BG628" s="31"/>
    </row>
    <row r="629" spans="1:59" ht="14.55" customHeight="1" x14ac:dyDescent="0.25">
      <c r="A629" s="41">
        <v>38981</v>
      </c>
      <c r="B629" s="15">
        <v>13.96</v>
      </c>
      <c r="C629" s="16">
        <v>14.99</v>
      </c>
      <c r="D629" s="32">
        <v>229261.71416712226</v>
      </c>
      <c r="E629" s="32">
        <v>11185.706525207121</v>
      </c>
      <c r="F629" s="18">
        <v>240447.42069232938</v>
      </c>
      <c r="G629" s="18">
        <v>14.007915996303018</v>
      </c>
      <c r="H629" s="19">
        <v>6.8712474983322225E-2</v>
      </c>
      <c r="I629" s="18">
        <v>12.25</v>
      </c>
      <c r="J629" s="33">
        <v>1.0269901179243628</v>
      </c>
      <c r="K629" s="20">
        <v>50803.803179138937</v>
      </c>
      <c r="L629" s="21"/>
      <c r="M629" s="22"/>
      <c r="Q629" s="34">
        <v>0.97371920386253363</v>
      </c>
      <c r="R629" s="7"/>
      <c r="S629" s="24"/>
      <c r="T629" s="24"/>
      <c r="U629" s="5">
        <v>62.34520680853899</v>
      </c>
      <c r="V629" s="25"/>
      <c r="W629" s="22"/>
      <c r="X629" s="33">
        <v>1.0539802358487256</v>
      </c>
      <c r="Y629" s="20">
        <v>16867380411.397301</v>
      </c>
      <c r="Z629" s="22"/>
      <c r="AA629" s="22"/>
      <c r="AB629" s="35">
        <v>1.0539802358487256</v>
      </c>
      <c r="AC629" s="20">
        <v>18432824530.683086</v>
      </c>
      <c r="AD629" s="22"/>
      <c r="AE629" s="22"/>
      <c r="AF629" s="26">
        <v>19</v>
      </c>
      <c r="AI629" s="27" t="s">
        <v>36</v>
      </c>
      <c r="AJ629" s="17">
        <v>13.865086154258776</v>
      </c>
      <c r="AK629" s="17">
        <v>14.353031691891607</v>
      </c>
      <c r="AL629" s="19">
        <v>0.11689338365066058</v>
      </c>
      <c r="AM629" s="19">
        <v>9.1764670247556607E-2</v>
      </c>
      <c r="AN629" s="27" t="b">
        <v>0</v>
      </c>
      <c r="AO629" s="27" t="b">
        <v>1</v>
      </c>
      <c r="AP629" s="27" t="b">
        <v>0</v>
      </c>
      <c r="AQ629" s="27" t="b">
        <v>0</v>
      </c>
      <c r="AR629" s="27" t="b">
        <v>0</v>
      </c>
      <c r="AS629" s="27" t="b">
        <v>1</v>
      </c>
      <c r="BE629" s="31"/>
      <c r="BF629" s="31"/>
      <c r="BG629" s="31"/>
    </row>
    <row r="630" spans="1:59" ht="14.55" customHeight="1" x14ac:dyDescent="0.25">
      <c r="A630" s="41">
        <v>38982</v>
      </c>
      <c r="B630" s="15">
        <v>13.99</v>
      </c>
      <c r="C630" s="16">
        <v>15.15</v>
      </c>
      <c r="D630" s="32">
        <v>217195.30815832637</v>
      </c>
      <c r="E630" s="32">
        <v>22422.999912985033</v>
      </c>
      <c r="F630" s="18">
        <v>239618.30807131139</v>
      </c>
      <c r="G630" s="18">
        <v>14.098550469738406</v>
      </c>
      <c r="H630" s="19">
        <v>7.6567656765676562E-2</v>
      </c>
      <c r="I630" s="18">
        <v>12.59</v>
      </c>
      <c r="J630" s="33">
        <v>1.0029997142122546</v>
      </c>
      <c r="K630" s="20">
        <v>50955.318421829747</v>
      </c>
      <c r="L630" s="21"/>
      <c r="M630" s="22"/>
      <c r="Q630" s="34">
        <v>0.99700925716154309</v>
      </c>
      <c r="R630" s="7"/>
      <c r="S630" s="24"/>
      <c r="T630" s="24"/>
      <c r="U630" s="5">
        <v>62.043020198647724</v>
      </c>
      <c r="V630" s="25"/>
      <c r="W630" s="22"/>
      <c r="X630" s="33">
        <v>1.0059994284245093</v>
      </c>
      <c r="Y630" s="20">
        <v>16968656238.145523</v>
      </c>
      <c r="Z630" s="22"/>
      <c r="AA630" s="22"/>
      <c r="AB630" s="35">
        <v>1.0059994284245093</v>
      </c>
      <c r="AC630" s="20">
        <v>18543113645.419521</v>
      </c>
      <c r="AD630" s="22"/>
      <c r="AE630" s="22"/>
      <c r="AF630" s="26">
        <v>18</v>
      </c>
      <c r="AI630" s="27" t="s">
        <v>36</v>
      </c>
      <c r="AJ630" s="17">
        <v>13.861528278033163</v>
      </c>
      <c r="AK630" s="17">
        <v>14.331728257792545</v>
      </c>
      <c r="AL630" s="19">
        <v>0.10858458402069759</v>
      </c>
      <c r="AM630" s="19">
        <v>9.2429746297146315E-2</v>
      </c>
      <c r="AN630" s="27" t="b">
        <v>0</v>
      </c>
      <c r="AO630" s="27" t="b">
        <v>1</v>
      </c>
      <c r="AP630" s="27" t="b">
        <v>0</v>
      </c>
      <c r="AQ630" s="27" t="b">
        <v>0</v>
      </c>
      <c r="AR630" s="27" t="b">
        <v>0</v>
      </c>
      <c r="AS630" s="27" t="b">
        <v>1</v>
      </c>
      <c r="BE630" s="31"/>
      <c r="BF630" s="31"/>
      <c r="BG630" s="31"/>
    </row>
    <row r="631" spans="1:59" ht="14.55" customHeight="1" x14ac:dyDescent="0.25">
      <c r="A631" s="41">
        <v>38985</v>
      </c>
      <c r="B631" s="15">
        <v>13.5</v>
      </c>
      <c r="C631" s="16">
        <v>14.81</v>
      </c>
      <c r="D631" s="32">
        <v>205128.90214953045</v>
      </c>
      <c r="E631" s="32">
        <v>33565.509488104159</v>
      </c>
      <c r="F631" s="18">
        <v>238694.41163763462</v>
      </c>
      <c r="G631" s="18">
        <v>13.684213853720918</v>
      </c>
      <c r="H631" s="19">
        <v>8.8453747467927113E-2</v>
      </c>
      <c r="I631" s="18">
        <v>12.12</v>
      </c>
      <c r="J631" s="33">
        <v>0.96686901625707777</v>
      </c>
      <c r="K631" s="20">
        <v>49266.26617244439</v>
      </c>
      <c r="L631" s="21"/>
      <c r="M631" s="22"/>
      <c r="Q631" s="34">
        <v>1.0342662585995135</v>
      </c>
      <c r="R631" s="7"/>
      <c r="S631" s="24"/>
      <c r="T631" s="24"/>
      <c r="U631" s="5">
        <v>64.049531521553064</v>
      </c>
      <c r="V631" s="25"/>
      <c r="W631" s="22"/>
      <c r="X631" s="33">
        <v>0.93373803251415566</v>
      </c>
      <c r="Y631" s="20">
        <v>15844355496.343689</v>
      </c>
      <c r="Z631" s="22"/>
      <c r="AA631" s="22"/>
      <c r="AB631" s="35">
        <v>0.93373803251415566</v>
      </c>
      <c r="AC631" s="20">
        <v>17314132859.178116</v>
      </c>
      <c r="AD631" s="22"/>
      <c r="AE631" s="22"/>
      <c r="AF631" s="26">
        <v>17</v>
      </c>
      <c r="AI631" s="27" t="s">
        <v>36</v>
      </c>
      <c r="AJ631" s="17">
        <v>13.842333744948425</v>
      </c>
      <c r="AK631" s="17">
        <v>14.293631513381257</v>
      </c>
      <c r="AL631" s="19">
        <v>0.10007657870544701</v>
      </c>
      <c r="AM631" s="19">
        <v>9.3606839691106961E-2</v>
      </c>
      <c r="AN631" s="27" t="b">
        <v>0</v>
      </c>
      <c r="AO631" s="27" t="b">
        <v>1</v>
      </c>
      <c r="AP631" s="27" t="b">
        <v>0</v>
      </c>
      <c r="AQ631" s="27" t="b">
        <v>0</v>
      </c>
      <c r="AR631" s="27" t="b">
        <v>0</v>
      </c>
      <c r="AS631" s="27" t="b">
        <v>1</v>
      </c>
      <c r="BE631" s="31"/>
      <c r="BF631" s="31"/>
      <c r="BG631" s="31"/>
    </row>
    <row r="632" spans="1:59" ht="14.55" customHeight="1" x14ac:dyDescent="0.25">
      <c r="A632" s="41">
        <v>38986</v>
      </c>
      <c r="B632" s="15">
        <v>13.22</v>
      </c>
      <c r="C632" s="16">
        <v>14.49</v>
      </c>
      <c r="D632" s="32">
        <v>193062.49614073453</v>
      </c>
      <c r="E632" s="32">
        <v>44564.596666952551</v>
      </c>
      <c r="F632" s="18">
        <v>237627.09280768706</v>
      </c>
      <c r="G632" s="18">
        <v>13.458175862433475</v>
      </c>
      <c r="H632" s="19">
        <v>8.7646652864044161E-2</v>
      </c>
      <c r="I632" s="18">
        <v>11.53</v>
      </c>
      <c r="J632" s="33">
        <v>0.97908421736862294</v>
      </c>
      <c r="K632" s="20">
        <v>48234.989078522922</v>
      </c>
      <c r="L632" s="21"/>
      <c r="M632" s="22"/>
      <c r="Q632" s="34">
        <v>1.0213625980894576</v>
      </c>
      <c r="R632" s="7"/>
      <c r="S632" s="24"/>
      <c r="T632" s="24"/>
      <c r="U632" s="5">
        <v>65.296000046404274</v>
      </c>
      <c r="V632" s="25"/>
      <c r="W632" s="22"/>
      <c r="X632" s="33">
        <v>0.95816843473724578</v>
      </c>
      <c r="Y632" s="20">
        <v>15181633940.739244</v>
      </c>
      <c r="Z632" s="22"/>
      <c r="AA632" s="22"/>
      <c r="AB632" s="35">
        <v>0.95816843473724578</v>
      </c>
      <c r="AC632" s="20">
        <v>16589589604.134024</v>
      </c>
      <c r="AD632" s="22"/>
      <c r="AE632" s="22"/>
      <c r="AF632" s="26">
        <v>16</v>
      </c>
      <c r="AI632" s="27" t="s">
        <v>36</v>
      </c>
      <c r="AJ632" s="17">
        <v>13.824433165516954</v>
      </c>
      <c r="AK632" s="17">
        <v>14.260880333656182</v>
      </c>
      <c r="AL632" s="19">
        <v>9.0259066826465881E-2</v>
      </c>
      <c r="AM632" s="19">
        <v>9.4646089784923199E-2</v>
      </c>
      <c r="AN632" s="27" t="b">
        <v>0</v>
      </c>
      <c r="AO632" s="27" t="b">
        <v>0</v>
      </c>
      <c r="AP632" s="27" t="b">
        <v>0</v>
      </c>
      <c r="AQ632" s="27" t="b">
        <v>0</v>
      </c>
      <c r="AR632" s="27" t="b">
        <v>0</v>
      </c>
      <c r="AS632" s="27" t="b">
        <v>1</v>
      </c>
      <c r="BE632" s="31"/>
      <c r="BF632" s="31"/>
      <c r="BG632" s="31"/>
    </row>
    <row r="633" spans="1:59" ht="14.55" customHeight="1" x14ac:dyDescent="0.25">
      <c r="A633" s="41">
        <v>38987</v>
      </c>
      <c r="B633" s="15">
        <v>13.21</v>
      </c>
      <c r="C633" s="16">
        <v>14.69</v>
      </c>
      <c r="D633" s="32">
        <v>180996.09013193863</v>
      </c>
      <c r="E633" s="32">
        <v>55573.422576978905</v>
      </c>
      <c r="F633" s="18">
        <v>236569.51270891755</v>
      </c>
      <c r="G633" s="18">
        <v>13.557672295014319</v>
      </c>
      <c r="H633" s="19">
        <v>0.10074880871341041</v>
      </c>
      <c r="I633" s="18">
        <v>11.58</v>
      </c>
      <c r="J633" s="33">
        <v>1.0029095198441234</v>
      </c>
      <c r="K633" s="20">
        <v>48374.492743084964</v>
      </c>
      <c r="L633" s="21"/>
      <c r="M633" s="22"/>
      <c r="Q633" s="34">
        <v>0.99709892090307861</v>
      </c>
      <c r="R633" s="7"/>
      <c r="S633" s="24"/>
      <c r="T633" s="24"/>
      <c r="U633" s="5">
        <v>64.985354753772356</v>
      </c>
      <c r="V633" s="25"/>
      <c r="W633" s="22"/>
      <c r="X633" s="33">
        <v>1.0058190396882465</v>
      </c>
      <c r="Y633" s="20">
        <v>15270049529.577713</v>
      </c>
      <c r="Z633" s="22"/>
      <c r="AA633" s="22"/>
      <c r="AB633" s="35">
        <v>1.0058190396882465</v>
      </c>
      <c r="AC633" s="20">
        <v>16685857564.636791</v>
      </c>
      <c r="AD633" s="22"/>
      <c r="AE633" s="22"/>
      <c r="AF633" s="26">
        <v>15</v>
      </c>
      <c r="AI633" s="27" t="s">
        <v>36</v>
      </c>
      <c r="AJ633" s="17">
        <v>13.818806879270543</v>
      </c>
      <c r="AK633" s="17">
        <v>14.226491347745684</v>
      </c>
      <c r="AL633" s="19">
        <v>8.2519510414343092E-2</v>
      </c>
      <c r="AM633" s="19">
        <v>9.6186489191531249E-2</v>
      </c>
      <c r="AN633" s="27" t="b">
        <v>0</v>
      </c>
      <c r="AO633" s="27" t="b">
        <v>0</v>
      </c>
      <c r="AP633" s="27" t="b">
        <v>0</v>
      </c>
      <c r="AQ633" s="27" t="b">
        <v>0</v>
      </c>
      <c r="AR633" s="27" t="b">
        <v>0</v>
      </c>
      <c r="AS633" s="27" t="b">
        <v>1</v>
      </c>
      <c r="BE633" s="31"/>
      <c r="BF633" s="31"/>
      <c r="BG633" s="31"/>
    </row>
    <row r="634" spans="1:59" ht="14.55" customHeight="1" x14ac:dyDescent="0.25">
      <c r="A634" s="41">
        <v>38988</v>
      </c>
      <c r="B634" s="15">
        <v>13.18</v>
      </c>
      <c r="C634" s="16">
        <v>14.63</v>
      </c>
      <c r="D634" s="32">
        <v>168929.68412314271</v>
      </c>
      <c r="E634" s="32">
        <v>66424.152554936285</v>
      </c>
      <c r="F634" s="18">
        <v>235353.83667807898</v>
      </c>
      <c r="G634" s="18">
        <v>13.589234973876373</v>
      </c>
      <c r="H634" s="19">
        <v>9.9111414900888706E-2</v>
      </c>
      <c r="I634" s="18">
        <v>11.72</v>
      </c>
      <c r="J634" s="33">
        <v>0.99717729880181349</v>
      </c>
      <c r="K634" s="20">
        <v>48237.111388137353</v>
      </c>
      <c r="L634" s="21"/>
      <c r="M634" s="22"/>
      <c r="Q634" s="34">
        <v>1.0028306913941765</v>
      </c>
      <c r="R634" s="7"/>
      <c r="S634" s="24"/>
      <c r="T634" s="24"/>
      <c r="U634" s="5">
        <v>65.047975001611476</v>
      </c>
      <c r="V634" s="25"/>
      <c r="W634" s="22"/>
      <c r="X634" s="33">
        <v>0.99435459760362699</v>
      </c>
      <c r="Y634" s="20">
        <v>15183916601.679056</v>
      </c>
      <c r="Z634" s="22"/>
      <c r="AA634" s="22"/>
      <c r="AB634" s="35">
        <v>0.99435459760362699</v>
      </c>
      <c r="AC634" s="20">
        <v>16591393179.062239</v>
      </c>
      <c r="AD634" s="22"/>
      <c r="AE634" s="22"/>
      <c r="AF634" s="26">
        <v>14</v>
      </c>
      <c r="AI634" s="27" t="s">
        <v>36</v>
      </c>
      <c r="AJ634" s="17">
        <v>13.804435691720043</v>
      </c>
      <c r="AK634" s="17">
        <v>14.183230844816427</v>
      </c>
      <c r="AL634" s="19">
        <v>8.6873459282544863E-2</v>
      </c>
      <c r="AM634" s="19">
        <v>9.8767738582919373E-2</v>
      </c>
      <c r="AN634" s="27" t="b">
        <v>0</v>
      </c>
      <c r="AO634" s="27" t="b">
        <v>0</v>
      </c>
      <c r="AP634" s="27" t="b">
        <v>0</v>
      </c>
      <c r="AQ634" s="27" t="b">
        <v>0</v>
      </c>
      <c r="AR634" s="27" t="b">
        <v>0</v>
      </c>
      <c r="AS634" s="27" t="b">
        <v>1</v>
      </c>
      <c r="BE634" s="31"/>
      <c r="BF634" s="31"/>
      <c r="BG634" s="31"/>
    </row>
    <row r="635" spans="1:59" ht="14.55" customHeight="1" x14ac:dyDescent="0.25">
      <c r="A635" s="41">
        <v>38989</v>
      </c>
      <c r="B635" s="15">
        <v>13.1</v>
      </c>
      <c r="C635" s="16">
        <v>14.63</v>
      </c>
      <c r="D635" s="32">
        <v>156863.27811434679</v>
      </c>
      <c r="E635" s="32">
        <v>77294.639991431846</v>
      </c>
      <c r="F635" s="18">
        <v>234157.91810577863</v>
      </c>
      <c r="G635" s="18">
        <v>13.605047192696118</v>
      </c>
      <c r="H635" s="19">
        <v>0.10457963089542044</v>
      </c>
      <c r="I635" s="18">
        <v>11.98</v>
      </c>
      <c r="J635" s="33">
        <v>0.99607630733176511</v>
      </c>
      <c r="K635" s="20">
        <v>48047.012460688711</v>
      </c>
      <c r="L635" s="21"/>
      <c r="M635" s="22"/>
      <c r="Q635" s="34">
        <v>1.0039391486770179</v>
      </c>
      <c r="R635" s="7"/>
      <c r="S635" s="24"/>
      <c r="T635" s="24"/>
      <c r="U635" s="5">
        <v>65.182624249983832</v>
      </c>
      <c r="V635" s="25"/>
      <c r="W635" s="22"/>
      <c r="X635" s="33">
        <v>0.99215261466353022</v>
      </c>
      <c r="Y635" s="20">
        <v>15064834633.758486</v>
      </c>
      <c r="Z635" s="22"/>
      <c r="AA635" s="22"/>
      <c r="AB635" s="35">
        <v>0.99215261466353022</v>
      </c>
      <c r="AC635" s="20">
        <v>16460930209.900944</v>
      </c>
      <c r="AD635" s="22"/>
      <c r="AE635" s="22"/>
      <c r="AF635" s="26">
        <v>13</v>
      </c>
      <c r="AI635" s="27" t="s">
        <v>36</v>
      </c>
      <c r="AJ635" s="17">
        <v>13.793373136993349</v>
      </c>
      <c r="AK635" s="17">
        <v>14.146983542859678</v>
      </c>
      <c r="AL635" s="19">
        <v>9.2851318601227903E-2</v>
      </c>
      <c r="AM635" s="19">
        <v>0.10160498592204642</v>
      </c>
      <c r="AN635" s="27" t="b">
        <v>0</v>
      </c>
      <c r="AO635" s="27" t="b">
        <v>0</v>
      </c>
      <c r="AP635" s="27" t="b">
        <v>0</v>
      </c>
      <c r="AQ635" s="27" t="b">
        <v>0</v>
      </c>
      <c r="AR635" s="27" t="b">
        <v>0</v>
      </c>
      <c r="AS635" s="27" t="b">
        <v>1</v>
      </c>
      <c r="BE635" s="31"/>
      <c r="BF635" s="31"/>
      <c r="BG635" s="31"/>
    </row>
    <row r="636" spans="1:59" ht="14.55" customHeight="1" x14ac:dyDescent="0.25">
      <c r="A636" s="41">
        <v>38992</v>
      </c>
      <c r="B636" s="15">
        <v>13.37</v>
      </c>
      <c r="C636" s="16">
        <v>14.83</v>
      </c>
      <c r="D636" s="32">
        <v>144796.87210555089</v>
      </c>
      <c r="E636" s="32">
        <v>88099.145713593593</v>
      </c>
      <c r="F636" s="18">
        <v>232896.01781914447</v>
      </c>
      <c r="G636" s="18">
        <v>13.922284036224827</v>
      </c>
      <c r="H636" s="19">
        <v>9.8449089683074864E-2</v>
      </c>
      <c r="I636" s="18">
        <v>12.57</v>
      </c>
      <c r="J636" s="33">
        <v>1.0178028247978086</v>
      </c>
      <c r="K636" s="20">
        <v>48901.538893094308</v>
      </c>
      <c r="L636" s="21"/>
      <c r="M636" s="22"/>
      <c r="Q636" s="34">
        <v>0.98250857202980824</v>
      </c>
      <c r="R636" s="7"/>
      <c r="S636" s="24"/>
      <c r="T636" s="24"/>
      <c r="U636" s="5">
        <v>63.923251769653774</v>
      </c>
      <c r="V636" s="25"/>
      <c r="W636" s="22"/>
      <c r="X636" s="33">
        <v>1.0356056495956172</v>
      </c>
      <c r="Y636" s="20">
        <v>15601302500.20384</v>
      </c>
      <c r="Z636" s="22"/>
      <c r="AA636" s="22"/>
      <c r="AB636" s="35">
        <v>1.0356056495956172</v>
      </c>
      <c r="AC636" s="20">
        <v>17046759016.922365</v>
      </c>
      <c r="AD636" s="22"/>
      <c r="AE636" s="22"/>
      <c r="AF636" s="26">
        <v>12</v>
      </c>
      <c r="AI636" s="27" t="s">
        <v>36</v>
      </c>
      <c r="AJ636" s="17">
        <v>13.805658215995017</v>
      </c>
      <c r="AK636" s="17">
        <v>14.12102974028268</v>
      </c>
      <c r="AL636" s="19">
        <v>9.6498224087460949E-2</v>
      </c>
      <c r="AM636" s="19">
        <v>0.10369961246879703</v>
      </c>
      <c r="AN636" s="27" t="b">
        <v>0</v>
      </c>
      <c r="AO636" s="27" t="b">
        <v>0</v>
      </c>
      <c r="AP636" s="27" t="b">
        <v>0</v>
      </c>
      <c r="AQ636" s="27" t="b">
        <v>0</v>
      </c>
      <c r="AR636" s="27" t="b">
        <v>0</v>
      </c>
      <c r="AS636" s="27" t="b">
        <v>1</v>
      </c>
      <c r="BE636" s="31"/>
      <c r="BF636" s="31"/>
      <c r="BG636" s="31"/>
    </row>
    <row r="637" spans="1:59" ht="14.55" customHeight="1" x14ac:dyDescent="0.25">
      <c r="A637" s="41">
        <v>38993</v>
      </c>
      <c r="B637" s="15">
        <v>13.49</v>
      </c>
      <c r="C637" s="16">
        <v>14.7</v>
      </c>
      <c r="D637" s="32">
        <v>132730.466096755</v>
      </c>
      <c r="E637" s="32">
        <v>98977.625035077159</v>
      </c>
      <c r="F637" s="18">
        <v>231708.09113183216</v>
      </c>
      <c r="G637" s="18">
        <v>14.006869849936761</v>
      </c>
      <c r="H637" s="19">
        <v>8.2312925170067941E-2</v>
      </c>
      <c r="I637" s="18">
        <v>12.24</v>
      </c>
      <c r="J637" s="33">
        <v>1.0009439065700843</v>
      </c>
      <c r="K637" s="20">
        <v>48946.850480454741</v>
      </c>
      <c r="L637" s="21"/>
      <c r="M637" s="22"/>
      <c r="Q637" s="34">
        <v>0.99905698354933925</v>
      </c>
      <c r="R637" s="7"/>
      <c r="S637" s="24"/>
      <c r="T637" s="24"/>
      <c r="U637" s="5">
        <v>63.744070013961633</v>
      </c>
      <c r="V637" s="25"/>
      <c r="W637" s="22"/>
      <c r="X637" s="33">
        <v>1.0018878131401685</v>
      </c>
      <c r="Y637" s="20">
        <v>15630829628.597631</v>
      </c>
      <c r="Z637" s="22"/>
      <c r="AA637" s="22"/>
      <c r="AB637" s="35">
        <v>1.0018878131401685</v>
      </c>
      <c r="AC637" s="20">
        <v>17078666294.980867</v>
      </c>
      <c r="AD637" s="22"/>
      <c r="AE637" s="22"/>
      <c r="AF637" s="26">
        <v>11</v>
      </c>
      <c r="AI637" s="27" t="s">
        <v>36</v>
      </c>
      <c r="AJ637" s="17">
        <v>13.83334263267761</v>
      </c>
      <c r="AK637" s="17">
        <v>14.090859433444789</v>
      </c>
      <c r="AL637" s="19">
        <v>9.5474753704484425E-2</v>
      </c>
      <c r="AM637" s="19">
        <v>0.10401038467455857</v>
      </c>
      <c r="AN637" s="27" t="b">
        <v>0</v>
      </c>
      <c r="AO637" s="27" t="b">
        <v>0</v>
      </c>
      <c r="AP637" s="27" t="b">
        <v>0</v>
      </c>
      <c r="AQ637" s="27" t="b">
        <v>0</v>
      </c>
      <c r="AR637" s="27" t="b">
        <v>0</v>
      </c>
      <c r="AS637" s="27" t="b">
        <v>1</v>
      </c>
      <c r="BE637" s="31"/>
      <c r="BF637" s="31"/>
      <c r="BG637" s="31"/>
    </row>
    <row r="638" spans="1:59" ht="14.55" customHeight="1" x14ac:dyDescent="0.25">
      <c r="A638" s="41">
        <v>38994</v>
      </c>
      <c r="B638" s="15">
        <v>12.72</v>
      </c>
      <c r="C638" s="16">
        <v>14.05</v>
      </c>
      <c r="D638" s="32">
        <v>120664.06008795909</v>
      </c>
      <c r="E638" s="32">
        <v>110050.80986899939</v>
      </c>
      <c r="F638" s="18">
        <v>230714.86995695849</v>
      </c>
      <c r="G638" s="18">
        <v>13.354408944482318</v>
      </c>
      <c r="H638" s="19">
        <v>9.4661921708185104E-2</v>
      </c>
      <c r="I638" s="18">
        <v>11.86</v>
      </c>
      <c r="J638" s="33">
        <v>0.94933166060475405</v>
      </c>
      <c r="K638" s="20">
        <v>46465.99087624401</v>
      </c>
      <c r="L638" s="21"/>
      <c r="M638" s="22"/>
      <c r="Q638" s="34">
        <v>1.0533726425630519</v>
      </c>
      <c r="R638" s="7"/>
      <c r="S638" s="24"/>
      <c r="T638" s="24"/>
      <c r="U638" s="5">
        <v>67.021245523004453</v>
      </c>
      <c r="V638" s="25"/>
      <c r="W638" s="22"/>
      <c r="X638" s="33">
        <v>0.89866332120950809</v>
      </c>
      <c r="Y638" s="20">
        <v>14046920473.731321</v>
      </c>
      <c r="Z638" s="22"/>
      <c r="AA638" s="22"/>
      <c r="AB638" s="35">
        <v>0.89866332120950809</v>
      </c>
      <c r="AC638" s="20">
        <v>15347724908.577854</v>
      </c>
      <c r="AD638" s="22"/>
      <c r="AE638" s="22"/>
      <c r="AF638" s="26">
        <v>10</v>
      </c>
      <c r="AI638" s="27" t="s">
        <v>36</v>
      </c>
      <c r="AJ638" s="17">
        <v>13.824091231234913</v>
      </c>
      <c r="AK638" s="17">
        <v>14.040882940212192</v>
      </c>
      <c r="AL638" s="19">
        <v>9.6643965178507915E-2</v>
      </c>
      <c r="AM638" s="19">
        <v>0.10326364177492359</v>
      </c>
      <c r="AN638" s="27" t="b">
        <v>0</v>
      </c>
      <c r="AO638" s="27" t="b">
        <v>0</v>
      </c>
      <c r="AP638" s="27" t="b">
        <v>0</v>
      </c>
      <c r="AQ638" s="27" t="b">
        <v>0</v>
      </c>
      <c r="AR638" s="27" t="b">
        <v>0</v>
      </c>
      <c r="AS638" s="27" t="b">
        <v>1</v>
      </c>
      <c r="BE638" s="31"/>
      <c r="BF638" s="31"/>
      <c r="BG638" s="31"/>
    </row>
    <row r="639" spans="1:59" ht="14.55" customHeight="1" x14ac:dyDescent="0.25">
      <c r="A639" s="41">
        <v>38995</v>
      </c>
      <c r="B639" s="15">
        <v>12.58</v>
      </c>
      <c r="C639" s="16">
        <v>13.95</v>
      </c>
      <c r="D639" s="32">
        <v>108597.65407916319</v>
      </c>
      <c r="E639" s="32">
        <v>120974.98669689149</v>
      </c>
      <c r="F639" s="18">
        <v>229572.64077605467</v>
      </c>
      <c r="G639" s="18">
        <v>13.301931547306694</v>
      </c>
      <c r="H639" s="19">
        <v>9.8207885304659404E-2</v>
      </c>
      <c r="I639" s="18">
        <v>11.98</v>
      </c>
      <c r="J639" s="33">
        <v>0.99113903532080272</v>
      </c>
      <c r="K639" s="20">
        <v>46053.460538319312</v>
      </c>
      <c r="L639" s="21"/>
      <c r="M639" s="22"/>
      <c r="Q639" s="34">
        <v>1.0089401833278913</v>
      </c>
      <c r="R639" s="7"/>
      <c r="S639" s="24"/>
      <c r="T639" s="24"/>
      <c r="U639" s="5">
        <v>67.494530975627825</v>
      </c>
      <c r="V639" s="25"/>
      <c r="W639" s="22"/>
      <c r="X639" s="33">
        <v>0.98227807064160555</v>
      </c>
      <c r="Y639" s="20">
        <v>13798047957.116802</v>
      </c>
      <c r="Z639" s="22"/>
      <c r="AA639" s="22"/>
      <c r="AB639" s="35">
        <v>0.98227807064160555</v>
      </c>
      <c r="AC639" s="20">
        <v>15075491910.675032</v>
      </c>
      <c r="AD639" s="22"/>
      <c r="AE639" s="22"/>
      <c r="AF639" s="26">
        <v>9</v>
      </c>
      <c r="AI639" s="27" t="s">
        <v>36</v>
      </c>
      <c r="AJ639" s="17">
        <v>13.783046195628142</v>
      </c>
      <c r="AK639" s="17">
        <v>13.990134497666496</v>
      </c>
      <c r="AL639" s="19">
        <v>9.6220477943716076E-2</v>
      </c>
      <c r="AM639" s="19">
        <v>0.10200625221108239</v>
      </c>
      <c r="AN639" s="27" t="b">
        <v>0</v>
      </c>
      <c r="AO639" s="27" t="b">
        <v>0</v>
      </c>
      <c r="AP639" s="27" t="b">
        <v>0</v>
      </c>
      <c r="AQ639" s="27" t="b">
        <v>0</v>
      </c>
      <c r="AR639" s="27" t="b">
        <v>0</v>
      </c>
      <c r="AS639" s="27" t="b">
        <v>1</v>
      </c>
      <c r="BE639" s="31"/>
      <c r="BF639" s="31"/>
      <c r="BG639" s="31"/>
    </row>
    <row r="640" spans="1:59" ht="14.55" customHeight="1" x14ac:dyDescent="0.25">
      <c r="A640" s="41">
        <v>38996</v>
      </c>
      <c r="B640" s="15">
        <v>12.48</v>
      </c>
      <c r="C640" s="16">
        <v>13.98</v>
      </c>
      <c r="D640" s="32">
        <v>96531.248070367277</v>
      </c>
      <c r="E640" s="32">
        <v>131856.3764883361</v>
      </c>
      <c r="F640" s="18">
        <v>228387.62455870339</v>
      </c>
      <c r="G640" s="18">
        <v>13.346003861262922</v>
      </c>
      <c r="H640" s="19">
        <v>0.10729613733905574</v>
      </c>
      <c r="I640" s="18">
        <v>11.56</v>
      </c>
      <c r="J640" s="33">
        <v>0.99813428876308241</v>
      </c>
      <c r="K640" s="20">
        <v>45966.742745930911</v>
      </c>
      <c r="L640" s="21"/>
      <c r="M640" s="22"/>
      <c r="Q640" s="34">
        <v>1.0018691986217902</v>
      </c>
      <c r="R640" s="7"/>
      <c r="S640" s="24"/>
      <c r="T640" s="24"/>
      <c r="U640" s="5">
        <v>67.494794399328768</v>
      </c>
      <c r="V640" s="25"/>
      <c r="W640" s="22"/>
      <c r="X640" s="33">
        <v>0.99626857752616482</v>
      </c>
      <c r="Y640" s="20">
        <v>13746627380.580608</v>
      </c>
      <c r="Z640" s="22"/>
      <c r="AA640" s="22"/>
      <c r="AB640" s="35">
        <v>0.99626857752616482</v>
      </c>
      <c r="AC640" s="20">
        <v>15018998085.84461</v>
      </c>
      <c r="AD640" s="22"/>
      <c r="AE640" s="22"/>
      <c r="AF640" s="26">
        <v>8</v>
      </c>
      <c r="AI640" s="27" t="s">
        <v>36</v>
      </c>
      <c r="AJ640" s="17">
        <v>13.734862607146599</v>
      </c>
      <c r="AK640" s="17">
        <v>13.943685432518183</v>
      </c>
      <c r="AL640" s="19">
        <v>9.7584598350077253E-2</v>
      </c>
      <c r="AM640" s="19">
        <v>0.10081098238568248</v>
      </c>
      <c r="AN640" s="27" t="b">
        <v>0</v>
      </c>
      <c r="AO640" s="27" t="b">
        <v>0</v>
      </c>
      <c r="AP640" s="27" t="b">
        <v>0</v>
      </c>
      <c r="AQ640" s="27" t="b">
        <v>0</v>
      </c>
      <c r="AR640" s="27" t="b">
        <v>0</v>
      </c>
      <c r="AS640" s="27" t="b">
        <v>1</v>
      </c>
      <c r="BE640" s="31"/>
      <c r="BF640" s="31"/>
      <c r="BG640" s="31"/>
    </row>
    <row r="641" spans="1:59" ht="14.55" customHeight="1" x14ac:dyDescent="0.25">
      <c r="A641" s="41">
        <v>38999</v>
      </c>
      <c r="B641" s="15">
        <v>12.23</v>
      </c>
      <c r="C641" s="16">
        <v>13.73</v>
      </c>
      <c r="D641" s="32">
        <v>84464.842061571369</v>
      </c>
      <c r="E641" s="32">
        <v>142628.10374082343</v>
      </c>
      <c r="F641" s="18">
        <v>227092.9458023948</v>
      </c>
      <c r="G641" s="18">
        <v>13.172090714686476</v>
      </c>
      <c r="H641" s="19">
        <v>0.10924981791697008</v>
      </c>
      <c r="I641" s="18">
        <v>11.68</v>
      </c>
      <c r="J641" s="33">
        <v>0.98137398969249634</v>
      </c>
      <c r="K641" s="20">
        <v>45109.785215575466</v>
      </c>
      <c r="L641" s="21"/>
      <c r="M641" s="22"/>
      <c r="Q641" s="34">
        <v>1.0189795231004033</v>
      </c>
      <c r="R641" s="7"/>
      <c r="S641" s="24"/>
      <c r="T641" s="24"/>
      <c r="U641" s="5">
        <v>68.647765524485251</v>
      </c>
      <c r="V641" s="25"/>
      <c r="W641" s="22"/>
      <c r="X641" s="33">
        <v>0.96274797938499268</v>
      </c>
      <c r="Y641" s="20">
        <v>13234601053.966948</v>
      </c>
      <c r="Z641" s="22"/>
      <c r="AA641" s="22"/>
      <c r="AB641" s="35">
        <v>0.96274797938499268</v>
      </c>
      <c r="AC641" s="20">
        <v>14459278237.859228</v>
      </c>
      <c r="AD641" s="22"/>
      <c r="AE641" s="22"/>
      <c r="AF641" s="26">
        <v>7</v>
      </c>
      <c r="AI641" s="27" t="s">
        <v>36</v>
      </c>
      <c r="AJ641" s="17">
        <v>13.681293198993334</v>
      </c>
      <c r="AK641" s="17">
        <v>13.890160960197916</v>
      </c>
      <c r="AL641" s="19">
        <v>9.8362962853668856E-2</v>
      </c>
      <c r="AM641" s="19">
        <v>9.8920234795528694E-2</v>
      </c>
      <c r="AN641" s="27" t="b">
        <v>0</v>
      </c>
      <c r="AO641" s="27" t="b">
        <v>0</v>
      </c>
      <c r="AP641" s="27" t="b">
        <v>0</v>
      </c>
      <c r="AQ641" s="27" t="b">
        <v>0</v>
      </c>
      <c r="AR641" s="27" t="b">
        <v>0</v>
      </c>
      <c r="AS641" s="27" t="b">
        <v>1</v>
      </c>
      <c r="BE641" s="31"/>
      <c r="BF641" s="31"/>
      <c r="BG641" s="31"/>
    </row>
    <row r="642" spans="1:59" ht="14.55" customHeight="1" x14ac:dyDescent="0.25">
      <c r="A642" s="41">
        <v>39000</v>
      </c>
      <c r="B642" s="15">
        <v>11.72</v>
      </c>
      <c r="C642" s="16">
        <v>13.44</v>
      </c>
      <c r="D642" s="32">
        <v>72398.436052775462</v>
      </c>
      <c r="E642" s="32">
        <v>153376.25709024616</v>
      </c>
      <c r="F642" s="18">
        <v>225774.69314302161</v>
      </c>
      <c r="G642" s="18">
        <v>12.888453197844054</v>
      </c>
      <c r="H642" s="19">
        <v>0.12797619047619035</v>
      </c>
      <c r="I642" s="18">
        <v>11.52</v>
      </c>
      <c r="J642" s="33">
        <v>0.97278687544628484</v>
      </c>
      <c r="K642" s="20">
        <v>43881.44775889373</v>
      </c>
      <c r="L642" s="21"/>
      <c r="M642" s="22"/>
      <c r="Q642" s="34">
        <v>1.0279743952561353</v>
      </c>
      <c r="R642" s="7"/>
      <c r="S642" s="24"/>
      <c r="T642" s="24"/>
      <c r="U642" s="5">
        <v>70.436760374979471</v>
      </c>
      <c r="V642" s="25"/>
      <c r="W642" s="22"/>
      <c r="X642" s="33">
        <v>0.94557375089256956</v>
      </c>
      <c r="Y642" s="20">
        <v>12514351234.139675</v>
      </c>
      <c r="Z642" s="22"/>
      <c r="AA642" s="22"/>
      <c r="AB642" s="35">
        <v>0.94557375089256956</v>
      </c>
      <c r="AC642" s="20">
        <v>13672094757.595718</v>
      </c>
      <c r="AD642" s="22"/>
      <c r="AE642" s="22"/>
      <c r="AF642" s="26">
        <v>6</v>
      </c>
      <c r="AI642" s="27" t="s">
        <v>36</v>
      </c>
      <c r="AJ642" s="17">
        <v>13.609819382994401</v>
      </c>
      <c r="AK642" s="17">
        <v>13.827082541311578</v>
      </c>
      <c r="AL642" s="19">
        <v>0.1032841463191881</v>
      </c>
      <c r="AM642" s="19">
        <v>9.775926394166988E-2</v>
      </c>
      <c r="AN642" s="27" t="b">
        <v>0</v>
      </c>
      <c r="AO642" s="27" t="b">
        <v>1</v>
      </c>
      <c r="AP642" s="27" t="b">
        <v>0</v>
      </c>
      <c r="AQ642" s="27" t="b">
        <v>0</v>
      </c>
      <c r="AR642" s="27" t="b">
        <v>0</v>
      </c>
      <c r="AS642" s="27" t="b">
        <v>1</v>
      </c>
      <c r="BE642" s="31"/>
      <c r="BF642" s="31"/>
      <c r="BG642" s="31"/>
    </row>
    <row r="643" spans="1:59" ht="14.55" customHeight="1" x14ac:dyDescent="0.25">
      <c r="A643" s="41">
        <v>39001</v>
      </c>
      <c r="B643" s="15">
        <v>11.62</v>
      </c>
      <c r="C643" s="16">
        <v>13.24</v>
      </c>
      <c r="D643" s="32">
        <v>60332.030043979554</v>
      </c>
      <c r="E643" s="32">
        <v>163898.45042529737</v>
      </c>
      <c r="F643" s="18">
        <v>224230.48046927692</v>
      </c>
      <c r="G643" s="18">
        <v>12.804118631567404</v>
      </c>
      <c r="H643" s="19">
        <v>0.12235649546827798</v>
      </c>
      <c r="I643" s="18">
        <v>11.62</v>
      </c>
      <c r="J643" s="33">
        <v>0.98666171611457043</v>
      </c>
      <c r="K643" s="20">
        <v>43295.395438456755</v>
      </c>
      <c r="L643" s="21"/>
      <c r="M643" s="22"/>
      <c r="Q643" s="34">
        <v>1.0135185987938755</v>
      </c>
      <c r="R643" s="7"/>
      <c r="S643" s="24"/>
      <c r="T643" s="24"/>
      <c r="U643" s="5">
        <v>71.256053584927443</v>
      </c>
      <c r="V643" s="25"/>
      <c r="W643" s="22"/>
      <c r="X643" s="33">
        <v>0.97332343222914086</v>
      </c>
      <c r="Y643" s="20">
        <v>12180569572.35392</v>
      </c>
      <c r="Z643" s="22"/>
      <c r="AA643" s="22"/>
      <c r="AB643" s="35">
        <v>0.97332343222914086</v>
      </c>
      <c r="AC643" s="20">
        <v>13307156845.199251</v>
      </c>
      <c r="AD643" s="22"/>
      <c r="AE643" s="22"/>
      <c r="AF643" s="26">
        <v>5</v>
      </c>
      <c r="AI643" s="27" t="s">
        <v>36</v>
      </c>
      <c r="AJ643" s="17">
        <v>13.568432552249991</v>
      </c>
      <c r="AK643" s="17">
        <v>13.775282385904047</v>
      </c>
      <c r="AL643" s="19">
        <v>0.10995807470222312</v>
      </c>
      <c r="AM643" s="19">
        <v>9.6207410709303068E-2</v>
      </c>
      <c r="AN643" s="27" t="b">
        <v>0</v>
      </c>
      <c r="AO643" s="27" t="b">
        <v>1</v>
      </c>
      <c r="AP643" s="27" t="b">
        <v>0</v>
      </c>
      <c r="AQ643" s="27" t="b">
        <v>0</v>
      </c>
      <c r="AR643" s="27" t="b">
        <v>0</v>
      </c>
      <c r="AS643" s="27" t="b">
        <v>1</v>
      </c>
      <c r="BE643" s="31"/>
      <c r="BF643" s="31"/>
      <c r="BG643" s="31"/>
    </row>
    <row r="644" spans="1:59" ht="14.55" customHeight="1" x14ac:dyDescent="0.25">
      <c r="A644" s="41">
        <v>39002</v>
      </c>
      <c r="B644" s="15">
        <v>11.36</v>
      </c>
      <c r="C644" s="16">
        <v>12.95</v>
      </c>
      <c r="D644" s="32">
        <v>48265.624035183646</v>
      </c>
      <c r="E644" s="32">
        <v>174488.45328195964</v>
      </c>
      <c r="F644" s="18">
        <v>222754.07731714327</v>
      </c>
      <c r="G644" s="18">
        <v>12.605484006666773</v>
      </c>
      <c r="H644" s="19">
        <v>0.12277992277992278</v>
      </c>
      <c r="I644" s="18">
        <v>11.09</v>
      </c>
      <c r="J644" s="33">
        <v>0.97800449556538027</v>
      </c>
      <c r="K644" s="20">
        <v>42342.358752959146</v>
      </c>
      <c r="L644" s="21"/>
      <c r="M644" s="22"/>
      <c r="Q644" s="34">
        <v>1.0224901874524659</v>
      </c>
      <c r="R644" s="7"/>
      <c r="S644" s="24"/>
      <c r="T644" s="24"/>
      <c r="U644" s="5">
        <v>72.722966277966961</v>
      </c>
      <c r="V644" s="25"/>
      <c r="W644" s="22"/>
      <c r="X644" s="33">
        <v>0.95600899113076054</v>
      </c>
      <c r="Y644" s="20">
        <v>11644789741.885866</v>
      </c>
      <c r="Z644" s="22"/>
      <c r="AA644" s="22"/>
      <c r="AB644" s="35">
        <v>0.95600899113076054</v>
      </c>
      <c r="AC644" s="20">
        <v>12721557629.124809</v>
      </c>
      <c r="AD644" s="22"/>
      <c r="AE644" s="22"/>
      <c r="AF644" s="26">
        <v>4</v>
      </c>
      <c r="AI644" s="27" t="s">
        <v>36</v>
      </c>
      <c r="AJ644" s="17">
        <v>13.525988814996873</v>
      </c>
      <c r="AK644" s="17">
        <v>13.720726502817598</v>
      </c>
      <c r="AL644" s="19">
        <v>0.11464440821417939</v>
      </c>
      <c r="AM644" s="19">
        <v>9.9319423277318353E-2</v>
      </c>
      <c r="AN644" s="27" t="b">
        <v>0</v>
      </c>
      <c r="AO644" s="27" t="b">
        <v>1</v>
      </c>
      <c r="AP644" s="27" t="b">
        <v>0</v>
      </c>
      <c r="AQ644" s="27" t="b">
        <v>0</v>
      </c>
      <c r="AR644" s="27" t="b">
        <v>0</v>
      </c>
      <c r="AS644" s="27" t="b">
        <v>1</v>
      </c>
      <c r="BE644" s="31"/>
      <c r="BF644" s="31"/>
      <c r="BG644" s="31"/>
    </row>
    <row r="645" spans="1:59" ht="14.55" customHeight="1" x14ac:dyDescent="0.25">
      <c r="A645" s="41">
        <v>39003</v>
      </c>
      <c r="B645" s="15">
        <v>11.18</v>
      </c>
      <c r="C645" s="16">
        <v>12.78</v>
      </c>
      <c r="D645" s="32">
        <v>36199.218026387738</v>
      </c>
      <c r="E645" s="32">
        <v>185073.34689276438</v>
      </c>
      <c r="F645" s="18">
        <v>221272.56491915212</v>
      </c>
      <c r="G645" s="18">
        <v>12.518247039964567</v>
      </c>
      <c r="H645" s="19">
        <v>0.12519561815336466</v>
      </c>
      <c r="I645" s="18">
        <v>10.75</v>
      </c>
      <c r="J645" s="33">
        <v>0.98647458325228066</v>
      </c>
      <c r="K645" s="20">
        <v>41768.938003149146</v>
      </c>
      <c r="L645" s="21"/>
      <c r="M645" s="22"/>
      <c r="Q645" s="34">
        <v>1.0137108618684607</v>
      </c>
      <c r="R645" s="7"/>
      <c r="S645" s="24"/>
      <c r="T645" s="24"/>
      <c r="U645" s="5">
        <v>73.582807661856378</v>
      </c>
      <c r="V645" s="25"/>
      <c r="W645" s="22"/>
      <c r="X645" s="33">
        <v>0.97294916650456131</v>
      </c>
      <c r="Y645" s="20">
        <v>11329842680.269918</v>
      </c>
      <c r="Z645" s="22"/>
      <c r="AA645" s="22"/>
      <c r="AB645" s="35">
        <v>0.97294916650456131</v>
      </c>
      <c r="AC645" s="20">
        <v>12377230451.127787</v>
      </c>
      <c r="AD645" s="22"/>
      <c r="AE645" s="22"/>
      <c r="AF645" s="26">
        <v>3</v>
      </c>
      <c r="AI645" s="27" t="s">
        <v>36</v>
      </c>
      <c r="AJ645" s="17">
        <v>13.466715971316907</v>
      </c>
      <c r="AK645" s="17">
        <v>13.67995204037771</v>
      </c>
      <c r="AL645" s="19">
        <v>0.1191423636889636</v>
      </c>
      <c r="AM645" s="19">
        <v>0.102849619725446</v>
      </c>
      <c r="AN645" s="27" t="b">
        <v>0</v>
      </c>
      <c r="AO645" s="27" t="b">
        <v>1</v>
      </c>
      <c r="AP645" s="27" t="b">
        <v>0</v>
      </c>
      <c r="AQ645" s="27" t="b">
        <v>0</v>
      </c>
      <c r="AR645" s="27" t="b">
        <v>0</v>
      </c>
      <c r="AS645" s="27" t="b">
        <v>1</v>
      </c>
      <c r="BE645" s="31"/>
      <c r="BF645" s="31"/>
      <c r="BG645" s="31"/>
    </row>
    <row r="646" spans="1:59" ht="14.55" customHeight="1" x14ac:dyDescent="0.25">
      <c r="A646" s="41">
        <v>39006</v>
      </c>
      <c r="B646" s="15">
        <v>10.62</v>
      </c>
      <c r="C646" s="16">
        <v>12.51</v>
      </c>
      <c r="D646" s="32">
        <v>24132.812017591823</v>
      </c>
      <c r="E646" s="32">
        <v>195629.09174239961</v>
      </c>
      <c r="F646" s="18">
        <v>219761.90375999143</v>
      </c>
      <c r="G646" s="18">
        <v>12.302452586490778</v>
      </c>
      <c r="H646" s="19">
        <v>0.15107913669064754</v>
      </c>
      <c r="I646" s="18">
        <v>11.09</v>
      </c>
      <c r="J646" s="33">
        <v>0.97605214603854618</v>
      </c>
      <c r="K646" s="20">
        <v>40767.956193486956</v>
      </c>
      <c r="L646" s="21"/>
      <c r="M646" s="22"/>
      <c r="Q646" s="34">
        <v>1.0245354247297644</v>
      </c>
      <c r="R646" s="7"/>
      <c r="S646" s="24"/>
      <c r="T646" s="24"/>
      <c r="U646" s="5">
        <v>75.247834184490756</v>
      </c>
      <c r="V646" s="25"/>
      <c r="W646" s="22"/>
      <c r="X646" s="33">
        <v>0.95210429207709235</v>
      </c>
      <c r="Y646" s="20">
        <v>10787243455.199184</v>
      </c>
      <c r="Z646" s="22"/>
      <c r="AA646" s="22"/>
      <c r="AB646" s="35">
        <v>0.95210429207709235</v>
      </c>
      <c r="AC646" s="20">
        <v>11784225303.267336</v>
      </c>
      <c r="AD646" s="22"/>
      <c r="AE646" s="22"/>
      <c r="AF646" s="26">
        <v>2</v>
      </c>
      <c r="AI646" s="27" t="s">
        <v>36</v>
      </c>
      <c r="AJ646" s="17">
        <v>13.396037208707375</v>
      </c>
      <c r="AK646" s="17">
        <v>13.635681559653637</v>
      </c>
      <c r="AL646" s="19">
        <v>0.12643953024756224</v>
      </c>
      <c r="AM646" s="19">
        <v>0.10750658722075668</v>
      </c>
      <c r="AN646" s="27" t="b">
        <v>0</v>
      </c>
      <c r="AO646" s="27" t="b">
        <v>1</v>
      </c>
      <c r="AP646" s="27" t="b">
        <v>0</v>
      </c>
      <c r="AQ646" s="27" t="b">
        <v>0</v>
      </c>
      <c r="AR646" s="27" t="b">
        <v>0</v>
      </c>
      <c r="AS646" s="27" t="b">
        <v>1</v>
      </c>
      <c r="BE646" s="31"/>
      <c r="BF646" s="31"/>
      <c r="BG646" s="31"/>
    </row>
    <row r="647" spans="1:59" ht="14.55" customHeight="1" x14ac:dyDescent="0.25">
      <c r="A647" s="41">
        <v>39007</v>
      </c>
      <c r="B647" s="15">
        <v>11.23</v>
      </c>
      <c r="C647" s="16">
        <v>12.65</v>
      </c>
      <c r="D647" s="32">
        <v>12066.406008795911</v>
      </c>
      <c r="E647" s="32">
        <v>205872.51554842779</v>
      </c>
      <c r="F647" s="18">
        <v>217938.92155722372</v>
      </c>
      <c r="G647" s="18">
        <v>12.571380282098939</v>
      </c>
      <c r="H647" s="19">
        <v>0.11225296442687749</v>
      </c>
      <c r="I647" s="18">
        <v>11.75</v>
      </c>
      <c r="J647" s="33">
        <v>1.0133830894512106</v>
      </c>
      <c r="K647" s="20">
        <v>41312.842587903993</v>
      </c>
      <c r="L647" s="21"/>
      <c r="M647" s="22"/>
      <c r="Q647" s="34">
        <v>0.98679365228162819</v>
      </c>
      <c r="R647" s="7"/>
      <c r="S647" s="24"/>
      <c r="T647" s="24"/>
      <c r="U647" s="5">
        <v>74.115837704999294</v>
      </c>
      <c r="V647" s="25"/>
      <c r="W647" s="22"/>
      <c r="X647" s="33">
        <v>1.0267661789024212</v>
      </c>
      <c r="Y647" s="20">
        <v>11076029735.817251</v>
      </c>
      <c r="Z647" s="22"/>
      <c r="AA647" s="22"/>
      <c r="AB647" s="35">
        <v>1.0267661789024212</v>
      </c>
      <c r="AC647" s="20">
        <v>12099449998.770517</v>
      </c>
      <c r="AD647" s="22"/>
      <c r="AE647" s="22"/>
      <c r="AF647" s="26">
        <v>1</v>
      </c>
      <c r="AI647" s="27" t="s">
        <v>36</v>
      </c>
      <c r="AJ647" s="17">
        <v>13.34057159172114</v>
      </c>
      <c r="AK647" s="17">
        <v>13.602367488228976</v>
      </c>
      <c r="AL647" s="19">
        <v>0.12694005466588013</v>
      </c>
      <c r="AM647" s="19">
        <v>0.1089940382806911</v>
      </c>
      <c r="AN647" s="27" t="b">
        <v>0</v>
      </c>
      <c r="AO647" s="27" t="b">
        <v>1</v>
      </c>
      <c r="AP647" s="27" t="b">
        <v>0</v>
      </c>
      <c r="AQ647" s="27" t="b">
        <v>0</v>
      </c>
      <c r="AR647" s="27" t="b">
        <v>0</v>
      </c>
      <c r="AS647" s="27" t="b">
        <v>1</v>
      </c>
      <c r="BE647" s="31"/>
      <c r="BF647" s="31"/>
      <c r="BG647" s="31"/>
    </row>
    <row r="648" spans="1:59" ht="14.55" customHeight="1" x14ac:dyDescent="0.25">
      <c r="A648" s="42">
        <v>39008</v>
      </c>
      <c r="B648" s="15">
        <v>12.59</v>
      </c>
      <c r="C648" s="16">
        <v>13.59</v>
      </c>
      <c r="D648" s="32">
        <v>216584.43171275809</v>
      </c>
      <c r="E648" s="32">
        <v>0</v>
      </c>
      <c r="F648" s="18">
        <v>216584.43171275809</v>
      </c>
      <c r="G648" s="18">
        <v>12.59</v>
      </c>
      <c r="H648" s="19">
        <v>7.3583517292126532E-2</v>
      </c>
      <c r="I648" s="18">
        <v>11.34</v>
      </c>
      <c r="J648" s="33">
        <v>0.99525691699604746</v>
      </c>
      <c r="K648" s="20">
        <v>41116.180939029407</v>
      </c>
      <c r="L648" s="21"/>
      <c r="M648" s="22"/>
      <c r="Q648" s="34">
        <v>1.0047656870532169</v>
      </c>
      <c r="R648" s="7"/>
      <c r="S648" s="24"/>
      <c r="T648" s="24"/>
      <c r="U648" s="5">
        <v>74.330402950916181</v>
      </c>
      <c r="V648" s="25"/>
      <c r="W648" s="22"/>
      <c r="X648" s="33">
        <v>0.99051383399209492</v>
      </c>
      <c r="Y648" s="20">
        <v>10971013169.023153</v>
      </c>
      <c r="Z648" s="22"/>
      <c r="AA648" s="22"/>
      <c r="AB648" s="35">
        <v>0.99051383399209492</v>
      </c>
      <c r="AC648" s="20">
        <v>11984480463.562607</v>
      </c>
      <c r="AD648" s="22"/>
      <c r="AE648" s="22"/>
      <c r="AF648" s="26">
        <v>20</v>
      </c>
      <c r="AI648" s="27" t="s">
        <v>36</v>
      </c>
      <c r="AJ648" s="17">
        <v>13.284501682967386</v>
      </c>
      <c r="AK648" s="17">
        <v>13.570444724201845</v>
      </c>
      <c r="AL648" s="19">
        <v>0.11787460913520283</v>
      </c>
      <c r="AM648" s="19">
        <v>0.10811509230744623</v>
      </c>
      <c r="AN648" s="27" t="b">
        <v>0</v>
      </c>
      <c r="AO648" s="27" t="b">
        <v>1</v>
      </c>
      <c r="AP648" s="27" t="b">
        <v>0</v>
      </c>
      <c r="AQ648" s="27" t="b">
        <v>0</v>
      </c>
      <c r="AR648" s="27" t="b">
        <v>0</v>
      </c>
      <c r="AS648" s="27" t="b">
        <v>1</v>
      </c>
      <c r="BE648" s="31"/>
      <c r="BF648" s="31"/>
      <c r="BG648" s="31"/>
    </row>
    <row r="649" spans="1:59" ht="14.55" customHeight="1" x14ac:dyDescent="0.25">
      <c r="A649" s="41">
        <v>39009</v>
      </c>
      <c r="B649" s="15">
        <v>12.52</v>
      </c>
      <c r="C649" s="16">
        <v>13.48</v>
      </c>
      <c r="D649" s="32">
        <v>205755.2101271202</v>
      </c>
      <c r="E649" s="32">
        <v>10032.369371830848</v>
      </c>
      <c r="F649" s="18">
        <v>215787.57949895103</v>
      </c>
      <c r="G649" s="18">
        <v>12.564632200886264</v>
      </c>
      <c r="H649" s="19">
        <v>7.1216617210682509E-2</v>
      </c>
      <c r="I649" s="18">
        <v>10.9</v>
      </c>
      <c r="J649" s="33">
        <v>0.99431332083757795</v>
      </c>
      <c r="K649" s="20">
        <v>40881.659060078302</v>
      </c>
      <c r="L649" s="21"/>
      <c r="M649" s="22"/>
      <c r="Q649" s="34">
        <v>1.0057192024317161</v>
      </c>
      <c r="R649" s="7"/>
      <c r="S649" s="24"/>
      <c r="T649" s="24"/>
      <c r="U649" s="5">
        <v>74.616332588699848</v>
      </c>
      <c r="V649" s="25"/>
      <c r="W649" s="22"/>
      <c r="X649" s="33">
        <v>0.9886266416751559</v>
      </c>
      <c r="Y649" s="20">
        <v>10846287798.314461</v>
      </c>
      <c r="Z649" s="22"/>
      <c r="AA649" s="22"/>
      <c r="AB649" s="35">
        <v>0.9886266416751559</v>
      </c>
      <c r="AC649" s="20">
        <v>11847986717.365292</v>
      </c>
      <c r="AD649" s="22"/>
      <c r="AE649" s="22"/>
      <c r="AF649" s="26">
        <v>19</v>
      </c>
      <c r="AI649" s="27" t="s">
        <v>36</v>
      </c>
      <c r="AJ649" s="17">
        <v>13.235674644914354</v>
      </c>
      <c r="AK649" s="17">
        <v>13.539220994788607</v>
      </c>
      <c r="AL649" s="19">
        <v>0.10935129609227025</v>
      </c>
      <c r="AM649" s="19">
        <v>0.10626933033852576</v>
      </c>
      <c r="AN649" s="27" t="b">
        <v>0</v>
      </c>
      <c r="AO649" s="27" t="b">
        <v>1</v>
      </c>
      <c r="AP649" s="27" t="b">
        <v>0</v>
      </c>
      <c r="AQ649" s="27" t="b">
        <v>0</v>
      </c>
      <c r="AR649" s="27" t="b">
        <v>0</v>
      </c>
      <c r="AS649" s="27" t="b">
        <v>1</v>
      </c>
      <c r="BE649" s="31"/>
      <c r="BF649" s="31"/>
      <c r="BG649" s="31"/>
    </row>
    <row r="650" spans="1:59" ht="14.55" customHeight="1" x14ac:dyDescent="0.25">
      <c r="A650" s="41">
        <v>39010</v>
      </c>
      <c r="B650" s="15">
        <v>12.28</v>
      </c>
      <c r="C650" s="16">
        <v>13.29</v>
      </c>
      <c r="D650" s="32">
        <v>194925.98854148231</v>
      </c>
      <c r="E650" s="32">
        <v>20090.370429114715</v>
      </c>
      <c r="F650" s="18">
        <v>215016.35897059704</v>
      </c>
      <c r="G650" s="18">
        <v>12.374370838714556</v>
      </c>
      <c r="H650" s="19">
        <v>7.5996990218209159E-2</v>
      </c>
      <c r="I650" s="18">
        <v>10.63</v>
      </c>
      <c r="J650" s="33">
        <v>0.98133752629455884</v>
      </c>
      <c r="K650" s="20">
        <v>40118.012036170927</v>
      </c>
      <c r="L650" s="21"/>
      <c r="M650" s="22"/>
      <c r="Q650" s="34">
        <v>1.0190173851558586</v>
      </c>
      <c r="R650" s="7"/>
      <c r="S650" s="24"/>
      <c r="T650" s="24"/>
      <c r="U650" s="5">
        <v>75.893776339855748</v>
      </c>
      <c r="V650" s="25"/>
      <c r="W650" s="22"/>
      <c r="X650" s="33">
        <v>0.96267505258911779</v>
      </c>
      <c r="Y650" s="20">
        <v>10441500633.214487</v>
      </c>
      <c r="Z650" s="22"/>
      <c r="AA650" s="22"/>
      <c r="AB650" s="35">
        <v>0.96267505258911779</v>
      </c>
      <c r="AC650" s="20">
        <v>11405578373.679306</v>
      </c>
      <c r="AD650" s="22"/>
      <c r="AE650" s="22"/>
      <c r="AF650" s="26">
        <v>18</v>
      </c>
      <c r="AI650" s="27" t="s">
        <v>36</v>
      </c>
      <c r="AJ650" s="17">
        <v>13.157886780267285</v>
      </c>
      <c r="AK650" s="17">
        <v>13.49534550620905</v>
      </c>
      <c r="AL650" s="19">
        <v>0.10155414066531798</v>
      </c>
      <c r="AM650" s="19">
        <v>0.10482467879585827</v>
      </c>
      <c r="AN650" s="27" t="b">
        <v>0</v>
      </c>
      <c r="AO650" s="27" t="b">
        <v>0</v>
      </c>
      <c r="AP650" s="27" t="b">
        <v>0</v>
      </c>
      <c r="AQ650" s="27" t="b">
        <v>0</v>
      </c>
      <c r="AR650" s="27" t="b">
        <v>0</v>
      </c>
      <c r="AS650" s="27" t="b">
        <v>1</v>
      </c>
      <c r="BE650" s="31"/>
      <c r="BF650" s="31"/>
      <c r="BG650" s="31"/>
    </row>
    <row r="651" spans="1:59" ht="14.55" customHeight="1" x14ac:dyDescent="0.25">
      <c r="A651" s="41">
        <v>39013</v>
      </c>
      <c r="B651" s="15">
        <v>11.95</v>
      </c>
      <c r="C651" s="16">
        <v>13.16</v>
      </c>
      <c r="D651" s="32">
        <v>184096.76695584439</v>
      </c>
      <c r="E651" s="32">
        <v>30096.603767838078</v>
      </c>
      <c r="F651" s="18">
        <v>214193.37072368246</v>
      </c>
      <c r="G651" s="18">
        <v>12.120018756584503</v>
      </c>
      <c r="H651" s="19">
        <v>9.1945288753799481E-2</v>
      </c>
      <c r="I651" s="18">
        <v>11.08</v>
      </c>
      <c r="J651" s="33">
        <v>0.9756963648400665</v>
      </c>
      <c r="K651" s="20">
        <v>39142.3212534005</v>
      </c>
      <c r="L651" s="21"/>
      <c r="M651" s="22"/>
      <c r="Q651" s="34">
        <v>1.0249090147670248</v>
      </c>
      <c r="R651" s="7"/>
      <c r="S651" s="24"/>
      <c r="T651" s="24"/>
      <c r="U651" s="5">
        <v>77.639395667256125</v>
      </c>
      <c r="V651" s="25"/>
      <c r="W651" s="22"/>
      <c r="X651" s="33">
        <v>0.95139272968013289</v>
      </c>
      <c r="Y651" s="20">
        <v>9934015317.9408054</v>
      </c>
      <c r="Z651" s="22"/>
      <c r="AA651" s="22"/>
      <c r="AB651" s="35">
        <v>0.95139272968013289</v>
      </c>
      <c r="AC651" s="20">
        <v>10851010371.21788</v>
      </c>
      <c r="AD651" s="22"/>
      <c r="AE651" s="22"/>
      <c r="AF651" s="26">
        <v>17</v>
      </c>
      <c r="AI651" s="27" t="s">
        <v>36</v>
      </c>
      <c r="AJ651" s="17">
        <v>13.063670984402812</v>
      </c>
      <c r="AK651" s="17">
        <v>13.44736306006476</v>
      </c>
      <c r="AL651" s="19">
        <v>9.6012419098723781E-2</v>
      </c>
      <c r="AM651" s="19">
        <v>0.10403503241200698</v>
      </c>
      <c r="AN651" s="27" t="b">
        <v>0</v>
      </c>
      <c r="AO651" s="27" t="b">
        <v>0</v>
      </c>
      <c r="AP651" s="27" t="b">
        <v>0</v>
      </c>
      <c r="AQ651" s="27" t="b">
        <v>0</v>
      </c>
      <c r="AR651" s="27" t="b">
        <v>0</v>
      </c>
      <c r="AS651" s="27" t="b">
        <v>1</v>
      </c>
      <c r="BE651" s="31"/>
      <c r="BF651" s="31"/>
      <c r="BG651" s="31"/>
    </row>
    <row r="652" spans="1:59" ht="14.55" customHeight="1" x14ac:dyDescent="0.25">
      <c r="A652" s="41">
        <v>39014</v>
      </c>
      <c r="B652" s="15">
        <v>11.78</v>
      </c>
      <c r="C652" s="16">
        <v>12.83</v>
      </c>
      <c r="D652" s="32">
        <v>173267.54537020647</v>
      </c>
      <c r="E652" s="32">
        <v>39930.12944780563</v>
      </c>
      <c r="F652" s="18">
        <v>213197.67481801211</v>
      </c>
      <c r="G652" s="18">
        <v>11.976656159388158</v>
      </c>
      <c r="H652" s="19">
        <v>8.1839438815276777E-2</v>
      </c>
      <c r="I652" s="18">
        <v>10.78</v>
      </c>
      <c r="J652" s="33">
        <v>0.98357782318279419</v>
      </c>
      <c r="K652" s="20">
        <v>38498.853011364998</v>
      </c>
      <c r="L652" s="21"/>
      <c r="M652" s="22"/>
      <c r="Q652" s="34">
        <v>1.0166963675167713</v>
      </c>
      <c r="R652" s="7"/>
      <c r="S652" s="24"/>
      <c r="T652" s="24"/>
      <c r="U652" s="5">
        <v>78.788727846879894</v>
      </c>
      <c r="V652" s="25"/>
      <c r="W652" s="22"/>
      <c r="X652" s="33">
        <v>0.96715564636558826</v>
      </c>
      <c r="Y652" s="20">
        <v>9607784973.5541573</v>
      </c>
      <c r="Z652" s="22"/>
      <c r="AA652" s="22"/>
      <c r="AB652" s="35">
        <v>0.96715564636558826</v>
      </c>
      <c r="AC652" s="20">
        <v>10494447694.669765</v>
      </c>
      <c r="AD652" s="22"/>
      <c r="AE652" s="22"/>
      <c r="AF652" s="26">
        <v>16</v>
      </c>
      <c r="AI652" s="27" t="s">
        <v>36</v>
      </c>
      <c r="AJ652" s="17">
        <v>12.982358713244107</v>
      </c>
      <c r="AK652" s="17">
        <v>13.402059843696314</v>
      </c>
      <c r="AL652" s="19">
        <v>8.4472469452828658E-2</v>
      </c>
      <c r="AM652" s="19">
        <v>0.1029969292327696</v>
      </c>
      <c r="AN652" s="27" t="b">
        <v>0</v>
      </c>
      <c r="AO652" s="27" t="b">
        <v>0</v>
      </c>
      <c r="AP652" s="27" t="b">
        <v>0</v>
      </c>
      <c r="AQ652" s="27" t="b">
        <v>0</v>
      </c>
      <c r="AR652" s="27" t="b">
        <v>0</v>
      </c>
      <c r="AS652" s="27" t="b">
        <v>1</v>
      </c>
      <c r="BE652" s="31"/>
      <c r="BF652" s="31"/>
      <c r="BG652" s="31"/>
    </row>
    <row r="653" spans="1:59" ht="14.55" customHeight="1" x14ac:dyDescent="0.25">
      <c r="A653" s="41">
        <v>39015</v>
      </c>
      <c r="B653" s="15">
        <v>11.49</v>
      </c>
      <c r="C653" s="16">
        <v>12.52</v>
      </c>
      <c r="D653" s="32">
        <v>162438.32378456858</v>
      </c>
      <c r="E653" s="32">
        <v>49873.093616068647</v>
      </c>
      <c r="F653" s="18">
        <v>212311.41740063723</v>
      </c>
      <c r="G653" s="18">
        <v>11.731952538650408</v>
      </c>
      <c r="H653" s="19">
        <v>8.226837060702874E-2</v>
      </c>
      <c r="I653" s="18">
        <v>10.66</v>
      </c>
      <c r="J653" s="33">
        <v>0.97549624444775929</v>
      </c>
      <c r="K653" s="20">
        <v>37554.836740474813</v>
      </c>
      <c r="L653" s="21"/>
      <c r="M653" s="22"/>
      <c r="Q653" s="34">
        <v>1.0251192720543096</v>
      </c>
      <c r="R653" s="7"/>
      <c r="S653" s="24"/>
      <c r="T653" s="24"/>
      <c r="U653" s="5">
        <v>80.617468503433102</v>
      </c>
      <c r="V653" s="25"/>
      <c r="W653" s="22"/>
      <c r="X653" s="33">
        <v>0.95099248889551857</v>
      </c>
      <c r="Y653" s="20">
        <v>9136975059.9440308</v>
      </c>
      <c r="Z653" s="22"/>
      <c r="AA653" s="22"/>
      <c r="AB653" s="35">
        <v>0.95099248889551857</v>
      </c>
      <c r="AC653" s="20">
        <v>9979980926.4184208</v>
      </c>
      <c r="AD653" s="22"/>
      <c r="AE653" s="22"/>
      <c r="AF653" s="26">
        <v>15</v>
      </c>
      <c r="AI653" s="27" t="s">
        <v>36</v>
      </c>
      <c r="AJ653" s="17">
        <v>12.900157602587772</v>
      </c>
      <c r="AK653" s="17">
        <v>13.354648337170984</v>
      </c>
      <c r="AL653" s="19">
        <v>7.9475037149520533E-2</v>
      </c>
      <c r="AM653" s="19">
        <v>0.10299414457257966</v>
      </c>
      <c r="AN653" s="27" t="b">
        <v>0</v>
      </c>
      <c r="AO653" s="27" t="b">
        <v>0</v>
      </c>
      <c r="AP653" s="27" t="b">
        <v>0</v>
      </c>
      <c r="AQ653" s="27" t="b">
        <v>0</v>
      </c>
      <c r="AR653" s="27" t="b">
        <v>0</v>
      </c>
      <c r="AS653" s="27" t="b">
        <v>1</v>
      </c>
      <c r="BE653" s="31"/>
      <c r="BF653" s="31"/>
      <c r="BG653" s="31"/>
    </row>
    <row r="654" spans="1:59" ht="14.55" customHeight="1" x14ac:dyDescent="0.25">
      <c r="A654" s="41">
        <v>39016</v>
      </c>
      <c r="B654" s="15">
        <v>11.25</v>
      </c>
      <c r="C654" s="16">
        <v>12.21</v>
      </c>
      <c r="D654" s="32">
        <v>151609.10219893066</v>
      </c>
      <c r="E654" s="32">
        <v>59811.412786913657</v>
      </c>
      <c r="F654" s="18">
        <v>211420.51498584432</v>
      </c>
      <c r="G654" s="18">
        <v>11.521586493294095</v>
      </c>
      <c r="H654" s="19">
        <v>7.8624078624078719E-2</v>
      </c>
      <c r="I654" s="18">
        <v>10.56</v>
      </c>
      <c r="J654" s="33">
        <v>0.97794800197875975</v>
      </c>
      <c r="K654" s="20">
        <v>36726.042107438705</v>
      </c>
      <c r="L654" s="21"/>
      <c r="M654" s="22"/>
      <c r="Q654" s="34">
        <v>1.022549254128666</v>
      </c>
      <c r="R654" s="7"/>
      <c r="S654" s="24"/>
      <c r="T654" s="24"/>
      <c r="U654" s="5">
        <v>82.281852897890204</v>
      </c>
      <c r="V654" s="25"/>
      <c r="W654" s="22"/>
      <c r="X654" s="33">
        <v>0.9558960039575195</v>
      </c>
      <c r="Y654" s="20">
        <v>8734039735.4170227</v>
      </c>
      <c r="Z654" s="22"/>
      <c r="AA654" s="22"/>
      <c r="AB654" s="35">
        <v>0.9558960039575195</v>
      </c>
      <c r="AC654" s="20">
        <v>9539670940.186451</v>
      </c>
      <c r="AD654" s="22"/>
      <c r="AE654" s="22"/>
      <c r="AF654" s="26">
        <v>14</v>
      </c>
      <c r="AI654" s="27" t="s">
        <v>36</v>
      </c>
      <c r="AJ654" s="17">
        <v>12.80320113583919</v>
      </c>
      <c r="AK654" s="17">
        <v>13.296857034265065</v>
      </c>
      <c r="AL654" s="19">
        <v>8.0315130704845902E-2</v>
      </c>
      <c r="AM654" s="19">
        <v>0.10199177937982298</v>
      </c>
      <c r="AN654" s="27" t="b">
        <v>0</v>
      </c>
      <c r="AO654" s="27" t="b">
        <v>0</v>
      </c>
      <c r="AP654" s="27" t="b">
        <v>0</v>
      </c>
      <c r="AQ654" s="27" t="b">
        <v>0</v>
      </c>
      <c r="AR654" s="27" t="b">
        <v>0</v>
      </c>
      <c r="AS654" s="27" t="b">
        <v>1</v>
      </c>
      <c r="BE654" s="31"/>
      <c r="BF654" s="31"/>
      <c r="BG654" s="31"/>
    </row>
    <row r="655" spans="1:59" ht="14.55" customHeight="1" x14ac:dyDescent="0.25">
      <c r="A655" s="41">
        <v>39017</v>
      </c>
      <c r="B655" s="15">
        <v>11.31</v>
      </c>
      <c r="C655" s="16">
        <v>12.26</v>
      </c>
      <c r="D655" s="32">
        <v>140779.88061329274</v>
      </c>
      <c r="E655" s="32">
        <v>69789.196803164799</v>
      </c>
      <c r="F655" s="18">
        <v>210569.07741645753</v>
      </c>
      <c r="G655" s="18">
        <v>11.624859796967629</v>
      </c>
      <c r="H655" s="19">
        <v>7.748776508972266E-2</v>
      </c>
      <c r="I655" s="18">
        <v>10.8</v>
      </c>
      <c r="J655" s="33">
        <v>1.0049001411809377</v>
      </c>
      <c r="K655" s="20">
        <v>36905.3663485008</v>
      </c>
      <c r="L655" s="21"/>
      <c r="M655" s="22"/>
      <c r="Q655" s="34">
        <v>0.9951237531172209</v>
      </c>
      <c r="R655" s="7"/>
      <c r="S655" s="24"/>
      <c r="T655" s="24"/>
      <c r="U655" s="5">
        <v>81.728179639486228</v>
      </c>
      <c r="V655" s="25"/>
      <c r="W655" s="22"/>
      <c r="X655" s="33">
        <v>1.0098002823618757</v>
      </c>
      <c r="Y655" s="20">
        <v>8819677988.0707455</v>
      </c>
      <c r="Z655" s="22"/>
      <c r="AA655" s="22"/>
      <c r="AB655" s="35">
        <v>1.0098002823618757</v>
      </c>
      <c r="AC655" s="20">
        <v>9633007965.6433372</v>
      </c>
      <c r="AD655" s="22"/>
      <c r="AE655" s="22"/>
      <c r="AF655" s="26">
        <v>13</v>
      </c>
      <c r="AI655" s="27" t="s">
        <v>36</v>
      </c>
      <c r="AJ655" s="17">
        <v>12.709659460748295</v>
      </c>
      <c r="AK655" s="17">
        <v>13.24289359414338</v>
      </c>
      <c r="AL655" s="19">
        <v>8.1360322018019252E-2</v>
      </c>
      <c r="AM655" s="19">
        <v>0.10069677186638946</v>
      </c>
      <c r="AN655" s="27" t="b">
        <v>0</v>
      </c>
      <c r="AO655" s="27" t="b">
        <v>0</v>
      </c>
      <c r="AP655" s="27" t="b">
        <v>0</v>
      </c>
      <c r="AQ655" s="27" t="b">
        <v>0</v>
      </c>
      <c r="AR655" s="27" t="b">
        <v>0</v>
      </c>
      <c r="AS655" s="27" t="b">
        <v>1</v>
      </c>
      <c r="BE655" s="31"/>
      <c r="BF655" s="31"/>
      <c r="BG655" s="31"/>
    </row>
    <row r="656" spans="1:59" ht="14.55" customHeight="1" x14ac:dyDescent="0.25">
      <c r="A656" s="41">
        <v>39020</v>
      </c>
      <c r="B656" s="15">
        <v>11.35</v>
      </c>
      <c r="C656" s="16">
        <v>12.3</v>
      </c>
      <c r="D656" s="32">
        <v>129950.65902765484</v>
      </c>
      <c r="E656" s="32">
        <v>79779.286210470236</v>
      </c>
      <c r="F656" s="18">
        <v>209729.94523812507</v>
      </c>
      <c r="G656" s="18">
        <v>11.711371008865212</v>
      </c>
      <c r="H656" s="19">
        <v>7.7235772357723609E-2</v>
      </c>
      <c r="I656" s="18">
        <v>11.2</v>
      </c>
      <c r="J656" s="33">
        <v>1.0034271894852471</v>
      </c>
      <c r="K656" s="20">
        <v>37031.207304371455</v>
      </c>
      <c r="L656" s="21"/>
      <c r="M656" s="22"/>
      <c r="Q656" s="34">
        <v>0.99658451602551723</v>
      </c>
      <c r="R656" s="7"/>
      <c r="S656" s="24"/>
      <c r="T656" s="24"/>
      <c r="U656" s="5">
        <v>81.29739525909271</v>
      </c>
      <c r="V656" s="25"/>
      <c r="W656" s="22"/>
      <c r="X656" s="33">
        <v>1.0068543789704942</v>
      </c>
      <c r="Y656" s="20">
        <v>8880173889.9236012</v>
      </c>
      <c r="Z656" s="22"/>
      <c r="AA656" s="22"/>
      <c r="AB656" s="35">
        <v>1.0068543789704942</v>
      </c>
      <c r="AC656" s="20">
        <v>9698880753.3488388</v>
      </c>
      <c r="AD656" s="22"/>
      <c r="AE656" s="22"/>
      <c r="AF656" s="26">
        <v>12</v>
      </c>
      <c r="AI656" s="27" t="s">
        <v>36</v>
      </c>
      <c r="AJ656" s="17">
        <v>12.619484404375395</v>
      </c>
      <c r="AK656" s="17">
        <v>13.195261243696434</v>
      </c>
      <c r="AL656" s="19">
        <v>8.1566785707938336E-2</v>
      </c>
      <c r="AM656" s="19">
        <v>9.8817999055056213E-2</v>
      </c>
      <c r="AN656" s="27" t="b">
        <v>0</v>
      </c>
      <c r="AO656" s="27" t="b">
        <v>0</v>
      </c>
      <c r="AP656" s="27" t="b">
        <v>0</v>
      </c>
      <c r="AQ656" s="27" t="b">
        <v>0</v>
      </c>
      <c r="AR656" s="27" t="b">
        <v>0</v>
      </c>
      <c r="AS656" s="27" t="b">
        <v>1</v>
      </c>
      <c r="BE656" s="31"/>
      <c r="BF656" s="31"/>
      <c r="BG656" s="31"/>
    </row>
    <row r="657" spans="1:59" ht="14.55" customHeight="1" x14ac:dyDescent="0.25">
      <c r="A657" s="41">
        <v>39021</v>
      </c>
      <c r="B657" s="15">
        <v>11.31</v>
      </c>
      <c r="C657" s="16">
        <v>12.16</v>
      </c>
      <c r="D657" s="32">
        <v>119121.43744201693</v>
      </c>
      <c r="E657" s="32">
        <v>89772.104502908463</v>
      </c>
      <c r="F657" s="18">
        <v>208893.54194492538</v>
      </c>
      <c r="G657" s="18">
        <v>11.675287926649215</v>
      </c>
      <c r="H657" s="19">
        <v>6.9901315789473673E-2</v>
      </c>
      <c r="I657" s="18">
        <v>11.1</v>
      </c>
      <c r="J657" s="33">
        <v>0.99294325612912082</v>
      </c>
      <c r="K657" s="20">
        <v>36769.251364025404</v>
      </c>
      <c r="L657" s="21"/>
      <c r="M657" s="22"/>
      <c r="Q657" s="34">
        <v>1.0071068954115154</v>
      </c>
      <c r="R657" s="7"/>
      <c r="S657" s="24"/>
      <c r="T657" s="24"/>
      <c r="U657" s="5">
        <v>81.722730878237812</v>
      </c>
      <c r="V657" s="25"/>
      <c r="W657" s="22"/>
      <c r="X657" s="33">
        <v>0.98588651225824164</v>
      </c>
      <c r="Y657" s="20">
        <v>8754885551.6757317</v>
      </c>
      <c r="Z657" s="22"/>
      <c r="AA657" s="22"/>
      <c r="AB657" s="35">
        <v>0.98588651225824164</v>
      </c>
      <c r="AC657" s="20">
        <v>9561842416.309248</v>
      </c>
      <c r="AD657" s="22"/>
      <c r="AE657" s="22"/>
      <c r="AF657" s="26">
        <v>11</v>
      </c>
      <c r="AI657" s="27" t="s">
        <v>36</v>
      </c>
      <c r="AJ657" s="17">
        <v>12.512484589633701</v>
      </c>
      <c r="AK657" s="17">
        <v>13.152573215087822</v>
      </c>
      <c r="AL657" s="19">
        <v>7.7892790213884025E-2</v>
      </c>
      <c r="AM657" s="19">
        <v>9.6358717672087674E-2</v>
      </c>
      <c r="AN657" s="27" t="b">
        <v>0</v>
      </c>
      <c r="AO657" s="27" t="b">
        <v>0</v>
      </c>
      <c r="AP657" s="27" t="b">
        <v>0</v>
      </c>
      <c r="AQ657" s="27" t="b">
        <v>0</v>
      </c>
      <c r="AR657" s="27" t="b">
        <v>0</v>
      </c>
      <c r="AS657" s="27" t="b">
        <v>1</v>
      </c>
      <c r="BE657" s="31"/>
      <c r="BF657" s="31"/>
      <c r="BG657" s="31"/>
    </row>
    <row r="658" spans="1:59" ht="14.55" customHeight="1" x14ac:dyDescent="0.25">
      <c r="A658" s="41">
        <v>39022</v>
      </c>
      <c r="B658" s="15">
        <v>11.55</v>
      </c>
      <c r="C658" s="16">
        <v>12.43</v>
      </c>
      <c r="D658" s="32">
        <v>108292.21585637903</v>
      </c>
      <c r="E658" s="32">
        <v>99844.349250734507</v>
      </c>
      <c r="F658" s="18">
        <v>208136.56510711354</v>
      </c>
      <c r="G658" s="18">
        <v>11.972141238351991</v>
      </c>
      <c r="H658" s="19">
        <v>7.0796460176991038E-2</v>
      </c>
      <c r="I658" s="18">
        <v>11.51</v>
      </c>
      <c r="J658" s="33">
        <v>1.0217098997062184</v>
      </c>
      <c r="K658" s="20">
        <v>37566.858127754596</v>
      </c>
      <c r="L658" s="21"/>
      <c r="M658" s="22"/>
      <c r="Q658" s="34">
        <v>0.97875140515672698</v>
      </c>
      <c r="R658" s="7"/>
      <c r="S658" s="24"/>
      <c r="T658" s="24"/>
      <c r="U658" s="5">
        <v>79.837318052901153</v>
      </c>
      <c r="V658" s="25"/>
      <c r="W658" s="22"/>
      <c r="X658" s="33">
        <v>1.043419799412437</v>
      </c>
      <c r="Y658" s="20">
        <v>9135064632.2388363</v>
      </c>
      <c r="Z658" s="22"/>
      <c r="AA658" s="22"/>
      <c r="AB658" s="35">
        <v>1.043419799412437</v>
      </c>
      <c r="AC658" s="20">
        <v>9976855739.8245773</v>
      </c>
      <c r="AD658" s="22"/>
      <c r="AE658" s="22"/>
      <c r="AF658" s="26">
        <v>10</v>
      </c>
      <c r="AI658" s="27" t="s">
        <v>36</v>
      </c>
      <c r="AJ658" s="17">
        <v>12.415592750986805</v>
      </c>
      <c r="AK658" s="17">
        <v>13.11412084590668</v>
      </c>
      <c r="AL658" s="19">
        <v>7.6052293774169735E-2</v>
      </c>
      <c r="AM658" s="19">
        <v>9.2784984528387709E-2</v>
      </c>
      <c r="AN658" s="27" t="b">
        <v>0</v>
      </c>
      <c r="AO658" s="27" t="b">
        <v>0</v>
      </c>
      <c r="AP658" s="27" t="b">
        <v>0</v>
      </c>
      <c r="AQ658" s="27" t="b">
        <v>0</v>
      </c>
      <c r="AR658" s="27" t="b">
        <v>0</v>
      </c>
      <c r="AS658" s="27" t="b">
        <v>1</v>
      </c>
      <c r="BE658" s="31"/>
      <c r="BF658" s="31"/>
      <c r="BG658" s="31"/>
    </row>
    <row r="659" spans="1:59" ht="14.55" customHeight="1" x14ac:dyDescent="0.25">
      <c r="A659" s="41">
        <v>39023</v>
      </c>
      <c r="B659" s="15">
        <v>11.65</v>
      </c>
      <c r="C659" s="16">
        <v>12.49</v>
      </c>
      <c r="D659" s="32">
        <v>97462.994270741125</v>
      </c>
      <c r="E659" s="32">
        <v>109906.90028163698</v>
      </c>
      <c r="F659" s="18">
        <v>207369.8945523781</v>
      </c>
      <c r="G659" s="18">
        <v>12.095203468111212</v>
      </c>
      <c r="H659" s="19">
        <v>6.7253803042433891E-2</v>
      </c>
      <c r="I659" s="18">
        <v>11.42</v>
      </c>
      <c r="J659" s="33">
        <v>1.0065576887442211</v>
      </c>
      <c r="K659" s="20">
        <v>37812.555643649008</v>
      </c>
      <c r="L659" s="21"/>
      <c r="M659" s="22"/>
      <c r="Q659" s="34">
        <v>0.99348503437254299</v>
      </c>
      <c r="R659" s="7"/>
      <c r="S659" s="24"/>
      <c r="T659" s="24"/>
      <c r="U659" s="5">
        <v>79.169506703377493</v>
      </c>
      <c r="V659" s="25"/>
      <c r="W659" s="22"/>
      <c r="X659" s="33">
        <v>1.0131153774884425</v>
      </c>
      <c r="Y659" s="20">
        <v>9254918732.7354107</v>
      </c>
      <c r="Z659" s="22"/>
      <c r="AA659" s="22"/>
      <c r="AB659" s="35">
        <v>1.0131153774884425</v>
      </c>
      <c r="AC659" s="20">
        <v>10107543917.497959</v>
      </c>
      <c r="AD659" s="22"/>
      <c r="AE659" s="22"/>
      <c r="AF659" s="26">
        <v>9</v>
      </c>
      <c r="AI659" s="27" t="s">
        <v>36</v>
      </c>
      <c r="AJ659" s="17">
        <v>12.355630585445326</v>
      </c>
      <c r="AK659" s="17">
        <v>13.063665386713078</v>
      </c>
      <c r="AL659" s="19">
        <v>7.354986584673727E-2</v>
      </c>
      <c r="AM659" s="19">
        <v>8.9341066251772433E-2</v>
      </c>
      <c r="AN659" s="27" t="b">
        <v>0</v>
      </c>
      <c r="AO659" s="27" t="b">
        <v>0</v>
      </c>
      <c r="AP659" s="27" t="b">
        <v>0</v>
      </c>
      <c r="AQ659" s="27" t="b">
        <v>0</v>
      </c>
      <c r="AR659" s="27" t="b">
        <v>0</v>
      </c>
      <c r="AS659" s="27" t="b">
        <v>1</v>
      </c>
      <c r="BE659" s="31"/>
      <c r="BF659" s="31"/>
      <c r="BG659" s="31"/>
    </row>
    <row r="660" spans="1:59" ht="14.55" customHeight="1" x14ac:dyDescent="0.25">
      <c r="A660" s="41">
        <v>39024</v>
      </c>
      <c r="B660" s="15">
        <v>11.5</v>
      </c>
      <c r="C660" s="16">
        <v>12.45</v>
      </c>
      <c r="D660" s="32">
        <v>86633.77268510322</v>
      </c>
      <c r="E660" s="32">
        <v>120007.81553165152</v>
      </c>
      <c r="F660" s="18">
        <v>206641.58821675472</v>
      </c>
      <c r="G660" s="18">
        <v>12.051715778701245</v>
      </c>
      <c r="H660" s="19">
        <v>7.6305220883534086E-2</v>
      </c>
      <c r="I660" s="18">
        <v>11.16</v>
      </c>
      <c r="J660" s="33">
        <v>0.99290506624394526</v>
      </c>
      <c r="K660" s="20">
        <v>37543.628472481731</v>
      </c>
      <c r="L660" s="21"/>
      <c r="M660" s="22"/>
      <c r="Q660" s="34">
        <v>1.0071456315384653</v>
      </c>
      <c r="R660" s="7"/>
      <c r="S660" s="24"/>
      <c r="T660" s="24"/>
      <c r="U660" s="5">
        <v>79.586770543319091</v>
      </c>
      <c r="V660" s="25"/>
      <c r="W660" s="22"/>
      <c r="X660" s="33">
        <v>0.98581013248789051</v>
      </c>
      <c r="Y660" s="20">
        <v>9123636313.4351234</v>
      </c>
      <c r="Z660" s="22"/>
      <c r="AA660" s="22"/>
      <c r="AB660" s="35">
        <v>0.98581013248789051</v>
      </c>
      <c r="AC660" s="20">
        <v>9963959458.9842472</v>
      </c>
      <c r="AD660" s="22"/>
      <c r="AE660" s="22"/>
      <c r="AF660" s="26">
        <v>8</v>
      </c>
      <c r="AI660" s="27" t="s">
        <v>36</v>
      </c>
      <c r="AJ660" s="17">
        <v>12.296096501226017</v>
      </c>
      <c r="AK660" s="17">
        <v>13.007417985721027</v>
      </c>
      <c r="AL660" s="19">
        <v>7.3163389556646488E-2</v>
      </c>
      <c r="AM660" s="19">
        <v>8.6436397383248154E-2</v>
      </c>
      <c r="AN660" s="27" t="b">
        <v>0</v>
      </c>
      <c r="AO660" s="27" t="b">
        <v>0</v>
      </c>
      <c r="AP660" s="27" t="b">
        <v>0</v>
      </c>
      <c r="AQ660" s="27" t="b">
        <v>0</v>
      </c>
      <c r="AR660" s="27" t="b">
        <v>0</v>
      </c>
      <c r="AS660" s="27" t="b">
        <v>1</v>
      </c>
      <c r="BE660" s="31"/>
      <c r="BF660" s="31"/>
      <c r="BG660" s="31"/>
    </row>
    <row r="661" spans="1:59" ht="14.55" customHeight="1" x14ac:dyDescent="0.25">
      <c r="A661" s="41">
        <v>39027</v>
      </c>
      <c r="B661" s="15">
        <v>11.12</v>
      </c>
      <c r="C661" s="16">
        <v>12.02</v>
      </c>
      <c r="D661" s="32">
        <v>75804.551099465316</v>
      </c>
      <c r="E661" s="32">
        <v>130010.71097220058</v>
      </c>
      <c r="F661" s="18">
        <v>205815.2620716659</v>
      </c>
      <c r="G661" s="18">
        <v>11.688517799395445</v>
      </c>
      <c r="H661" s="19">
        <v>7.4875207986688896E-2</v>
      </c>
      <c r="I661" s="18">
        <v>11.16</v>
      </c>
      <c r="J661" s="33">
        <v>0.96598505384062383</v>
      </c>
      <c r="K661" s="20">
        <v>36265.956484386894</v>
      </c>
      <c r="L661" s="21"/>
      <c r="M661" s="22"/>
      <c r="Q661" s="34">
        <v>1.0352127044037973</v>
      </c>
      <c r="R661" s="7"/>
      <c r="S661" s="24"/>
      <c r="T661" s="24"/>
      <c r="U661" s="5">
        <v>82.235842401724483</v>
      </c>
      <c r="V661" s="25"/>
      <c r="W661" s="22"/>
      <c r="X661" s="33">
        <v>0.93197010768124766</v>
      </c>
      <c r="Y661" s="20">
        <v>8502996999.4270668</v>
      </c>
      <c r="Z661" s="22"/>
      <c r="AA661" s="22"/>
      <c r="AB661" s="35">
        <v>0.93197010768124766</v>
      </c>
      <c r="AC661" s="20">
        <v>9285963490.5944786</v>
      </c>
      <c r="AD661" s="22"/>
      <c r="AE661" s="22"/>
      <c r="AF661" s="26">
        <v>7</v>
      </c>
      <c r="AI661" s="27" t="s">
        <v>36</v>
      </c>
      <c r="AJ661" s="17">
        <v>12.217168593518041</v>
      </c>
      <c r="AK661" s="17">
        <v>12.94379529092811</v>
      </c>
      <c r="AL661" s="19">
        <v>7.2727963372807528E-2</v>
      </c>
      <c r="AM661" s="19">
        <v>8.3291371747830911E-2</v>
      </c>
      <c r="AN661" s="27" t="b">
        <v>0</v>
      </c>
      <c r="AO661" s="27" t="b">
        <v>0</v>
      </c>
      <c r="AP661" s="27" t="b">
        <v>0</v>
      </c>
      <c r="AQ661" s="27" t="b">
        <v>0</v>
      </c>
      <c r="AR661" s="27" t="b">
        <v>0</v>
      </c>
      <c r="AS661" s="27" t="b">
        <v>1</v>
      </c>
      <c r="BE661" s="31"/>
      <c r="BF661" s="31"/>
      <c r="BG661" s="31"/>
    </row>
    <row r="662" spans="1:59" ht="14.55" customHeight="1" x14ac:dyDescent="0.25">
      <c r="A662" s="41">
        <v>39028</v>
      </c>
      <c r="B662" s="15">
        <v>11.18</v>
      </c>
      <c r="C662" s="16">
        <v>12.05</v>
      </c>
      <c r="D662" s="32">
        <v>64975.329513827412</v>
      </c>
      <c r="E662" s="32">
        <v>140029.09233927992</v>
      </c>
      <c r="F662" s="18">
        <v>205004.42185310734</v>
      </c>
      <c r="G662" s="18">
        <v>11.774256988380793</v>
      </c>
      <c r="H662" s="19">
        <v>7.2199170124481404E-2</v>
      </c>
      <c r="I662" s="18">
        <v>11.09</v>
      </c>
      <c r="J662" s="33">
        <v>1.0033667853508015</v>
      </c>
      <c r="K662" s="20">
        <v>36387.426586715002</v>
      </c>
      <c r="L662" s="21"/>
      <c r="M662" s="22"/>
      <c r="Q662" s="34">
        <v>0.99664451185752145</v>
      </c>
      <c r="R662" s="7"/>
      <c r="S662" s="24"/>
      <c r="T662" s="24"/>
      <c r="U662" s="5">
        <v>81.807306783010347</v>
      </c>
      <c r="V662" s="25"/>
      <c r="W662" s="22"/>
      <c r="X662" s="33">
        <v>1.006733570701603</v>
      </c>
      <c r="Y662" s="20">
        <v>8560293486.9793606</v>
      </c>
      <c r="Z662" s="22"/>
      <c r="AA662" s="22"/>
      <c r="AB662" s="35">
        <v>1.006733570701603</v>
      </c>
      <c r="AC662" s="20">
        <v>9348341302.8777485</v>
      </c>
      <c r="AD662" s="22"/>
      <c r="AE662" s="22"/>
      <c r="AF662" s="26">
        <v>6</v>
      </c>
      <c r="AI662" s="27" t="s">
        <v>36</v>
      </c>
      <c r="AJ662" s="17">
        <v>12.150605082741581</v>
      </c>
      <c r="AK662" s="17">
        <v>12.880011233722238</v>
      </c>
      <c r="AL662" s="19">
        <v>7.1888529667267165E-2</v>
      </c>
      <c r="AM662" s="19">
        <v>7.8361373837445555E-2</v>
      </c>
      <c r="AN662" s="27" t="b">
        <v>0</v>
      </c>
      <c r="AO662" s="27" t="b">
        <v>0</v>
      </c>
      <c r="AP662" s="27" t="b">
        <v>0</v>
      </c>
      <c r="AQ662" s="27" t="b">
        <v>0</v>
      </c>
      <c r="AR662" s="27" t="b">
        <v>0</v>
      </c>
      <c r="AS662" s="27" t="b">
        <v>1</v>
      </c>
      <c r="BE662" s="31"/>
      <c r="BF662" s="31"/>
      <c r="BG662" s="31"/>
    </row>
    <row r="663" spans="1:59" ht="14.55" customHeight="1" x14ac:dyDescent="0.25">
      <c r="A663" s="41">
        <v>39029</v>
      </c>
      <c r="B663" s="15">
        <v>10.92</v>
      </c>
      <c r="C663" s="16">
        <v>11.85</v>
      </c>
      <c r="D663" s="32">
        <v>54146.107928189507</v>
      </c>
      <c r="E663" s="32">
        <v>150076.45311334066</v>
      </c>
      <c r="F663" s="18">
        <v>204222.56104153016</v>
      </c>
      <c r="G663" s="18">
        <v>11.603426457310091</v>
      </c>
      <c r="H663" s="19">
        <v>7.8481012658227822E-2</v>
      </c>
      <c r="I663" s="18">
        <v>10.75</v>
      </c>
      <c r="J663" s="33">
        <v>0.98173264562273688</v>
      </c>
      <c r="K663" s="20">
        <v>35722.106493296531</v>
      </c>
      <c r="L663" s="21"/>
      <c r="M663" s="22"/>
      <c r="Q663" s="34">
        <v>1.0186072597857594</v>
      </c>
      <c r="R663" s="7"/>
      <c r="S663" s="24"/>
      <c r="T663" s="24"/>
      <c r="U663" s="5">
        <v>83.174372396344779</v>
      </c>
      <c r="V663" s="25"/>
      <c r="W663" s="22"/>
      <c r="X663" s="33">
        <v>0.96346529124547375</v>
      </c>
      <c r="Y663" s="20">
        <v>8247585117.5307322</v>
      </c>
      <c r="Z663" s="22"/>
      <c r="AA663" s="22"/>
      <c r="AB663" s="35">
        <v>0.96346529124547375</v>
      </c>
      <c r="AC663" s="20">
        <v>9006657974.7419033</v>
      </c>
      <c r="AD663" s="22"/>
      <c r="AE663" s="22"/>
      <c r="AF663" s="26">
        <v>5</v>
      </c>
      <c r="AI663" s="27" t="s">
        <v>36</v>
      </c>
      <c r="AJ663" s="17">
        <v>12.089413333192343</v>
      </c>
      <c r="AK663" s="17">
        <v>12.829527925920042</v>
      </c>
      <c r="AL663" s="19">
        <v>7.3318479145392856E-2</v>
      </c>
      <c r="AM663" s="19">
        <v>7.6250626851904951E-2</v>
      </c>
      <c r="AN663" s="27" t="b">
        <v>0</v>
      </c>
      <c r="AO663" s="27" t="b">
        <v>0</v>
      </c>
      <c r="AP663" s="27" t="b">
        <v>0</v>
      </c>
      <c r="AQ663" s="27" t="b">
        <v>0</v>
      </c>
      <c r="AR663" s="27" t="b">
        <v>0</v>
      </c>
      <c r="AS663" s="27" t="b">
        <v>1</v>
      </c>
      <c r="BE663" s="31"/>
      <c r="BF663" s="31"/>
      <c r="BG663" s="31"/>
    </row>
    <row r="664" spans="1:59" ht="14.55" customHeight="1" x14ac:dyDescent="0.25">
      <c r="A664" s="41">
        <v>39030</v>
      </c>
      <c r="B664" s="15">
        <v>10.99</v>
      </c>
      <c r="C664" s="16">
        <v>11.87</v>
      </c>
      <c r="D664" s="32">
        <v>43316.886342551603</v>
      </c>
      <c r="E664" s="32">
        <v>160055.78642263735</v>
      </c>
      <c r="F664" s="18">
        <v>203372.67276518897</v>
      </c>
      <c r="G664" s="18">
        <v>11.682566460069799</v>
      </c>
      <c r="H664" s="19">
        <v>7.4136478517270343E-2</v>
      </c>
      <c r="I664" s="18">
        <v>11.01</v>
      </c>
      <c r="J664" s="33">
        <v>1.002630436983488</v>
      </c>
      <c r="K664" s="20">
        <v>35815.451551171616</v>
      </c>
      <c r="L664" s="21"/>
      <c r="M664" s="22"/>
      <c r="Q664" s="34">
        <v>0.99737646406246971</v>
      </c>
      <c r="R664" s="7"/>
      <c r="S664" s="24"/>
      <c r="T664" s="24"/>
      <c r="U664" s="5">
        <v>82.801712363387153</v>
      </c>
      <c r="V664" s="25"/>
      <c r="W664" s="22"/>
      <c r="X664" s="33">
        <v>1.0052608739669757</v>
      </c>
      <c r="Y664" s="20">
        <v>8291014291.1010151</v>
      </c>
      <c r="Z664" s="22"/>
      <c r="AA664" s="22"/>
      <c r="AB664" s="35">
        <v>1.0052608739669757</v>
      </c>
      <c r="AC664" s="20">
        <v>9053895708.5636425</v>
      </c>
      <c r="AD664" s="22"/>
      <c r="AE664" s="22"/>
      <c r="AF664" s="26">
        <v>4</v>
      </c>
      <c r="AI664" s="27" t="s">
        <v>36</v>
      </c>
      <c r="AJ664" s="17">
        <v>12.036006086930556</v>
      </c>
      <c r="AK664" s="17">
        <v>12.785278266678274</v>
      </c>
      <c r="AL664" s="19">
        <v>7.3875148868772736E-2</v>
      </c>
      <c r="AM664" s="19">
        <v>7.6285186928476426E-2</v>
      </c>
      <c r="AN664" s="27" t="b">
        <v>0</v>
      </c>
      <c r="AO664" s="27" t="b">
        <v>0</v>
      </c>
      <c r="AP664" s="27" t="b">
        <v>0</v>
      </c>
      <c r="AQ664" s="27" t="b">
        <v>0</v>
      </c>
      <c r="AR664" s="27" t="b">
        <v>0</v>
      </c>
      <c r="AS664" s="27" t="b">
        <v>1</v>
      </c>
      <c r="BE664" s="31"/>
      <c r="BF664" s="31"/>
      <c r="BG664" s="31"/>
    </row>
    <row r="665" spans="1:59" ht="14.55" customHeight="1" x14ac:dyDescent="0.25">
      <c r="A665" s="41">
        <v>39031</v>
      </c>
      <c r="B665" s="15">
        <v>10.99</v>
      </c>
      <c r="C665" s="16">
        <v>11.98</v>
      </c>
      <c r="D665" s="32">
        <v>32487.664756913702</v>
      </c>
      <c r="E665" s="32">
        <v>170082.16765483285</v>
      </c>
      <c r="F665" s="18">
        <v>202569.83241174655</v>
      </c>
      <c r="G665" s="18">
        <v>11.82122617012404</v>
      </c>
      <c r="H665" s="19">
        <v>8.2637729549248751E-2</v>
      </c>
      <c r="I665" s="18">
        <v>10.79</v>
      </c>
      <c r="J665" s="33">
        <v>1.0078744569088927</v>
      </c>
      <c r="K665" s="20">
        <v>36096.854219977948</v>
      </c>
      <c r="L665" s="21"/>
      <c r="M665" s="22"/>
      <c r="Q665" s="34">
        <v>0.99218706570554116</v>
      </c>
      <c r="R665" s="7"/>
      <c r="S665" s="24"/>
      <c r="T665" s="24"/>
      <c r="U665" s="5">
        <v>82.001830956879715</v>
      </c>
      <c r="V665" s="25"/>
      <c r="W665" s="22"/>
      <c r="X665" s="33">
        <v>1.0157489138177853</v>
      </c>
      <c r="Y665" s="20">
        <v>8421629053.2851591</v>
      </c>
      <c r="Z665" s="22"/>
      <c r="AA665" s="22"/>
      <c r="AB665" s="35">
        <v>1.0157489138177853</v>
      </c>
      <c r="AC665" s="20">
        <v>9196337289.4188747</v>
      </c>
      <c r="AD665" s="22"/>
      <c r="AE665" s="22"/>
      <c r="AF665" s="26">
        <v>3</v>
      </c>
      <c r="AI665" s="27" t="s">
        <v>36</v>
      </c>
      <c r="AJ665" s="17">
        <v>11.998660475666615</v>
      </c>
      <c r="AK665" s="17">
        <v>12.737918496260718</v>
      </c>
      <c r="AL665" s="19">
        <v>7.6439136619908546E-2</v>
      </c>
      <c r="AM665" s="19">
        <v>7.6999006449636809E-2</v>
      </c>
      <c r="AN665" s="27" t="b">
        <v>0</v>
      </c>
      <c r="AO665" s="27" t="b">
        <v>0</v>
      </c>
      <c r="AP665" s="27" t="b">
        <v>0</v>
      </c>
      <c r="AQ665" s="27" t="b">
        <v>0</v>
      </c>
      <c r="AR665" s="27" t="b">
        <v>0</v>
      </c>
      <c r="AS665" s="27" t="b">
        <v>1</v>
      </c>
      <c r="BE665" s="31"/>
      <c r="BF665" s="31"/>
      <c r="BG665" s="31"/>
    </row>
    <row r="666" spans="1:59" ht="14.55" customHeight="1" x14ac:dyDescent="0.25">
      <c r="A666" s="41">
        <v>39034</v>
      </c>
      <c r="B666" s="15">
        <v>10.59</v>
      </c>
      <c r="C666" s="16">
        <v>11.97</v>
      </c>
      <c r="D666" s="32">
        <v>21658.443171275801</v>
      </c>
      <c r="E666" s="32">
        <v>180016.48695584791</v>
      </c>
      <c r="F666" s="18">
        <v>201674.93012712372</v>
      </c>
      <c r="G666" s="18">
        <v>11.821797883070937</v>
      </c>
      <c r="H666" s="19">
        <v>0.11528822055137855</v>
      </c>
      <c r="I666" s="18">
        <v>10.86</v>
      </c>
      <c r="J666" s="33">
        <v>0.99563040252093493</v>
      </c>
      <c r="K666" s="20">
        <v>35938.503675509863</v>
      </c>
      <c r="L666" s="21"/>
      <c r="M666" s="22"/>
      <c r="Q666" s="34">
        <v>1.0043887746577458</v>
      </c>
      <c r="R666" s="7"/>
      <c r="S666" s="24"/>
      <c r="T666" s="24"/>
      <c r="U666" s="5">
        <v>82.208376179709404</v>
      </c>
      <c r="V666" s="25"/>
      <c r="W666" s="22"/>
      <c r="X666" s="33">
        <v>0.99126080504186986</v>
      </c>
      <c r="Y666" s="20">
        <v>8348070735.8407707</v>
      </c>
      <c r="Z666" s="22"/>
      <c r="AA666" s="22"/>
      <c r="AB666" s="35">
        <v>0.99126080504186986</v>
      </c>
      <c r="AC666" s="20">
        <v>9115822553.4426289</v>
      </c>
      <c r="AD666" s="22"/>
      <c r="AE666" s="22"/>
      <c r="AF666" s="26">
        <v>2</v>
      </c>
      <c r="AI666" s="27" t="s">
        <v>36</v>
      </c>
      <c r="AJ666" s="17">
        <v>11.965496230100252</v>
      </c>
      <c r="AK666" s="17">
        <v>12.689993893377299</v>
      </c>
      <c r="AL666" s="19">
        <v>8.2936303231215966E-2</v>
      </c>
      <c r="AM666" s="19">
        <v>7.9454708345459896E-2</v>
      </c>
      <c r="AN666" s="27" t="b">
        <v>0</v>
      </c>
      <c r="AO666" s="27" t="b">
        <v>1</v>
      </c>
      <c r="AP666" s="27" t="b">
        <v>0</v>
      </c>
      <c r="AQ666" s="27" t="b">
        <v>0</v>
      </c>
      <c r="AR666" s="27" t="b">
        <v>0</v>
      </c>
      <c r="AS666" s="27" t="b">
        <v>1</v>
      </c>
      <c r="BE666" s="31"/>
      <c r="BF666" s="31"/>
      <c r="BG666" s="31"/>
    </row>
    <row r="667" spans="1:59" ht="14.55" customHeight="1" x14ac:dyDescent="0.25">
      <c r="A667" s="41">
        <v>39035</v>
      </c>
      <c r="B667" s="15">
        <v>10.25</v>
      </c>
      <c r="C667" s="16">
        <v>11.72</v>
      </c>
      <c r="D667" s="32">
        <v>10829.221585637901</v>
      </c>
      <c r="E667" s="32">
        <v>189597.22685492103</v>
      </c>
      <c r="F667" s="18">
        <v>200426.44844055892</v>
      </c>
      <c r="G667" s="18">
        <v>11.640574575587472</v>
      </c>
      <c r="H667" s="19">
        <v>0.12542662116040959</v>
      </c>
      <c r="I667" s="18">
        <v>10.5</v>
      </c>
      <c r="J667" s="33">
        <v>0.97857474479965301</v>
      </c>
      <c r="K667" s="20">
        <v>35167.903574684773</v>
      </c>
      <c r="L667" s="21"/>
      <c r="M667" s="22"/>
      <c r="Q667" s="34">
        <v>1.0218943471760387</v>
      </c>
      <c r="R667" s="7"/>
      <c r="S667" s="24"/>
      <c r="T667" s="24"/>
      <c r="U667" s="5">
        <v>83.851866989375182</v>
      </c>
      <c r="V667" s="25"/>
      <c r="W667" s="22"/>
      <c r="X667" s="33">
        <v>0.9571494895993059</v>
      </c>
      <c r="Y667" s="20">
        <v>7990389873.3690014</v>
      </c>
      <c r="Z667" s="22"/>
      <c r="AA667" s="22"/>
      <c r="AB667" s="35">
        <v>0.9571494895993059</v>
      </c>
      <c r="AC667" s="20">
        <v>8725065017.7114353</v>
      </c>
      <c r="AD667" s="22"/>
      <c r="AE667" s="22"/>
      <c r="AF667" s="26">
        <v>1</v>
      </c>
      <c r="AI667" s="27" t="s">
        <v>36</v>
      </c>
      <c r="AJ667" s="17">
        <v>11.933978229581047</v>
      </c>
      <c r="AK667" s="17">
        <v>12.638882096713344</v>
      </c>
      <c r="AL667" s="19">
        <v>9.1361538760169406E-2</v>
      </c>
      <c r="AM667" s="19">
        <v>8.1547291620873041E-2</v>
      </c>
      <c r="AN667" s="27" t="b">
        <v>0</v>
      </c>
      <c r="AO667" s="27" t="b">
        <v>1</v>
      </c>
      <c r="AP667" s="27" t="b">
        <v>0</v>
      </c>
      <c r="AQ667" s="27" t="b">
        <v>0</v>
      </c>
      <c r="AR667" s="27" t="b">
        <v>0</v>
      </c>
      <c r="AS667" s="27" t="b">
        <v>1</v>
      </c>
      <c r="BE667" s="31"/>
      <c r="BF667" s="31"/>
      <c r="BG667" s="31"/>
    </row>
    <row r="668" spans="1:59" ht="14.55" customHeight="1" x14ac:dyDescent="0.25">
      <c r="A668" s="42">
        <v>39036</v>
      </c>
      <c r="B668" s="15">
        <v>11.62</v>
      </c>
      <c r="C668" s="16">
        <v>12.35</v>
      </c>
      <c r="D668" s="32">
        <v>199068.17576727498</v>
      </c>
      <c r="E668" s="32">
        <v>0</v>
      </c>
      <c r="F668" s="18">
        <v>199068.17576727498</v>
      </c>
      <c r="G668" s="18">
        <v>11.62</v>
      </c>
      <c r="H668" s="19">
        <v>5.9109311740890735E-2</v>
      </c>
      <c r="I668" s="18">
        <v>10.31</v>
      </c>
      <c r="J668" s="33">
        <v>0.99146757679180852</v>
      </c>
      <c r="K668" s="20">
        <v>34867.232852297915</v>
      </c>
      <c r="L668" s="21"/>
      <c r="M668" s="22"/>
      <c r="Q668" s="34">
        <v>1.0086058519793464</v>
      </c>
      <c r="R668" s="7"/>
      <c r="S668" s="24"/>
      <c r="T668" s="24"/>
      <c r="U668" s="5">
        <v>84.416023511041274</v>
      </c>
      <c r="V668" s="25"/>
      <c r="W668" s="22"/>
      <c r="X668" s="33">
        <v>0.98293515358361705</v>
      </c>
      <c r="Y668" s="20">
        <v>7854072674.593646</v>
      </c>
      <c r="Z668" s="22"/>
      <c r="AA668" s="22"/>
      <c r="AB668" s="35">
        <v>0.98293515358361705</v>
      </c>
      <c r="AC668" s="20">
        <v>8576035625.9649143</v>
      </c>
      <c r="AD668" s="22"/>
      <c r="AE668" s="22"/>
      <c r="AF668" s="26">
        <v>24</v>
      </c>
      <c r="AI668" s="27" t="s">
        <v>36</v>
      </c>
      <c r="AJ668" s="17">
        <v>11.888674406623956</v>
      </c>
      <c r="AK668" s="17">
        <v>12.586504826376055</v>
      </c>
      <c r="AL668" s="19">
        <v>8.9179895696237632E-2</v>
      </c>
      <c r="AM668" s="19">
        <v>8.01266586787239E-2</v>
      </c>
      <c r="AN668" s="27" t="b">
        <v>0</v>
      </c>
      <c r="AO668" s="27" t="b">
        <v>1</v>
      </c>
      <c r="AP668" s="27" t="b">
        <v>0</v>
      </c>
      <c r="AQ668" s="27" t="b">
        <v>0</v>
      </c>
      <c r="AR668" s="27" t="b">
        <v>0</v>
      </c>
      <c r="AS668" s="27" t="b">
        <v>1</v>
      </c>
      <c r="BE668" s="31"/>
      <c r="BF668" s="31"/>
      <c r="BG668" s="31"/>
    </row>
    <row r="669" spans="1:59" ht="14.55" customHeight="1" x14ac:dyDescent="0.25">
      <c r="A669" s="41">
        <v>39037</v>
      </c>
      <c r="B669" s="15">
        <v>11.58</v>
      </c>
      <c r="C669" s="16">
        <v>12.29</v>
      </c>
      <c r="D669" s="32">
        <v>190773.66844363851</v>
      </c>
      <c r="E669" s="32">
        <v>7804.2247045065287</v>
      </c>
      <c r="F669" s="18">
        <v>198577.89314814503</v>
      </c>
      <c r="G669" s="18">
        <v>11.607903405824061</v>
      </c>
      <c r="H669" s="19">
        <v>5.7770545158665532E-2</v>
      </c>
      <c r="I669" s="18">
        <v>10.16</v>
      </c>
      <c r="J669" s="33">
        <v>0.99649866092478656</v>
      </c>
      <c r="K669" s="20">
        <v>34744.549684434314</v>
      </c>
      <c r="L669" s="21"/>
      <c r="M669" s="22"/>
      <c r="Q669" s="34">
        <v>1.0035136415255832</v>
      </c>
      <c r="R669" s="7"/>
      <c r="S669" s="24"/>
      <c r="T669" s="24"/>
      <c r="U669" s="5">
        <v>84.554911856011969</v>
      </c>
      <c r="V669" s="25"/>
      <c r="W669" s="22"/>
      <c r="X669" s="33">
        <v>0.99299732184957301</v>
      </c>
      <c r="Y669" s="20">
        <v>7799110445.741457</v>
      </c>
      <c r="Z669" s="22"/>
      <c r="AA669" s="22"/>
      <c r="AB669" s="35">
        <v>0.99299732184957301</v>
      </c>
      <c r="AC669" s="20">
        <v>8515843876.4613142</v>
      </c>
      <c r="AD669" s="22"/>
      <c r="AE669" s="22"/>
      <c r="AF669" s="26">
        <v>23</v>
      </c>
      <c r="AI669" s="27" t="s">
        <v>36</v>
      </c>
      <c r="AJ669" s="17">
        <v>11.841907902139386</v>
      </c>
      <c r="AK669" s="17">
        <v>12.538161007005911</v>
      </c>
      <c r="AL669" s="19">
        <v>8.5728151112977255E-2</v>
      </c>
      <c r="AM669" s="19">
        <v>7.8595544588201199E-2</v>
      </c>
      <c r="AN669" s="27" t="b">
        <v>0</v>
      </c>
      <c r="AO669" s="27" t="b">
        <v>1</v>
      </c>
      <c r="AP669" s="27" t="b">
        <v>0</v>
      </c>
      <c r="AQ669" s="27" t="b">
        <v>0</v>
      </c>
      <c r="AR669" s="27" t="b">
        <v>0</v>
      </c>
      <c r="AS669" s="27" t="b">
        <v>1</v>
      </c>
      <c r="BE669" s="31"/>
      <c r="BF669" s="31"/>
      <c r="BG669" s="31"/>
    </row>
    <row r="670" spans="1:59" ht="14.55" customHeight="1" x14ac:dyDescent="0.25">
      <c r="A670" s="41">
        <v>39038</v>
      </c>
      <c r="B670" s="15">
        <v>11.67</v>
      </c>
      <c r="C670" s="16">
        <v>12.32</v>
      </c>
      <c r="D670" s="32">
        <v>182479.16112000204</v>
      </c>
      <c r="E670" s="32">
        <v>15619.553818233962</v>
      </c>
      <c r="F670" s="18">
        <v>198098.71493823599</v>
      </c>
      <c r="G670" s="18">
        <v>11.721250761444958</v>
      </c>
      <c r="H670" s="19">
        <v>5.2759740259740284E-2</v>
      </c>
      <c r="I670" s="18">
        <v>10.050000000000001</v>
      </c>
      <c r="J670" s="33">
        <v>1.007328059067655</v>
      </c>
      <c r="K670" s="20">
        <v>34998.554238887002</v>
      </c>
      <c r="L670" s="21"/>
      <c r="M670" s="22"/>
      <c r="Q670" s="34">
        <v>0.9927252507247365</v>
      </c>
      <c r="R670" s="7"/>
      <c r="S670" s="24"/>
      <c r="T670" s="24"/>
      <c r="U670" s="5">
        <v>83.783515648043974</v>
      </c>
      <c r="V670" s="25"/>
      <c r="W670" s="22"/>
      <c r="X670" s="33">
        <v>1.0146561181353102</v>
      </c>
      <c r="Y670" s="20">
        <v>7913452991.1059484</v>
      </c>
      <c r="Z670" s="22"/>
      <c r="AA670" s="22"/>
      <c r="AB670" s="35">
        <v>1.0146561181353102</v>
      </c>
      <c r="AC670" s="20">
        <v>8640514559.3170719</v>
      </c>
      <c r="AD670" s="22"/>
      <c r="AE670" s="22"/>
      <c r="AF670" s="26">
        <v>22</v>
      </c>
      <c r="AI670" s="27" t="s">
        <v>36</v>
      </c>
      <c r="AJ670" s="17">
        <v>11.801746881213612</v>
      </c>
      <c r="AK670" s="17">
        <v>12.482388684204494</v>
      </c>
      <c r="AL670" s="19">
        <v>8.2165361403388912E-2</v>
      </c>
      <c r="AM670" s="19">
        <v>7.6979023440430061E-2</v>
      </c>
      <c r="AN670" s="27" t="b">
        <v>0</v>
      </c>
      <c r="AO670" s="27" t="b">
        <v>1</v>
      </c>
      <c r="AP670" s="27" t="b">
        <v>0</v>
      </c>
      <c r="AQ670" s="27" t="b">
        <v>0</v>
      </c>
      <c r="AR670" s="27" t="b">
        <v>0</v>
      </c>
      <c r="AS670" s="27" t="b">
        <v>1</v>
      </c>
      <c r="BE670" s="31"/>
      <c r="BF670" s="31"/>
      <c r="BG670" s="31"/>
    </row>
    <row r="671" spans="1:59" ht="14.55" customHeight="1" x14ac:dyDescent="0.25">
      <c r="A671" s="41">
        <v>39041</v>
      </c>
      <c r="B671" s="15">
        <v>11.43</v>
      </c>
      <c r="C671" s="16">
        <v>12.36</v>
      </c>
      <c r="D671" s="32">
        <v>174184.65379636557</v>
      </c>
      <c r="E671" s="32">
        <v>23476.445089892848</v>
      </c>
      <c r="F671" s="18">
        <v>197661.09888625843</v>
      </c>
      <c r="G671" s="18">
        <v>11.540457212150599</v>
      </c>
      <c r="H671" s="19">
        <v>7.5242718446601908E-2</v>
      </c>
      <c r="I671" s="18">
        <v>9.9700000000000006</v>
      </c>
      <c r="J671" s="33">
        <v>0.98240056841808787</v>
      </c>
      <c r="K671" s="20">
        <v>34382.004687948036</v>
      </c>
      <c r="L671" s="21"/>
      <c r="M671" s="22"/>
      <c r="Q671" s="34">
        <v>1.0179147204792967</v>
      </c>
      <c r="R671" s="7"/>
      <c r="S671" s="24"/>
      <c r="T671" s="24"/>
      <c r="U671" s="5">
        <v>85.125689945210581</v>
      </c>
      <c r="V671" s="25"/>
      <c r="W671" s="22"/>
      <c r="X671" s="33">
        <v>0.96480113683617563</v>
      </c>
      <c r="Y671" s="20">
        <v>7634944970.9393253</v>
      </c>
      <c r="Z671" s="22"/>
      <c r="AA671" s="22"/>
      <c r="AB671" s="35">
        <v>0.96480113683617563</v>
      </c>
      <c r="AC671" s="20">
        <v>8336244616.9363394</v>
      </c>
      <c r="AD671" s="22"/>
      <c r="AE671" s="22"/>
      <c r="AF671" s="26">
        <v>21</v>
      </c>
      <c r="AI671" s="27" t="s">
        <v>36</v>
      </c>
      <c r="AJ671" s="17">
        <v>11.762036708520089</v>
      </c>
      <c r="AK671" s="17">
        <v>12.419996165726742</v>
      </c>
      <c r="AL671" s="19">
        <v>8.0932859552947767E-2</v>
      </c>
      <c r="AM671" s="19">
        <v>7.6838708025235014E-2</v>
      </c>
      <c r="AN671" s="27" t="b">
        <v>0</v>
      </c>
      <c r="AO671" s="27" t="b">
        <v>1</v>
      </c>
      <c r="AP671" s="27" t="b">
        <v>0</v>
      </c>
      <c r="AQ671" s="27" t="b">
        <v>0</v>
      </c>
      <c r="AR671" s="27" t="b">
        <v>0</v>
      </c>
      <c r="AS671" s="27" t="b">
        <v>1</v>
      </c>
      <c r="BE671" s="31"/>
      <c r="BF671" s="31"/>
      <c r="BG671" s="31"/>
    </row>
    <row r="672" spans="1:59" ht="14.55" customHeight="1" x14ac:dyDescent="0.25">
      <c r="A672" s="41">
        <v>39042</v>
      </c>
      <c r="B672" s="15">
        <v>11.5</v>
      </c>
      <c r="C672" s="16">
        <v>12.48</v>
      </c>
      <c r="D672" s="32">
        <v>165890.1464727291</v>
      </c>
      <c r="E672" s="32">
        <v>31146.851134323646</v>
      </c>
      <c r="F672" s="18">
        <v>197036.99760705273</v>
      </c>
      <c r="G672" s="18">
        <v>11.654914632695078</v>
      </c>
      <c r="H672" s="19">
        <v>7.852564102564108E-2</v>
      </c>
      <c r="I672" s="18">
        <v>9.9</v>
      </c>
      <c r="J672" s="33">
        <v>1.0067291815623924</v>
      </c>
      <c r="K672" s="20">
        <v>34612.768557064723</v>
      </c>
      <c r="L672" s="21"/>
      <c r="M672" s="22"/>
      <c r="Q672" s="34">
        <v>0.99331579764882827</v>
      </c>
      <c r="R672" s="7"/>
      <c r="S672" s="24"/>
      <c r="T672" s="24"/>
      <c r="U672" s="5">
        <v>84.399263636497864</v>
      </c>
      <c r="V672" s="25"/>
      <c r="W672" s="22"/>
      <c r="X672" s="33">
        <v>1.0134583631247849</v>
      </c>
      <c r="Y672" s="20">
        <v>7737735853.4119043</v>
      </c>
      <c r="Z672" s="22"/>
      <c r="AA672" s="22"/>
      <c r="AB672" s="35">
        <v>1.0134583631247849</v>
      </c>
      <c r="AC672" s="20">
        <v>8448301374.7702856</v>
      </c>
      <c r="AD672" s="22"/>
      <c r="AE672" s="22"/>
      <c r="AF672" s="26">
        <v>20</v>
      </c>
      <c r="AI672" s="27" t="s">
        <v>36</v>
      </c>
      <c r="AJ672" s="17">
        <v>11.739888893096785</v>
      </c>
      <c r="AK672" s="17">
        <v>12.37050106277489</v>
      </c>
      <c r="AL672" s="19">
        <v>7.480576296532486E-2</v>
      </c>
      <c r="AM672" s="19">
        <v>7.6919324816979842E-2</v>
      </c>
      <c r="AN672" s="27" t="b">
        <v>0</v>
      </c>
      <c r="AO672" s="27" t="b">
        <v>0</v>
      </c>
      <c r="AP672" s="27" t="b">
        <v>0</v>
      </c>
      <c r="AQ672" s="27" t="b">
        <v>0</v>
      </c>
      <c r="AR672" s="27" t="b">
        <v>0</v>
      </c>
      <c r="AS672" s="27" t="b">
        <v>1</v>
      </c>
      <c r="BE672" s="31"/>
      <c r="BF672" s="31"/>
      <c r="BG672" s="31"/>
    </row>
    <row r="673" spans="1:59" ht="14.55" customHeight="1" x14ac:dyDescent="0.25">
      <c r="A673" s="41">
        <v>39043</v>
      </c>
      <c r="B673" s="15">
        <v>11.61</v>
      </c>
      <c r="C673" s="16">
        <v>12.59</v>
      </c>
      <c r="D673" s="32">
        <v>157595.63914909266</v>
      </c>
      <c r="E673" s="32">
        <v>38790.026953379675</v>
      </c>
      <c r="F673" s="18">
        <v>196385.66610247234</v>
      </c>
      <c r="G673" s="18">
        <v>11.803569251609618</v>
      </c>
      <c r="H673" s="19">
        <v>7.783955520254171E-2</v>
      </c>
      <c r="I673" s="18">
        <v>10.14</v>
      </c>
      <c r="J673" s="33">
        <v>1.0094068797672582</v>
      </c>
      <c r="K673" s="20">
        <v>34937.762203225306</v>
      </c>
      <c r="L673" s="21"/>
      <c r="M673" s="22"/>
      <c r="Q673" s="34">
        <v>0.99068078496807233</v>
      </c>
      <c r="R673" s="7"/>
      <c r="S673" s="24"/>
      <c r="T673" s="24"/>
      <c r="U673" s="5">
        <v>83.457057264961577</v>
      </c>
      <c r="V673" s="25"/>
      <c r="W673" s="22"/>
      <c r="X673" s="33">
        <v>1.0188137595345164</v>
      </c>
      <c r="Y673" s="20">
        <v>7883349472.3929501</v>
      </c>
      <c r="Z673" s="22"/>
      <c r="AA673" s="22"/>
      <c r="AB673" s="35">
        <v>1.0188137595345164</v>
      </c>
      <c r="AC673" s="20">
        <v>8607107689.8940716</v>
      </c>
      <c r="AD673" s="22"/>
      <c r="AE673" s="22"/>
      <c r="AF673" s="26">
        <v>19</v>
      </c>
      <c r="AI673" s="27" t="s">
        <v>36</v>
      </c>
      <c r="AJ673" s="17">
        <v>11.731646659393041</v>
      </c>
      <c r="AK673" s="17">
        <v>12.33014480397431</v>
      </c>
      <c r="AL673" s="19">
        <v>6.6874585305680204E-2</v>
      </c>
      <c r="AM673" s="19">
        <v>7.7415464780296608E-2</v>
      </c>
      <c r="AN673" s="27" t="b">
        <v>0</v>
      </c>
      <c r="AO673" s="27" t="b">
        <v>0</v>
      </c>
      <c r="AP673" s="27" t="b">
        <v>0</v>
      </c>
      <c r="AQ673" s="27" t="b">
        <v>0</v>
      </c>
      <c r="AR673" s="27" t="b">
        <v>0</v>
      </c>
      <c r="AS673" s="27" t="b">
        <v>1</v>
      </c>
      <c r="BE673" s="31"/>
      <c r="BF673" s="31"/>
      <c r="BG673" s="31"/>
    </row>
    <row r="674" spans="1:59" ht="14.55" customHeight="1" x14ac:dyDescent="0.25">
      <c r="A674" s="41">
        <v>39045</v>
      </c>
      <c r="B674" s="15">
        <v>11.71</v>
      </c>
      <c r="C674" s="16">
        <v>12.84</v>
      </c>
      <c r="D674" s="32">
        <v>149301.13182545622</v>
      </c>
      <c r="E674" s="32">
        <v>46438.893516320044</v>
      </c>
      <c r="F674" s="18">
        <v>195740.02534177626</v>
      </c>
      <c r="G674" s="18">
        <v>11.97809003208115</v>
      </c>
      <c r="H674" s="19">
        <v>8.8006230529594887E-2</v>
      </c>
      <c r="I674" s="18">
        <v>10.73</v>
      </c>
      <c r="J674" s="33">
        <v>1.0114491990423558</v>
      </c>
      <c r="K674" s="20">
        <v>35337.160180185529</v>
      </c>
      <c r="L674" s="21"/>
      <c r="M674" s="22"/>
      <c r="Q674" s="34">
        <v>0.98868040129628265</v>
      </c>
      <c r="R674" s="7"/>
      <c r="S674" s="24"/>
      <c r="T674" s="24"/>
      <c r="U674" s="5">
        <v>82.35873407212604</v>
      </c>
      <c r="V674" s="25"/>
      <c r="W674" s="22"/>
      <c r="X674" s="33">
        <v>1.0228983980847117</v>
      </c>
      <c r="Y674" s="20">
        <v>8063904127.9962406</v>
      </c>
      <c r="Z674" s="22"/>
      <c r="AA674" s="22"/>
      <c r="AB674" s="35">
        <v>1.0228983980847117</v>
      </c>
      <c r="AC674" s="20">
        <v>8804055515.1080761</v>
      </c>
      <c r="AD674" s="22"/>
      <c r="AE674" s="22"/>
      <c r="AF674" s="26">
        <v>18</v>
      </c>
      <c r="AI674" s="27" t="s">
        <v>36</v>
      </c>
      <c r="AJ674" s="17">
        <v>11.743367492413554</v>
      </c>
      <c r="AK674" s="17">
        <v>12.291618407317404</v>
      </c>
      <c r="AL674" s="19">
        <v>7.1690738437130905E-2</v>
      </c>
      <c r="AM674" s="19">
        <v>7.8491075427334356E-2</v>
      </c>
      <c r="AN674" s="27" t="b">
        <v>0</v>
      </c>
      <c r="AO674" s="27" t="b">
        <v>0</v>
      </c>
      <c r="AP674" s="27" t="b">
        <v>0</v>
      </c>
      <c r="AQ674" s="27" t="b">
        <v>0</v>
      </c>
      <c r="AR674" s="27" t="b">
        <v>0</v>
      </c>
      <c r="AS674" s="27" t="b">
        <v>1</v>
      </c>
      <c r="BE674" s="31"/>
      <c r="BF674" s="31"/>
      <c r="BG674" s="31"/>
    </row>
    <row r="675" spans="1:59" ht="14.55" customHeight="1" x14ac:dyDescent="0.25">
      <c r="A675" s="41">
        <v>39048</v>
      </c>
      <c r="B675" s="15">
        <v>12.46</v>
      </c>
      <c r="C675" s="16">
        <v>13.39</v>
      </c>
      <c r="D675" s="32">
        <v>141006.62450181975</v>
      </c>
      <c r="E675" s="32">
        <v>54003.432516303139</v>
      </c>
      <c r="F675" s="18">
        <v>195010.0570181229</v>
      </c>
      <c r="G675" s="18">
        <v>12.717541549436575</v>
      </c>
      <c r="H675" s="19">
        <v>6.9454817027632565E-2</v>
      </c>
      <c r="I675" s="18">
        <v>12.3</v>
      </c>
      <c r="J675" s="33">
        <v>1.057774178487259</v>
      </c>
      <c r="K675" s="20">
        <v>37378.08885016766</v>
      </c>
      <c r="L675" s="21"/>
      <c r="M675" s="22"/>
      <c r="Q675" s="34">
        <v>0.94538136810081452</v>
      </c>
      <c r="R675" s="7"/>
      <c r="S675" s="24"/>
      <c r="T675" s="24"/>
      <c r="U675" s="5">
        <v>77.715450958926027</v>
      </c>
      <c r="V675" s="25"/>
      <c r="W675" s="22"/>
      <c r="X675" s="33">
        <v>1.1155483569745179</v>
      </c>
      <c r="Y675" s="20">
        <v>8995718040.1234379</v>
      </c>
      <c r="Z675" s="22"/>
      <c r="AA675" s="22"/>
      <c r="AB675" s="35">
        <v>1.1155483569745179</v>
      </c>
      <c r="AC675" s="20">
        <v>9821192204.088232</v>
      </c>
      <c r="AD675" s="22"/>
      <c r="AE675" s="22"/>
      <c r="AF675" s="26">
        <v>17</v>
      </c>
      <c r="AI675" s="27" t="s">
        <v>36</v>
      </c>
      <c r="AJ675" s="17">
        <v>11.800317733182244</v>
      </c>
      <c r="AK675" s="17">
        <v>12.270357592087164</v>
      </c>
      <c r="AL675" s="19">
        <v>7.3638117081958734E-2</v>
      </c>
      <c r="AM675" s="19">
        <v>7.8628638801409273E-2</v>
      </c>
      <c r="AN675" s="27" t="b">
        <v>0</v>
      </c>
      <c r="AO675" s="27" t="b">
        <v>0</v>
      </c>
      <c r="AP675" s="27" t="b">
        <v>0</v>
      </c>
      <c r="AQ675" s="27" t="b">
        <v>0</v>
      </c>
      <c r="AR675" s="27" t="b">
        <v>0</v>
      </c>
      <c r="AS675" s="27" t="b">
        <v>1</v>
      </c>
      <c r="BE675" s="31"/>
      <c r="BF675" s="31"/>
      <c r="BG675" s="31"/>
    </row>
    <row r="676" spans="1:59" ht="14.55" customHeight="1" x14ac:dyDescent="0.25">
      <c r="A676" s="41">
        <v>39049</v>
      </c>
      <c r="B676" s="15">
        <v>12</v>
      </c>
      <c r="C676" s="16">
        <v>12.96</v>
      </c>
      <c r="D676" s="32">
        <v>132712.11717818328</v>
      </c>
      <c r="E676" s="32">
        <v>61721.846351442065</v>
      </c>
      <c r="F676" s="18">
        <v>194433.96352962535</v>
      </c>
      <c r="G676" s="18">
        <v>12.304745999216109</v>
      </c>
      <c r="H676" s="19">
        <v>7.4074074074074181E-2</v>
      </c>
      <c r="I676" s="18">
        <v>11.62</v>
      </c>
      <c r="J676" s="33">
        <v>0.96468296174924628</v>
      </c>
      <c r="K676" s="20">
        <v>36057.381578370543</v>
      </c>
      <c r="L676" s="21"/>
      <c r="M676" s="22"/>
      <c r="Q676" s="34">
        <v>1.0366099948388368</v>
      </c>
      <c r="R676" s="7"/>
      <c r="S676" s="24"/>
      <c r="T676" s="24"/>
      <c r="U676" s="5">
        <v>80.410624208659101</v>
      </c>
      <c r="V676" s="25"/>
      <c r="W676" s="22"/>
      <c r="X676" s="33">
        <v>0.92936592349849256</v>
      </c>
      <c r="Y676" s="20">
        <v>8360353803.3761063</v>
      </c>
      <c r="Z676" s="22"/>
      <c r="AA676" s="22"/>
      <c r="AB676" s="35">
        <v>0.92936592349849256</v>
      </c>
      <c r="AC676" s="20">
        <v>9127335026.5290127</v>
      </c>
      <c r="AD676" s="22"/>
      <c r="AE676" s="22"/>
      <c r="AF676" s="26">
        <v>16</v>
      </c>
      <c r="AI676" s="27" t="s">
        <v>36</v>
      </c>
      <c r="AJ676" s="17">
        <v>11.832693266622648</v>
      </c>
      <c r="AK676" s="17">
        <v>12.238642928831553</v>
      </c>
      <c r="AL676" s="19">
        <v>7.7190506051014393E-2</v>
      </c>
      <c r="AM676" s="19">
        <v>7.8489192125818008E-2</v>
      </c>
      <c r="AN676" s="27" t="b">
        <v>0</v>
      </c>
      <c r="AO676" s="27" t="b">
        <v>0</v>
      </c>
      <c r="AP676" s="27" t="b">
        <v>0</v>
      </c>
      <c r="AQ676" s="27" t="b">
        <v>0</v>
      </c>
      <c r="AR676" s="27" t="b">
        <v>0</v>
      </c>
      <c r="AS676" s="27" t="b">
        <v>1</v>
      </c>
      <c r="BE676" s="31"/>
      <c r="BF676" s="31"/>
      <c r="BG676" s="31"/>
    </row>
    <row r="677" spans="1:59" ht="14.55" customHeight="1" x14ac:dyDescent="0.25">
      <c r="A677" s="41">
        <v>39050</v>
      </c>
      <c r="B677" s="15">
        <v>11.46</v>
      </c>
      <c r="C677" s="16">
        <v>12.58</v>
      </c>
      <c r="D677" s="32">
        <v>124417.60985454683</v>
      </c>
      <c r="E677" s="32">
        <v>69401.945725179525</v>
      </c>
      <c r="F677" s="18">
        <v>193819.55557972635</v>
      </c>
      <c r="G677" s="18">
        <v>11.861044048314451</v>
      </c>
      <c r="H677" s="19">
        <v>8.9030206677265467E-2</v>
      </c>
      <c r="I677" s="18">
        <v>10.83</v>
      </c>
      <c r="J677" s="33">
        <v>0.96089454879857561</v>
      </c>
      <c r="K677" s="20">
        <v>34646.741931879013</v>
      </c>
      <c r="L677" s="21"/>
      <c r="M677" s="22"/>
      <c r="Q677" s="34">
        <v>1.0406969227271803</v>
      </c>
      <c r="R677" s="7"/>
      <c r="S677" s="24"/>
      <c r="T677" s="24"/>
      <c r="U677" s="5">
        <v>83.527286685225192</v>
      </c>
      <c r="V677" s="25"/>
      <c r="W677" s="22"/>
      <c r="X677" s="33">
        <v>0.92178909759715122</v>
      </c>
      <c r="Y677" s="20">
        <v>7706519859.2723198</v>
      </c>
      <c r="Z677" s="22"/>
      <c r="AA677" s="22"/>
      <c r="AB677" s="35">
        <v>0.92178909759715122</v>
      </c>
      <c r="AC677" s="20">
        <v>8413343028.7308855</v>
      </c>
      <c r="AD677" s="22"/>
      <c r="AE677" s="22"/>
      <c r="AF677" s="26">
        <v>15</v>
      </c>
      <c r="AI677" s="27" t="s">
        <v>36</v>
      </c>
      <c r="AJ677" s="17">
        <v>11.83982055421547</v>
      </c>
      <c r="AK677" s="17">
        <v>12.188368782784957</v>
      </c>
      <c r="AL677" s="19">
        <v>7.9488420756124986E-2</v>
      </c>
      <c r="AM677" s="19">
        <v>7.9373879543979065E-2</v>
      </c>
      <c r="AN677" s="27" t="b">
        <v>0</v>
      </c>
      <c r="AO677" s="27" t="b">
        <v>1</v>
      </c>
      <c r="AP677" s="27" t="b">
        <v>0</v>
      </c>
      <c r="AQ677" s="27" t="b">
        <v>0</v>
      </c>
      <c r="AR677" s="27" t="b">
        <v>0</v>
      </c>
      <c r="AS677" s="27" t="b">
        <v>1</v>
      </c>
      <c r="BE677" s="31"/>
      <c r="BF677" s="31"/>
      <c r="BG677" s="31"/>
    </row>
    <row r="678" spans="1:59" ht="14.55" customHeight="1" x14ac:dyDescent="0.25">
      <c r="A678" s="41">
        <v>39051</v>
      </c>
      <c r="B678" s="15">
        <v>11.37</v>
      </c>
      <c r="C678" s="16">
        <v>12.52</v>
      </c>
      <c r="D678" s="32">
        <v>116123.10253091037</v>
      </c>
      <c r="E678" s="32">
        <v>76957.99134750654</v>
      </c>
      <c r="F678" s="18">
        <v>193081.09387841693</v>
      </c>
      <c r="G678" s="18">
        <v>11.828365385610265</v>
      </c>
      <c r="H678" s="19">
        <v>9.1853035143769968E-2</v>
      </c>
      <c r="I678" s="18">
        <v>10.91</v>
      </c>
      <c r="J678" s="33">
        <v>0.99344532440574962</v>
      </c>
      <c r="K678" s="20">
        <v>34419.04824703066</v>
      </c>
      <c r="L678" s="21"/>
      <c r="M678" s="22"/>
      <c r="Q678" s="34">
        <v>1.0065979228380497</v>
      </c>
      <c r="R678" s="7"/>
      <c r="S678" s="24"/>
      <c r="T678" s="24"/>
      <c r="U678" s="5">
        <v>83.921854810979355</v>
      </c>
      <c r="V678" s="25"/>
      <c r="W678" s="22"/>
      <c r="X678" s="33">
        <v>0.98689064881149913</v>
      </c>
      <c r="Y678" s="20">
        <v>7605528772.0770407</v>
      </c>
      <c r="Z678" s="22"/>
      <c r="AA678" s="22"/>
      <c r="AB678" s="35">
        <v>0.98689064881149913</v>
      </c>
      <c r="AC678" s="20">
        <v>8302916441.897191</v>
      </c>
      <c r="AD678" s="22"/>
      <c r="AE678" s="22"/>
      <c r="AF678" s="26">
        <v>14</v>
      </c>
      <c r="AI678" s="27" t="s">
        <v>36</v>
      </c>
      <c r="AJ678" s="17">
        <v>11.847109957023138</v>
      </c>
      <c r="AK678" s="17">
        <v>12.135234527557483</v>
      </c>
      <c r="AL678" s="19">
        <v>8.1709653109146463E-2</v>
      </c>
      <c r="AM678" s="19">
        <v>8.0602246107684572E-2</v>
      </c>
      <c r="AN678" s="27" t="b">
        <v>0</v>
      </c>
      <c r="AO678" s="27" t="b">
        <v>1</v>
      </c>
      <c r="AP678" s="27" t="b">
        <v>0</v>
      </c>
      <c r="AQ678" s="27" t="b">
        <v>0</v>
      </c>
      <c r="AR678" s="27" t="b">
        <v>0</v>
      </c>
      <c r="AS678" s="27" t="b">
        <v>1</v>
      </c>
      <c r="BE678" s="31"/>
      <c r="BF678" s="31"/>
      <c r="BG678" s="31"/>
    </row>
    <row r="679" spans="1:59" ht="14.55" customHeight="1" x14ac:dyDescent="0.25">
      <c r="A679" s="41">
        <v>39052</v>
      </c>
      <c r="B679" s="15">
        <v>11.65</v>
      </c>
      <c r="C679" s="16">
        <v>12.74</v>
      </c>
      <c r="D679" s="32">
        <v>107828.59520727392</v>
      </c>
      <c r="E679" s="32">
        <v>84490.622998444756</v>
      </c>
      <c r="F679" s="18">
        <v>192319.21820571867</v>
      </c>
      <c r="G679" s="18">
        <v>12.128864150590472</v>
      </c>
      <c r="H679" s="19">
        <v>8.5557299843014079E-2</v>
      </c>
      <c r="I679" s="18">
        <v>11.66</v>
      </c>
      <c r="J679" s="33">
        <v>1.021358798204727</v>
      </c>
      <c r="K679" s="20">
        <v>35153.589512546256</v>
      </c>
      <c r="L679" s="21"/>
      <c r="M679" s="22"/>
      <c r="Q679" s="34">
        <v>0.97908785997411496</v>
      </c>
      <c r="R679" s="7"/>
      <c r="S679" s="24"/>
      <c r="T679" s="24"/>
      <c r="U679" s="5">
        <v>82.013889670617075</v>
      </c>
      <c r="V679" s="25"/>
      <c r="W679" s="22"/>
      <c r="X679" s="33">
        <v>1.0427175964094539</v>
      </c>
      <c r="Y679" s="20">
        <v>7930456623.31709</v>
      </c>
      <c r="Z679" s="22"/>
      <c r="AA679" s="22"/>
      <c r="AB679" s="35">
        <v>1.0427175964094539</v>
      </c>
      <c r="AC679" s="20">
        <v>8657458272.8101082</v>
      </c>
      <c r="AD679" s="22"/>
      <c r="AE679" s="22"/>
      <c r="AF679" s="26">
        <v>13</v>
      </c>
      <c r="AI679" s="27" t="s">
        <v>36</v>
      </c>
      <c r="AJ679" s="17">
        <v>11.854572952844018</v>
      </c>
      <c r="AK679" s="17">
        <v>12.105343191121097</v>
      </c>
      <c r="AL679" s="19">
        <v>8.2995943882558529E-2</v>
      </c>
      <c r="AM679" s="19">
        <v>8.1044514056733741E-2</v>
      </c>
      <c r="AN679" s="27" t="b">
        <v>0</v>
      </c>
      <c r="AO679" s="27" t="b">
        <v>1</v>
      </c>
      <c r="AP679" s="27" t="b">
        <v>0</v>
      </c>
      <c r="AQ679" s="27" t="b">
        <v>0</v>
      </c>
      <c r="AR679" s="27" t="b">
        <v>0</v>
      </c>
      <c r="AS679" s="27" t="b">
        <v>1</v>
      </c>
      <c r="BE679" s="31"/>
      <c r="BF679" s="31"/>
      <c r="BG679" s="31"/>
    </row>
    <row r="680" spans="1:59" ht="14.55" customHeight="1" x14ac:dyDescent="0.25">
      <c r="A680" s="41">
        <v>39055</v>
      </c>
      <c r="B680" s="15">
        <v>11.49</v>
      </c>
      <c r="C680" s="16">
        <v>12.5</v>
      </c>
      <c r="D680" s="32">
        <v>99534.087883637461</v>
      </c>
      <c r="E680" s="32">
        <v>92075.474671942764</v>
      </c>
      <c r="F680" s="18">
        <v>191609.56255558023</v>
      </c>
      <c r="G680" s="18">
        <v>11.975342318923602</v>
      </c>
      <c r="H680" s="19">
        <v>8.0799999999999983E-2</v>
      </c>
      <c r="I680" s="18">
        <v>11.23</v>
      </c>
      <c r="J680" s="33">
        <v>0.98369915753616444</v>
      </c>
      <c r="K680" s="20">
        <v>34579.958072655478</v>
      </c>
      <c r="L680" s="21"/>
      <c r="M680" s="22"/>
      <c r="Q680" s="34">
        <v>1.0165709631231805</v>
      </c>
      <c r="R680" s="7"/>
      <c r="S680" s="24"/>
      <c r="T680" s="24"/>
      <c r="U680" s="5">
        <v>83.217713771420676</v>
      </c>
      <c r="V680" s="25"/>
      <c r="W680" s="22"/>
      <c r="X680" s="33">
        <v>0.96739831507232898</v>
      </c>
      <c r="Y680" s="20">
        <v>7671947081.0056324</v>
      </c>
      <c r="Z680" s="22"/>
      <c r="AA680" s="22"/>
      <c r="AB680" s="35">
        <v>0.96739831507232898</v>
      </c>
      <c r="AC680" s="20">
        <v>8375076270.605854</v>
      </c>
      <c r="AD680" s="22"/>
      <c r="AE680" s="22"/>
      <c r="AF680" s="26">
        <v>12</v>
      </c>
      <c r="AI680" s="27" t="s">
        <v>36</v>
      </c>
      <c r="AJ680" s="17">
        <v>11.848865279073179</v>
      </c>
      <c r="AK680" s="17">
        <v>12.072987356282484</v>
      </c>
      <c r="AL680" s="19">
        <v>8.1794905460959369E-2</v>
      </c>
      <c r="AM680" s="19">
        <v>8.1460984149404336E-2</v>
      </c>
      <c r="AN680" s="27" t="b">
        <v>0</v>
      </c>
      <c r="AO680" s="27" t="b">
        <v>1</v>
      </c>
      <c r="AP680" s="27" t="b">
        <v>0</v>
      </c>
      <c r="AQ680" s="27" t="b">
        <v>0</v>
      </c>
      <c r="AR680" s="27" t="b">
        <v>0</v>
      </c>
      <c r="AS680" s="27" t="b">
        <v>1</v>
      </c>
      <c r="BE680" s="31"/>
      <c r="BF680" s="31"/>
      <c r="BG680" s="31"/>
    </row>
    <row r="681" spans="1:59" ht="14.55" customHeight="1" x14ac:dyDescent="0.25">
      <c r="A681" s="41">
        <v>39056</v>
      </c>
      <c r="B681" s="15">
        <v>11.52</v>
      </c>
      <c r="C681" s="16">
        <v>12.55</v>
      </c>
      <c r="D681" s="32">
        <v>91239.580560001006</v>
      </c>
      <c r="E681" s="32">
        <v>99699.785803829393</v>
      </c>
      <c r="F681" s="18">
        <v>190939.3663638304</v>
      </c>
      <c r="G681" s="18">
        <v>12.057818792078056</v>
      </c>
      <c r="H681" s="19">
        <v>8.2071713147410463E-2</v>
      </c>
      <c r="I681" s="18">
        <v>11.27</v>
      </c>
      <c r="J681" s="33">
        <v>1.0033653839508339</v>
      </c>
      <c r="K681" s="20">
        <v>34695.732590191808</v>
      </c>
      <c r="L681" s="21"/>
      <c r="M681" s="22"/>
      <c r="Q681" s="34">
        <v>0.99664590387045016</v>
      </c>
      <c r="R681" s="7"/>
      <c r="S681" s="24"/>
      <c r="T681" s="24"/>
      <c r="U681" s="5">
        <v>82.784177190012073</v>
      </c>
      <c r="V681" s="25"/>
      <c r="W681" s="22"/>
      <c r="X681" s="33">
        <v>1.0067307679016675</v>
      </c>
      <c r="Y681" s="20">
        <v>7723622129.2516298</v>
      </c>
      <c r="Z681" s="22"/>
      <c r="AA681" s="22"/>
      <c r="AB681" s="35">
        <v>1.0067307679016675</v>
      </c>
      <c r="AC681" s="20">
        <v>8431311788.2136688</v>
      </c>
      <c r="AD681" s="22"/>
      <c r="AE681" s="22"/>
      <c r="AF681" s="26">
        <v>11</v>
      </c>
      <c r="AI681" s="27" t="s">
        <v>36</v>
      </c>
      <c r="AJ681" s="17">
        <v>11.849155898757788</v>
      </c>
      <c r="AK681" s="17">
        <v>12.041568208253583</v>
      </c>
      <c r="AL681" s="19">
        <v>8.3897721480922352E-2</v>
      </c>
      <c r="AM681" s="19">
        <v>8.1425608124289436E-2</v>
      </c>
      <c r="AN681" s="27" t="b">
        <v>0</v>
      </c>
      <c r="AO681" s="27" t="b">
        <v>1</v>
      </c>
      <c r="AP681" s="27" t="b">
        <v>0</v>
      </c>
      <c r="AQ681" s="27" t="b">
        <v>0</v>
      </c>
      <c r="AR681" s="27" t="b">
        <v>0</v>
      </c>
      <c r="AS681" s="27" t="b">
        <v>1</v>
      </c>
      <c r="BE681" s="31"/>
      <c r="BF681" s="31"/>
      <c r="BG681" s="31"/>
    </row>
    <row r="682" spans="1:59" ht="14.55" customHeight="1" x14ac:dyDescent="0.25">
      <c r="A682" s="41">
        <v>39057</v>
      </c>
      <c r="B682" s="15">
        <v>11.55</v>
      </c>
      <c r="C682" s="16">
        <v>12.69</v>
      </c>
      <c r="D682" s="32">
        <v>82945.073236364551</v>
      </c>
      <c r="E682" s="32">
        <v>107313.54870170126</v>
      </c>
      <c r="F682" s="18">
        <v>190258.6219380658</v>
      </c>
      <c r="G682" s="18">
        <v>12.193006052886075</v>
      </c>
      <c r="H682" s="19">
        <v>8.9834515366430168E-2</v>
      </c>
      <c r="I682" s="18">
        <v>11.33</v>
      </c>
      <c r="J682" s="33">
        <v>1.0076063743256285</v>
      </c>
      <c r="K682" s="20">
        <v>34959.036445612255</v>
      </c>
      <c r="L682" s="21"/>
      <c r="M682" s="22"/>
      <c r="Q682" s="34">
        <v>0.99245104584543808</v>
      </c>
      <c r="R682" s="7"/>
      <c r="S682" s="24"/>
      <c r="T682" s="24"/>
      <c r="U682" s="5">
        <v>82.006277868564936</v>
      </c>
      <c r="V682" s="25"/>
      <c r="W682" s="22"/>
      <c r="X682" s="33">
        <v>1.015212748651257</v>
      </c>
      <c r="Y682" s="20">
        <v>7841157166.8086538</v>
      </c>
      <c r="Z682" s="22"/>
      <c r="AA682" s="22"/>
      <c r="AB682" s="35">
        <v>1.015212748651257</v>
      </c>
      <c r="AC682" s="20">
        <v>8559437984.1073027</v>
      </c>
      <c r="AD682" s="22"/>
      <c r="AE682" s="22"/>
      <c r="AF682" s="26">
        <v>10</v>
      </c>
      <c r="AI682" s="27" t="s">
        <v>36</v>
      </c>
      <c r="AJ682" s="17">
        <v>11.873179148924008</v>
      </c>
      <c r="AK682" s="17">
        <v>12.017688094551136</v>
      </c>
      <c r="AL682" s="19">
        <v>8.6524461696315016E-2</v>
      </c>
      <c r="AM682" s="19">
        <v>7.9834751550230162E-2</v>
      </c>
      <c r="AN682" s="27" t="b">
        <v>0</v>
      </c>
      <c r="AO682" s="27" t="b">
        <v>1</v>
      </c>
      <c r="AP682" s="27" t="b">
        <v>0</v>
      </c>
      <c r="AQ682" s="27" t="b">
        <v>0</v>
      </c>
      <c r="AR682" s="27" t="b">
        <v>0</v>
      </c>
      <c r="AS682" s="27" t="b">
        <v>1</v>
      </c>
      <c r="BE682" s="31"/>
      <c r="BF682" s="31"/>
      <c r="BG682" s="31"/>
    </row>
    <row r="683" spans="1:59" ht="14.55" customHeight="1" x14ac:dyDescent="0.25">
      <c r="A683" s="41">
        <v>39058</v>
      </c>
      <c r="B683" s="15">
        <v>12</v>
      </c>
      <c r="C683" s="16">
        <v>12.77</v>
      </c>
      <c r="D683" s="32">
        <v>74650.565912728096</v>
      </c>
      <c r="E683" s="32">
        <v>114862.92297971553</v>
      </c>
      <c r="F683" s="18">
        <v>189513.48889244362</v>
      </c>
      <c r="G683" s="18">
        <v>12.466692113639345</v>
      </c>
      <c r="H683" s="19">
        <v>6.0297572435395463E-2</v>
      </c>
      <c r="I683" s="18">
        <v>12.67</v>
      </c>
      <c r="J683" s="33">
        <v>1.0184418209075952</v>
      </c>
      <c r="K683" s="20">
        <v>35603.128716359468</v>
      </c>
      <c r="L683" s="21"/>
      <c r="M683" s="22"/>
      <c r="Q683" s="34">
        <v>0.98189212134753023</v>
      </c>
      <c r="R683" s="7"/>
      <c r="S683" s="24"/>
      <c r="T683" s="24"/>
      <c r="U683" s="5">
        <v>80.37140229159813</v>
      </c>
      <c r="V683" s="25"/>
      <c r="W683" s="22"/>
      <c r="X683" s="33">
        <v>1.0368836418151901</v>
      </c>
      <c r="Y683" s="20">
        <v>8130406498.4849663</v>
      </c>
      <c r="Z683" s="22"/>
      <c r="AA683" s="22"/>
      <c r="AB683" s="35">
        <v>1.0368836418151901</v>
      </c>
      <c r="AC683" s="20">
        <v>8874998938.4086666</v>
      </c>
      <c r="AD683" s="22"/>
      <c r="AE683" s="22"/>
      <c r="AF683" s="26">
        <v>9</v>
      </c>
      <c r="AI683" s="27" t="s">
        <v>36</v>
      </c>
      <c r="AJ683" s="17">
        <v>11.906152250126796</v>
      </c>
      <c r="AK683" s="17">
        <v>12.007401238838826</v>
      </c>
      <c r="AL683" s="19">
        <v>8.1735689322670016E-2</v>
      </c>
      <c r="AM683" s="19">
        <v>7.5764186004916773E-2</v>
      </c>
      <c r="AN683" s="27" t="b">
        <v>0</v>
      </c>
      <c r="AO683" s="27" t="b">
        <v>1</v>
      </c>
      <c r="AP683" s="27" t="b">
        <v>0</v>
      </c>
      <c r="AQ683" s="27" t="b">
        <v>0</v>
      </c>
      <c r="AR683" s="27" t="b">
        <v>0</v>
      </c>
      <c r="AS683" s="27" t="b">
        <v>1</v>
      </c>
      <c r="BE683" s="31"/>
      <c r="BF683" s="31"/>
      <c r="BG683" s="31"/>
    </row>
    <row r="684" spans="1:59" ht="14.55" customHeight="1" x14ac:dyDescent="0.25">
      <c r="A684" s="41">
        <v>39059</v>
      </c>
      <c r="B684" s="15">
        <v>11.98</v>
      </c>
      <c r="C684" s="16">
        <v>12.81</v>
      </c>
      <c r="D684" s="32">
        <v>66356.058589091641</v>
      </c>
      <c r="E684" s="32">
        <v>122657.29164718909</v>
      </c>
      <c r="F684" s="18">
        <v>189013.35023628073</v>
      </c>
      <c r="G684" s="18">
        <v>12.518615668892714</v>
      </c>
      <c r="H684" s="19">
        <v>6.479313036690082E-2</v>
      </c>
      <c r="I684" s="18">
        <v>12.08</v>
      </c>
      <c r="J684" s="33">
        <v>1.0015149246269854</v>
      </c>
      <c r="K684" s="20">
        <v>35656.447831817728</v>
      </c>
      <c r="L684" s="21"/>
      <c r="M684" s="22"/>
      <c r="Q684" s="34">
        <v>0.99848736689815221</v>
      </c>
      <c r="R684" s="7"/>
      <c r="S684" s="24"/>
      <c r="T684" s="24"/>
      <c r="U684" s="5">
        <v>80.10041946061321</v>
      </c>
      <c r="V684" s="25"/>
      <c r="W684" s="22"/>
      <c r="X684" s="33">
        <v>1.0030298492539709</v>
      </c>
      <c r="Y684" s="20">
        <v>8155079421.9137611</v>
      </c>
      <c r="Z684" s="22"/>
      <c r="AA684" s="22"/>
      <c r="AB684" s="35">
        <v>1.0030298492539709</v>
      </c>
      <c r="AC684" s="20">
        <v>8901746128.0469971</v>
      </c>
      <c r="AD684" s="22"/>
      <c r="AE684" s="22"/>
      <c r="AF684" s="26">
        <v>8</v>
      </c>
      <c r="AI684" s="27" t="s">
        <v>36</v>
      </c>
      <c r="AJ684" s="17">
        <v>11.949732688773587</v>
      </c>
      <c r="AK684" s="17">
        <v>12.000437751944323</v>
      </c>
      <c r="AL684" s="19">
        <v>7.7225705193191829E-2</v>
      </c>
      <c r="AM684" s="19">
        <v>7.6119424669042396E-2</v>
      </c>
      <c r="AN684" s="27" t="b">
        <v>0</v>
      </c>
      <c r="AO684" s="27" t="b">
        <v>1</v>
      </c>
      <c r="AP684" s="27" t="b">
        <v>0</v>
      </c>
      <c r="AQ684" s="27" t="b">
        <v>0</v>
      </c>
      <c r="AR684" s="27" t="b">
        <v>0</v>
      </c>
      <c r="AS684" s="27" t="b">
        <v>1</v>
      </c>
      <c r="BE684" s="31"/>
      <c r="BF684" s="31"/>
      <c r="BG684" s="31"/>
    </row>
    <row r="685" spans="1:59" ht="14.55" customHeight="1" x14ac:dyDescent="0.25">
      <c r="A685" s="41">
        <v>39062</v>
      </c>
      <c r="B685" s="15">
        <v>11.43</v>
      </c>
      <c r="C685" s="16">
        <v>12.6</v>
      </c>
      <c r="D685" s="32">
        <v>58061.551265455186</v>
      </c>
      <c r="E685" s="32">
        <v>130414.37187647595</v>
      </c>
      <c r="F685" s="18">
        <v>188475.92314193113</v>
      </c>
      <c r="G685" s="18">
        <v>12.239571920656273</v>
      </c>
      <c r="H685" s="19">
        <v>9.285714285714286E-2</v>
      </c>
      <c r="I685" s="18">
        <v>10.71</v>
      </c>
      <c r="J685" s="33">
        <v>0.9749297459588584</v>
      </c>
      <c r="K685" s="20">
        <v>34761.930162712604</v>
      </c>
      <c r="L685" s="21"/>
      <c r="M685" s="22"/>
      <c r="Q685" s="34">
        <v>1.02571493396838</v>
      </c>
      <c r="R685" s="7"/>
      <c r="S685" s="24"/>
      <c r="T685" s="24"/>
      <c r="U685" s="5">
        <v>82.007229320034355</v>
      </c>
      <c r="V685" s="25"/>
      <c r="W685" s="22"/>
      <c r="X685" s="33">
        <v>0.94985949191771679</v>
      </c>
      <c r="Y685" s="20">
        <v>7746216657.4393301</v>
      </c>
      <c r="Z685" s="22"/>
      <c r="AA685" s="22"/>
      <c r="AB685" s="35">
        <v>0.94985949191771679</v>
      </c>
      <c r="AC685" s="20">
        <v>8455272493.2833605</v>
      </c>
      <c r="AD685" s="22"/>
      <c r="AE685" s="22"/>
      <c r="AF685" s="26">
        <v>7</v>
      </c>
      <c r="AI685" s="27" t="s">
        <v>36</v>
      </c>
      <c r="AJ685" s="17">
        <v>11.976256758325324</v>
      </c>
      <c r="AK685" s="17">
        <v>11.991513066919676</v>
      </c>
      <c r="AL685" s="19">
        <v>7.8442345695546631E-2</v>
      </c>
      <c r="AM685" s="19">
        <v>7.8312337025197243E-2</v>
      </c>
      <c r="AN685" s="27" t="b">
        <v>0</v>
      </c>
      <c r="AO685" s="27" t="b">
        <v>1</v>
      </c>
      <c r="AP685" s="27" t="b">
        <v>0</v>
      </c>
      <c r="AQ685" s="27" t="b">
        <v>0</v>
      </c>
      <c r="AR685" s="27" t="b">
        <v>0</v>
      </c>
      <c r="AS685" s="27" t="b">
        <v>1</v>
      </c>
      <c r="BE685" s="31"/>
      <c r="BF685" s="31"/>
      <c r="BG685" s="31"/>
    </row>
    <row r="686" spans="1:59" ht="14.55" customHeight="1" x14ac:dyDescent="0.25">
      <c r="A686" s="41">
        <v>39063</v>
      </c>
      <c r="B686" s="15">
        <v>11.18</v>
      </c>
      <c r="C686" s="16">
        <v>12.51</v>
      </c>
      <c r="D686" s="32">
        <v>49767.043941818731</v>
      </c>
      <c r="E686" s="32">
        <v>137938.67494863187</v>
      </c>
      <c r="F686" s="18">
        <v>187705.7188904506</v>
      </c>
      <c r="G686" s="18">
        <v>12.157372659533891</v>
      </c>
      <c r="H686" s="19">
        <v>0.10631494804156671</v>
      </c>
      <c r="I686" s="18">
        <v>10.65</v>
      </c>
      <c r="J686" s="33">
        <v>0.98922509732392416</v>
      </c>
      <c r="K686" s="20">
        <v>34386.778775627972</v>
      </c>
      <c r="L686" s="21"/>
      <c r="M686" s="22"/>
      <c r="Q686" s="34">
        <v>1.010892265779775</v>
      </c>
      <c r="R686" s="7"/>
      <c r="S686" s="24"/>
      <c r="T686" s="24"/>
      <c r="U686" s="5">
        <v>82.746128459770375</v>
      </c>
      <c r="V686" s="25"/>
      <c r="W686" s="22"/>
      <c r="X686" s="33">
        <v>0.97845019464784833</v>
      </c>
      <c r="Y686" s="20">
        <v>7579323458.9596434</v>
      </c>
      <c r="Z686" s="22"/>
      <c r="AA686" s="22"/>
      <c r="AB686" s="35">
        <v>0.97845019464784833</v>
      </c>
      <c r="AC686" s="20">
        <v>8272930379.2113533</v>
      </c>
      <c r="AD686" s="22"/>
      <c r="AE686" s="22"/>
      <c r="AF686" s="26">
        <v>6</v>
      </c>
      <c r="AI686" s="27" t="s">
        <v>36</v>
      </c>
      <c r="AJ686" s="17">
        <v>11.992263734011507</v>
      </c>
      <c r="AK686" s="17">
        <v>11.982711252762831</v>
      </c>
      <c r="AL686" s="19">
        <v>8.2694837035807753E-2</v>
      </c>
      <c r="AM686" s="19">
        <v>8.1659537511561409E-2</v>
      </c>
      <c r="AN686" s="27" t="b">
        <v>1</v>
      </c>
      <c r="AO686" s="27" t="b">
        <v>1</v>
      </c>
      <c r="AP686" s="27" t="b">
        <v>0</v>
      </c>
      <c r="AQ686" s="27" t="b">
        <v>0</v>
      </c>
      <c r="AR686" s="27" t="b">
        <v>0</v>
      </c>
      <c r="AS686" s="27" t="b">
        <v>1</v>
      </c>
      <c r="BE686" s="31"/>
      <c r="BF686" s="31"/>
      <c r="BG686" s="31"/>
    </row>
    <row r="687" spans="1:59" ht="14.55" customHeight="1" x14ac:dyDescent="0.25">
      <c r="A687" s="41">
        <v>39064</v>
      </c>
      <c r="B687" s="15">
        <v>10.54</v>
      </c>
      <c r="C687" s="16">
        <v>12.43</v>
      </c>
      <c r="D687" s="32">
        <v>41472.536618182276</v>
      </c>
      <c r="E687" s="32">
        <v>145351.35215712551</v>
      </c>
      <c r="F687" s="18">
        <v>186823.8887753078</v>
      </c>
      <c r="G687" s="18">
        <v>12.010443942569701</v>
      </c>
      <c r="H687" s="19">
        <v>0.15205148833467419</v>
      </c>
      <c r="I687" s="18">
        <v>10.18</v>
      </c>
      <c r="J687" s="33">
        <v>0.98327327277654453</v>
      </c>
      <c r="K687" s="20">
        <v>33811.01549627482</v>
      </c>
      <c r="L687" s="21"/>
      <c r="M687" s="22"/>
      <c r="Q687" s="34">
        <v>1.0170112700981111</v>
      </c>
      <c r="R687" s="7"/>
      <c r="S687" s="24"/>
      <c r="T687" s="24"/>
      <c r="U687" s="5">
        <v>83.997066442518133</v>
      </c>
      <c r="V687" s="25"/>
      <c r="W687" s="22"/>
      <c r="X687" s="33">
        <v>0.96654654555308905</v>
      </c>
      <c r="Y687" s="20">
        <v>7325803956.6456451</v>
      </c>
      <c r="Z687" s="22"/>
      <c r="AA687" s="22"/>
      <c r="AB687" s="35">
        <v>0.96654654555308905</v>
      </c>
      <c r="AC687" s="20">
        <v>7996044081.2282887</v>
      </c>
      <c r="AD687" s="22"/>
      <c r="AE687" s="22"/>
      <c r="AF687" s="26">
        <v>5</v>
      </c>
      <c r="AI687" s="27" t="s">
        <v>36</v>
      </c>
      <c r="AJ687" s="17">
        <v>12.001246879701926</v>
      </c>
      <c r="AK687" s="17">
        <v>11.975589090715973</v>
      </c>
      <c r="AL687" s="19">
        <v>9.4358132900351707E-2</v>
      </c>
      <c r="AM687" s="19">
        <v>8.6460085629565919E-2</v>
      </c>
      <c r="AN687" s="27" t="b">
        <v>1</v>
      </c>
      <c r="AO687" s="27" t="b">
        <v>1</v>
      </c>
      <c r="AP687" s="27" t="b">
        <v>0</v>
      </c>
      <c r="AQ687" s="27" t="b">
        <v>0</v>
      </c>
      <c r="AR687" s="27" t="b">
        <v>0</v>
      </c>
      <c r="AS687" s="27" t="b">
        <v>1</v>
      </c>
      <c r="BE687" s="31"/>
      <c r="BF687" s="31"/>
      <c r="BG687" s="31"/>
    </row>
    <row r="688" spans="1:59" ht="14.55" customHeight="1" x14ac:dyDescent="0.25">
      <c r="A688" s="41">
        <v>39065</v>
      </c>
      <c r="B688" s="15">
        <v>10.37</v>
      </c>
      <c r="C688" s="16">
        <v>12.53</v>
      </c>
      <c r="D688" s="32">
        <v>33178.02929454582</v>
      </c>
      <c r="E688" s="32">
        <v>152384.66729720018</v>
      </c>
      <c r="F688" s="18">
        <v>185562.696591746</v>
      </c>
      <c r="G688" s="18">
        <v>12.143798761321692</v>
      </c>
      <c r="H688" s="19">
        <v>0.17238627294493214</v>
      </c>
      <c r="I688" s="18">
        <v>9.9700000000000006</v>
      </c>
      <c r="J688" s="33">
        <v>1.0042775826151791</v>
      </c>
      <c r="K688" s="20">
        <v>33955.057405416999</v>
      </c>
      <c r="L688" s="21"/>
      <c r="M688" s="22"/>
      <c r="Q688" s="34">
        <v>0.99574063716125172</v>
      </c>
      <c r="R688" s="7"/>
      <c r="S688" s="24"/>
      <c r="T688" s="24"/>
      <c r="U688" s="5">
        <v>83.483571517248961</v>
      </c>
      <c r="V688" s="25"/>
      <c r="W688" s="22"/>
      <c r="X688" s="33">
        <v>1.0085551652303582</v>
      </c>
      <c r="Y688" s="20">
        <v>7388512769.7242765</v>
      </c>
      <c r="Z688" s="22"/>
      <c r="AA688" s="22"/>
      <c r="AB688" s="35">
        <v>1.0085551652303582</v>
      </c>
      <c r="AC688" s="20">
        <v>8064322266.4472008</v>
      </c>
      <c r="AD688" s="22"/>
      <c r="AE688" s="22"/>
      <c r="AF688" s="26">
        <v>4</v>
      </c>
      <c r="AI688" s="27" t="s">
        <v>36</v>
      </c>
      <c r="AJ688" s="17">
        <v>12.025209936165462</v>
      </c>
      <c r="AK688" s="17">
        <v>11.965160273136043</v>
      </c>
      <c r="AL688" s="19">
        <v>0.10811675916343537</v>
      </c>
      <c r="AM688" s="19">
        <v>9.2326375124521604E-2</v>
      </c>
      <c r="AN688" s="27" t="b">
        <v>1</v>
      </c>
      <c r="AO688" s="27" t="b">
        <v>1</v>
      </c>
      <c r="AP688" s="27" t="b">
        <v>0</v>
      </c>
      <c r="AQ688" s="27" t="b">
        <v>0</v>
      </c>
      <c r="AR688" s="27" t="b">
        <v>0</v>
      </c>
      <c r="AS688" s="27" t="b">
        <v>1</v>
      </c>
      <c r="BE688" s="31"/>
      <c r="BF688" s="31"/>
      <c r="BG688" s="31"/>
    </row>
    <row r="689" spans="1:59" ht="14.55" customHeight="1" x14ac:dyDescent="0.25">
      <c r="A689" s="41">
        <v>39066</v>
      </c>
      <c r="B689" s="15">
        <v>10.44</v>
      </c>
      <c r="C689" s="16">
        <v>12.71</v>
      </c>
      <c r="D689" s="32">
        <v>24883.521970909365</v>
      </c>
      <c r="E689" s="32">
        <v>159249.3154174005</v>
      </c>
      <c r="F689" s="18">
        <v>184132.83738830988</v>
      </c>
      <c r="G689" s="18">
        <v>12.403234538308643</v>
      </c>
      <c r="H689" s="19">
        <v>0.17859952793076328</v>
      </c>
      <c r="I689" s="18">
        <v>10.050000000000001</v>
      </c>
      <c r="J689" s="33">
        <v>1.0134934929173232</v>
      </c>
      <c r="K689" s="20">
        <v>34412.634311913396</v>
      </c>
      <c r="L689" s="21"/>
      <c r="M689" s="22"/>
      <c r="Q689" s="34">
        <v>0.9866861573245207</v>
      </c>
      <c r="R689" s="7"/>
      <c r="S689" s="24"/>
      <c r="T689" s="24"/>
      <c r="U689" s="5">
        <v>82.218722745987989</v>
      </c>
      <c r="V689" s="25"/>
      <c r="W689" s="22"/>
      <c r="X689" s="33">
        <v>1.0269869858346463</v>
      </c>
      <c r="Y689" s="20">
        <v>7587942763.1220684</v>
      </c>
      <c r="Z689" s="22"/>
      <c r="AA689" s="22"/>
      <c r="AB689" s="35">
        <v>1.0269869858346463</v>
      </c>
      <c r="AC689" s="20">
        <v>8281821237.0307798</v>
      </c>
      <c r="AD689" s="22"/>
      <c r="AE689" s="22"/>
      <c r="AF689" s="26">
        <v>3</v>
      </c>
      <c r="AI689" s="27" t="s">
        <v>36</v>
      </c>
      <c r="AJ689" s="17">
        <v>12.062506818942063</v>
      </c>
      <c r="AK689" s="17">
        <v>11.960605017972838</v>
      </c>
      <c r="AL689" s="19">
        <v>0.12783375174599668</v>
      </c>
      <c r="AM689" s="19">
        <v>9.8623873420035452E-2</v>
      </c>
      <c r="AN689" s="27" t="b">
        <v>1</v>
      </c>
      <c r="AO689" s="27" t="b">
        <v>1</v>
      </c>
      <c r="AP689" s="27" t="b">
        <v>0</v>
      </c>
      <c r="AQ689" s="27" t="b">
        <v>0</v>
      </c>
      <c r="AR689" s="27" t="b">
        <v>0</v>
      </c>
      <c r="AS689" s="27" t="b">
        <v>1</v>
      </c>
      <c r="BE689" s="31"/>
      <c r="BF689" s="31"/>
      <c r="BG689" s="31"/>
    </row>
    <row r="690" spans="1:59" ht="14.55" customHeight="1" x14ac:dyDescent="0.25">
      <c r="A690" s="41">
        <v>39069</v>
      </c>
      <c r="B690" s="15">
        <v>10.56</v>
      </c>
      <c r="C690" s="16">
        <v>12.74</v>
      </c>
      <c r="D690" s="32">
        <v>16589.01464727291</v>
      </c>
      <c r="E690" s="32">
        <v>166062.42764861722</v>
      </c>
      <c r="F690" s="18">
        <v>182651.44229589013</v>
      </c>
      <c r="G690" s="18">
        <v>12.542005111613241</v>
      </c>
      <c r="H690" s="19">
        <v>0.17111459968602827</v>
      </c>
      <c r="I690" s="18">
        <v>10.6</v>
      </c>
      <c r="J690" s="33">
        <v>1.0030529923880114</v>
      </c>
      <c r="K690" s="20">
        <v>34517.098594928575</v>
      </c>
      <c r="L690" s="21"/>
      <c r="M690" s="22"/>
      <c r="Q690" s="34">
        <v>0.99695630000490498</v>
      </c>
      <c r="R690" s="7"/>
      <c r="S690" s="24"/>
      <c r="T690" s="24"/>
      <c r="U690" s="5">
        <v>81.815863434697306</v>
      </c>
      <c r="V690" s="25"/>
      <c r="W690" s="22"/>
      <c r="X690" s="33">
        <v>1.006105984776023</v>
      </c>
      <c r="Y690" s="20">
        <v>7634311151.9032373</v>
      </c>
      <c r="Z690" s="22"/>
      <c r="AA690" s="22"/>
      <c r="AB690" s="35">
        <v>1.006105984776023</v>
      </c>
      <c r="AC690" s="20">
        <v>8332256322.6227732</v>
      </c>
      <c r="AD690" s="22"/>
      <c r="AE690" s="22"/>
      <c r="AF690" s="26">
        <v>2</v>
      </c>
      <c r="AI690" s="27" t="s">
        <v>36</v>
      </c>
      <c r="AJ690" s="17">
        <v>12.106987852551073</v>
      </c>
      <c r="AK690" s="17">
        <v>11.960053137746668</v>
      </c>
      <c r="AL690" s="19">
        <v>0.14555399663251792</v>
      </c>
      <c r="AM690" s="19">
        <v>0.10381814649231255</v>
      </c>
      <c r="AN690" s="27" t="b">
        <v>1</v>
      </c>
      <c r="AO690" s="27" t="b">
        <v>1</v>
      </c>
      <c r="AP690" s="27" t="b">
        <v>0</v>
      </c>
      <c r="AQ690" s="27" t="b">
        <v>0</v>
      </c>
      <c r="AR690" s="27" t="b">
        <v>0</v>
      </c>
      <c r="AS690" s="27" t="b">
        <v>1</v>
      </c>
      <c r="BE690" s="31"/>
      <c r="BF690" s="31"/>
      <c r="BG690" s="31"/>
    </row>
    <row r="691" spans="1:59" ht="14.55" customHeight="1" x14ac:dyDescent="0.25">
      <c r="A691" s="41">
        <v>39070</v>
      </c>
      <c r="B691" s="15">
        <v>10.57</v>
      </c>
      <c r="C691" s="16">
        <v>12.39</v>
      </c>
      <c r="D691" s="32">
        <v>8294.5073236364551</v>
      </c>
      <c r="E691" s="32">
        <v>172937.62367197679</v>
      </c>
      <c r="F691" s="18">
        <v>181232.13099561323</v>
      </c>
      <c r="G691" s="18">
        <v>12.306703493767429</v>
      </c>
      <c r="H691" s="19">
        <v>0.14689265536723162</v>
      </c>
      <c r="I691" s="18">
        <v>10.3</v>
      </c>
      <c r="J691" s="33">
        <v>0.97361410035665996</v>
      </c>
      <c r="K691" s="20">
        <v>33605.752436280891</v>
      </c>
      <c r="L691" s="21"/>
      <c r="M691" s="22"/>
      <c r="Q691" s="34">
        <v>1.0271009834735079</v>
      </c>
      <c r="R691" s="7"/>
      <c r="S691" s="24"/>
      <c r="T691" s="24"/>
      <c r="U691" s="5">
        <v>83.876699558416348</v>
      </c>
      <c r="V691" s="25"/>
      <c r="W691" s="22"/>
      <c r="X691" s="33">
        <v>0.94722820071332003</v>
      </c>
      <c r="Y691" s="20">
        <v>7231469414.5251179</v>
      </c>
      <c r="Z691" s="22"/>
      <c r="AA691" s="22"/>
      <c r="AB691" s="35">
        <v>0.94722820071332003</v>
      </c>
      <c r="AC691" s="20">
        <v>7892421627.3111181</v>
      </c>
      <c r="AD691" s="22"/>
      <c r="AE691" s="22"/>
      <c r="AF691" s="26">
        <v>1</v>
      </c>
      <c r="AI691" s="27" t="s">
        <v>36</v>
      </c>
      <c r="AJ691" s="17">
        <v>12.134866554090237</v>
      </c>
      <c r="AK691" s="17">
        <v>11.958402714699178</v>
      </c>
      <c r="AL691" s="19">
        <v>0.15455991538419936</v>
      </c>
      <c r="AM691" s="19">
        <v>0.10865801138853748</v>
      </c>
      <c r="AN691" s="27" t="b">
        <v>1</v>
      </c>
      <c r="AO691" s="27" t="b">
        <v>1</v>
      </c>
      <c r="AP691" s="27" t="b">
        <v>0</v>
      </c>
      <c r="AQ691" s="27" t="b">
        <v>0</v>
      </c>
      <c r="AR691" s="27" t="b">
        <v>0</v>
      </c>
      <c r="AS691" s="27" t="b">
        <v>1</v>
      </c>
      <c r="BE691" s="31"/>
      <c r="BF691" s="31"/>
      <c r="BG691" s="31"/>
    </row>
    <row r="692" spans="1:59" ht="14.55" customHeight="1" x14ac:dyDescent="0.25">
      <c r="A692" s="42">
        <v>39071</v>
      </c>
      <c r="B692" s="15">
        <v>12.35</v>
      </c>
      <c r="C692" s="16">
        <v>13.39</v>
      </c>
      <c r="D692" s="32">
        <v>180013.72878988134</v>
      </c>
      <c r="E692" s="32">
        <v>0</v>
      </c>
      <c r="F692" s="18">
        <v>180013.72878988134</v>
      </c>
      <c r="G692" s="18">
        <v>12.35</v>
      </c>
      <c r="H692" s="19">
        <v>7.7669902912621436E-2</v>
      </c>
      <c r="I692" s="18">
        <v>10.26</v>
      </c>
      <c r="J692" s="33">
        <v>0.99677158999192894</v>
      </c>
      <c r="K692" s="20">
        <v>33496.679716860701</v>
      </c>
      <c r="L692" s="21"/>
      <c r="M692" s="22"/>
      <c r="Q692" s="34">
        <v>1.0032388663967611</v>
      </c>
      <c r="R692" s="7"/>
      <c r="S692" s="24"/>
      <c r="T692" s="24"/>
      <c r="U692" s="5">
        <v>83.99169624100783</v>
      </c>
      <c r="V692" s="25"/>
      <c r="W692" s="22"/>
      <c r="X692" s="33">
        <v>0.99354317998385799</v>
      </c>
      <c r="Y692" s="20">
        <v>7184811493.2541552</v>
      </c>
      <c r="Z692" s="22"/>
      <c r="AA692" s="22"/>
      <c r="AB692" s="35">
        <v>0.99354317998385799</v>
      </c>
      <c r="AC692" s="20">
        <v>7841335963.3655806</v>
      </c>
      <c r="AD692" s="22"/>
      <c r="AE692" s="22"/>
      <c r="AF692" s="26">
        <v>16</v>
      </c>
      <c r="AI692" s="27" t="s">
        <v>36</v>
      </c>
      <c r="AJ692" s="17">
        <v>12.173416210654494</v>
      </c>
      <c r="AK692" s="17">
        <v>11.964012013319067</v>
      </c>
      <c r="AL692" s="19">
        <v>0.14978574119604182</v>
      </c>
      <c r="AM692" s="19">
        <v>0.10888275069094668</v>
      </c>
      <c r="AN692" s="27" t="b">
        <v>1</v>
      </c>
      <c r="AO692" s="27" t="b">
        <v>1</v>
      </c>
      <c r="AP692" s="27" t="b">
        <v>0</v>
      </c>
      <c r="AQ692" s="27" t="b">
        <v>0</v>
      </c>
      <c r="AR692" s="27" t="b">
        <v>0</v>
      </c>
      <c r="AS692" s="27" t="b">
        <v>1</v>
      </c>
      <c r="BE692" s="31"/>
      <c r="BF692" s="31"/>
      <c r="BG692" s="31"/>
    </row>
    <row r="693" spans="1:59" ht="14.55" customHeight="1" x14ac:dyDescent="0.25">
      <c r="A693" s="41">
        <v>39072</v>
      </c>
      <c r="B693" s="15">
        <v>12.44</v>
      </c>
      <c r="C693" s="16">
        <v>13.5</v>
      </c>
      <c r="D693" s="32">
        <v>168762.87074051375</v>
      </c>
      <c r="E693" s="32">
        <v>10377.004996989519</v>
      </c>
      <c r="F693" s="18">
        <v>179139.87573750329</v>
      </c>
      <c r="G693" s="18">
        <v>12.501402439024387</v>
      </c>
      <c r="H693" s="19">
        <v>7.8518518518518543E-2</v>
      </c>
      <c r="I693" s="18">
        <v>10.53</v>
      </c>
      <c r="J693" s="33">
        <v>1.0073454266734796</v>
      </c>
      <c r="K693" s="20">
        <v>33742.14330249816</v>
      </c>
      <c r="L693" s="21"/>
      <c r="M693" s="22"/>
      <c r="Q693" s="34">
        <v>0.99270813518483303</v>
      </c>
      <c r="R693" s="7"/>
      <c r="S693" s="24"/>
      <c r="T693" s="24"/>
      <c r="U693" s="5">
        <v>83.224003373981986</v>
      </c>
      <c r="V693" s="25"/>
      <c r="W693" s="22"/>
      <c r="X693" s="33">
        <v>1.0146908533469594</v>
      </c>
      <c r="Y693" s="20">
        <v>7290397385.5857334</v>
      </c>
      <c r="Z693" s="22"/>
      <c r="AA693" s="22"/>
      <c r="AB693" s="35">
        <v>1.0146908533469594</v>
      </c>
      <c r="AC693" s="20">
        <v>7956404317.1815252</v>
      </c>
      <c r="AD693" s="22"/>
      <c r="AE693" s="22"/>
      <c r="AF693" s="26">
        <v>15</v>
      </c>
      <c r="AI693" s="27" t="s">
        <v>36</v>
      </c>
      <c r="AJ693" s="17">
        <v>12.213725153813032</v>
      </c>
      <c r="AK693" s="17">
        <v>11.976810703066294</v>
      </c>
      <c r="AL693" s="19">
        <v>0.13753024622668256</v>
      </c>
      <c r="AM693" s="19">
        <v>0.10822577018102503</v>
      </c>
      <c r="AN693" s="27" t="b">
        <v>1</v>
      </c>
      <c r="AO693" s="27" t="b">
        <v>1</v>
      </c>
      <c r="AP693" s="27" t="b">
        <v>0</v>
      </c>
      <c r="AQ693" s="27" t="b">
        <v>0</v>
      </c>
      <c r="AR693" s="27" t="b">
        <v>0</v>
      </c>
      <c r="AS693" s="27" t="b">
        <v>1</v>
      </c>
      <c r="BE693" s="31"/>
      <c r="BF693" s="31"/>
      <c r="BG693" s="31"/>
    </row>
    <row r="694" spans="1:59" ht="14.55" customHeight="1" x14ac:dyDescent="0.25">
      <c r="A694" s="41">
        <v>39073</v>
      </c>
      <c r="B694" s="15">
        <v>12.62</v>
      </c>
      <c r="C694" s="16">
        <v>13.68</v>
      </c>
      <c r="D694" s="32">
        <v>157512.01269114617</v>
      </c>
      <c r="E694" s="32">
        <v>20744.462340258611</v>
      </c>
      <c r="F694" s="18">
        <v>178256.47503140479</v>
      </c>
      <c r="G694" s="18">
        <v>12.743356697571857</v>
      </c>
      <c r="H694" s="19">
        <v>7.7485380116959157E-2</v>
      </c>
      <c r="I694" s="18">
        <v>11.36</v>
      </c>
      <c r="J694" s="33">
        <v>1.0143273811556104</v>
      </c>
      <c r="K694" s="20">
        <v>34224.987677220764</v>
      </c>
      <c r="L694" s="21"/>
      <c r="M694" s="22"/>
      <c r="Q694" s="34">
        <v>0.98587499320062977</v>
      </c>
      <c r="R694" s="7"/>
      <c r="S694" s="24"/>
      <c r="T694" s="24"/>
      <c r="U694" s="5">
        <v>81.895704648287989</v>
      </c>
      <c r="V694" s="25"/>
      <c r="W694" s="22"/>
      <c r="X694" s="33">
        <v>1.0286547623112208</v>
      </c>
      <c r="Y694" s="20">
        <v>7499337869.842721</v>
      </c>
      <c r="Z694" s="22"/>
      <c r="AA694" s="22"/>
      <c r="AB694" s="35">
        <v>1.0286547623112208</v>
      </c>
      <c r="AC694" s="20">
        <v>8184261975.6963778</v>
      </c>
      <c r="AD694" s="22"/>
      <c r="AE694" s="22"/>
      <c r="AF694" s="26">
        <v>14</v>
      </c>
      <c r="AI694" s="27" t="s">
        <v>36</v>
      </c>
      <c r="AJ694" s="17">
        <v>12.258476936954093</v>
      </c>
      <c r="AK694" s="17">
        <v>12.001479097186328</v>
      </c>
      <c r="AL694" s="19">
        <v>0.12171343075535372</v>
      </c>
      <c r="AM694" s="19">
        <v>0.10732779174184934</v>
      </c>
      <c r="AN694" s="27" t="b">
        <v>1</v>
      </c>
      <c r="AO694" s="27" t="b">
        <v>1</v>
      </c>
      <c r="AP694" s="27" t="b">
        <v>0</v>
      </c>
      <c r="AQ694" s="27" t="b">
        <v>0</v>
      </c>
      <c r="AR694" s="27" t="b">
        <v>0</v>
      </c>
      <c r="AS694" s="27" t="b">
        <v>1</v>
      </c>
      <c r="BE694" s="31"/>
      <c r="BF694" s="31"/>
      <c r="BG694" s="31"/>
    </row>
    <row r="695" spans="1:59" ht="14.55" customHeight="1" x14ac:dyDescent="0.25">
      <c r="A695" s="41">
        <v>39077</v>
      </c>
      <c r="B695" s="15">
        <v>12.27</v>
      </c>
      <c r="C695" s="16">
        <v>13.4</v>
      </c>
      <c r="D695" s="32">
        <v>146261.15464177859</v>
      </c>
      <c r="E695" s="32">
        <v>31123.543377028996</v>
      </c>
      <c r="F695" s="18">
        <v>177384.69801880757</v>
      </c>
      <c r="G695" s="18">
        <v>12.468267406427097</v>
      </c>
      <c r="H695" s="19">
        <v>8.4328358208955234E-2</v>
      </c>
      <c r="I695" s="18">
        <v>11.26</v>
      </c>
      <c r="J695" s="33">
        <v>0.97362811693748808</v>
      </c>
      <c r="K695" s="20">
        <v>33321.833757704415</v>
      </c>
      <c r="L695" s="21"/>
      <c r="M695" s="22"/>
      <c r="Q695" s="34">
        <v>1.0270861970846361</v>
      </c>
      <c r="R695" s="7"/>
      <c r="S695" s="24"/>
      <c r="T695" s="24"/>
      <c r="U695" s="5">
        <v>83.95734318206128</v>
      </c>
      <c r="V695" s="25"/>
      <c r="W695" s="22"/>
      <c r="X695" s="33">
        <v>0.94725623387497604</v>
      </c>
      <c r="Y695" s="20">
        <v>7103828534.877182</v>
      </c>
      <c r="Z695" s="22"/>
      <c r="AA695" s="22"/>
      <c r="AB695" s="35">
        <v>0.94725623387497604</v>
      </c>
      <c r="AC695" s="20">
        <v>7752468882.9195662</v>
      </c>
      <c r="AD695" s="22"/>
      <c r="AE695" s="22"/>
      <c r="AF695" s="26">
        <v>13</v>
      </c>
      <c r="AI695" s="27" t="s">
        <v>36</v>
      </c>
      <c r="AJ695" s="17">
        <v>12.281818716684851</v>
      </c>
      <c r="AK695" s="17">
        <v>12.024568875555426</v>
      </c>
      <c r="AL695" s="19">
        <v>0.10600156913505238</v>
      </c>
      <c r="AM695" s="19">
        <v>0.10725098288972065</v>
      </c>
      <c r="AN695" s="27" t="b">
        <v>1</v>
      </c>
      <c r="AO695" s="27" t="b">
        <v>0</v>
      </c>
      <c r="AP695" s="27" t="b">
        <v>0</v>
      </c>
      <c r="AQ695" s="27" t="b">
        <v>0</v>
      </c>
      <c r="AR695" s="27" t="b">
        <v>0</v>
      </c>
      <c r="AS695" s="27" t="b">
        <v>1</v>
      </c>
      <c r="BE695" s="31"/>
      <c r="BF695" s="31"/>
      <c r="BG695" s="31"/>
    </row>
    <row r="696" spans="1:59" ht="14.55" customHeight="1" x14ac:dyDescent="0.25">
      <c r="A696" s="41">
        <v>39078</v>
      </c>
      <c r="B696" s="15">
        <v>11.95</v>
      </c>
      <c r="C696" s="16">
        <v>13.08</v>
      </c>
      <c r="D696" s="32">
        <v>135010.296592411</v>
      </c>
      <c r="E696" s="32">
        <v>41425.635038651402</v>
      </c>
      <c r="F696" s="18">
        <v>176435.93163106241</v>
      </c>
      <c r="G696" s="18">
        <v>12.215314254080401</v>
      </c>
      <c r="H696" s="19">
        <v>8.6391437308868557E-2</v>
      </c>
      <c r="I696" s="18">
        <v>10.64</v>
      </c>
      <c r="J696" s="33">
        <v>0.97447211984367788</v>
      </c>
      <c r="K696" s="20">
        <v>32470.636160007343</v>
      </c>
      <c r="L696" s="21"/>
      <c r="M696" s="22"/>
      <c r="Q696" s="34">
        <v>1.0261966244456713</v>
      </c>
      <c r="R696" s="7"/>
      <c r="S696" s="24"/>
      <c r="T696" s="24"/>
      <c r="U696" s="5">
        <v>85.996334201739558</v>
      </c>
      <c r="V696" s="25"/>
      <c r="W696" s="22"/>
      <c r="X696" s="33">
        <v>0.94894423968735586</v>
      </c>
      <c r="Y696" s="20">
        <v>6741169420.5170622</v>
      </c>
      <c r="Z696" s="22"/>
      <c r="AA696" s="22"/>
      <c r="AB696" s="35">
        <v>0.94894423968735586</v>
      </c>
      <c r="AC696" s="20">
        <v>7356542744.3533163</v>
      </c>
      <c r="AD696" s="22"/>
      <c r="AE696" s="22"/>
      <c r="AF696" s="26">
        <v>12</v>
      </c>
      <c r="AI696" s="27" t="s">
        <v>36</v>
      </c>
      <c r="AJ696" s="17">
        <v>12.2579031311917</v>
      </c>
      <c r="AK696" s="17">
        <v>12.038970203777691</v>
      </c>
      <c r="AL696" s="19">
        <v>9.1881042072192429E-2</v>
      </c>
      <c r="AM696" s="19">
        <v>0.10760044772152494</v>
      </c>
      <c r="AN696" s="27" t="b">
        <v>1</v>
      </c>
      <c r="AO696" s="27" t="b">
        <v>0</v>
      </c>
      <c r="AP696" s="27" t="b">
        <v>0</v>
      </c>
      <c r="AQ696" s="27" t="b">
        <v>0</v>
      </c>
      <c r="AR696" s="27" t="b">
        <v>0</v>
      </c>
      <c r="AS696" s="27" t="b">
        <v>1</v>
      </c>
      <c r="BE696" s="31"/>
      <c r="BF696" s="31"/>
      <c r="BG696" s="31"/>
    </row>
    <row r="697" spans="1:59" ht="14.55" customHeight="1" x14ac:dyDescent="0.25">
      <c r="A697" s="41">
        <v>39079</v>
      </c>
      <c r="B697" s="15">
        <v>12.09</v>
      </c>
      <c r="C697" s="16">
        <v>13.12</v>
      </c>
      <c r="D697" s="32">
        <v>123759.43854304342</v>
      </c>
      <c r="E697" s="32">
        <v>51704.515290176067</v>
      </c>
      <c r="F697" s="18">
        <v>175463.95383321948</v>
      </c>
      <c r="G697" s="18">
        <v>12.393513340406667</v>
      </c>
      <c r="H697" s="19">
        <v>7.8506097560975596E-2</v>
      </c>
      <c r="I697" s="18">
        <v>10.99</v>
      </c>
      <c r="J697" s="33">
        <v>1.0089988487731059</v>
      </c>
      <c r="K697" s="20">
        <v>32762.267639520705</v>
      </c>
      <c r="L697" s="21"/>
      <c r="M697" s="22"/>
      <c r="Q697" s="34">
        <v>0.99108140828500646</v>
      </c>
      <c r="R697" s="7"/>
      <c r="S697" s="24"/>
      <c r="T697" s="24"/>
      <c r="U697" s="5">
        <v>85.070686638599938</v>
      </c>
      <c r="V697" s="25"/>
      <c r="W697" s="22"/>
      <c r="X697" s="33">
        <v>1.0179976975462117</v>
      </c>
      <c r="Y697" s="20">
        <v>6862527782.1039553</v>
      </c>
      <c r="Z697" s="22"/>
      <c r="AA697" s="22"/>
      <c r="AB697" s="35">
        <v>1.0179976975462117</v>
      </c>
      <c r="AC697" s="20">
        <v>7488823509.3817663</v>
      </c>
      <c r="AD697" s="22"/>
      <c r="AE697" s="22"/>
      <c r="AF697" s="26">
        <v>11</v>
      </c>
      <c r="AI697" s="27" t="s">
        <v>36</v>
      </c>
      <c r="AJ697" s="17">
        <v>12.262130147438867</v>
      </c>
      <c r="AK697" s="17">
        <v>12.055607821620164</v>
      </c>
      <c r="AL697" s="19">
        <v>8.0483282437816425E-2</v>
      </c>
      <c r="AM697" s="19">
        <v>0.10737759674737274</v>
      </c>
      <c r="AN697" s="27" t="b">
        <v>1</v>
      </c>
      <c r="AO697" s="27" t="b">
        <v>0</v>
      </c>
      <c r="AP697" s="27" t="b">
        <v>0</v>
      </c>
      <c r="AQ697" s="27" t="b">
        <v>0</v>
      </c>
      <c r="AR697" s="27" t="b">
        <v>0</v>
      </c>
      <c r="AS697" s="27" t="b">
        <v>1</v>
      </c>
      <c r="BE697" s="31"/>
      <c r="BF697" s="31"/>
      <c r="BG697" s="31"/>
    </row>
    <row r="698" spans="1:59" ht="14.55" customHeight="1" x14ac:dyDescent="0.25">
      <c r="A698" s="41">
        <v>39080</v>
      </c>
      <c r="B698" s="15">
        <v>12.3</v>
      </c>
      <c r="C698" s="16">
        <v>13.11</v>
      </c>
      <c r="D698" s="32">
        <v>112508.58049367584</v>
      </c>
      <c r="E698" s="32">
        <v>62072.112379875311</v>
      </c>
      <c r="F698" s="18">
        <v>174580.69287355116</v>
      </c>
      <c r="G698" s="18">
        <v>12.587995254229606</v>
      </c>
      <c r="H698" s="19">
        <v>6.1784897025171537E-2</v>
      </c>
      <c r="I698" s="18">
        <v>11.56</v>
      </c>
      <c r="J698" s="33">
        <v>1.0105793817937214</v>
      </c>
      <c r="K698" s="20">
        <v>33108.29932528214</v>
      </c>
      <c r="L698" s="21"/>
      <c r="M698" s="22"/>
      <c r="Q698" s="34">
        <v>0.98953136984158174</v>
      </c>
      <c r="R698" s="7"/>
      <c r="S698" s="24"/>
      <c r="T698" s="24"/>
      <c r="U698" s="5">
        <v>84.023385232668005</v>
      </c>
      <c r="V698" s="25"/>
      <c r="W698" s="22"/>
      <c r="X698" s="33">
        <v>1.0211587635874428</v>
      </c>
      <c r="Y698" s="20">
        <v>7007763913.1777668</v>
      </c>
      <c r="Z698" s="22"/>
      <c r="AA698" s="22"/>
      <c r="AB698" s="35">
        <v>1.0211587635874428</v>
      </c>
      <c r="AC698" s="20">
        <v>7647155150.8065224</v>
      </c>
      <c r="AD698" s="22"/>
      <c r="AE698" s="22"/>
      <c r="AF698" s="26">
        <v>10</v>
      </c>
      <c r="AI698" s="27" t="s">
        <v>36</v>
      </c>
      <c r="AJ698" s="17">
        <v>12.296746871530067</v>
      </c>
      <c r="AK698" s="17">
        <v>12.077868975951393</v>
      </c>
      <c r="AL698" s="19">
        <v>7.7835781456574771E-2</v>
      </c>
      <c r="AM698" s="19">
        <v>0.10562449560104409</v>
      </c>
      <c r="AN698" s="27" t="b">
        <v>1</v>
      </c>
      <c r="AO698" s="27" t="b">
        <v>0</v>
      </c>
      <c r="AP698" s="27" t="b">
        <v>0</v>
      </c>
      <c r="AQ698" s="27" t="b">
        <v>0</v>
      </c>
      <c r="AR698" s="27" t="b">
        <v>0</v>
      </c>
      <c r="AS698" s="27" t="b">
        <v>1</v>
      </c>
      <c r="BE698" s="31"/>
      <c r="BF698" s="31"/>
      <c r="BG698" s="31"/>
    </row>
    <row r="699" spans="1:59" ht="14.55" customHeight="1" x14ac:dyDescent="0.25">
      <c r="A699" s="41">
        <v>39085</v>
      </c>
      <c r="B699" s="15">
        <v>12.3</v>
      </c>
      <c r="C699" s="16">
        <v>13.11</v>
      </c>
      <c r="D699" s="32">
        <v>101257.72244430825</v>
      </c>
      <c r="E699" s="32">
        <v>72627.8373232179</v>
      </c>
      <c r="F699" s="18">
        <v>173885.55976752617</v>
      </c>
      <c r="G699" s="18">
        <v>12.638317617118158</v>
      </c>
      <c r="H699" s="19">
        <v>6.1784897025171537E-2</v>
      </c>
      <c r="I699" s="18">
        <v>12.04</v>
      </c>
      <c r="J699" s="33">
        <v>1</v>
      </c>
      <c r="K699" s="20">
        <v>33107.726483168524</v>
      </c>
      <c r="L699" s="21"/>
      <c r="M699" s="22"/>
      <c r="Q699" s="34">
        <v>1</v>
      </c>
      <c r="R699" s="7"/>
      <c r="S699" s="24"/>
      <c r="T699" s="24"/>
      <c r="U699" s="5">
        <v>83.866949180839256</v>
      </c>
      <c r="V699" s="25"/>
      <c r="W699" s="22"/>
      <c r="X699" s="33">
        <v>1</v>
      </c>
      <c r="Y699" s="20">
        <v>7007797441.4581957</v>
      </c>
      <c r="Z699" s="22"/>
      <c r="AA699" s="22"/>
      <c r="AB699" s="35">
        <v>1</v>
      </c>
      <c r="AC699" s="20">
        <v>7647032548.0138426</v>
      </c>
      <c r="AD699" s="22"/>
      <c r="AE699" s="22"/>
      <c r="AF699" s="26">
        <v>9</v>
      </c>
      <c r="AI699" s="27" t="s">
        <v>36</v>
      </c>
      <c r="AJ699" s="17">
        <v>12.335316025411394</v>
      </c>
      <c r="AK699" s="17">
        <v>12.094117180311544</v>
      </c>
      <c r="AL699" s="19">
        <v>7.5046844541016941E-2</v>
      </c>
      <c r="AM699" s="19">
        <v>0.10571745338790509</v>
      </c>
      <c r="AN699" s="27" t="b">
        <v>1</v>
      </c>
      <c r="AO699" s="27" t="b">
        <v>0</v>
      </c>
      <c r="AP699" s="27" t="b">
        <v>0</v>
      </c>
      <c r="AQ699" s="27" t="b">
        <v>0</v>
      </c>
      <c r="AR699" s="27" t="b">
        <v>0</v>
      </c>
      <c r="AS699" s="27" t="b">
        <v>1</v>
      </c>
      <c r="BE699" s="31"/>
      <c r="BF699" s="31"/>
      <c r="BG699" s="31"/>
    </row>
    <row r="700" spans="1:59" ht="14.55" customHeight="1" x14ac:dyDescent="0.25">
      <c r="A700" s="41">
        <v>39086</v>
      </c>
      <c r="B700" s="15">
        <v>12.11</v>
      </c>
      <c r="C700" s="16">
        <v>13.16</v>
      </c>
      <c r="D700" s="32">
        <v>90006.864394940669</v>
      </c>
      <c r="E700" s="32">
        <v>83183.56226656049</v>
      </c>
      <c r="F700" s="18">
        <v>173190.42666150117</v>
      </c>
      <c r="G700" s="18">
        <v>12.614316214605779</v>
      </c>
      <c r="H700" s="19">
        <v>7.9787234042553279E-2</v>
      </c>
      <c r="I700" s="18">
        <v>11.51</v>
      </c>
      <c r="J700" s="33">
        <v>0.99411084690486151</v>
      </c>
      <c r="K700" s="20">
        <v>32912.180554571445</v>
      </c>
      <c r="L700" s="21"/>
      <c r="M700" s="22"/>
      <c r="Q700" s="34">
        <v>1.0059240406776309</v>
      </c>
      <c r="R700" s="7"/>
      <c r="S700" s="24"/>
      <c r="T700" s="24"/>
      <c r="U700" s="5">
        <v>84.206710594425303</v>
      </c>
      <c r="V700" s="25"/>
      <c r="W700" s="22"/>
      <c r="X700" s="33">
        <v>0.98822169380972313</v>
      </c>
      <c r="Y700" s="20">
        <v>6925290591.0058632</v>
      </c>
      <c r="Z700" s="22"/>
      <c r="AA700" s="22"/>
      <c r="AB700" s="35">
        <v>0.98822169380972313</v>
      </c>
      <c r="AC700" s="20">
        <v>7556842300.4193497</v>
      </c>
      <c r="AD700" s="22"/>
      <c r="AE700" s="22"/>
      <c r="AF700" s="26">
        <v>8</v>
      </c>
      <c r="AI700" s="27" t="s">
        <v>36</v>
      </c>
      <c r="AJ700" s="17">
        <v>12.358432790364505</v>
      </c>
      <c r="AK700" s="17">
        <v>12.106778466811411</v>
      </c>
      <c r="AL700" s="19">
        <v>7.5430486861949295E-2</v>
      </c>
      <c r="AM700" s="19">
        <v>0.10665458486763338</v>
      </c>
      <c r="AN700" s="27" t="b">
        <v>1</v>
      </c>
      <c r="AO700" s="27" t="b">
        <v>0</v>
      </c>
      <c r="AP700" s="27" t="b">
        <v>0</v>
      </c>
      <c r="AQ700" s="27" t="b">
        <v>0</v>
      </c>
      <c r="AR700" s="27" t="b">
        <v>0</v>
      </c>
      <c r="AS700" s="27" t="b">
        <v>1</v>
      </c>
      <c r="BE700" s="31"/>
      <c r="BF700" s="31"/>
      <c r="BG700" s="31"/>
    </row>
    <row r="701" spans="1:59" ht="14.55" customHeight="1" x14ac:dyDescent="0.25">
      <c r="A701" s="41">
        <v>39087</v>
      </c>
      <c r="B701" s="15">
        <v>12.38</v>
      </c>
      <c r="C701" s="16">
        <v>13.48</v>
      </c>
      <c r="D701" s="32">
        <v>78756.006345573085</v>
      </c>
      <c r="E701" s="32">
        <v>93536.745471563641</v>
      </c>
      <c r="F701" s="18">
        <v>172292.75181713671</v>
      </c>
      <c r="G701" s="18">
        <v>12.977183682619007</v>
      </c>
      <c r="H701" s="19">
        <v>8.1602373887240343E-2</v>
      </c>
      <c r="I701" s="18">
        <v>12.14</v>
      </c>
      <c r="J701" s="33">
        <v>1.0234340535983106</v>
      </c>
      <c r="K701" s="20">
        <v>33682.863564376705</v>
      </c>
      <c r="L701" s="21"/>
      <c r="M701" s="22"/>
      <c r="Q701" s="34">
        <v>0.97710252701097999</v>
      </c>
      <c r="R701" s="7"/>
      <c r="S701" s="24"/>
      <c r="T701" s="24"/>
      <c r="U701" s="5">
        <v>82.125402148834269</v>
      </c>
      <c r="V701" s="25"/>
      <c r="W701" s="22"/>
      <c r="X701" s="33">
        <v>1.0468681071966213</v>
      </c>
      <c r="Y701" s="20">
        <v>7249900539.3973932</v>
      </c>
      <c r="Z701" s="22"/>
      <c r="AA701" s="22"/>
      <c r="AB701" s="35">
        <v>1.0468681071966213</v>
      </c>
      <c r="AC701" s="20">
        <v>7910890362.2701263</v>
      </c>
      <c r="AD701" s="22"/>
      <c r="AE701" s="22"/>
      <c r="AF701" s="26">
        <v>7</v>
      </c>
      <c r="AI701" s="27" t="s">
        <v>36</v>
      </c>
      <c r="AJ701" s="17">
        <v>12.406139521969047</v>
      </c>
      <c r="AK701" s="17">
        <v>12.129350854711845</v>
      </c>
      <c r="AL701" s="19">
        <v>7.4976156141663475E-2</v>
      </c>
      <c r="AM701" s="19">
        <v>0.1059511618070145</v>
      </c>
      <c r="AN701" s="27" t="b">
        <v>1</v>
      </c>
      <c r="AO701" s="27" t="b">
        <v>0</v>
      </c>
      <c r="AP701" s="27" t="b">
        <v>0</v>
      </c>
      <c r="AQ701" s="27" t="b">
        <v>0</v>
      </c>
      <c r="AR701" s="27" t="b">
        <v>0</v>
      </c>
      <c r="AS701" s="27" t="b">
        <v>1</v>
      </c>
      <c r="BE701" s="31"/>
      <c r="BF701" s="31"/>
      <c r="BG701" s="31"/>
    </row>
    <row r="702" spans="1:59" ht="14.55" customHeight="1" x14ac:dyDescent="0.25">
      <c r="A702" s="41">
        <v>39090</v>
      </c>
      <c r="B702" s="15">
        <v>12.25</v>
      </c>
      <c r="C702" s="16">
        <v>13.33</v>
      </c>
      <c r="D702" s="32">
        <v>67505.148296205502</v>
      </c>
      <c r="E702" s="32">
        <v>103869.50679583446</v>
      </c>
      <c r="F702" s="18">
        <v>171374.65509203996</v>
      </c>
      <c r="G702" s="18">
        <v>12.904583767239407</v>
      </c>
      <c r="H702" s="19">
        <v>8.1020255063765978E-2</v>
      </c>
      <c r="I702" s="18">
        <v>12</v>
      </c>
      <c r="J702" s="33">
        <v>0.98910668141023894</v>
      </c>
      <c r="K702" s="20">
        <v>33315.368965733942</v>
      </c>
      <c r="L702" s="21"/>
      <c r="M702" s="22"/>
      <c r="Q702" s="34">
        <v>1.0110132898649817</v>
      </c>
      <c r="R702" s="7"/>
      <c r="S702" s="24"/>
      <c r="T702" s="24"/>
      <c r="U702" s="5">
        <v>82.875286692736339</v>
      </c>
      <c r="V702" s="25"/>
      <c r="W702" s="22"/>
      <c r="X702" s="33">
        <v>0.97821336282047799</v>
      </c>
      <c r="Y702" s="20">
        <v>7091983517.8203077</v>
      </c>
      <c r="Z702" s="22"/>
      <c r="AA702" s="22"/>
      <c r="AB702" s="35">
        <v>0.97821336282047799</v>
      </c>
      <c r="AC702" s="20">
        <v>7738414596.2841682</v>
      </c>
      <c r="AD702" s="22"/>
      <c r="AE702" s="22"/>
      <c r="AF702" s="26">
        <v>6</v>
      </c>
      <c r="AI702" s="27" t="s">
        <v>36</v>
      </c>
      <c r="AJ702" s="17">
        <v>12.446461663643399</v>
      </c>
      <c r="AK702" s="17">
        <v>12.159011000269013</v>
      </c>
      <c r="AL702" s="19">
        <v>7.408095910081304E-2</v>
      </c>
      <c r="AM702" s="19">
        <v>0.10437024349590195</v>
      </c>
      <c r="AN702" s="27" t="b">
        <v>1</v>
      </c>
      <c r="AO702" s="27" t="b">
        <v>0</v>
      </c>
      <c r="AP702" s="27" t="b">
        <v>0</v>
      </c>
      <c r="AQ702" s="27" t="b">
        <v>0</v>
      </c>
      <c r="AR702" s="27" t="b">
        <v>0</v>
      </c>
      <c r="AS702" s="27" t="b">
        <v>1</v>
      </c>
      <c r="BE702" s="31"/>
      <c r="BF702" s="31"/>
      <c r="BG702" s="31"/>
    </row>
    <row r="703" spans="1:59" ht="14.55" customHeight="1" x14ac:dyDescent="0.25">
      <c r="A703" s="41">
        <v>39091</v>
      </c>
      <c r="B703" s="15">
        <v>12.34</v>
      </c>
      <c r="C703" s="16">
        <v>13.21</v>
      </c>
      <c r="D703" s="32">
        <v>56254.290246837918</v>
      </c>
      <c r="E703" s="32">
        <v>114208.81745635606</v>
      </c>
      <c r="F703" s="18">
        <v>170463.10770319396</v>
      </c>
      <c r="G703" s="18">
        <v>12.92289252452229</v>
      </c>
      <c r="H703" s="19">
        <v>6.5859197577592843E-2</v>
      </c>
      <c r="I703" s="18">
        <v>11.91</v>
      </c>
      <c r="J703" s="33">
        <v>0.99609220017278532</v>
      </c>
      <c r="K703" s="20">
        <v>33184.605000351934</v>
      </c>
      <c r="L703" s="21"/>
      <c r="M703" s="22"/>
      <c r="Q703" s="34">
        <v>1.003923130636438</v>
      </c>
      <c r="R703" s="7"/>
      <c r="S703" s="24"/>
      <c r="T703" s="24"/>
      <c r="U703" s="5">
        <v>83.045513431752426</v>
      </c>
      <c r="V703" s="25"/>
      <c r="W703" s="22"/>
      <c r="X703" s="33">
        <v>0.99218440034557065</v>
      </c>
      <c r="Y703" s="20">
        <v>7036589079.921073</v>
      </c>
      <c r="Z703" s="22"/>
      <c r="AA703" s="22"/>
      <c r="AB703" s="35">
        <v>0.99218440034557065</v>
      </c>
      <c r="AC703" s="20">
        <v>7677811149.5819921</v>
      </c>
      <c r="AD703" s="22"/>
      <c r="AE703" s="22"/>
      <c r="AF703" s="26">
        <v>5</v>
      </c>
      <c r="AI703" s="27" t="s">
        <v>36</v>
      </c>
      <c r="AJ703" s="17">
        <v>12.481218162292743</v>
      </c>
      <c r="AK703" s="17">
        <v>12.187026501150514</v>
      </c>
      <c r="AL703" s="19">
        <v>7.1973142436915924E-2</v>
      </c>
      <c r="AM703" s="19">
        <v>9.8983225323584348E-2</v>
      </c>
      <c r="AN703" s="27" t="b">
        <v>1</v>
      </c>
      <c r="AO703" s="27" t="b">
        <v>0</v>
      </c>
      <c r="AP703" s="27" t="b">
        <v>0</v>
      </c>
      <c r="AQ703" s="27" t="b">
        <v>0</v>
      </c>
      <c r="AR703" s="27" t="b">
        <v>0</v>
      </c>
      <c r="AS703" s="27" t="b">
        <v>1</v>
      </c>
      <c r="BE703" s="31"/>
      <c r="BF703" s="31"/>
      <c r="BG703" s="31"/>
    </row>
    <row r="704" spans="1:59" ht="14.55" customHeight="1" x14ac:dyDescent="0.25">
      <c r="A704" s="41">
        <v>39092</v>
      </c>
      <c r="B704" s="15">
        <v>11.9</v>
      </c>
      <c r="C704" s="16">
        <v>13.16</v>
      </c>
      <c r="D704" s="32">
        <v>45003.432197470334</v>
      </c>
      <c r="E704" s="32">
        <v>124718.70302253289</v>
      </c>
      <c r="F704" s="18">
        <v>169722.13522000323</v>
      </c>
      <c r="G704" s="18">
        <v>12.825899062044504</v>
      </c>
      <c r="H704" s="19">
        <v>9.5744680851063801E-2</v>
      </c>
      <c r="I704" s="18">
        <v>11.47</v>
      </c>
      <c r="J704" s="33">
        <v>0.98818025147542132</v>
      </c>
      <c r="K704" s="20">
        <v>32791.803938455254</v>
      </c>
      <c r="L704" s="21"/>
      <c r="M704" s="22"/>
      <c r="Q704" s="34">
        <v>1.0119611260262802</v>
      </c>
      <c r="R704" s="7"/>
      <c r="S704" s="24"/>
      <c r="T704" s="24"/>
      <c r="U704" s="5">
        <v>83.882366474298564</v>
      </c>
      <c r="V704" s="25"/>
      <c r="W704" s="22"/>
      <c r="X704" s="33">
        <v>0.97636050295084265</v>
      </c>
      <c r="Y704" s="20">
        <v>6870280523.4712105</v>
      </c>
      <c r="Z704" s="22"/>
      <c r="AA704" s="22"/>
      <c r="AB704" s="35">
        <v>0.97636050295084265</v>
      </c>
      <c r="AC704" s="20">
        <v>7496191371.1703377</v>
      </c>
      <c r="AD704" s="22"/>
      <c r="AE704" s="22"/>
      <c r="AF704" s="26">
        <v>4</v>
      </c>
      <c r="AI704" s="27" t="s">
        <v>36</v>
      </c>
      <c r="AJ704" s="17">
        <v>12.49832325507394</v>
      </c>
      <c r="AK704" s="17">
        <v>12.216842906144034</v>
      </c>
      <c r="AL704" s="19">
        <v>7.7633106407897959E-2</v>
      </c>
      <c r="AM704" s="19">
        <v>9.4193125817717577E-2</v>
      </c>
      <c r="AN704" s="27" t="b">
        <v>1</v>
      </c>
      <c r="AO704" s="27" t="b">
        <v>0</v>
      </c>
      <c r="AP704" s="27" t="b">
        <v>0</v>
      </c>
      <c r="AQ704" s="27" t="b">
        <v>0</v>
      </c>
      <c r="AR704" s="27" t="b">
        <v>0</v>
      </c>
      <c r="AS704" s="27" t="b">
        <v>1</v>
      </c>
      <c r="BE704" s="31"/>
      <c r="BF704" s="31"/>
      <c r="BG704" s="31"/>
    </row>
    <row r="705" spans="1:59" ht="14.55" customHeight="1" x14ac:dyDescent="0.25">
      <c r="A705" s="41">
        <v>39093</v>
      </c>
      <c r="B705" s="15">
        <v>10.98</v>
      </c>
      <c r="C705" s="16">
        <v>12.28</v>
      </c>
      <c r="D705" s="32">
        <v>33752.574148102751</v>
      </c>
      <c r="E705" s="32">
        <v>134892.35125866314</v>
      </c>
      <c r="F705" s="18">
        <v>168644.92540676589</v>
      </c>
      <c r="G705" s="18">
        <v>12.019818163596085</v>
      </c>
      <c r="H705" s="19">
        <v>0.10586319218241036</v>
      </c>
      <c r="I705" s="18">
        <v>10.87</v>
      </c>
      <c r="J705" s="33">
        <v>0.93120408121646225</v>
      </c>
      <c r="K705" s="20">
        <v>30535.333324322652</v>
      </c>
      <c r="L705" s="21"/>
      <c r="M705" s="22"/>
      <c r="Q705" s="34">
        <v>1.0738784549716185</v>
      </c>
      <c r="R705" s="7"/>
      <c r="S705" s="24"/>
      <c r="T705" s="24"/>
      <c r="U705" s="5">
        <v>89.911754750928338</v>
      </c>
      <c r="V705" s="25"/>
      <c r="W705" s="22"/>
      <c r="X705" s="33">
        <v>0.86240816243292451</v>
      </c>
      <c r="Y705" s="20">
        <v>5925014349.4315815</v>
      </c>
      <c r="Z705" s="22"/>
      <c r="AA705" s="22"/>
      <c r="AB705" s="35">
        <v>0.86240816243292451</v>
      </c>
      <c r="AC705" s="20">
        <v>6464672979.3132133</v>
      </c>
      <c r="AD705" s="22"/>
      <c r="AE705" s="22"/>
      <c r="AF705" s="26">
        <v>3</v>
      </c>
      <c r="AI705" s="27" t="s">
        <v>36</v>
      </c>
      <c r="AJ705" s="17">
        <v>12.474570992916957</v>
      </c>
      <c r="AK705" s="17">
        <v>12.225068557449553</v>
      </c>
      <c r="AL705" s="19">
        <v>8.4979488934104438E-2</v>
      </c>
      <c r="AM705" s="19">
        <v>8.9647104833445485E-2</v>
      </c>
      <c r="AN705" s="27" t="b">
        <v>1</v>
      </c>
      <c r="AO705" s="27" t="b">
        <v>0</v>
      </c>
      <c r="AP705" s="27" t="b">
        <v>0</v>
      </c>
      <c r="AQ705" s="27" t="b">
        <v>0</v>
      </c>
      <c r="AR705" s="27" t="b">
        <v>0</v>
      </c>
      <c r="AS705" s="27" t="b">
        <v>1</v>
      </c>
      <c r="BE705" s="31"/>
      <c r="BF705" s="31"/>
      <c r="BG705" s="31"/>
    </row>
    <row r="706" spans="1:59" ht="14.55" customHeight="1" x14ac:dyDescent="0.25">
      <c r="A706" s="41">
        <v>39094</v>
      </c>
      <c r="B706" s="15">
        <v>10.66</v>
      </c>
      <c r="C706" s="16">
        <v>12.08</v>
      </c>
      <c r="D706" s="32">
        <v>22501.716098735167</v>
      </c>
      <c r="E706" s="32">
        <v>144952.15756013349</v>
      </c>
      <c r="F706" s="18">
        <v>167453.87365886866</v>
      </c>
      <c r="G706" s="18">
        <v>11.889186636522387</v>
      </c>
      <c r="H706" s="19">
        <v>0.11754966887417218</v>
      </c>
      <c r="I706" s="18">
        <v>10.15</v>
      </c>
      <c r="J706" s="33">
        <v>0.98214626123171478</v>
      </c>
      <c r="K706" s="20">
        <v>29989.644568039181</v>
      </c>
      <c r="L706" s="21"/>
      <c r="M706" s="22"/>
      <c r="Q706" s="34">
        <v>1.0181782891948239</v>
      </c>
      <c r="R706" s="7"/>
      <c r="S706" s="24"/>
      <c r="T706" s="24"/>
      <c r="U706" s="5">
        <v>91.375754491140881</v>
      </c>
      <c r="V706" s="25"/>
      <c r="W706" s="22"/>
      <c r="X706" s="33">
        <v>0.96429252246342967</v>
      </c>
      <c r="Y706" s="20">
        <v>5713474368.3343124</v>
      </c>
      <c r="Z706" s="22"/>
      <c r="AA706" s="22"/>
      <c r="AB706" s="35">
        <v>0.96429252246342967</v>
      </c>
      <c r="AC706" s="20">
        <v>6233735870.3316193</v>
      </c>
      <c r="AD706" s="22"/>
      <c r="AE706" s="22"/>
      <c r="AF706" s="26">
        <v>2</v>
      </c>
      <c r="AI706" s="27" t="s">
        <v>36</v>
      </c>
      <c r="AJ706" s="17">
        <v>12.457885979386774</v>
      </c>
      <c r="AK706" s="17">
        <v>12.226726129800733</v>
      </c>
      <c r="AL706" s="19">
        <v>9.1273228072707588E-2</v>
      </c>
      <c r="AM706" s="19">
        <v>8.62992966577045E-2</v>
      </c>
      <c r="AN706" s="27" t="b">
        <v>1</v>
      </c>
      <c r="AO706" s="27" t="b">
        <v>1</v>
      </c>
      <c r="AP706" s="27" t="b">
        <v>0</v>
      </c>
      <c r="AQ706" s="27" t="b">
        <v>0</v>
      </c>
      <c r="AR706" s="27" t="b">
        <v>0</v>
      </c>
      <c r="AS706" s="27" t="b">
        <v>1</v>
      </c>
      <c r="BE706" s="31"/>
      <c r="BF706" s="31"/>
      <c r="BG706" s="31"/>
    </row>
    <row r="707" spans="1:59" ht="14.55" customHeight="1" x14ac:dyDescent="0.25">
      <c r="A707" s="41">
        <v>39098</v>
      </c>
      <c r="B707" s="15">
        <v>10.59</v>
      </c>
      <c r="C707" s="16">
        <v>11.9</v>
      </c>
      <c r="D707" s="32">
        <v>11250.858049367584</v>
      </c>
      <c r="E707" s="32">
        <v>154880.4809712476</v>
      </c>
      <c r="F707" s="18">
        <v>166131.33902061518</v>
      </c>
      <c r="G707" s="18">
        <v>11.811283300721229</v>
      </c>
      <c r="H707" s="19">
        <v>0.11008403361344543</v>
      </c>
      <c r="I707" s="18">
        <v>10.74</v>
      </c>
      <c r="J707" s="33">
        <v>0.98560139359841215</v>
      </c>
      <c r="K707" s="20">
        <v>29557.324068040958</v>
      </c>
      <c r="L707" s="21"/>
      <c r="M707" s="22"/>
      <c r="Q707" s="34">
        <v>1.0146089549944921</v>
      </c>
      <c r="R707" s="7"/>
      <c r="S707" s="24"/>
      <c r="T707" s="24"/>
      <c r="U707" s="5">
        <v>92.538048622604308</v>
      </c>
      <c r="V707" s="25"/>
      <c r="W707" s="22"/>
      <c r="X707" s="33">
        <v>0.97120278719682429</v>
      </c>
      <c r="Y707" s="20">
        <v>5548968779.7281837</v>
      </c>
      <c r="Z707" s="22"/>
      <c r="AA707" s="22"/>
      <c r="AB707" s="35">
        <v>0.97120278719682429</v>
      </c>
      <c r="AC707" s="20">
        <v>6054124587.7822304</v>
      </c>
      <c r="AD707" s="22"/>
      <c r="AE707" s="22"/>
      <c r="AF707" s="26">
        <v>1</v>
      </c>
      <c r="AI707" s="27" t="s">
        <v>36</v>
      </c>
      <c r="AJ707" s="17">
        <v>12.441405533729025</v>
      </c>
      <c r="AK707" s="17">
        <v>12.226469676572693</v>
      </c>
      <c r="AL707" s="19">
        <v>9.6020171360408427E-2</v>
      </c>
      <c r="AM707" s="19">
        <v>8.3998757798092877E-2</v>
      </c>
      <c r="AN707" s="27" t="b">
        <v>1</v>
      </c>
      <c r="AO707" s="27" t="b">
        <v>1</v>
      </c>
      <c r="AP707" s="27" t="b">
        <v>0</v>
      </c>
      <c r="AQ707" s="27" t="b">
        <v>0</v>
      </c>
      <c r="AR707" s="27" t="b">
        <v>0</v>
      </c>
      <c r="AS707" s="27" t="b">
        <v>1</v>
      </c>
      <c r="BE707" s="31"/>
      <c r="BF707" s="31"/>
      <c r="BG707" s="31"/>
    </row>
    <row r="708" spans="1:59" ht="14.55" customHeight="1" x14ac:dyDescent="0.25">
      <c r="A708" s="42">
        <v>39099</v>
      </c>
      <c r="B708" s="15">
        <v>11.91</v>
      </c>
      <c r="C708" s="16">
        <v>12.9</v>
      </c>
      <c r="D708" s="32">
        <v>164892.7991849285</v>
      </c>
      <c r="E708" s="32">
        <v>0</v>
      </c>
      <c r="F708" s="18">
        <v>164892.7991849285</v>
      </c>
      <c r="G708" s="18">
        <v>11.91</v>
      </c>
      <c r="H708" s="19">
        <v>7.6744186046511675E-2</v>
      </c>
      <c r="I708" s="18">
        <v>10.59</v>
      </c>
      <c r="J708" s="33">
        <v>1.0008403361344538</v>
      </c>
      <c r="K708" s="20">
        <v>29581.650322851739</v>
      </c>
      <c r="L708" s="21"/>
      <c r="M708" s="22"/>
      <c r="Q708" s="34">
        <v>0.99916036943744746</v>
      </c>
      <c r="R708" s="7"/>
      <c r="S708" s="24"/>
      <c r="T708" s="24"/>
      <c r="U708" s="5">
        <v>92.28820672250751</v>
      </c>
      <c r="V708" s="25"/>
      <c r="W708" s="22"/>
      <c r="X708" s="33">
        <v>1.0016806722689076</v>
      </c>
      <c r="Y708" s="20">
        <v>5558321371.0483618</v>
      </c>
      <c r="Z708" s="22"/>
      <c r="AA708" s="22"/>
      <c r="AB708" s="35">
        <v>1.0016806722689076</v>
      </c>
      <c r="AC708" s="20">
        <v>6064202361.3825655</v>
      </c>
      <c r="AD708" s="22"/>
      <c r="AE708" s="22"/>
      <c r="AF708" s="26">
        <v>20</v>
      </c>
      <c r="AI708" s="27" t="s">
        <v>36</v>
      </c>
      <c r="AJ708" s="17">
        <v>12.436622488844757</v>
      </c>
      <c r="AK708" s="17">
        <v>12.233041028387634</v>
      </c>
      <c r="AL708" s="19">
        <v>9.5307493190866052E-2</v>
      </c>
      <c r="AM708" s="19">
        <v>8.3940900493960996E-2</v>
      </c>
      <c r="AN708" s="27" t="b">
        <v>1</v>
      </c>
      <c r="AO708" s="27" t="b">
        <v>1</v>
      </c>
      <c r="AP708" s="27" t="b">
        <v>0</v>
      </c>
      <c r="AQ708" s="27" t="b">
        <v>0</v>
      </c>
      <c r="AR708" s="27" t="b">
        <v>0</v>
      </c>
      <c r="AS708" s="27" t="b">
        <v>1</v>
      </c>
      <c r="BE708" s="31"/>
      <c r="BF708" s="31"/>
      <c r="BG708" s="31"/>
    </row>
    <row r="709" spans="1:59" ht="14.55" customHeight="1" x14ac:dyDescent="0.25">
      <c r="A709" s="41">
        <v>39100</v>
      </c>
      <c r="B709" s="15">
        <v>12.06</v>
      </c>
      <c r="C709" s="16">
        <v>12.9</v>
      </c>
      <c r="D709" s="32">
        <v>156648.15922568209</v>
      </c>
      <c r="E709" s="32">
        <v>7611.9117763275135</v>
      </c>
      <c r="F709" s="18">
        <v>164260.07100200962</v>
      </c>
      <c r="G709" s="18">
        <v>12.098926111824444</v>
      </c>
      <c r="H709" s="19">
        <v>6.5116279069767469E-2</v>
      </c>
      <c r="I709" s="18">
        <v>10.85</v>
      </c>
      <c r="J709" s="33">
        <v>1.011964735516373</v>
      </c>
      <c r="K709" s="20">
        <v>29935.06899748067</v>
      </c>
      <c r="L709" s="21"/>
      <c r="M709" s="22"/>
      <c r="Q709" s="34">
        <v>0.98817672682016167</v>
      </c>
      <c r="R709" s="7"/>
      <c r="S709" s="24"/>
      <c r="T709" s="24"/>
      <c r="U709" s="5">
        <v>91.027265935165175</v>
      </c>
      <c r="V709" s="25"/>
      <c r="W709" s="22"/>
      <c r="X709" s="33">
        <v>1.0239294710327458</v>
      </c>
      <c r="Y709" s="20">
        <v>5691356291.154192</v>
      </c>
      <c r="Z709" s="22"/>
      <c r="AA709" s="22"/>
      <c r="AB709" s="35">
        <v>1.0239294710327458</v>
      </c>
      <c r="AC709" s="20">
        <v>6209215965.4554491</v>
      </c>
      <c r="AD709" s="22"/>
      <c r="AE709" s="22"/>
      <c r="AF709" s="26">
        <v>19</v>
      </c>
      <c r="AI709" s="27" t="s">
        <v>36</v>
      </c>
      <c r="AJ709" s="17">
        <v>12.434485696011555</v>
      </c>
      <c r="AK709" s="17">
        <v>12.244722153066277</v>
      </c>
      <c r="AL709" s="19">
        <v>9.5183673439561814E-2</v>
      </c>
      <c r="AM709" s="19">
        <v>8.3103260528414047E-2</v>
      </c>
      <c r="AN709" s="27" t="b">
        <v>1</v>
      </c>
      <c r="AO709" s="27" t="b">
        <v>1</v>
      </c>
      <c r="AP709" s="27" t="b">
        <v>0</v>
      </c>
      <c r="AQ709" s="27" t="b">
        <v>0</v>
      </c>
      <c r="AR709" s="27" t="b">
        <v>0</v>
      </c>
      <c r="AS709" s="27" t="b">
        <v>1</v>
      </c>
      <c r="BE709" s="31"/>
      <c r="BF709" s="31"/>
      <c r="BG709" s="31"/>
    </row>
    <row r="710" spans="1:59" ht="14.55" customHeight="1" x14ac:dyDescent="0.25">
      <c r="A710" s="41">
        <v>39101</v>
      </c>
      <c r="B710" s="15">
        <v>11.69</v>
      </c>
      <c r="C710" s="16">
        <v>12.78</v>
      </c>
      <c r="D710" s="32">
        <v>148403.51926643567</v>
      </c>
      <c r="E710" s="32">
        <v>15319.691459157893</v>
      </c>
      <c r="F710" s="18">
        <v>163723.21072559356</v>
      </c>
      <c r="G710" s="18">
        <v>11.791992036538238</v>
      </c>
      <c r="H710" s="19">
        <v>8.5289514866979665E-2</v>
      </c>
      <c r="I710" s="18">
        <v>10.4</v>
      </c>
      <c r="J710" s="33">
        <v>0.97144585461860167</v>
      </c>
      <c r="K710" s="20">
        <v>29079.795535959969</v>
      </c>
      <c r="L710" s="21"/>
      <c r="M710" s="22"/>
      <c r="Q710" s="34">
        <v>1.0293934502326008</v>
      </c>
      <c r="R710" s="7"/>
      <c r="S710" s="24"/>
      <c r="T710" s="24"/>
      <c r="U710" s="5">
        <v>93.528413875884382</v>
      </c>
      <c r="V710" s="25"/>
      <c r="W710" s="22"/>
      <c r="X710" s="33">
        <v>0.94289170923720345</v>
      </c>
      <c r="Y710" s="20">
        <v>5366358336.182622</v>
      </c>
      <c r="Z710" s="22"/>
      <c r="AA710" s="22"/>
      <c r="AB710" s="35">
        <v>0.94289170923720345</v>
      </c>
      <c r="AC710" s="20">
        <v>5854524390.6942263</v>
      </c>
      <c r="AD710" s="22"/>
      <c r="AE710" s="22"/>
      <c r="AF710" s="26">
        <v>18</v>
      </c>
      <c r="AI710" s="27" t="s">
        <v>36</v>
      </c>
      <c r="AJ710" s="17">
        <v>12.405378910212963</v>
      </c>
      <c r="AK710" s="17">
        <v>12.249212119669062</v>
      </c>
      <c r="AL710" s="19">
        <v>9.3441145775547796E-2</v>
      </c>
      <c r="AM710" s="19">
        <v>8.3591018950290336E-2</v>
      </c>
      <c r="AN710" s="27" t="b">
        <v>1</v>
      </c>
      <c r="AO710" s="27" t="b">
        <v>1</v>
      </c>
      <c r="AP710" s="27" t="b">
        <v>0</v>
      </c>
      <c r="AQ710" s="27" t="b">
        <v>0</v>
      </c>
      <c r="AR710" s="27" t="b">
        <v>0</v>
      </c>
      <c r="AS710" s="27" t="b">
        <v>1</v>
      </c>
      <c r="BE710" s="31"/>
      <c r="BF710" s="31"/>
      <c r="BG710" s="31"/>
    </row>
    <row r="711" spans="1:59" ht="14.55" customHeight="1" x14ac:dyDescent="0.25">
      <c r="A711" s="41">
        <v>39104</v>
      </c>
      <c r="B711" s="15">
        <v>11.85</v>
      </c>
      <c r="C711" s="16">
        <v>12.88</v>
      </c>
      <c r="D711" s="32">
        <v>140158.87930718926</v>
      </c>
      <c r="E711" s="32">
        <v>22861.150076027276</v>
      </c>
      <c r="F711" s="18">
        <v>163020.02938321652</v>
      </c>
      <c r="G711" s="18">
        <v>11.994442279070848</v>
      </c>
      <c r="H711" s="19">
        <v>7.9968944099378936E-2</v>
      </c>
      <c r="I711" s="18">
        <v>10.77</v>
      </c>
      <c r="J711" s="33">
        <v>1.0127997741113501</v>
      </c>
      <c r="K711" s="20">
        <v>29451.500769278799</v>
      </c>
      <c r="L711" s="21"/>
      <c r="M711" s="22"/>
      <c r="Q711" s="34">
        <v>0.98736198956740406</v>
      </c>
      <c r="R711" s="7"/>
      <c r="S711" s="24"/>
      <c r="T711" s="24"/>
      <c r="U711" s="5">
        <v>92.174468833273878</v>
      </c>
      <c r="V711" s="25"/>
      <c r="W711" s="22"/>
      <c r="X711" s="33">
        <v>1.0255995482227003</v>
      </c>
      <c r="Y711" s="20">
        <v>5503761017.5211611</v>
      </c>
      <c r="Z711" s="22"/>
      <c r="AA711" s="22"/>
      <c r="AB711" s="35">
        <v>1.0255995482227003</v>
      </c>
      <c r="AC711" s="20">
        <v>6004301304.8252611</v>
      </c>
      <c r="AD711" s="22"/>
      <c r="AE711" s="22"/>
      <c r="AF711" s="26">
        <v>17</v>
      </c>
      <c r="AI711" s="27" t="s">
        <v>36</v>
      </c>
      <c r="AJ711" s="17">
        <v>12.379304489615706</v>
      </c>
      <c r="AK711" s="17">
        <v>12.255875327416033</v>
      </c>
      <c r="AL711" s="19">
        <v>8.9125437761709225E-2</v>
      </c>
      <c r="AM711" s="19">
        <v>8.3318555568441824E-2</v>
      </c>
      <c r="AN711" s="27" t="b">
        <v>1</v>
      </c>
      <c r="AO711" s="27" t="b">
        <v>1</v>
      </c>
      <c r="AP711" s="27" t="b">
        <v>0</v>
      </c>
      <c r="AQ711" s="27" t="b">
        <v>0</v>
      </c>
      <c r="AR711" s="27" t="b">
        <v>0</v>
      </c>
      <c r="AS711" s="27" t="b">
        <v>1</v>
      </c>
      <c r="BE711" s="31"/>
      <c r="BF711" s="31"/>
      <c r="BG711" s="31"/>
    </row>
    <row r="712" spans="1:59" ht="14.55" customHeight="1" x14ac:dyDescent="0.25">
      <c r="A712" s="41">
        <v>39105</v>
      </c>
      <c r="B712" s="15">
        <v>11.47</v>
      </c>
      <c r="C712" s="16">
        <v>12.58</v>
      </c>
      <c r="D712" s="32">
        <v>131914.23934794284</v>
      </c>
      <c r="E712" s="32">
        <v>30446.47488325322</v>
      </c>
      <c r="F712" s="18">
        <v>162360.71423119606</v>
      </c>
      <c r="G712" s="18">
        <v>11.678151259252823</v>
      </c>
      <c r="H712" s="19">
        <v>8.8235294117646967E-2</v>
      </c>
      <c r="I712" s="18">
        <v>10.34</v>
      </c>
      <c r="J712" s="33">
        <v>0.9696924702727131</v>
      </c>
      <c r="K712" s="20">
        <v>28558.40440613815</v>
      </c>
      <c r="L712" s="21"/>
      <c r="M712" s="22"/>
      <c r="Q712" s="34">
        <v>1.0312547850544445</v>
      </c>
      <c r="R712" s="7"/>
      <c r="S712" s="24"/>
      <c r="T712" s="24"/>
      <c r="U712" s="5">
        <v>94.87838648549014</v>
      </c>
      <c r="V712" s="25"/>
      <c r="W712" s="22"/>
      <c r="X712" s="33">
        <v>0.93938494054542621</v>
      </c>
      <c r="Y712" s="20">
        <v>5170174952.5340242</v>
      </c>
      <c r="Z712" s="22"/>
      <c r="AA712" s="22"/>
      <c r="AB712" s="35">
        <v>0.93938494054542621</v>
      </c>
      <c r="AC712" s="20">
        <v>5640259795.4990778</v>
      </c>
      <c r="AD712" s="22"/>
      <c r="AE712" s="22"/>
      <c r="AF712" s="26">
        <v>16</v>
      </c>
      <c r="AI712" s="27" t="s">
        <v>36</v>
      </c>
      <c r="AJ712" s="17">
        <v>12.349373430829294</v>
      </c>
      <c r="AK712" s="17">
        <v>12.259233718808771</v>
      </c>
      <c r="AL712" s="19">
        <v>8.4239708635621691E-2</v>
      </c>
      <c r="AM712" s="19">
        <v>8.3433796618990475E-2</v>
      </c>
      <c r="AN712" s="27" t="b">
        <v>1</v>
      </c>
      <c r="AO712" s="27" t="b">
        <v>1</v>
      </c>
      <c r="AP712" s="27" t="b">
        <v>0</v>
      </c>
      <c r="AQ712" s="27" t="b">
        <v>0</v>
      </c>
      <c r="AR712" s="27" t="b">
        <v>0</v>
      </c>
      <c r="AS712" s="27" t="b">
        <v>1</v>
      </c>
      <c r="BE712" s="31"/>
      <c r="BF712" s="31"/>
      <c r="BG712" s="31"/>
    </row>
    <row r="713" spans="1:59" ht="14.55" customHeight="1" x14ac:dyDescent="0.25">
      <c r="A713" s="41">
        <v>39106</v>
      </c>
      <c r="B713" s="15">
        <v>11.32</v>
      </c>
      <c r="C713" s="16">
        <v>12.51</v>
      </c>
      <c r="D713" s="32">
        <v>123669.59938869641</v>
      </c>
      <c r="E713" s="32">
        <v>37963.646610801436</v>
      </c>
      <c r="F713" s="18">
        <v>161633.24599949786</v>
      </c>
      <c r="G713" s="18">
        <v>11.59950152945016</v>
      </c>
      <c r="H713" s="19">
        <v>9.5123900879296563E-2</v>
      </c>
      <c r="I713" s="18">
        <v>9.89</v>
      </c>
      <c r="J713" s="33">
        <v>0.98881483181185048</v>
      </c>
      <c r="K713" s="20">
        <v>28238.485256967084</v>
      </c>
      <c r="L713" s="21"/>
      <c r="M713" s="22"/>
      <c r="Q713" s="34">
        <v>1.0113116913584865</v>
      </c>
      <c r="R713" s="7"/>
      <c r="S713" s="24"/>
      <c r="T713" s="24"/>
      <c r="U713" s="5">
        <v>95.77297728144876</v>
      </c>
      <c r="V713" s="25"/>
      <c r="W713" s="22"/>
      <c r="X713" s="33">
        <v>0.97762966362370096</v>
      </c>
      <c r="Y713" s="20">
        <v>5054540582.7912407</v>
      </c>
      <c r="Z713" s="22"/>
      <c r="AA713" s="22"/>
      <c r="AB713" s="35">
        <v>0.97762966362370096</v>
      </c>
      <c r="AC713" s="20">
        <v>5513996882.2119656</v>
      </c>
      <c r="AD713" s="22"/>
      <c r="AE713" s="22"/>
      <c r="AF713" s="26">
        <v>15</v>
      </c>
      <c r="AI713" s="27" t="s">
        <v>36</v>
      </c>
      <c r="AJ713" s="17">
        <v>12.313635408422158</v>
      </c>
      <c r="AK713" s="17">
        <v>12.257882179705238</v>
      </c>
      <c r="AL713" s="19">
        <v>8.1746353179930217E-2</v>
      </c>
      <c r="AM713" s="19">
        <v>8.4472409326385542E-2</v>
      </c>
      <c r="AN713" s="27" t="b">
        <v>1</v>
      </c>
      <c r="AO713" s="27" t="b">
        <v>0</v>
      </c>
      <c r="AP713" s="27" t="b">
        <v>0</v>
      </c>
      <c r="AQ713" s="27" t="b">
        <v>0</v>
      </c>
      <c r="AR713" s="27" t="b">
        <v>0</v>
      </c>
      <c r="AS713" s="27" t="b">
        <v>1</v>
      </c>
      <c r="BE713" s="31"/>
      <c r="BF713" s="31"/>
      <c r="BG713" s="31"/>
    </row>
    <row r="714" spans="1:59" ht="14.55" customHeight="1" x14ac:dyDescent="0.25">
      <c r="A714" s="41">
        <v>39107</v>
      </c>
      <c r="B714" s="15">
        <v>11.83</v>
      </c>
      <c r="C714" s="16">
        <v>12.78</v>
      </c>
      <c r="D714" s="32">
        <v>115424.95942944998</v>
      </c>
      <c r="E714" s="32">
        <v>45424.024255779019</v>
      </c>
      <c r="F714" s="18">
        <v>160848.983685229</v>
      </c>
      <c r="G714" s="18">
        <v>12.098281602123377</v>
      </c>
      <c r="H714" s="19">
        <v>7.4334898278560213E-2</v>
      </c>
      <c r="I714" s="18">
        <v>11.22</v>
      </c>
      <c r="J714" s="33">
        <v>1.0379393783895365</v>
      </c>
      <c r="K714" s="20">
        <v>29309.32871344623</v>
      </c>
      <c r="L714" s="21"/>
      <c r="M714" s="22"/>
      <c r="Q714" s="34">
        <v>0.96344740436729248</v>
      </c>
      <c r="R714" s="7"/>
      <c r="S714" s="24"/>
      <c r="T714" s="24"/>
      <c r="U714" s="5">
        <v>92.100432497159375</v>
      </c>
      <c r="V714" s="25"/>
      <c r="W714" s="22"/>
      <c r="X714" s="33">
        <v>1.0758787567790731</v>
      </c>
      <c r="Y714" s="20">
        <v>5438098856.4782763</v>
      </c>
      <c r="Z714" s="22"/>
      <c r="AA714" s="22"/>
      <c r="AB714" s="35">
        <v>1.0758787567790731</v>
      </c>
      <c r="AC714" s="20">
        <v>5932296999.6138172</v>
      </c>
      <c r="AD714" s="22"/>
      <c r="AE714" s="22"/>
      <c r="AF714" s="26">
        <v>14</v>
      </c>
      <c r="AI714" s="27" t="s">
        <v>36</v>
      </c>
      <c r="AJ714" s="17">
        <v>12.294439178093539</v>
      </c>
      <c r="AK714" s="17">
        <v>12.265070285815328</v>
      </c>
      <c r="AL714" s="19">
        <v>8.1344805218604974E-2</v>
      </c>
      <c r="AM714" s="19">
        <v>8.5256784404722327E-2</v>
      </c>
      <c r="AN714" s="27" t="b">
        <v>1</v>
      </c>
      <c r="AO714" s="27" t="b">
        <v>0</v>
      </c>
      <c r="AP714" s="27" t="b">
        <v>0</v>
      </c>
      <c r="AQ714" s="27" t="b">
        <v>0</v>
      </c>
      <c r="AR714" s="27" t="b">
        <v>0</v>
      </c>
      <c r="AS714" s="27" t="b">
        <v>1</v>
      </c>
      <c r="BE714" s="31"/>
      <c r="BF714" s="31"/>
      <c r="BG714" s="31"/>
    </row>
    <row r="715" spans="1:59" ht="14.55" customHeight="1" x14ac:dyDescent="0.25">
      <c r="A715" s="41">
        <v>39108</v>
      </c>
      <c r="B715" s="15">
        <v>11.88</v>
      </c>
      <c r="C715" s="16">
        <v>12.78</v>
      </c>
      <c r="D715" s="32">
        <v>107180.31947020355</v>
      </c>
      <c r="E715" s="32">
        <v>53055.799742311508</v>
      </c>
      <c r="F715" s="18">
        <v>160236.11921251507</v>
      </c>
      <c r="G715" s="18">
        <v>12.17799910284117</v>
      </c>
      <c r="H715" s="19">
        <v>7.0422535211267512E-2</v>
      </c>
      <c r="I715" s="18">
        <v>11.13</v>
      </c>
      <c r="J715" s="33">
        <v>1.0027538675039629</v>
      </c>
      <c r="K715" s="20">
        <v>29389.534212775703</v>
      </c>
      <c r="L715" s="21"/>
      <c r="M715" s="22"/>
      <c r="Q715" s="34">
        <v>0.99725369545487996</v>
      </c>
      <c r="R715" s="7"/>
      <c r="S715" s="24"/>
      <c r="T715" s="24"/>
      <c r="U715" s="5">
        <v>91.67649355601614</v>
      </c>
      <c r="V715" s="25"/>
      <c r="W715" s="22"/>
      <c r="X715" s="33">
        <v>1.0055077350079256</v>
      </c>
      <c r="Y715" s="20">
        <v>5468076625.528511</v>
      </c>
      <c r="Z715" s="22"/>
      <c r="AA715" s="22"/>
      <c r="AB715" s="35">
        <v>1.0055077350079256</v>
      </c>
      <c r="AC715" s="20">
        <v>5964874886.2595291</v>
      </c>
      <c r="AD715" s="22"/>
      <c r="AE715" s="22"/>
      <c r="AF715" s="26">
        <v>13</v>
      </c>
      <c r="AI715" s="27" t="s">
        <v>36</v>
      </c>
      <c r="AJ715" s="17">
        <v>12.267517387868271</v>
      </c>
      <c r="AK715" s="17">
        <v>12.269946116809477</v>
      </c>
      <c r="AL715" s="19">
        <v>8.2229181242188309E-2</v>
      </c>
      <c r="AM715" s="19">
        <v>8.5796636791353326E-2</v>
      </c>
      <c r="AN715" s="27" t="b">
        <v>0</v>
      </c>
      <c r="AO715" s="27" t="b">
        <v>0</v>
      </c>
      <c r="AP715" s="27" t="b">
        <v>0</v>
      </c>
      <c r="AQ715" s="27" t="b">
        <v>0</v>
      </c>
      <c r="AR715" s="27" t="b">
        <v>0</v>
      </c>
      <c r="AS715" s="27" t="b">
        <v>1</v>
      </c>
      <c r="BE715" s="31"/>
      <c r="BF715" s="31"/>
      <c r="BG715" s="31"/>
    </row>
    <row r="716" spans="1:59" ht="14.55" customHeight="1" x14ac:dyDescent="0.25">
      <c r="A716" s="41">
        <v>39111</v>
      </c>
      <c r="B716" s="15">
        <v>11.81</v>
      </c>
      <c r="C716" s="16">
        <v>12.81</v>
      </c>
      <c r="D716" s="32">
        <v>98935.679510957125</v>
      </c>
      <c r="E716" s="32">
        <v>60719.831253723678</v>
      </c>
      <c r="F716" s="18">
        <v>159655.5107646808</v>
      </c>
      <c r="G716" s="18">
        <v>12.190317791493085</v>
      </c>
      <c r="H716" s="19">
        <v>7.8064012490241974E-2</v>
      </c>
      <c r="I716" s="18">
        <v>11.45</v>
      </c>
      <c r="J716" s="33">
        <v>0.99738443194518567</v>
      </c>
      <c r="K716" s="20">
        <v>29312.15671617947</v>
      </c>
      <c r="L716" s="21"/>
      <c r="M716" s="22"/>
      <c r="Q716" s="34">
        <v>1.0026224271916029</v>
      </c>
      <c r="R716" s="7"/>
      <c r="S716" s="24"/>
      <c r="T716" s="24"/>
      <c r="U716" s="5">
        <v>91.74577614875929</v>
      </c>
      <c r="V716" s="25"/>
      <c r="W716" s="22"/>
      <c r="X716" s="33">
        <v>0.99476886389037122</v>
      </c>
      <c r="Y716" s="20">
        <v>5439498397.3139553</v>
      </c>
      <c r="Z716" s="22"/>
      <c r="AA716" s="22"/>
      <c r="AB716" s="35">
        <v>0.99476886389037122</v>
      </c>
      <c r="AC716" s="20">
        <v>5933576682.4317141</v>
      </c>
      <c r="AD716" s="22"/>
      <c r="AE716" s="22"/>
      <c r="AF716" s="26">
        <v>12</v>
      </c>
      <c r="AI716" s="27" t="s">
        <v>36</v>
      </c>
      <c r="AJ716" s="17">
        <v>12.254281691919029</v>
      </c>
      <c r="AK716" s="17">
        <v>12.257087000762073</v>
      </c>
      <c r="AL716" s="19">
        <v>8.1024930846065366E-2</v>
      </c>
      <c r="AM716" s="19">
        <v>8.5688935444333897E-2</v>
      </c>
      <c r="AN716" s="27" t="b">
        <v>0</v>
      </c>
      <c r="AO716" s="27" t="b">
        <v>0</v>
      </c>
      <c r="AP716" s="27" t="b">
        <v>0</v>
      </c>
      <c r="AQ716" s="27" t="b">
        <v>0</v>
      </c>
      <c r="AR716" s="27" t="b">
        <v>0</v>
      </c>
      <c r="AS716" s="27" t="b">
        <v>1</v>
      </c>
      <c r="BE716" s="31"/>
      <c r="BF716" s="31"/>
      <c r="BG716" s="31"/>
    </row>
    <row r="717" spans="1:59" ht="14.55" customHeight="1" x14ac:dyDescent="0.25">
      <c r="A717" s="41">
        <v>39112</v>
      </c>
      <c r="B717" s="15">
        <v>11.6</v>
      </c>
      <c r="C717" s="16">
        <v>12.64</v>
      </c>
      <c r="D717" s="32">
        <v>90691.039551710695</v>
      </c>
      <c r="E717" s="32">
        <v>68320.861536213939</v>
      </c>
      <c r="F717" s="18">
        <v>159011.90108792463</v>
      </c>
      <c r="G717" s="18">
        <v>12.046845144995617</v>
      </c>
      <c r="H717" s="19">
        <v>8.2278481012658333E-2</v>
      </c>
      <c r="I717" s="18">
        <v>10.96</v>
      </c>
      <c r="J717" s="33">
        <v>0.98424681181672324</v>
      </c>
      <c r="K717" s="20">
        <v>28849.89762378595</v>
      </c>
      <c r="L717" s="21"/>
      <c r="M717" s="22"/>
      <c r="Q717" s="34">
        <v>1.016005323049205</v>
      </c>
      <c r="R717" s="7"/>
      <c r="S717" s="24"/>
      <c r="T717" s="24"/>
      <c r="U717" s="5">
        <v>93.040649285721827</v>
      </c>
      <c r="V717" s="25"/>
      <c r="W717" s="22"/>
      <c r="X717" s="33">
        <v>0.9684936236334466</v>
      </c>
      <c r="Y717" s="20">
        <v>5268144718.6055775</v>
      </c>
      <c r="Z717" s="22"/>
      <c r="AA717" s="22"/>
      <c r="AB717" s="35">
        <v>0.9684936236334466</v>
      </c>
      <c r="AC717" s="20">
        <v>5746539049.5778198</v>
      </c>
      <c r="AD717" s="22"/>
      <c r="AE717" s="22"/>
      <c r="AF717" s="26">
        <v>11</v>
      </c>
      <c r="AI717" s="27" t="s">
        <v>36</v>
      </c>
      <c r="AJ717" s="17">
        <v>12.246259353391183</v>
      </c>
      <c r="AK717" s="17">
        <v>12.250796736024988</v>
      </c>
      <c r="AL717" s="19">
        <v>8.1409853664945256E-2</v>
      </c>
      <c r="AM717" s="19">
        <v>8.5731192139672494E-2</v>
      </c>
      <c r="AN717" s="27" t="b">
        <v>0</v>
      </c>
      <c r="AO717" s="27" t="b">
        <v>0</v>
      </c>
      <c r="AP717" s="27" t="b">
        <v>0</v>
      </c>
      <c r="AQ717" s="27" t="b">
        <v>0</v>
      </c>
      <c r="AR717" s="27" t="b">
        <v>0</v>
      </c>
      <c r="AS717" s="27" t="b">
        <v>1</v>
      </c>
      <c r="BE717" s="31"/>
      <c r="BF717" s="31"/>
      <c r="BG717" s="31"/>
    </row>
    <row r="718" spans="1:59" ht="14.55" customHeight="1" x14ac:dyDescent="0.25">
      <c r="A718" s="41">
        <v>39113</v>
      </c>
      <c r="B718" s="15">
        <v>11.51</v>
      </c>
      <c r="C718" s="16">
        <v>12.35</v>
      </c>
      <c r="D718" s="32">
        <v>82446.399592464266</v>
      </c>
      <c r="E718" s="32">
        <v>75887.1450431173</v>
      </c>
      <c r="F718" s="18">
        <v>158333.54463558155</v>
      </c>
      <c r="G718" s="18">
        <v>11.912600737468068</v>
      </c>
      <c r="H718" s="19">
        <v>6.8016194331983804E-2</v>
      </c>
      <c r="I718" s="18">
        <v>10.42</v>
      </c>
      <c r="J718" s="33">
        <v>0.98463793339731043</v>
      </c>
      <c r="K718" s="20">
        <v>28406.212080233901</v>
      </c>
      <c r="L718" s="21"/>
      <c r="M718" s="22"/>
      <c r="Q718" s="34">
        <v>1.0156017415962084</v>
      </c>
      <c r="R718" s="7"/>
      <c r="S718" s="24"/>
      <c r="T718" s="24"/>
      <c r="U718" s="5">
        <v>94.316318314414673</v>
      </c>
      <c r="V718" s="25"/>
      <c r="W718" s="22"/>
      <c r="X718" s="33">
        <v>0.96927586679462097</v>
      </c>
      <c r="Y718" s="20">
        <v>5106309969.2823839</v>
      </c>
      <c r="Z718" s="22"/>
      <c r="AA718" s="22"/>
      <c r="AB718" s="35">
        <v>0.96927586679462097</v>
      </c>
      <c r="AC718" s="20">
        <v>5569892317.780282</v>
      </c>
      <c r="AD718" s="22"/>
      <c r="AE718" s="22"/>
      <c r="AF718" s="26">
        <v>10</v>
      </c>
      <c r="AI718" s="27" t="s">
        <v>36</v>
      </c>
      <c r="AJ718" s="17">
        <v>12.223358753251247</v>
      </c>
      <c r="AK718" s="17">
        <v>12.252054216248247</v>
      </c>
      <c r="AL718" s="19">
        <v>7.8040003700668062E-2</v>
      </c>
      <c r="AM718" s="19">
        <v>8.4918438343936101E-2</v>
      </c>
      <c r="AN718" s="27" t="b">
        <v>0</v>
      </c>
      <c r="AO718" s="27" t="b">
        <v>0</v>
      </c>
      <c r="AP718" s="27" t="b">
        <v>0</v>
      </c>
      <c r="AQ718" s="27" t="b">
        <v>0</v>
      </c>
      <c r="AR718" s="27" t="b">
        <v>0</v>
      </c>
      <c r="AS718" s="27" t="b">
        <v>1</v>
      </c>
      <c r="BE718" s="31"/>
      <c r="BF718" s="31"/>
      <c r="BG718" s="31"/>
    </row>
    <row r="719" spans="1:59" ht="14.55" customHeight="1" x14ac:dyDescent="0.25">
      <c r="A719" s="41">
        <v>39114</v>
      </c>
      <c r="B719" s="15">
        <v>11.28</v>
      </c>
      <c r="C719" s="16">
        <v>12.27</v>
      </c>
      <c r="D719" s="32">
        <v>74201.759633217836</v>
      </c>
      <c r="E719" s="32">
        <v>83571.015968698382</v>
      </c>
      <c r="F719" s="18">
        <v>157772.77560191622</v>
      </c>
      <c r="G719" s="18">
        <v>11.804395324182954</v>
      </c>
      <c r="H719" s="19">
        <v>8.0684596577017098E-2</v>
      </c>
      <c r="I719" s="18">
        <v>10.31</v>
      </c>
      <c r="J719" s="33">
        <v>0.98740720202069143</v>
      </c>
      <c r="K719" s="20">
        <v>28048.013093066642</v>
      </c>
      <c r="L719" s="21"/>
      <c r="M719" s="22"/>
      <c r="Q719" s="34">
        <v>1.0127533989559099</v>
      </c>
      <c r="R719" s="7"/>
      <c r="S719" s="24"/>
      <c r="T719" s="24"/>
      <c r="U719" s="5">
        <v>95.341332862724244</v>
      </c>
      <c r="V719" s="25"/>
      <c r="W719" s="22"/>
      <c r="X719" s="33">
        <v>0.97481440404138298</v>
      </c>
      <c r="Y719" s="20">
        <v>4977728325.1238213</v>
      </c>
      <c r="Z719" s="22"/>
      <c r="AA719" s="22"/>
      <c r="AB719" s="35">
        <v>0.97481440404138298</v>
      </c>
      <c r="AC719" s="20">
        <v>5429524210.2469511</v>
      </c>
      <c r="AD719" s="22"/>
      <c r="AE719" s="22"/>
      <c r="AF719" s="26">
        <v>9</v>
      </c>
      <c r="AI719" s="27" t="s">
        <v>36</v>
      </c>
      <c r="AJ719" s="17">
        <v>12.186044470868076</v>
      </c>
      <c r="AK719" s="17">
        <v>12.251469580603677</v>
      </c>
      <c r="AL719" s="19">
        <v>7.5633452983621494E-2</v>
      </c>
      <c r="AM719" s="19">
        <v>8.5845025781400117E-2</v>
      </c>
      <c r="AN719" s="27" t="b">
        <v>0</v>
      </c>
      <c r="AO719" s="27" t="b">
        <v>0</v>
      </c>
      <c r="AP719" s="27" t="b">
        <v>0</v>
      </c>
      <c r="AQ719" s="27" t="b">
        <v>0</v>
      </c>
      <c r="AR719" s="27" t="b">
        <v>0</v>
      </c>
      <c r="AS719" s="27" t="b">
        <v>1</v>
      </c>
      <c r="BE719" s="31"/>
      <c r="BF719" s="31"/>
      <c r="BG719" s="31"/>
    </row>
    <row r="720" spans="1:59" ht="14.55" customHeight="1" x14ac:dyDescent="0.25">
      <c r="A720" s="41">
        <v>39115</v>
      </c>
      <c r="B720" s="15">
        <v>11.2</v>
      </c>
      <c r="C720" s="16">
        <v>12.24</v>
      </c>
      <c r="D720" s="32">
        <v>65957.119673971407</v>
      </c>
      <c r="E720" s="32">
        <v>91150.440478910255</v>
      </c>
      <c r="F720" s="18">
        <v>157107.56015288166</v>
      </c>
      <c r="G720" s="18">
        <v>11.803385718712835</v>
      </c>
      <c r="H720" s="19">
        <v>8.496732026143794E-2</v>
      </c>
      <c r="I720" s="18">
        <v>10.08</v>
      </c>
      <c r="J720" s="33">
        <v>0.99569854475529651</v>
      </c>
      <c r="K720" s="20">
        <v>27926.882618804688</v>
      </c>
      <c r="L720" s="21"/>
      <c r="M720" s="22"/>
      <c r="Q720" s="34">
        <v>1.0043200376934975</v>
      </c>
      <c r="R720" s="7"/>
      <c r="S720" s="24"/>
      <c r="T720" s="24"/>
      <c r="U720" s="5">
        <v>95.574936189644632</v>
      </c>
      <c r="V720" s="25"/>
      <c r="W720" s="22"/>
      <c r="X720" s="33">
        <v>0.99139708951059302</v>
      </c>
      <c r="Y720" s="20">
        <v>4934928984.6992073</v>
      </c>
      <c r="Z720" s="22"/>
      <c r="AA720" s="22"/>
      <c r="AB720" s="35">
        <v>0.99139708951059302</v>
      </c>
      <c r="AC720" s="20">
        <v>5382728199.6491251</v>
      </c>
      <c r="AD720" s="22"/>
      <c r="AE720" s="22"/>
      <c r="AF720" s="26">
        <v>8</v>
      </c>
      <c r="AI720" s="27" t="s">
        <v>36</v>
      </c>
      <c r="AJ720" s="17">
        <v>12.146285809039249</v>
      </c>
      <c r="AK720" s="17">
        <v>12.2435310822652</v>
      </c>
      <c r="AL720" s="19">
        <v>7.740552331410111E-2</v>
      </c>
      <c r="AM720" s="19">
        <v>8.5171440744548493E-2</v>
      </c>
      <c r="AN720" s="27" t="b">
        <v>0</v>
      </c>
      <c r="AO720" s="27" t="b">
        <v>0</v>
      </c>
      <c r="AP720" s="27" t="b">
        <v>0</v>
      </c>
      <c r="AQ720" s="27" t="b">
        <v>0</v>
      </c>
      <c r="AR720" s="27" t="b">
        <v>0</v>
      </c>
      <c r="AS720" s="27" t="b">
        <v>1</v>
      </c>
      <c r="BE720" s="31"/>
      <c r="BF720" s="31"/>
      <c r="BG720" s="31"/>
    </row>
    <row r="721" spans="1:59" ht="14.55" customHeight="1" x14ac:dyDescent="0.25">
      <c r="A721" s="41">
        <v>39118</v>
      </c>
      <c r="B721" s="15">
        <v>11.16</v>
      </c>
      <c r="C721" s="16">
        <v>12.28</v>
      </c>
      <c r="D721" s="32">
        <v>57712.479714724977</v>
      </c>
      <c r="E721" s="32">
        <v>98694.555474299137</v>
      </c>
      <c r="F721" s="18">
        <v>156407.03518902411</v>
      </c>
      <c r="G721" s="18">
        <v>11.866732289871907</v>
      </c>
      <c r="H721" s="19">
        <v>9.1205211726384294E-2</v>
      </c>
      <c r="I721" s="18">
        <v>10.55</v>
      </c>
      <c r="J721" s="33">
        <v>1.0008839959177454</v>
      </c>
      <c r="K721" s="20">
        <v>27951.086249015647</v>
      </c>
      <c r="L721" s="21"/>
      <c r="M721" s="22"/>
      <c r="Q721" s="34">
        <v>0.99911678484084976</v>
      </c>
      <c r="R721" s="7"/>
      <c r="S721" s="24"/>
      <c r="T721" s="24"/>
      <c r="U721" s="5">
        <v>95.312737209102878</v>
      </c>
      <c r="V721" s="25"/>
      <c r="W721" s="22"/>
      <c r="X721" s="33">
        <v>1.0017679918354909</v>
      </c>
      <c r="Y721" s="20">
        <v>4943677551.5067558</v>
      </c>
      <c r="Z721" s="22"/>
      <c r="AA721" s="22"/>
      <c r="AB721" s="35">
        <v>1.0017679918354909</v>
      </c>
      <c r="AC721" s="20">
        <v>5392158368.1504421</v>
      </c>
      <c r="AD721" s="22"/>
      <c r="AE721" s="22"/>
      <c r="AF721" s="26">
        <v>7</v>
      </c>
      <c r="AI721" s="27" t="s">
        <v>36</v>
      </c>
      <c r="AJ721" s="17">
        <v>12.110686574528115</v>
      </c>
      <c r="AK721" s="17">
        <v>12.240882057166379</v>
      </c>
      <c r="AL721" s="19">
        <v>8.0869302733287241E-2</v>
      </c>
      <c r="AM721" s="19">
        <v>8.4255316966046892E-2</v>
      </c>
      <c r="AN721" s="27" t="b">
        <v>0</v>
      </c>
      <c r="AO721" s="27" t="b">
        <v>0</v>
      </c>
      <c r="AP721" s="27" t="b">
        <v>0</v>
      </c>
      <c r="AQ721" s="27" t="b">
        <v>0</v>
      </c>
      <c r="AR721" s="27" t="b">
        <v>0</v>
      </c>
      <c r="AS721" s="27" t="b">
        <v>1</v>
      </c>
      <c r="BE721" s="31"/>
      <c r="BF721" s="31"/>
      <c r="BG721" s="31"/>
    </row>
    <row r="722" spans="1:59" ht="14.55" customHeight="1" x14ac:dyDescent="0.25">
      <c r="A722" s="41">
        <v>39119</v>
      </c>
      <c r="B722" s="15">
        <v>11.16</v>
      </c>
      <c r="C722" s="16">
        <v>12.03</v>
      </c>
      <c r="D722" s="32">
        <v>49467.839755478548</v>
      </c>
      <c r="E722" s="32">
        <v>106187.24130045468</v>
      </c>
      <c r="F722" s="18">
        <v>155655.08105593323</v>
      </c>
      <c r="G722" s="18">
        <v>11.753510339043791</v>
      </c>
      <c r="H722" s="19">
        <v>7.2319201995012405E-2</v>
      </c>
      <c r="I722" s="18">
        <v>10.65</v>
      </c>
      <c r="J722" s="33">
        <v>0.98569707312790833</v>
      </c>
      <c r="K722" s="20">
        <v>27550.827211810745</v>
      </c>
      <c r="L722" s="21"/>
      <c r="M722" s="22"/>
      <c r="Q722" s="34">
        <v>1.0145104690497906</v>
      </c>
      <c r="R722" s="7"/>
      <c r="S722" s="24"/>
      <c r="T722" s="24"/>
      <c r="U722" s="5">
        <v>96.515740037079098</v>
      </c>
      <c r="V722" s="25"/>
      <c r="W722" s="22"/>
      <c r="X722" s="33">
        <v>0.97139414625581666</v>
      </c>
      <c r="Y722" s="20">
        <v>4802282410.6693945</v>
      </c>
      <c r="Z722" s="22"/>
      <c r="AA722" s="22"/>
      <c r="AB722" s="35">
        <v>0.97139414625581666</v>
      </c>
      <c r="AC722" s="20">
        <v>5237827097.8486013</v>
      </c>
      <c r="AD722" s="22"/>
      <c r="AE722" s="22"/>
      <c r="AF722" s="26">
        <v>6</v>
      </c>
      <c r="AI722" s="27" t="s">
        <v>36</v>
      </c>
      <c r="AJ722" s="17">
        <v>12.052416415310249</v>
      </c>
      <c r="AK722" s="17">
        <v>12.233459899775298</v>
      </c>
      <c r="AL722" s="19">
        <v>7.991183431741565E-2</v>
      </c>
      <c r="AM722" s="19">
        <v>8.1428412786099413E-2</v>
      </c>
      <c r="AN722" s="27" t="b">
        <v>0</v>
      </c>
      <c r="AO722" s="27" t="b">
        <v>0</v>
      </c>
      <c r="AP722" s="27" t="b">
        <v>0</v>
      </c>
      <c r="AQ722" s="27" t="b">
        <v>0</v>
      </c>
      <c r="AR722" s="27" t="b">
        <v>0</v>
      </c>
      <c r="AS722" s="27" t="b">
        <v>1</v>
      </c>
      <c r="BE722" s="31"/>
      <c r="BF722" s="31"/>
      <c r="BG722" s="31"/>
    </row>
    <row r="723" spans="1:59" ht="14.55" customHeight="1" x14ac:dyDescent="0.25">
      <c r="A723" s="41">
        <v>39120</v>
      </c>
      <c r="B723" s="15">
        <v>10.95</v>
      </c>
      <c r="C723" s="16">
        <v>11.89</v>
      </c>
      <c r="D723" s="32">
        <v>41223.199796232126</v>
      </c>
      <c r="E723" s="32">
        <v>113835.63547711221</v>
      </c>
      <c r="F723" s="18">
        <v>155058.83527334433</v>
      </c>
      <c r="G723" s="18">
        <v>11.640096099070083</v>
      </c>
      <c r="H723" s="19">
        <v>7.9058031959630015E-2</v>
      </c>
      <c r="I723" s="18">
        <v>10.32</v>
      </c>
      <c r="J723" s="33">
        <v>0.9865570118073651</v>
      </c>
      <c r="K723" s="20">
        <v>27179.991488652016</v>
      </c>
      <c r="L723" s="21"/>
      <c r="M723" s="22"/>
      <c r="Q723" s="34">
        <v>1.013626164561952</v>
      </c>
      <c r="R723" s="7"/>
      <c r="S723" s="24"/>
      <c r="T723" s="24"/>
      <c r="U723" s="5">
        <v>97.648736333387774</v>
      </c>
      <c r="V723" s="25"/>
      <c r="W723" s="22"/>
      <c r="X723" s="33">
        <v>0.97311402361473032</v>
      </c>
      <c r="Y723" s="20">
        <v>4673190717.7106771</v>
      </c>
      <c r="Z723" s="22"/>
      <c r="AA723" s="22"/>
      <c r="AB723" s="35">
        <v>0.97311402361473032</v>
      </c>
      <c r="AC723" s="20">
        <v>5096921284.6332378</v>
      </c>
      <c r="AD723" s="22"/>
      <c r="AE723" s="22"/>
      <c r="AF723" s="26">
        <v>5</v>
      </c>
      <c r="AI723" s="27" t="s">
        <v>36</v>
      </c>
      <c r="AJ723" s="17">
        <v>11.992202716825997</v>
      </c>
      <c r="AK723" s="17">
        <v>12.21997429114564</v>
      </c>
      <c r="AL723" s="19">
        <v>7.9375092808577588E-2</v>
      </c>
      <c r="AM723" s="19">
        <v>7.9489287682735915E-2</v>
      </c>
      <c r="AN723" s="27" t="b">
        <v>0</v>
      </c>
      <c r="AO723" s="27" t="b">
        <v>0</v>
      </c>
      <c r="AP723" s="27" t="b">
        <v>0</v>
      </c>
      <c r="AQ723" s="27" t="b">
        <v>0</v>
      </c>
      <c r="AR723" s="27" t="b">
        <v>0</v>
      </c>
      <c r="AS723" s="27" t="b">
        <v>1</v>
      </c>
      <c r="BE723" s="31"/>
      <c r="BF723" s="31"/>
      <c r="BG723" s="31"/>
    </row>
    <row r="724" spans="1:59" ht="14.55" customHeight="1" x14ac:dyDescent="0.25">
      <c r="A724" s="41">
        <v>39121</v>
      </c>
      <c r="B724" s="15">
        <v>11.01</v>
      </c>
      <c r="C724" s="16">
        <v>11.97</v>
      </c>
      <c r="D724" s="32">
        <v>32978.559836985703</v>
      </c>
      <c r="E724" s="32">
        <v>121428.47042696489</v>
      </c>
      <c r="F724" s="18">
        <v>154407.03026395058</v>
      </c>
      <c r="G724" s="18">
        <v>11.764961295548616</v>
      </c>
      <c r="H724" s="19">
        <v>8.0200501253132939E-2</v>
      </c>
      <c r="I724" s="18">
        <v>10.44</v>
      </c>
      <c r="J724" s="33">
        <v>1.0064784713200237</v>
      </c>
      <c r="K724" s="20">
        <v>27355.60296724203</v>
      </c>
      <c r="L724" s="21"/>
      <c r="M724" s="22"/>
      <c r="Q724" s="34">
        <v>0.99356322911554484</v>
      </c>
      <c r="R724" s="7"/>
      <c r="S724" s="24"/>
      <c r="T724" s="24"/>
      <c r="U724" s="5">
        <v>96.839560077324251</v>
      </c>
      <c r="V724" s="25"/>
      <c r="W724" s="22"/>
      <c r="X724" s="33">
        <v>1.0129569426400473</v>
      </c>
      <c r="Y724" s="20">
        <v>4733763630.1225405</v>
      </c>
      <c r="Z724" s="22"/>
      <c r="AA724" s="22"/>
      <c r="AB724" s="35">
        <v>1.0129569426400473</v>
      </c>
      <c r="AC724" s="20">
        <v>5162879026.3240566</v>
      </c>
      <c r="AD724" s="22"/>
      <c r="AE724" s="22"/>
      <c r="AF724" s="26">
        <v>4</v>
      </c>
      <c r="AI724" s="27" t="s">
        <v>36</v>
      </c>
      <c r="AJ724" s="17">
        <v>11.937063134493917</v>
      </c>
      <c r="AK724" s="17">
        <v>12.202858905338548</v>
      </c>
      <c r="AL724" s="19">
        <v>8.1405810628769115E-2</v>
      </c>
      <c r="AM724" s="19">
        <v>7.9705307383149737E-2</v>
      </c>
      <c r="AN724" s="27" t="b">
        <v>0</v>
      </c>
      <c r="AO724" s="27" t="b">
        <v>1</v>
      </c>
      <c r="AP724" s="27" t="b">
        <v>0</v>
      </c>
      <c r="AQ724" s="27" t="b">
        <v>0</v>
      </c>
      <c r="AR724" s="27" t="b">
        <v>0</v>
      </c>
      <c r="AS724" s="27" t="b">
        <v>1</v>
      </c>
      <c r="BE724" s="31"/>
      <c r="BF724" s="31"/>
      <c r="BG724" s="31"/>
    </row>
    <row r="725" spans="1:59" ht="14.55" customHeight="1" x14ac:dyDescent="0.25">
      <c r="A725" s="41">
        <v>39122</v>
      </c>
      <c r="B725" s="15">
        <v>11.23</v>
      </c>
      <c r="C725" s="16">
        <v>12.2</v>
      </c>
      <c r="D725" s="32">
        <v>24733.919877739278</v>
      </c>
      <c r="E725" s="32">
        <v>129011.88612882815</v>
      </c>
      <c r="F725" s="18">
        <v>153745.80600656744</v>
      </c>
      <c r="G725" s="18">
        <v>12.043950850403148</v>
      </c>
      <c r="H725" s="19">
        <v>7.9508196721311375E-2</v>
      </c>
      <c r="I725" s="18">
        <v>11.1</v>
      </c>
      <c r="J725" s="33">
        <v>1.0193297019798386</v>
      </c>
      <c r="K725" s="20">
        <v>27883.896162605884</v>
      </c>
      <c r="L725" s="21"/>
      <c r="M725" s="22"/>
      <c r="Q725" s="34">
        <v>0.98103685005715557</v>
      </c>
      <c r="R725" s="7"/>
      <c r="S725" s="24"/>
      <c r="T725" s="24"/>
      <c r="U725" s="5">
        <v>94.826298579473146</v>
      </c>
      <c r="V725" s="25"/>
      <c r="W725" s="22"/>
      <c r="X725" s="33">
        <v>1.0386594039596773</v>
      </c>
      <c r="Y725" s="20">
        <v>4916791634.5692987</v>
      </c>
      <c r="Z725" s="22"/>
      <c r="AA725" s="22"/>
      <c r="AB725" s="35">
        <v>1.0386594039596773</v>
      </c>
      <c r="AC725" s="20">
        <v>5362386878.5075293</v>
      </c>
      <c r="AD725" s="22"/>
      <c r="AE725" s="22"/>
      <c r="AF725" s="26">
        <v>3</v>
      </c>
      <c r="AI725" s="27" t="s">
        <v>36</v>
      </c>
      <c r="AJ725" s="17">
        <v>11.899827505368139</v>
      </c>
      <c r="AK725" s="17">
        <v>12.191281714643681</v>
      </c>
      <c r="AL725" s="19">
        <v>8.1209743986151495E-2</v>
      </c>
      <c r="AM725" s="19">
        <v>8.0604802236371259E-2</v>
      </c>
      <c r="AN725" s="27" t="b">
        <v>0</v>
      </c>
      <c r="AO725" s="27" t="b">
        <v>1</v>
      </c>
      <c r="AP725" s="27" t="b">
        <v>0</v>
      </c>
      <c r="AQ725" s="27" t="b">
        <v>0</v>
      </c>
      <c r="AR725" s="27" t="b">
        <v>0</v>
      </c>
      <c r="AS725" s="27" t="b">
        <v>1</v>
      </c>
      <c r="BE725" s="31"/>
      <c r="BF725" s="31"/>
      <c r="BG725" s="31"/>
    </row>
    <row r="726" spans="1:59" ht="14.55" customHeight="1" x14ac:dyDescent="0.25">
      <c r="A726" s="41">
        <v>39125</v>
      </c>
      <c r="B726" s="15">
        <v>11.36</v>
      </c>
      <c r="C726" s="16">
        <v>12.42</v>
      </c>
      <c r="D726" s="32">
        <v>16489.279918492852</v>
      </c>
      <c r="E726" s="32">
        <v>136601.00963229843</v>
      </c>
      <c r="F726" s="18">
        <v>153090.28955079129</v>
      </c>
      <c r="G726" s="18">
        <v>12.305827920471707</v>
      </c>
      <c r="H726" s="19">
        <v>8.5346215780998436E-2</v>
      </c>
      <c r="I726" s="18">
        <v>11.61</v>
      </c>
      <c r="J726" s="33">
        <v>1.0173871080620438</v>
      </c>
      <c r="K726" s="20">
        <v>28368.225640856654</v>
      </c>
      <c r="L726" s="21"/>
      <c r="M726" s="22"/>
      <c r="Q726" s="34">
        <v>0.98291003697190216</v>
      </c>
      <c r="R726" s="7"/>
      <c r="S726" s="24"/>
      <c r="T726" s="24"/>
      <c r="U726" s="5">
        <v>93.032188775252692</v>
      </c>
      <c r="V726" s="25"/>
      <c r="W726" s="22"/>
      <c r="X726" s="33">
        <v>1.0347742161240874</v>
      </c>
      <c r="Y726" s="20">
        <v>5087793551.672966</v>
      </c>
      <c r="Z726" s="22"/>
      <c r="AA726" s="22"/>
      <c r="AB726" s="35">
        <v>1.0347742161240874</v>
      </c>
      <c r="AC726" s="20">
        <v>5548770716.8302059</v>
      </c>
      <c r="AD726" s="22"/>
      <c r="AE726" s="22"/>
      <c r="AF726" s="26">
        <v>2</v>
      </c>
      <c r="AI726" s="27" t="s">
        <v>36</v>
      </c>
      <c r="AJ726" s="17">
        <v>11.913447017600312</v>
      </c>
      <c r="AK726" s="17">
        <v>12.192897714639182</v>
      </c>
      <c r="AL726" s="19">
        <v>8.1272893239411573E-2</v>
      </c>
      <c r="AM726" s="19">
        <v>8.0608346043497411E-2</v>
      </c>
      <c r="AN726" s="27" t="b">
        <v>0</v>
      </c>
      <c r="AO726" s="27" t="b">
        <v>1</v>
      </c>
      <c r="AP726" s="27" t="b">
        <v>0</v>
      </c>
      <c r="AQ726" s="27" t="b">
        <v>0</v>
      </c>
      <c r="AR726" s="27" t="b">
        <v>0</v>
      </c>
      <c r="AS726" s="27" t="b">
        <v>1</v>
      </c>
      <c r="BE726" s="31"/>
      <c r="BF726" s="31"/>
      <c r="BG726" s="31"/>
    </row>
    <row r="727" spans="1:59" ht="14.55" customHeight="1" x14ac:dyDescent="0.25">
      <c r="A727" s="41">
        <v>39126</v>
      </c>
      <c r="B727" s="15">
        <v>10.43</v>
      </c>
      <c r="C727" s="16">
        <v>11.99</v>
      </c>
      <c r="D727" s="32">
        <v>8244.6399592464259</v>
      </c>
      <c r="E727" s="32">
        <v>144142.00077054638</v>
      </c>
      <c r="F727" s="18">
        <v>152386.64072979279</v>
      </c>
      <c r="G727" s="18">
        <v>11.905598649101858</v>
      </c>
      <c r="H727" s="19">
        <v>0.13010842368640541</v>
      </c>
      <c r="I727" s="18">
        <v>10.34</v>
      </c>
      <c r="J727" s="33">
        <v>0.96302963348721249</v>
      </c>
      <c r="K727" s="20">
        <v>27318.969258698977</v>
      </c>
      <c r="L727" s="21"/>
      <c r="M727" s="22"/>
      <c r="Q727" s="34">
        <v>1.0383896457878607</v>
      </c>
      <c r="R727" s="7"/>
      <c r="S727" s="24"/>
      <c r="T727" s="24"/>
      <c r="U727" s="5">
        <v>96.423803342311857</v>
      </c>
      <c r="V727" s="25"/>
      <c r="W727" s="22"/>
      <c r="X727" s="33">
        <v>0.92605926697442487</v>
      </c>
      <c r="Y727" s="20">
        <v>4711620909.3757734</v>
      </c>
      <c r="Z727" s="22"/>
      <c r="AA727" s="22"/>
      <c r="AB727" s="35">
        <v>0.92605926697442487</v>
      </c>
      <c r="AC727" s="20">
        <v>5138408159.9366674</v>
      </c>
      <c r="AD727" s="22"/>
      <c r="AE727" s="22"/>
      <c r="AF727" s="26">
        <v>1</v>
      </c>
      <c r="AI727" s="27" t="s">
        <v>36</v>
      </c>
      <c r="AJ727" s="17">
        <v>11.914228542008857</v>
      </c>
      <c r="AK727" s="17">
        <v>12.186756885116447</v>
      </c>
      <c r="AL727" s="19">
        <v>8.7756761899415101E-2</v>
      </c>
      <c r="AM727" s="19">
        <v>8.374206351768658E-2</v>
      </c>
      <c r="AN727" s="27" t="b">
        <v>0</v>
      </c>
      <c r="AO727" s="27" t="b">
        <v>1</v>
      </c>
      <c r="AP727" s="27" t="b">
        <v>0</v>
      </c>
      <c r="AQ727" s="27" t="b">
        <v>0</v>
      </c>
      <c r="AR727" s="27" t="b">
        <v>0</v>
      </c>
      <c r="AS727" s="27" t="b">
        <v>1</v>
      </c>
      <c r="BE727" s="31"/>
      <c r="BF727" s="31"/>
      <c r="BG727" s="31"/>
    </row>
    <row r="728" spans="1:59" ht="14.55" customHeight="1" x14ac:dyDescent="0.25">
      <c r="A728" s="42">
        <v>39127</v>
      </c>
      <c r="B728" s="15">
        <v>11.63</v>
      </c>
      <c r="C728" s="16">
        <v>12.8</v>
      </c>
      <c r="D728" s="32">
        <v>151313.94362083331</v>
      </c>
      <c r="E728" s="32">
        <v>0</v>
      </c>
      <c r="F728" s="18">
        <v>151313.94362083331</v>
      </c>
      <c r="G728" s="18">
        <v>11.63</v>
      </c>
      <c r="H728" s="19">
        <v>9.1406250000000022E-2</v>
      </c>
      <c r="I728" s="18">
        <v>10.23</v>
      </c>
      <c r="J728" s="33">
        <v>0.96997497914929109</v>
      </c>
      <c r="K728" s="20">
        <v>26498.258154435614</v>
      </c>
      <c r="L728" s="21"/>
      <c r="M728" s="22"/>
      <c r="Q728" s="34">
        <v>1.0309544282029235</v>
      </c>
      <c r="R728" s="7"/>
      <c r="S728" s="24"/>
      <c r="T728" s="24"/>
      <c r="U728" s="5">
        <v>99.22346665338786</v>
      </c>
      <c r="V728" s="25"/>
      <c r="W728" s="22"/>
      <c r="X728" s="33">
        <v>0.93994995829858219</v>
      </c>
      <c r="Y728" s="20">
        <v>4428709066.1123257</v>
      </c>
      <c r="Z728" s="22"/>
      <c r="AA728" s="22"/>
      <c r="AB728" s="35">
        <v>0.93994995829858219</v>
      </c>
      <c r="AC728" s="20">
        <v>4829769101.2793694</v>
      </c>
      <c r="AD728" s="22"/>
      <c r="AE728" s="22"/>
      <c r="AF728" s="26">
        <v>24</v>
      </c>
      <c r="AI728" s="27" t="s">
        <v>36</v>
      </c>
      <c r="AJ728" s="17">
        <v>11.905596003879273</v>
      </c>
      <c r="AK728" s="17">
        <v>12.177477764565968</v>
      </c>
      <c r="AL728" s="19">
        <v>9.0937936566913027E-2</v>
      </c>
      <c r="AM728" s="19">
        <v>8.3940248260333639E-2</v>
      </c>
      <c r="AN728" s="27" t="b">
        <v>0</v>
      </c>
      <c r="AO728" s="27" t="b">
        <v>1</v>
      </c>
      <c r="AP728" s="27" t="b">
        <v>0</v>
      </c>
      <c r="AQ728" s="27" t="b">
        <v>0</v>
      </c>
      <c r="AR728" s="27" t="b">
        <v>0</v>
      </c>
      <c r="AS728" s="27" t="b">
        <v>1</v>
      </c>
      <c r="BE728" s="31"/>
      <c r="BF728" s="31"/>
      <c r="BG728" s="31"/>
    </row>
    <row r="729" spans="1:59" ht="14.55" customHeight="1" x14ac:dyDescent="0.25">
      <c r="A729" s="41">
        <v>39128</v>
      </c>
      <c r="B729" s="15">
        <v>11.55</v>
      </c>
      <c r="C729" s="16">
        <v>12.61</v>
      </c>
      <c r="D729" s="32">
        <v>145009.19596996525</v>
      </c>
      <c r="E729" s="32">
        <v>5728.4543109058968</v>
      </c>
      <c r="F729" s="18">
        <v>150737.65028087114</v>
      </c>
      <c r="G729" s="18">
        <v>11.59028297879293</v>
      </c>
      <c r="H729" s="19">
        <v>8.406026962727986E-2</v>
      </c>
      <c r="I729" s="18">
        <v>10.220000000000001</v>
      </c>
      <c r="J729" s="33">
        <v>0.99278936366974779</v>
      </c>
      <c r="K729" s="20">
        <v>26306.733682674945</v>
      </c>
      <c r="L729" s="21"/>
      <c r="M729" s="22"/>
      <c r="Q729" s="34">
        <v>1.0072630072340811</v>
      </c>
      <c r="R729" s="7"/>
      <c r="S729" s="24"/>
      <c r="T729" s="24"/>
      <c r="U729" s="5">
        <v>99.758049871042985</v>
      </c>
      <c r="V729" s="25"/>
      <c r="W729" s="22"/>
      <c r="X729" s="33">
        <v>0.98557872733949559</v>
      </c>
      <c r="Y729" s="20">
        <v>4364862328.4917917</v>
      </c>
      <c r="Z729" s="22"/>
      <c r="AA729" s="22"/>
      <c r="AB729" s="35">
        <v>0.98557872733949559</v>
      </c>
      <c r="AC729" s="20">
        <v>4760041367.734129</v>
      </c>
      <c r="AD729" s="22"/>
      <c r="AE729" s="22"/>
      <c r="AF729" s="26">
        <v>23</v>
      </c>
      <c r="AI729" s="27" t="s">
        <v>36</v>
      </c>
      <c r="AJ729" s="17">
        <v>11.890371383821796</v>
      </c>
      <c r="AK729" s="17">
        <v>12.163977379626241</v>
      </c>
      <c r="AL729" s="19">
        <v>9.1771642844854673E-2</v>
      </c>
      <c r="AM729" s="19">
        <v>8.3248771307082581E-2</v>
      </c>
      <c r="AN729" s="27" t="b">
        <v>0</v>
      </c>
      <c r="AO729" s="27" t="b">
        <v>1</v>
      </c>
      <c r="AP729" s="27" t="b">
        <v>0</v>
      </c>
      <c r="AQ729" s="27" t="b">
        <v>0</v>
      </c>
      <c r="AR729" s="27" t="b">
        <v>0</v>
      </c>
      <c r="AS729" s="27" t="b">
        <v>1</v>
      </c>
      <c r="BE729" s="31"/>
      <c r="BF729" s="31"/>
      <c r="BG729" s="31"/>
    </row>
    <row r="730" spans="1:59" ht="14.55" customHeight="1" x14ac:dyDescent="0.25">
      <c r="A730" s="41">
        <v>39129</v>
      </c>
      <c r="B730" s="15">
        <v>11.56</v>
      </c>
      <c r="C730" s="16">
        <v>12.58</v>
      </c>
      <c r="D730" s="32">
        <v>138704.4483190972</v>
      </c>
      <c r="E730" s="32">
        <v>11503.223174310024</v>
      </c>
      <c r="F730" s="18">
        <v>150207.67149340722</v>
      </c>
      <c r="G730" s="18">
        <v>11.638113770895592</v>
      </c>
      <c r="H730" s="19">
        <v>8.108108108108103E-2</v>
      </c>
      <c r="I730" s="18">
        <v>10.02</v>
      </c>
      <c r="J730" s="33">
        <v>1.0005963897577541</v>
      </c>
      <c r="K730" s="20">
        <v>26321.967316801401</v>
      </c>
      <c r="L730" s="21"/>
      <c r="M730" s="22"/>
      <c r="Q730" s="34">
        <v>0.99940396571099122</v>
      </c>
      <c r="R730" s="7"/>
      <c r="S730" s="24"/>
      <c r="T730" s="24"/>
      <c r="U730" s="5">
        <v>99.51297025844741</v>
      </c>
      <c r="V730" s="25"/>
      <c r="W730" s="22"/>
      <c r="X730" s="33">
        <v>1.0011927795155082</v>
      </c>
      <c r="Y730" s="20">
        <v>4370089555.230423</v>
      </c>
      <c r="Z730" s="22"/>
      <c r="AA730" s="22"/>
      <c r="AB730" s="35">
        <v>1.0011927795155082</v>
      </c>
      <c r="AC730" s="20">
        <v>4765642641.3184261</v>
      </c>
      <c r="AD730" s="22"/>
      <c r="AE730" s="22"/>
      <c r="AF730" s="26">
        <v>22</v>
      </c>
      <c r="AI730" s="27" t="s">
        <v>36</v>
      </c>
      <c r="AJ730" s="17">
        <v>11.868427939015657</v>
      </c>
      <c r="AK730" s="17">
        <v>12.145315897494216</v>
      </c>
      <c r="AL730" s="19">
        <v>9.1918406149512688E-2</v>
      </c>
      <c r="AM730" s="19">
        <v>8.3670407732240132E-2</v>
      </c>
      <c r="AN730" s="27" t="b">
        <v>0</v>
      </c>
      <c r="AO730" s="27" t="b">
        <v>1</v>
      </c>
      <c r="AP730" s="27" t="b">
        <v>0</v>
      </c>
      <c r="AQ730" s="27" t="b">
        <v>0</v>
      </c>
      <c r="AR730" s="27" t="b">
        <v>0</v>
      </c>
      <c r="AS730" s="27" t="b">
        <v>1</v>
      </c>
      <c r="BE730" s="31"/>
      <c r="BF730" s="31"/>
      <c r="BG730" s="31"/>
    </row>
    <row r="731" spans="1:59" ht="14.55" customHeight="1" x14ac:dyDescent="0.25">
      <c r="A731" s="41">
        <v>39133</v>
      </c>
      <c r="B731" s="15">
        <v>11.37</v>
      </c>
      <c r="C731" s="16">
        <v>12.31</v>
      </c>
      <c r="D731" s="32">
        <v>132399.70066822914</v>
      </c>
      <c r="E731" s="32">
        <v>17296.775069702289</v>
      </c>
      <c r="F731" s="18">
        <v>149696.47573793144</v>
      </c>
      <c r="G731" s="18">
        <v>11.478612901441874</v>
      </c>
      <c r="H731" s="19">
        <v>7.6360682372055289E-2</v>
      </c>
      <c r="I731" s="18">
        <v>10.24</v>
      </c>
      <c r="J731" s="33">
        <v>0.98293833716070955</v>
      </c>
      <c r="K731" s="20">
        <v>25872.423130953022</v>
      </c>
      <c r="L731" s="21"/>
      <c r="M731" s="22"/>
      <c r="Q731" s="34">
        <v>1.017357816044264</v>
      </c>
      <c r="R731" s="7"/>
      <c r="S731" s="24"/>
      <c r="T731" s="24"/>
      <c r="U731" s="5">
        <v>101.05180732094159</v>
      </c>
      <c r="V731" s="25"/>
      <c r="W731" s="22"/>
      <c r="X731" s="33">
        <v>0.96587667432141922</v>
      </c>
      <c r="Y731" s="20">
        <v>4220987761.0915904</v>
      </c>
      <c r="Z731" s="22"/>
      <c r="AA731" s="22"/>
      <c r="AB731" s="35">
        <v>0.96587667432141922</v>
      </c>
      <c r="AC731" s="20">
        <v>4602949267.5674829</v>
      </c>
      <c r="AD731" s="22"/>
      <c r="AE731" s="22"/>
      <c r="AF731" s="26">
        <v>21</v>
      </c>
      <c r="AI731" s="27" t="s">
        <v>36</v>
      </c>
      <c r="AJ731" s="17">
        <v>11.853505123058685</v>
      </c>
      <c r="AK731" s="17">
        <v>12.119379502124181</v>
      </c>
      <c r="AL731" s="19">
        <v>9.1393820424636674E-2</v>
      </c>
      <c r="AM731" s="19">
        <v>8.4041541929789382E-2</v>
      </c>
      <c r="AN731" s="27" t="b">
        <v>0</v>
      </c>
      <c r="AO731" s="27" t="b">
        <v>1</v>
      </c>
      <c r="AP731" s="27" t="b">
        <v>0</v>
      </c>
      <c r="AQ731" s="27" t="b">
        <v>0</v>
      </c>
      <c r="AR731" s="27" t="b">
        <v>0</v>
      </c>
      <c r="AS731" s="27" t="b">
        <v>1</v>
      </c>
      <c r="BE731" s="31"/>
      <c r="BF731" s="31"/>
      <c r="BG731" s="31"/>
    </row>
    <row r="732" spans="1:59" ht="14.55" customHeight="1" x14ac:dyDescent="0.25">
      <c r="A732" s="41">
        <v>39134</v>
      </c>
      <c r="B732" s="15">
        <v>11.24</v>
      </c>
      <c r="C732" s="16">
        <v>12.26</v>
      </c>
      <c r="D732" s="32">
        <v>126094.95301736108</v>
      </c>
      <c r="E732" s="32">
        <v>23120.087887766444</v>
      </c>
      <c r="F732" s="18">
        <v>149215.04090512753</v>
      </c>
      <c r="G732" s="18">
        <v>11.398043649637946</v>
      </c>
      <c r="H732" s="19">
        <v>8.3197389885807493E-2</v>
      </c>
      <c r="I732" s="18">
        <v>10.199999999999999</v>
      </c>
      <c r="J732" s="33">
        <v>0.98978742499520911</v>
      </c>
      <c r="K732" s="20">
        <v>25607.755994318752</v>
      </c>
      <c r="L732" s="21"/>
      <c r="M732" s="22"/>
      <c r="Q732" s="34">
        <v>1.0103179478208064</v>
      </c>
      <c r="R732" s="7"/>
      <c r="S732" s="24"/>
      <c r="T732" s="24"/>
      <c r="U732" s="5">
        <v>101.90437354487472</v>
      </c>
      <c r="V732" s="25"/>
      <c r="W732" s="22"/>
      <c r="X732" s="33">
        <v>0.97957484999041822</v>
      </c>
      <c r="Y732" s="20">
        <v>4134793235.4903126</v>
      </c>
      <c r="Z732" s="22"/>
      <c r="AA732" s="22"/>
      <c r="AB732" s="35">
        <v>0.97957484999041822</v>
      </c>
      <c r="AC732" s="20">
        <v>4508861048.9482355</v>
      </c>
      <c r="AD732" s="22"/>
      <c r="AE732" s="22"/>
      <c r="AF732" s="26">
        <v>20</v>
      </c>
      <c r="AI732" s="27" t="s">
        <v>36</v>
      </c>
      <c r="AJ732" s="17">
        <v>11.825105188323784</v>
      </c>
      <c r="AK732" s="17">
        <v>12.097217066901511</v>
      </c>
      <c r="AL732" s="19">
        <v>9.1035682775438179E-2</v>
      </c>
      <c r="AM732" s="19">
        <v>8.4362378017012241E-2</v>
      </c>
      <c r="AN732" s="27" t="b">
        <v>0</v>
      </c>
      <c r="AO732" s="27" t="b">
        <v>1</v>
      </c>
      <c r="AP732" s="27" t="b">
        <v>0</v>
      </c>
      <c r="AQ732" s="27" t="b">
        <v>0</v>
      </c>
      <c r="AR732" s="27" t="b">
        <v>0</v>
      </c>
      <c r="AS732" s="27" t="b">
        <v>1</v>
      </c>
      <c r="BE732" s="31"/>
      <c r="BF732" s="31"/>
      <c r="BG732" s="31"/>
    </row>
    <row r="733" spans="1:59" ht="14.55" customHeight="1" x14ac:dyDescent="0.25">
      <c r="A733" s="41">
        <v>39135</v>
      </c>
      <c r="B733" s="15">
        <v>11.15</v>
      </c>
      <c r="C733" s="16">
        <v>12.21</v>
      </c>
      <c r="D733" s="32">
        <v>119790.20536649303</v>
      </c>
      <c r="E733" s="32">
        <v>28900.296990193598</v>
      </c>
      <c r="F733" s="18">
        <v>148690.50235668663</v>
      </c>
      <c r="G733" s="18">
        <v>11.356027381198283</v>
      </c>
      <c r="H733" s="19">
        <v>8.6814086814086866E-2</v>
      </c>
      <c r="I733" s="18">
        <v>10.18</v>
      </c>
      <c r="J733" s="33">
        <v>0.9928113686989618</v>
      </c>
      <c r="K733" s="20">
        <v>25423.23139588768</v>
      </c>
      <c r="L733" s="21"/>
      <c r="M733" s="22"/>
      <c r="Q733" s="34">
        <v>1.0072406818935389</v>
      </c>
      <c r="R733" s="7"/>
      <c r="S733" s="24"/>
      <c r="T733" s="24"/>
      <c r="U733" s="5">
        <v>102.45112978796459</v>
      </c>
      <c r="V733" s="25"/>
      <c r="W733" s="22"/>
      <c r="X733" s="33">
        <v>0.98562273739792361</v>
      </c>
      <c r="Y733" s="20">
        <v>4075365725.6195493</v>
      </c>
      <c r="Z733" s="22"/>
      <c r="AA733" s="22"/>
      <c r="AB733" s="35">
        <v>0.98562273739792361</v>
      </c>
      <c r="AC733" s="20">
        <v>4443964720.7337227</v>
      </c>
      <c r="AD733" s="22"/>
      <c r="AE733" s="22"/>
      <c r="AF733" s="26">
        <v>19</v>
      </c>
      <c r="AI733" s="27" t="s">
        <v>36</v>
      </c>
      <c r="AJ733" s="17">
        <v>11.809765956035474</v>
      </c>
      <c r="AK733" s="17">
        <v>12.072973832296588</v>
      </c>
      <c r="AL733" s="19">
        <v>8.3819959963385093E-2</v>
      </c>
      <c r="AM733" s="19">
        <v>8.4645853379601538E-2</v>
      </c>
      <c r="AN733" s="27" t="b">
        <v>0</v>
      </c>
      <c r="AO733" s="27" t="b">
        <v>0</v>
      </c>
      <c r="AP733" s="27" t="b">
        <v>0</v>
      </c>
      <c r="AQ733" s="27" t="b">
        <v>0</v>
      </c>
      <c r="AR733" s="27" t="b">
        <v>0</v>
      </c>
      <c r="AS733" s="27" t="b">
        <v>1</v>
      </c>
      <c r="BE733" s="31"/>
      <c r="BF733" s="31"/>
      <c r="BG733" s="31"/>
    </row>
    <row r="734" spans="1:59" ht="14.55" customHeight="1" x14ac:dyDescent="0.25">
      <c r="A734" s="41">
        <v>39136</v>
      </c>
      <c r="B734" s="15">
        <v>11.59</v>
      </c>
      <c r="C734" s="16">
        <v>12.59</v>
      </c>
      <c r="D734" s="32">
        <v>113485.45771562497</v>
      </c>
      <c r="E734" s="32">
        <v>34657.703731158283</v>
      </c>
      <c r="F734" s="18">
        <v>148143.16144678326</v>
      </c>
      <c r="G734" s="18">
        <v>11.82394737490875</v>
      </c>
      <c r="H734" s="19">
        <v>7.9428117553614008E-2</v>
      </c>
      <c r="I734" s="18">
        <v>10.58</v>
      </c>
      <c r="J734" s="33">
        <v>1.0373717974495069</v>
      </c>
      <c r="K734" s="20">
        <v>26372.886936694809</v>
      </c>
      <c r="L734" s="21"/>
      <c r="M734" s="22"/>
      <c r="Q734" s="34">
        <v>0.96397453878986328</v>
      </c>
      <c r="R734" s="7"/>
      <c r="S734" s="24"/>
      <c r="T734" s="24"/>
      <c r="U734" s="5">
        <v>98.57640715193314</v>
      </c>
      <c r="V734" s="25"/>
      <c r="W734" s="22"/>
      <c r="X734" s="33">
        <v>1.0747435948990141</v>
      </c>
      <c r="Y734" s="20">
        <v>4379994166.2336435</v>
      </c>
      <c r="Z734" s="22"/>
      <c r="AA734" s="22"/>
      <c r="AB734" s="35">
        <v>1.0747435948990141</v>
      </c>
      <c r="AC734" s="20">
        <v>4776046046.5186806</v>
      </c>
      <c r="AD734" s="22"/>
      <c r="AE734" s="22"/>
      <c r="AF734" s="26">
        <v>18</v>
      </c>
      <c r="AI734" s="27" t="s">
        <v>36</v>
      </c>
      <c r="AJ734" s="17">
        <v>11.820453853438263</v>
      </c>
      <c r="AK734" s="17">
        <v>12.056450538049866</v>
      </c>
      <c r="AL734" s="19">
        <v>8.1823604555654086E-2</v>
      </c>
      <c r="AM734" s="19">
        <v>8.5359098580953405E-2</v>
      </c>
      <c r="AN734" s="27" t="b">
        <v>0</v>
      </c>
      <c r="AO734" s="27" t="b">
        <v>0</v>
      </c>
      <c r="AP734" s="27" t="b">
        <v>0</v>
      </c>
      <c r="AQ734" s="27" t="b">
        <v>0</v>
      </c>
      <c r="AR734" s="27" t="b">
        <v>0</v>
      </c>
      <c r="AS734" s="27" t="b">
        <v>1</v>
      </c>
      <c r="BE734" s="31"/>
      <c r="BF734" s="31"/>
      <c r="BG734" s="31"/>
    </row>
    <row r="735" spans="1:59" ht="14.55" customHeight="1" x14ac:dyDescent="0.25">
      <c r="A735" s="41">
        <v>39139</v>
      </c>
      <c r="B735" s="15">
        <v>11.44</v>
      </c>
      <c r="C735" s="16">
        <v>12.54</v>
      </c>
      <c r="D735" s="32">
        <v>107180.71006475692</v>
      </c>
      <c r="E735" s="32">
        <v>40461.677144467321</v>
      </c>
      <c r="F735" s="18">
        <v>147642.38720922422</v>
      </c>
      <c r="G735" s="18">
        <v>11.741457093049045</v>
      </c>
      <c r="H735" s="19">
        <v>8.7719298245613975E-2</v>
      </c>
      <c r="I735" s="18">
        <v>11.15</v>
      </c>
      <c r="J735" s="33">
        <v>0.9896666998149114</v>
      </c>
      <c r="K735" s="20">
        <v>26099.916388835863</v>
      </c>
      <c r="L735" s="21"/>
      <c r="M735" s="22"/>
      <c r="Q735" s="34">
        <v>1.0104411921579468</v>
      </c>
      <c r="R735" s="7"/>
      <c r="S735" s="24"/>
      <c r="T735" s="24"/>
      <c r="U735" s="5">
        <v>99.420214982324126</v>
      </c>
      <c r="V735" s="25"/>
      <c r="W735" s="22"/>
      <c r="X735" s="33">
        <v>0.97933339962982269</v>
      </c>
      <c r="Y735" s="20">
        <v>4289495099.9434614</v>
      </c>
      <c r="Z735" s="22"/>
      <c r="AA735" s="22"/>
      <c r="AB735" s="35">
        <v>0.97933339962982269</v>
      </c>
      <c r="AC735" s="20">
        <v>4677266422.1854877</v>
      </c>
      <c r="AD735" s="22"/>
      <c r="AE735" s="22"/>
      <c r="AF735" s="26">
        <v>17</v>
      </c>
      <c r="AI735" s="27" t="s">
        <v>36</v>
      </c>
      <c r="AJ735" s="17">
        <v>11.803462210149011</v>
      </c>
      <c r="AK735" s="17">
        <v>12.032013962329797</v>
      </c>
      <c r="AL735" s="19">
        <v>8.2433442658709777E-2</v>
      </c>
      <c r="AM735" s="19">
        <v>8.5798767435240703E-2</v>
      </c>
      <c r="AN735" s="27" t="b">
        <v>0</v>
      </c>
      <c r="AO735" s="27" t="b">
        <v>0</v>
      </c>
      <c r="AP735" s="27" t="b">
        <v>0</v>
      </c>
      <c r="AQ735" s="27" t="b">
        <v>0</v>
      </c>
      <c r="AR735" s="27" t="b">
        <v>0</v>
      </c>
      <c r="AS735" s="27" t="b">
        <v>1</v>
      </c>
      <c r="BE735" s="31"/>
      <c r="BF735" s="31"/>
      <c r="BG735" s="31"/>
    </row>
    <row r="736" spans="1:59" ht="14.55" customHeight="1" x14ac:dyDescent="0.25">
      <c r="A736" s="41">
        <v>39140</v>
      </c>
      <c r="B736" s="15">
        <v>14.81</v>
      </c>
      <c r="C736" s="16">
        <v>14.49</v>
      </c>
      <c r="D736" s="32">
        <v>100875.96241388886</v>
      </c>
      <c r="E736" s="32">
        <v>46213.376755785546</v>
      </c>
      <c r="F736" s="18">
        <v>147089.33916967441</v>
      </c>
      <c r="G736" s="18">
        <v>14.709460554753106</v>
      </c>
      <c r="H736" s="19">
        <v>-2.2084195997239542E-2</v>
      </c>
      <c r="I736" s="18">
        <v>18.309999999999999</v>
      </c>
      <c r="J736" s="33">
        <v>1.2480870837518432</v>
      </c>
      <c r="K736" s="20">
        <v>32574.404917522214</v>
      </c>
      <c r="L736" s="21"/>
      <c r="M736" s="22"/>
      <c r="Q736" s="34">
        <v>0.80122614280561677</v>
      </c>
      <c r="R736" s="7"/>
      <c r="S736" s="24"/>
      <c r="T736" s="24"/>
      <c r="U736" s="5">
        <v>79.50976671749703</v>
      </c>
      <c r="V736" s="25"/>
      <c r="W736" s="22"/>
      <c r="X736" s="33">
        <v>1.4961741675036861</v>
      </c>
      <c r="Y736" s="20">
        <v>6417862465.9499035</v>
      </c>
      <c r="Z736" s="22"/>
      <c r="AA736" s="22"/>
      <c r="AB736" s="35">
        <v>1.4961741675036861</v>
      </c>
      <c r="AC736" s="20">
        <v>6997893000.0914288</v>
      </c>
      <c r="AD736" s="22"/>
      <c r="AE736" s="22"/>
      <c r="AF736" s="26">
        <v>16</v>
      </c>
      <c r="AI736" s="27" t="s">
        <v>36</v>
      </c>
      <c r="AJ736" s="17">
        <v>11.924007993573387</v>
      </c>
      <c r="AK736" s="17">
        <v>12.086677209849942</v>
      </c>
      <c r="AL736" s="19">
        <v>6.523922981232301E-2</v>
      </c>
      <c r="AM736" s="19">
        <v>7.9108047669073367E-2</v>
      </c>
      <c r="AN736" s="27" t="b">
        <v>0</v>
      </c>
      <c r="AO736" s="27" t="b">
        <v>0</v>
      </c>
      <c r="AP736" s="27" t="b">
        <v>0</v>
      </c>
      <c r="AQ736" s="27" t="b">
        <v>0</v>
      </c>
      <c r="AR736" s="27" t="b">
        <v>0</v>
      </c>
      <c r="AS736" s="27" t="b">
        <v>1</v>
      </c>
      <c r="BE736" s="31"/>
      <c r="BF736" s="31"/>
      <c r="BG736" s="31"/>
    </row>
    <row r="737" spans="1:59" ht="14.55" customHeight="1" x14ac:dyDescent="0.25">
      <c r="A737" s="41">
        <v>39141</v>
      </c>
      <c r="B737" s="15">
        <v>13.5</v>
      </c>
      <c r="C737" s="16">
        <v>13.55</v>
      </c>
      <c r="D737" s="32">
        <v>94571.214763020806</v>
      </c>
      <c r="E737" s="32">
        <v>52657.359689488505</v>
      </c>
      <c r="F737" s="18">
        <v>147228.57445250932</v>
      </c>
      <c r="G737" s="18">
        <v>13.517882859996879</v>
      </c>
      <c r="H737" s="19">
        <v>3.6900369003690647E-3</v>
      </c>
      <c r="I737" s="18">
        <v>15.42</v>
      </c>
      <c r="J737" s="33">
        <v>0.91986234878018613</v>
      </c>
      <c r="K737" s="20">
        <v>29963.450178865325</v>
      </c>
      <c r="L737" s="21"/>
      <c r="M737" s="22"/>
      <c r="Q737" s="34">
        <v>1.0871191774791991</v>
      </c>
      <c r="R737" s="7"/>
      <c r="S737" s="24"/>
      <c r="T737" s="24"/>
      <c r="U737" s="5">
        <v>86.275663197220169</v>
      </c>
      <c r="V737" s="25"/>
      <c r="W737" s="22"/>
      <c r="X737" s="33">
        <v>0.83972469756037227</v>
      </c>
      <c r="Y737" s="20">
        <v>5389263402.7297535</v>
      </c>
      <c r="Z737" s="22"/>
      <c r="AA737" s="22"/>
      <c r="AB737" s="35">
        <v>0.83972469756037227</v>
      </c>
      <c r="AC737" s="20">
        <v>5876209371.3952293</v>
      </c>
      <c r="AD737" s="22"/>
      <c r="AE737" s="22"/>
      <c r="AF737" s="26">
        <v>15</v>
      </c>
      <c r="AI737" s="27" t="s">
        <v>36</v>
      </c>
      <c r="AJ737" s="17">
        <v>11.987225377787857</v>
      </c>
      <c r="AK737" s="17">
        <v>12.118447175847905</v>
      </c>
      <c r="AL737" s="19">
        <v>5.312745556704198E-2</v>
      </c>
      <c r="AM737" s="19">
        <v>7.3638349242447415E-2</v>
      </c>
      <c r="AN737" s="27" t="b">
        <v>0</v>
      </c>
      <c r="AO737" s="27" t="b">
        <v>0</v>
      </c>
      <c r="AP737" s="27" t="b">
        <v>0</v>
      </c>
      <c r="AQ737" s="27" t="b">
        <v>0</v>
      </c>
      <c r="AR737" s="27" t="b">
        <v>0</v>
      </c>
      <c r="AS737" s="27" t="b">
        <v>1</v>
      </c>
      <c r="BE737" s="31"/>
      <c r="BF737" s="31"/>
      <c r="BG737" s="31"/>
    </row>
    <row r="738" spans="1:59" ht="14.55" customHeight="1" x14ac:dyDescent="0.25">
      <c r="A738" s="41">
        <v>39142</v>
      </c>
      <c r="B738" s="15">
        <v>14.16</v>
      </c>
      <c r="C738" s="16">
        <v>14.04</v>
      </c>
      <c r="D738" s="32">
        <v>88266.46711215275</v>
      </c>
      <c r="E738" s="32">
        <v>58938.842588877342</v>
      </c>
      <c r="F738" s="18">
        <v>147205.30970103008</v>
      </c>
      <c r="G738" s="18">
        <v>14.111953763590257</v>
      </c>
      <c r="H738" s="19">
        <v>-8.5470085470085166E-3</v>
      </c>
      <c r="I738" s="18">
        <v>15.82</v>
      </c>
      <c r="J738" s="33">
        <v>1.0437820750702942</v>
      </c>
      <c r="K738" s="20">
        <v>31274.771076319354</v>
      </c>
      <c r="L738" s="21"/>
      <c r="M738" s="22"/>
      <c r="Q738" s="34">
        <v>0.9580543907430622</v>
      </c>
      <c r="R738" s="7"/>
      <c r="S738" s="24"/>
      <c r="T738" s="24"/>
      <c r="U738" s="5">
        <v>82.502886259353204</v>
      </c>
      <c r="V738" s="25"/>
      <c r="W738" s="22"/>
      <c r="X738" s="33">
        <v>1.0875641501405886</v>
      </c>
      <c r="Y738" s="20">
        <v>5861197714.9337311</v>
      </c>
      <c r="Z738" s="22"/>
      <c r="AA738" s="22"/>
      <c r="AB738" s="35">
        <v>1.0875641501405886</v>
      </c>
      <c r="AC738" s="20">
        <v>6390652191.4614286</v>
      </c>
      <c r="AD738" s="22"/>
      <c r="AE738" s="22"/>
      <c r="AF738" s="26">
        <v>14</v>
      </c>
      <c r="AI738" s="27" t="s">
        <v>36</v>
      </c>
      <c r="AJ738" s="17">
        <v>12.085563883435219</v>
      </c>
      <c r="AK738" s="17">
        <v>12.160360356901164</v>
      </c>
      <c r="AL738" s="19">
        <v>3.7836722494905974E-2</v>
      </c>
      <c r="AM738" s="19">
        <v>6.8584211083571101E-2</v>
      </c>
      <c r="AN738" s="27" t="b">
        <v>0</v>
      </c>
      <c r="AO738" s="27" t="b">
        <v>0</v>
      </c>
      <c r="AP738" s="27" t="b">
        <v>0</v>
      </c>
      <c r="AQ738" s="27" t="b">
        <v>0</v>
      </c>
      <c r="AR738" s="27" t="b">
        <v>0</v>
      </c>
      <c r="AS738" s="27" t="b">
        <v>1</v>
      </c>
      <c r="BE738" s="31"/>
      <c r="BF738" s="31"/>
      <c r="BG738" s="31"/>
    </row>
    <row r="739" spans="1:59" ht="14.55" customHeight="1" x14ac:dyDescent="0.25">
      <c r="A739" s="41">
        <v>39143</v>
      </c>
      <c r="B739" s="15">
        <v>15.19</v>
      </c>
      <c r="C739" s="16">
        <v>14.59</v>
      </c>
      <c r="D739" s="32">
        <v>81961.719461284694</v>
      </c>
      <c r="E739" s="32">
        <v>65297.476971804099</v>
      </c>
      <c r="F739" s="18">
        <v>147259.1964330888</v>
      </c>
      <c r="G739" s="18">
        <v>14.923948798227455</v>
      </c>
      <c r="H739" s="19">
        <v>-4.112405757368065E-2</v>
      </c>
      <c r="I739" s="18">
        <v>18.61</v>
      </c>
      <c r="J739" s="33">
        <v>1.0579266475580125</v>
      </c>
      <c r="K739" s="20">
        <v>33085.841254467523</v>
      </c>
      <c r="L739" s="21"/>
      <c r="M739" s="22"/>
      <c r="Q739" s="34">
        <v>0.94524511912832221</v>
      </c>
      <c r="R739" s="7"/>
      <c r="S739" s="24"/>
      <c r="T739" s="24"/>
      <c r="U739" s="5">
        <v>77.840256019981908</v>
      </c>
      <c r="V739" s="25"/>
      <c r="W739" s="22"/>
      <c r="X739" s="33">
        <v>1.1158532951160249</v>
      </c>
      <c r="Y739" s="20">
        <v>6540268074.9566154</v>
      </c>
      <c r="Z739" s="22"/>
      <c r="AA739" s="22"/>
      <c r="AB739" s="35">
        <v>1.1158532951160249</v>
      </c>
      <c r="AC739" s="20">
        <v>7130915977.7465773</v>
      </c>
      <c r="AD739" s="22"/>
      <c r="AE739" s="22"/>
      <c r="AF739" s="26">
        <v>13</v>
      </c>
      <c r="AI739" s="27" t="s">
        <v>36</v>
      </c>
      <c r="AJ739" s="17">
        <v>12.228961410138048</v>
      </c>
      <c r="AK739" s="17">
        <v>12.217334833584038</v>
      </c>
      <c r="AL739" s="19">
        <v>1.6513698430278057E-2</v>
      </c>
      <c r="AM739" s="19">
        <v>6.1072830487739191E-2</v>
      </c>
      <c r="AN739" s="27" t="b">
        <v>1</v>
      </c>
      <c r="AO739" s="27" t="b">
        <v>0</v>
      </c>
      <c r="AP739" s="27" t="b">
        <v>0</v>
      </c>
      <c r="AQ739" s="27" t="b">
        <v>0</v>
      </c>
      <c r="AR739" s="27" t="b">
        <v>0</v>
      </c>
      <c r="AS739" s="27" t="b">
        <v>1</v>
      </c>
      <c r="BE739" s="31"/>
      <c r="BF739" s="31"/>
      <c r="BG739" s="31"/>
    </row>
    <row r="740" spans="1:59" ht="14.55" customHeight="1" x14ac:dyDescent="0.25">
      <c r="A740" s="41">
        <v>39146</v>
      </c>
      <c r="B740" s="15">
        <v>16.149999999999999</v>
      </c>
      <c r="C740" s="16">
        <v>15.01</v>
      </c>
      <c r="D740" s="32">
        <v>75656.971810416639</v>
      </c>
      <c r="E740" s="32">
        <v>71861.501428053976</v>
      </c>
      <c r="F740" s="18">
        <v>147518.47323847061</v>
      </c>
      <c r="G740" s="18">
        <v>15.59466540474866</v>
      </c>
      <c r="H740" s="19">
        <v>-7.5949367088607556E-2</v>
      </c>
      <c r="I740" s="18">
        <v>19.63</v>
      </c>
      <c r="J740" s="33">
        <v>1.0467821139456994</v>
      </c>
      <c r="K740" s="20">
        <v>34633.06761589399</v>
      </c>
      <c r="L740" s="21"/>
      <c r="M740" s="22"/>
      <c r="Q740" s="34">
        <v>0.95530864224517487</v>
      </c>
      <c r="R740" s="7"/>
      <c r="S740" s="24"/>
      <c r="T740" s="24"/>
      <c r="U740" s="5">
        <v>74.22302194474436</v>
      </c>
      <c r="V740" s="25"/>
      <c r="W740" s="22"/>
      <c r="X740" s="33">
        <v>1.0935642278913988</v>
      </c>
      <c r="Y740" s="20">
        <v>7152237426.9353848</v>
      </c>
      <c r="Z740" s="22"/>
      <c r="AA740" s="22"/>
      <c r="AB740" s="35">
        <v>1.0935642278913988</v>
      </c>
      <c r="AC740" s="20">
        <v>7797989602.3168077</v>
      </c>
      <c r="AD740" s="22"/>
      <c r="AE740" s="22"/>
      <c r="AF740" s="26">
        <v>12</v>
      </c>
      <c r="AI740" s="27" t="s">
        <v>36</v>
      </c>
      <c r="AJ740" s="17">
        <v>12.409450461593559</v>
      </c>
      <c r="AK740" s="17">
        <v>12.289440877184781</v>
      </c>
      <c r="AL740" s="19">
        <v>-9.3825490100922036E-3</v>
      </c>
      <c r="AM740" s="19">
        <v>5.131346371638041E-2</v>
      </c>
      <c r="AN740" s="27" t="b">
        <v>1</v>
      </c>
      <c r="AO740" s="27" t="b">
        <v>0</v>
      </c>
      <c r="AP740" s="27" t="b">
        <v>0</v>
      </c>
      <c r="AQ740" s="27" t="b">
        <v>0</v>
      </c>
      <c r="AR740" s="27" t="b">
        <v>0</v>
      </c>
      <c r="AS740" s="27" t="b">
        <v>1</v>
      </c>
      <c r="BE740" s="31"/>
      <c r="BF740" s="31"/>
      <c r="BG740" s="31"/>
    </row>
    <row r="741" spans="1:59" ht="14.55" customHeight="1" x14ac:dyDescent="0.25">
      <c r="A741" s="41">
        <v>39147</v>
      </c>
      <c r="B741" s="15">
        <v>15.03</v>
      </c>
      <c r="C741" s="16">
        <v>14.12</v>
      </c>
      <c r="D741" s="32">
        <v>69352.224159548583</v>
      </c>
      <c r="E741" s="32">
        <v>78645.090672658844</v>
      </c>
      <c r="F741" s="18">
        <v>147997.31483220743</v>
      </c>
      <c r="G741" s="18">
        <v>14.546430196093359</v>
      </c>
      <c r="H741" s="19">
        <v>-6.4447592067988779E-2</v>
      </c>
      <c r="I741" s="18">
        <v>15.96</v>
      </c>
      <c r="J741" s="33">
        <v>0.93581024006579383</v>
      </c>
      <c r="K741" s="20">
        <v>32409.418560112652</v>
      </c>
      <c r="L741" s="21"/>
      <c r="M741" s="22"/>
      <c r="Q741" s="34">
        <v>1.0685927094895791</v>
      </c>
      <c r="R741" s="7"/>
      <c r="S741" s="24"/>
      <c r="T741" s="24"/>
      <c r="U741" s="5">
        <v>79.166511746277095</v>
      </c>
      <c r="V741" s="25"/>
      <c r="W741" s="22"/>
      <c r="X741" s="33">
        <v>0.87162048013158766</v>
      </c>
      <c r="Y741" s="20">
        <v>6234066446.5031376</v>
      </c>
      <c r="Z741" s="22"/>
      <c r="AA741" s="22"/>
      <c r="AB741" s="35">
        <v>0.87162048013158766</v>
      </c>
      <c r="AC741" s="20">
        <v>6796778470.3321638</v>
      </c>
      <c r="AD741" s="22"/>
      <c r="AE741" s="22"/>
      <c r="AF741" s="26">
        <v>11</v>
      </c>
      <c r="AI741" s="27" t="s">
        <v>36</v>
      </c>
      <c r="AJ741" s="17">
        <v>12.540071627183108</v>
      </c>
      <c r="AK741" s="17">
        <v>12.336565608440576</v>
      </c>
      <c r="AL741" s="19">
        <v>-3.4743697395692663E-2</v>
      </c>
      <c r="AM741" s="19">
        <v>4.231622691704915E-2</v>
      </c>
      <c r="AN741" s="27" t="b">
        <v>1</v>
      </c>
      <c r="AO741" s="27" t="b">
        <v>0</v>
      </c>
      <c r="AP741" s="27" t="b">
        <v>0</v>
      </c>
      <c r="AQ741" s="27" t="b">
        <v>0</v>
      </c>
      <c r="AR741" s="27" t="b">
        <v>0</v>
      </c>
      <c r="AS741" s="27" t="b">
        <v>1</v>
      </c>
      <c r="BE741" s="31"/>
      <c r="BF741" s="31"/>
      <c r="BG741" s="31"/>
    </row>
    <row r="742" spans="1:59" ht="14.55" customHeight="1" x14ac:dyDescent="0.25">
      <c r="A742" s="41">
        <v>39148</v>
      </c>
      <c r="B742" s="15">
        <v>14.37</v>
      </c>
      <c r="C742" s="16">
        <v>14.17</v>
      </c>
      <c r="D742" s="32">
        <v>63047.476508680527</v>
      </c>
      <c r="E742" s="32">
        <v>85356.164128221644</v>
      </c>
      <c r="F742" s="18">
        <v>148403.64063690219</v>
      </c>
      <c r="G742" s="18">
        <v>14.254967560415768</v>
      </c>
      <c r="H742" s="19">
        <v>-1.4114326040931546E-2</v>
      </c>
      <c r="I742" s="18">
        <v>15.24</v>
      </c>
      <c r="J742" s="33">
        <v>0.98265377153523858</v>
      </c>
      <c r="K742" s="20">
        <v>31846.686358227314</v>
      </c>
      <c r="L742" s="21"/>
      <c r="M742" s="22"/>
      <c r="Q742" s="34">
        <v>1.0176524315758344</v>
      </c>
      <c r="R742" s="7"/>
      <c r="S742" s="24"/>
      <c r="T742" s="24"/>
      <c r="U742" s="5">
        <v>80.413997876341313</v>
      </c>
      <c r="V742" s="25"/>
      <c r="W742" s="22"/>
      <c r="X742" s="33">
        <v>0.96530754307047706</v>
      </c>
      <c r="Y742" s="20">
        <v>6017820156.6205196</v>
      </c>
      <c r="Z742" s="22"/>
      <c r="AA742" s="22"/>
      <c r="AB742" s="35">
        <v>0.96530754307047706</v>
      </c>
      <c r="AC742" s="20">
        <v>6560876337.2450457</v>
      </c>
      <c r="AD742" s="22"/>
      <c r="AE742" s="22"/>
      <c r="AF742" s="26">
        <v>10</v>
      </c>
      <c r="AI742" s="27" t="s">
        <v>36</v>
      </c>
      <c r="AJ742" s="17">
        <v>12.653797116256623</v>
      </c>
      <c r="AK742" s="17">
        <v>12.367731068874644</v>
      </c>
      <c r="AL742" s="19">
        <v>-3.3415385736308E-2</v>
      </c>
      <c r="AM742" s="19">
        <v>3.6099943053178526E-2</v>
      </c>
      <c r="AN742" s="27" t="b">
        <v>1</v>
      </c>
      <c r="AO742" s="27" t="b">
        <v>0</v>
      </c>
      <c r="AP742" s="27" t="b">
        <v>0</v>
      </c>
      <c r="AQ742" s="27" t="b">
        <v>0</v>
      </c>
      <c r="AR742" s="27" t="b">
        <v>0</v>
      </c>
      <c r="AS742" s="27" t="b">
        <v>1</v>
      </c>
      <c r="BE742" s="31"/>
      <c r="BF742" s="31"/>
      <c r="BG742" s="31"/>
    </row>
    <row r="743" spans="1:59" ht="14.55" customHeight="1" x14ac:dyDescent="0.25">
      <c r="A743" s="41">
        <v>39149</v>
      </c>
      <c r="B743" s="15">
        <v>13.75</v>
      </c>
      <c r="C743" s="16">
        <v>13.71</v>
      </c>
      <c r="D743" s="32">
        <v>56742.728857812472</v>
      </c>
      <c r="E743" s="32">
        <v>91749.899043039841</v>
      </c>
      <c r="F743" s="18">
        <v>148492.6279008523</v>
      </c>
      <c r="G743" s="18">
        <v>13.725284995534111</v>
      </c>
      <c r="H743" s="19">
        <v>-2.9175784099197966E-3</v>
      </c>
      <c r="I743" s="18">
        <v>14.29</v>
      </c>
      <c r="J743" s="33">
        <v>0.963419595936998</v>
      </c>
      <c r="K743" s="20">
        <v>30681.190845878009</v>
      </c>
      <c r="L743" s="21"/>
      <c r="M743" s="22"/>
      <c r="Q743" s="34">
        <v>1.0379693377810371</v>
      </c>
      <c r="R743" s="7"/>
      <c r="S743" s="24"/>
      <c r="T743" s="24"/>
      <c r="U743" s="5">
        <v>83.311863467174618</v>
      </c>
      <c r="V743" s="25"/>
      <c r="W743" s="22"/>
      <c r="X743" s="33">
        <v>0.92683919187399599</v>
      </c>
      <c r="Y743" s="20">
        <v>5577578256.3093824</v>
      </c>
      <c r="Z743" s="22"/>
      <c r="AA743" s="22"/>
      <c r="AB743" s="35">
        <v>0.92683919187399599</v>
      </c>
      <c r="AC743" s="20">
        <v>6080779830.9084997</v>
      </c>
      <c r="AD743" s="22"/>
      <c r="AE743" s="22"/>
      <c r="AF743" s="26">
        <v>9</v>
      </c>
      <c r="AI743" s="27" t="s">
        <v>36</v>
      </c>
      <c r="AJ743" s="17">
        <v>12.747691147518069</v>
      </c>
      <c r="AK743" s="17">
        <v>12.387748172003782</v>
      </c>
      <c r="AL743" s="19">
        <v>-3.4516654954689474E-2</v>
      </c>
      <c r="AM743" s="19">
        <v>2.7785817922158201E-2</v>
      </c>
      <c r="AN743" s="27" t="b">
        <v>1</v>
      </c>
      <c r="AO743" s="27" t="b">
        <v>0</v>
      </c>
      <c r="AP743" s="27" t="b">
        <v>0</v>
      </c>
      <c r="AQ743" s="27" t="b">
        <v>0</v>
      </c>
      <c r="AR743" s="27" t="b">
        <v>0</v>
      </c>
      <c r="AS743" s="27" t="b">
        <v>1</v>
      </c>
      <c r="BE743" s="31"/>
      <c r="BF743" s="31"/>
      <c r="BG743" s="31"/>
    </row>
    <row r="744" spans="1:59" ht="14.55" customHeight="1" x14ac:dyDescent="0.25">
      <c r="A744" s="41">
        <v>39150</v>
      </c>
      <c r="B744" s="15">
        <v>13.6</v>
      </c>
      <c r="C744" s="16">
        <v>13.76</v>
      </c>
      <c r="D744" s="32">
        <v>50437.981206944416</v>
      </c>
      <c r="E744" s="32">
        <v>98073.041289534056</v>
      </c>
      <c r="F744" s="18">
        <v>148511.02249647846</v>
      </c>
      <c r="G744" s="18">
        <v>13.705660080595685</v>
      </c>
      <c r="H744" s="19">
        <v>1.1627906976744207E-2</v>
      </c>
      <c r="I744" s="18">
        <v>14.09</v>
      </c>
      <c r="J744" s="33">
        <v>0.99869386175101371</v>
      </c>
      <c r="K744" s="20">
        <v>30640.586814238057</v>
      </c>
      <c r="L744" s="21"/>
      <c r="M744" s="22"/>
      <c r="Q744" s="34">
        <v>1.001307846477294</v>
      </c>
      <c r="R744" s="7"/>
      <c r="S744" s="24"/>
      <c r="T744" s="24"/>
      <c r="U744" s="5">
        <v>83.26550840303571</v>
      </c>
      <c r="V744" s="25"/>
      <c r="W744" s="22"/>
      <c r="X744" s="33">
        <v>0.99738772350202742</v>
      </c>
      <c r="Y744" s="20">
        <v>5563034695.636425</v>
      </c>
      <c r="Z744" s="22"/>
      <c r="AA744" s="22"/>
      <c r="AB744" s="35">
        <v>0.99738772350202742</v>
      </c>
      <c r="AC744" s="20">
        <v>6064797917.411622</v>
      </c>
      <c r="AD744" s="22"/>
      <c r="AE744" s="22"/>
      <c r="AF744" s="26">
        <v>8</v>
      </c>
      <c r="AI744" s="27" t="s">
        <v>36</v>
      </c>
      <c r="AJ744" s="17">
        <v>12.846051337114526</v>
      </c>
      <c r="AK744" s="17">
        <v>12.406840063615331</v>
      </c>
      <c r="AL744" s="19">
        <v>-3.1154169034064021E-2</v>
      </c>
      <c r="AM744" s="19">
        <v>2.2799671483204713E-2</v>
      </c>
      <c r="AN744" s="27" t="b">
        <v>1</v>
      </c>
      <c r="AO744" s="27" t="b">
        <v>0</v>
      </c>
      <c r="AP744" s="27" t="b">
        <v>0</v>
      </c>
      <c r="AQ744" s="27" t="b">
        <v>0</v>
      </c>
      <c r="AR744" s="27" t="b">
        <v>0</v>
      </c>
      <c r="AS744" s="27" t="b">
        <v>1</v>
      </c>
      <c r="BE744" s="31"/>
      <c r="BF744" s="31"/>
      <c r="BG744" s="31"/>
    </row>
    <row r="745" spans="1:59" ht="14.55" customHeight="1" x14ac:dyDescent="0.25">
      <c r="A745" s="41">
        <v>39153</v>
      </c>
      <c r="B745" s="15">
        <v>13.14</v>
      </c>
      <c r="C745" s="16">
        <v>13.62</v>
      </c>
      <c r="D745" s="32">
        <v>44133.23355607636</v>
      </c>
      <c r="E745" s="32">
        <v>104304.47792120597</v>
      </c>
      <c r="F745" s="18">
        <v>148437.71147728234</v>
      </c>
      <c r="G745" s="18">
        <v>13.477287262811519</v>
      </c>
      <c r="H745" s="19">
        <v>3.5242290748898619E-2</v>
      </c>
      <c r="I745" s="18">
        <v>13.99</v>
      </c>
      <c r="J745" s="33">
        <v>0.98285192045187031</v>
      </c>
      <c r="K745" s="20">
        <v>30114.638539545762</v>
      </c>
      <c r="L745" s="21"/>
      <c r="M745" s="22"/>
      <c r="Q745" s="34">
        <v>1.0174472666647951</v>
      </c>
      <c r="R745" s="7"/>
      <c r="S745" s="24"/>
      <c r="T745" s="24"/>
      <c r="U745" s="5">
        <v>84.560534144271543</v>
      </c>
      <c r="V745" s="25"/>
      <c r="W745" s="22"/>
      <c r="X745" s="33">
        <v>0.96570384090374051</v>
      </c>
      <c r="Y745" s="20">
        <v>5372269675.8775625</v>
      </c>
      <c r="Z745" s="22"/>
      <c r="AA745" s="22"/>
      <c r="AB745" s="35">
        <v>0.96570384090374051</v>
      </c>
      <c r="AC745" s="20">
        <v>5856704744.1954002</v>
      </c>
      <c r="AD745" s="22"/>
      <c r="AE745" s="22"/>
      <c r="AF745" s="26">
        <v>7</v>
      </c>
      <c r="AI745" s="27" t="s">
        <v>36</v>
      </c>
      <c r="AJ745" s="17">
        <v>12.927590668888948</v>
      </c>
      <c r="AK745" s="17">
        <v>12.422727580707207</v>
      </c>
      <c r="AL745" s="19">
        <v>-1.8426444313634143E-2</v>
      </c>
      <c r="AM745" s="19">
        <v>1.9748547803305885E-2</v>
      </c>
      <c r="AN745" s="27" t="b">
        <v>1</v>
      </c>
      <c r="AO745" s="27" t="b">
        <v>0</v>
      </c>
      <c r="AP745" s="27" t="b">
        <v>0</v>
      </c>
      <c r="AQ745" s="27" t="b">
        <v>0</v>
      </c>
      <c r="AR745" s="27" t="b">
        <v>0</v>
      </c>
      <c r="AS745" s="27" t="b">
        <v>1</v>
      </c>
      <c r="BE745" s="31"/>
      <c r="BF745" s="31"/>
      <c r="BG745" s="31"/>
    </row>
    <row r="746" spans="1:59" ht="14.55" customHeight="1" x14ac:dyDescent="0.25">
      <c r="A746" s="41">
        <v>39154</v>
      </c>
      <c r="B746" s="15">
        <v>15.34</v>
      </c>
      <c r="C746" s="16">
        <v>14.59</v>
      </c>
      <c r="D746" s="32">
        <v>37828.485905208312</v>
      </c>
      <c r="E746" s="32">
        <v>110387.03182226369</v>
      </c>
      <c r="F746" s="18">
        <v>148215.517727472</v>
      </c>
      <c r="G746" s="18">
        <v>14.781419662825543</v>
      </c>
      <c r="H746" s="19">
        <v>-5.1405071967100646E-2</v>
      </c>
      <c r="I746" s="18">
        <v>18.13</v>
      </c>
      <c r="J746" s="33">
        <v>1.0951234720202701</v>
      </c>
      <c r="K746" s="20">
        <v>32978.676906812616</v>
      </c>
      <c r="L746" s="21"/>
      <c r="M746" s="22"/>
      <c r="Q746" s="34">
        <v>0.91313904372372967</v>
      </c>
      <c r="R746" s="7"/>
      <c r="S746" s="24"/>
      <c r="T746" s="24"/>
      <c r="U746" s="5">
        <v>77.071764213489345</v>
      </c>
      <c r="V746" s="25"/>
      <c r="W746" s="22"/>
      <c r="X746" s="33">
        <v>1.1902469440405401</v>
      </c>
      <c r="Y746" s="20">
        <v>6394358157.6011887</v>
      </c>
      <c r="Z746" s="22"/>
      <c r="AA746" s="22"/>
      <c r="AB746" s="35">
        <v>1.1902469440405401</v>
      </c>
      <c r="AC746" s="20">
        <v>6970813162.7750854</v>
      </c>
      <c r="AD746" s="22"/>
      <c r="AE746" s="22"/>
      <c r="AF746" s="26">
        <v>6</v>
      </c>
      <c r="AI746" s="27" t="s">
        <v>36</v>
      </c>
      <c r="AJ746" s="17">
        <v>13.05794632662335</v>
      </c>
      <c r="AK746" s="17">
        <v>12.490083714834757</v>
      </c>
      <c r="AL746" s="19">
        <v>-1.4335728460049657E-2</v>
      </c>
      <c r="AM746" s="19">
        <v>1.1468163237794531E-2</v>
      </c>
      <c r="AN746" s="27" t="b">
        <v>1</v>
      </c>
      <c r="AO746" s="27" t="b">
        <v>0</v>
      </c>
      <c r="AP746" s="27" t="b">
        <v>0</v>
      </c>
      <c r="AQ746" s="27" t="b">
        <v>0</v>
      </c>
      <c r="AR746" s="27" t="b">
        <v>0</v>
      </c>
      <c r="AS746" s="27" t="b">
        <v>1</v>
      </c>
      <c r="BE746" s="31"/>
      <c r="BF746" s="31"/>
      <c r="BG746" s="31"/>
    </row>
    <row r="747" spans="1:59" ht="14.55" customHeight="1" x14ac:dyDescent="0.25">
      <c r="A747" s="41">
        <v>39155</v>
      </c>
      <c r="B747" s="15">
        <v>15.81</v>
      </c>
      <c r="C747" s="16">
        <v>15.15</v>
      </c>
      <c r="D747" s="32">
        <v>31523.73825434026</v>
      </c>
      <c r="E747" s="32">
        <v>117015.87547985902</v>
      </c>
      <c r="F747" s="18">
        <v>148539.61373419929</v>
      </c>
      <c r="G747" s="18">
        <v>15.290068138894551</v>
      </c>
      <c r="H747" s="19">
        <v>-4.3564356435643603E-2</v>
      </c>
      <c r="I747" s="18">
        <v>17.27</v>
      </c>
      <c r="J747" s="33">
        <v>1.0366732406048587</v>
      </c>
      <c r="K747" s="20">
        <v>34187.520334740337</v>
      </c>
      <c r="L747" s="21"/>
      <c r="M747" s="22"/>
      <c r="Q747" s="34">
        <v>0.96462410799427856</v>
      </c>
      <c r="R747" s="7"/>
      <c r="S747" s="24"/>
      <c r="T747" s="24"/>
      <c r="U747" s="5">
        <v>74.206864598372789</v>
      </c>
      <c r="V747" s="25"/>
      <c r="W747" s="22"/>
      <c r="X747" s="33">
        <v>1.0733464812097175</v>
      </c>
      <c r="Y747" s="20">
        <v>6863394665.4520826</v>
      </c>
      <c r="Z747" s="22"/>
      <c r="AA747" s="22"/>
      <c r="AB747" s="35">
        <v>1.0733464812097175</v>
      </c>
      <c r="AC747" s="20">
        <v>7481977822.9198503</v>
      </c>
      <c r="AD747" s="22"/>
      <c r="AE747" s="22"/>
      <c r="AF747" s="26">
        <v>5</v>
      </c>
      <c r="AI747" s="27" t="s">
        <v>36</v>
      </c>
      <c r="AJ747" s="17">
        <v>13.200053003691107</v>
      </c>
      <c r="AK747" s="17">
        <v>12.573032044160904</v>
      </c>
      <c r="AL747" s="19">
        <v>-1.0855189187992128E-2</v>
      </c>
      <c r="AM747" s="19">
        <v>3.9728483123133498E-3</v>
      </c>
      <c r="AN747" s="27" t="b">
        <v>1</v>
      </c>
      <c r="AO747" s="27" t="b">
        <v>0</v>
      </c>
      <c r="AP747" s="27" t="b">
        <v>0</v>
      </c>
      <c r="AQ747" s="27" t="b">
        <v>0</v>
      </c>
      <c r="AR747" s="27" t="b">
        <v>0</v>
      </c>
      <c r="AS747" s="27" t="b">
        <v>1</v>
      </c>
      <c r="BE747" s="31"/>
      <c r="BF747" s="31"/>
      <c r="BG747" s="31"/>
    </row>
    <row r="748" spans="1:59" ht="14.55" customHeight="1" x14ac:dyDescent="0.25">
      <c r="A748" s="41">
        <v>39156</v>
      </c>
      <c r="B748" s="15">
        <v>15.4</v>
      </c>
      <c r="C748" s="16">
        <v>15.33</v>
      </c>
      <c r="D748" s="32">
        <v>25218.990603472208</v>
      </c>
      <c r="E748" s="32">
        <v>123595.28540462628</v>
      </c>
      <c r="F748" s="18">
        <v>148814.2760080985</v>
      </c>
      <c r="G748" s="18">
        <v>15.341862634349322</v>
      </c>
      <c r="H748" s="19">
        <v>-4.5662100456620447E-3</v>
      </c>
      <c r="I748" s="18">
        <v>16.43</v>
      </c>
      <c r="J748" s="33">
        <v>1.0052428081221381</v>
      </c>
      <c r="K748" s="20">
        <v>34366.164327956998</v>
      </c>
      <c r="L748" s="21"/>
      <c r="M748" s="22"/>
      <c r="Q748" s="34">
        <v>0.99478453555720325</v>
      </c>
      <c r="R748" s="7"/>
      <c r="S748" s="24"/>
      <c r="T748" s="24"/>
      <c r="U748" s="5">
        <v>73.68240240032047</v>
      </c>
      <c r="V748" s="25"/>
      <c r="W748" s="22"/>
      <c r="X748" s="33">
        <v>1.0104856162442764</v>
      </c>
      <c r="Y748" s="20">
        <v>6935394769.9223118</v>
      </c>
      <c r="Z748" s="22"/>
      <c r="AA748" s="22"/>
      <c r="AB748" s="35">
        <v>1.0104856162442764</v>
      </c>
      <c r="AC748" s="20">
        <v>7560309758.7293844</v>
      </c>
      <c r="AD748" s="22"/>
      <c r="AE748" s="22"/>
      <c r="AF748" s="26">
        <v>4</v>
      </c>
      <c r="AI748" s="27" t="s">
        <v>36</v>
      </c>
      <c r="AJ748" s="17">
        <v>13.363684622036223</v>
      </c>
      <c r="AK748" s="17">
        <v>12.659143735225005</v>
      </c>
      <c r="AL748" s="19">
        <v>-9.2638365221138774E-3</v>
      </c>
      <c r="AM748" s="19">
        <v>-1.5123766834034963E-3</v>
      </c>
      <c r="AN748" s="27" t="b">
        <v>1</v>
      </c>
      <c r="AO748" s="27" t="b">
        <v>0</v>
      </c>
      <c r="AP748" s="27" t="b">
        <v>0</v>
      </c>
      <c r="AQ748" s="27" t="b">
        <v>0</v>
      </c>
      <c r="AR748" s="27" t="b">
        <v>0</v>
      </c>
      <c r="AS748" s="27" t="b">
        <v>1</v>
      </c>
      <c r="BE748" s="31"/>
      <c r="BF748" s="31"/>
      <c r="BG748" s="31"/>
    </row>
    <row r="749" spans="1:59" ht="14.55" customHeight="1" x14ac:dyDescent="0.25">
      <c r="A749" s="41">
        <v>39157</v>
      </c>
      <c r="B749" s="15">
        <v>15.99</v>
      </c>
      <c r="C749" s="16">
        <v>15.79</v>
      </c>
      <c r="D749" s="32">
        <v>18914.242952604156</v>
      </c>
      <c r="E749" s="32">
        <v>129928.82185755309</v>
      </c>
      <c r="F749" s="18">
        <v>148843.06481015726</v>
      </c>
      <c r="G749" s="18">
        <v>15.815415014097871</v>
      </c>
      <c r="H749" s="19">
        <v>-1.2666244458518161E-2</v>
      </c>
      <c r="I749" s="18">
        <v>16.79</v>
      </c>
      <c r="J749" s="33">
        <v>1.0310661068638778</v>
      </c>
      <c r="K749" s="20">
        <v>35433.174183602147</v>
      </c>
      <c r="L749" s="21"/>
      <c r="M749" s="22"/>
      <c r="Q749" s="34">
        <v>0.96986991749891827</v>
      </c>
      <c r="R749" s="7"/>
      <c r="S749" s="24"/>
      <c r="T749" s="24"/>
      <c r="U749" s="5">
        <v>71.329295825313963</v>
      </c>
      <c r="V749" s="25"/>
      <c r="W749" s="22"/>
      <c r="X749" s="33">
        <v>1.0621322137277556</v>
      </c>
      <c r="Y749" s="20">
        <v>7366341443.7607565</v>
      </c>
      <c r="Z749" s="22"/>
      <c r="AA749" s="22"/>
      <c r="AB749" s="35">
        <v>1.0621322137277556</v>
      </c>
      <c r="AC749" s="20">
        <v>8029919798.9869747</v>
      </c>
      <c r="AD749" s="22"/>
      <c r="AE749" s="22"/>
      <c r="AF749" s="26">
        <v>3</v>
      </c>
      <c r="AI749" s="27" t="s">
        <v>36</v>
      </c>
      <c r="AJ749" s="17">
        <v>13.562990098898023</v>
      </c>
      <c r="AK749" s="17">
        <v>12.754397759959099</v>
      </c>
      <c r="AL749" s="19">
        <v>-1.0888614196880272E-2</v>
      </c>
      <c r="AM749" s="19">
        <v>-7.7298973879413105E-3</v>
      </c>
      <c r="AN749" s="27" t="b">
        <v>1</v>
      </c>
      <c r="AO749" s="27" t="b">
        <v>0</v>
      </c>
      <c r="AP749" s="27" t="b">
        <v>0</v>
      </c>
      <c r="AQ749" s="27" t="b">
        <v>0</v>
      </c>
      <c r="AR749" s="27" t="b">
        <v>0</v>
      </c>
      <c r="AS749" s="27" t="b">
        <v>1</v>
      </c>
      <c r="BE749" s="31"/>
      <c r="BF749" s="31"/>
      <c r="BG749" s="31"/>
    </row>
    <row r="750" spans="1:59" ht="14.55" customHeight="1" x14ac:dyDescent="0.25">
      <c r="A750" s="41">
        <v>39160</v>
      </c>
      <c r="B750" s="15">
        <v>14.32</v>
      </c>
      <c r="C750" s="16">
        <v>14.89</v>
      </c>
      <c r="D750" s="32">
        <v>12609.495301736104</v>
      </c>
      <c r="E750" s="32">
        <v>136313.42698341631</v>
      </c>
      <c r="F750" s="18">
        <v>148922.92228515242</v>
      </c>
      <c r="G750" s="18">
        <v>14.841737367144681</v>
      </c>
      <c r="H750" s="19">
        <v>3.8280725319006059E-2</v>
      </c>
      <c r="I750" s="18">
        <v>14.59</v>
      </c>
      <c r="J750" s="33">
        <v>0.93893838777994421</v>
      </c>
      <c r="K750" s="20">
        <v>33268.991809491476</v>
      </c>
      <c r="L750" s="21"/>
      <c r="M750" s="22"/>
      <c r="Q750" s="34">
        <v>1.0650326081186561</v>
      </c>
      <c r="R750" s="7"/>
      <c r="S750" s="24"/>
      <c r="T750" s="24"/>
      <c r="U750" s="5">
        <v>75.82658751004864</v>
      </c>
      <c r="V750" s="25"/>
      <c r="W750" s="22"/>
      <c r="X750" s="33">
        <v>0.87787677555988852</v>
      </c>
      <c r="Y750" s="20">
        <v>6466771014.1019955</v>
      </c>
      <c r="Z750" s="22"/>
      <c r="AA750" s="22"/>
      <c r="AB750" s="35">
        <v>0.87787677555988852</v>
      </c>
      <c r="AC750" s="20">
        <v>7049167083.76087</v>
      </c>
      <c r="AD750" s="22"/>
      <c r="AE750" s="22"/>
      <c r="AF750" s="26">
        <v>2</v>
      </c>
      <c r="AI750" s="27" t="s">
        <v>36</v>
      </c>
      <c r="AJ750" s="17">
        <v>13.717821260248106</v>
      </c>
      <c r="AK750" s="17">
        <v>12.821295595454716</v>
      </c>
      <c r="AL750" s="19">
        <v>-6.4464778065032964E-3</v>
      </c>
      <c r="AM750" s="19">
        <v>-1.0301609402604307E-2</v>
      </c>
      <c r="AN750" s="27" t="b">
        <v>1</v>
      </c>
      <c r="AO750" s="27" t="b">
        <v>1</v>
      </c>
      <c r="AP750" s="27" t="b">
        <v>0</v>
      </c>
      <c r="AQ750" s="27" t="b">
        <v>0</v>
      </c>
      <c r="AR750" s="27" t="b">
        <v>0</v>
      </c>
      <c r="AS750" s="27" t="b">
        <v>1</v>
      </c>
      <c r="BE750" s="31"/>
      <c r="BF750" s="31"/>
      <c r="BG750" s="31"/>
    </row>
    <row r="751" spans="1:59" ht="14.55" customHeight="1" x14ac:dyDescent="0.25">
      <c r="A751" s="41">
        <v>39161</v>
      </c>
      <c r="B751" s="15">
        <v>13.06</v>
      </c>
      <c r="C751" s="16">
        <v>14.38</v>
      </c>
      <c r="D751" s="32">
        <v>6304.747650868052</v>
      </c>
      <c r="E751" s="32">
        <v>142376.82432125584</v>
      </c>
      <c r="F751" s="18">
        <v>148681.5719721239</v>
      </c>
      <c r="G751" s="18">
        <v>14.324026238162817</v>
      </c>
      <c r="H751" s="19">
        <v>9.1794158553546557E-2</v>
      </c>
      <c r="I751" s="18">
        <v>13.27</v>
      </c>
      <c r="J751" s="33">
        <v>0.96355378128504843</v>
      </c>
      <c r="K751" s="20">
        <v>32055.908214411425</v>
      </c>
      <c r="L751" s="21"/>
      <c r="M751" s="22"/>
      <c r="Q751" s="34">
        <v>1.0378247892570613</v>
      </c>
      <c r="R751" s="7"/>
      <c r="S751" s="24"/>
      <c r="T751" s="24"/>
      <c r="U751" s="5">
        <v>78.548197157598693</v>
      </c>
      <c r="V751" s="25"/>
      <c r="W751" s="22"/>
      <c r="X751" s="33">
        <v>0.92710756257009685</v>
      </c>
      <c r="Y751" s="20">
        <v>5995420997.2244358</v>
      </c>
      <c r="Z751" s="22"/>
      <c r="AA751" s="22"/>
      <c r="AB751" s="35">
        <v>0.92710756257009685</v>
      </c>
      <c r="AC751" s="20">
        <v>6535231335.588623</v>
      </c>
      <c r="AD751" s="22"/>
      <c r="AE751" s="22"/>
      <c r="AF751" s="26">
        <v>1</v>
      </c>
      <c r="AI751" s="27" t="s">
        <v>36</v>
      </c>
      <c r="AJ751" s="17">
        <v>13.845721853927504</v>
      </c>
      <c r="AK751" s="17">
        <v>12.883052527201658</v>
      </c>
      <c r="AL751" s="19">
        <v>2.9788334942713601E-3</v>
      </c>
      <c r="AM751" s="19">
        <v>-1.0046930633358521E-2</v>
      </c>
      <c r="AN751" s="27" t="b">
        <v>1</v>
      </c>
      <c r="AO751" s="27" t="b">
        <v>1</v>
      </c>
      <c r="AP751" s="27" t="b">
        <v>0</v>
      </c>
      <c r="AQ751" s="27" t="b">
        <v>0</v>
      </c>
      <c r="AR751" s="27" t="b">
        <v>0</v>
      </c>
      <c r="AS751" s="27" t="b">
        <v>1</v>
      </c>
      <c r="BE751" s="31"/>
      <c r="BF751" s="31"/>
      <c r="BG751" s="31"/>
    </row>
    <row r="752" spans="1:59" ht="14.55" customHeight="1" x14ac:dyDescent="0.25">
      <c r="A752" s="42">
        <v>39162</v>
      </c>
      <c r="B752" s="15">
        <v>13.28</v>
      </c>
      <c r="C752" s="16">
        <v>13.6</v>
      </c>
      <c r="D752" s="32">
        <v>148102.83296662002</v>
      </c>
      <c r="E752" s="32">
        <v>0</v>
      </c>
      <c r="F752" s="18">
        <v>148102.83296662002</v>
      </c>
      <c r="G752" s="18">
        <v>13.28</v>
      </c>
      <c r="H752" s="19">
        <v>2.352941176470591E-2</v>
      </c>
      <c r="I752" s="18">
        <v>12.19</v>
      </c>
      <c r="J752" s="33">
        <v>0.92350486787204433</v>
      </c>
      <c r="K752" s="20">
        <v>29603.275073267629</v>
      </c>
      <c r="L752" s="21"/>
      <c r="M752" s="22"/>
      <c r="Q752" s="34">
        <v>1.082831325301205</v>
      </c>
      <c r="R752" s="7"/>
      <c r="S752" s="24"/>
      <c r="T752" s="24"/>
      <c r="U752" s="5">
        <v>84.896092726782271</v>
      </c>
      <c r="V752" s="25"/>
      <c r="W752" s="22"/>
      <c r="X752" s="33">
        <v>0.84700973574408867</v>
      </c>
      <c r="Y752" s="20">
        <v>5078204250.8203897</v>
      </c>
      <c r="Z752" s="22"/>
      <c r="AA752" s="22"/>
      <c r="AB752" s="35">
        <v>0.84700973574408867</v>
      </c>
      <c r="AC752" s="20">
        <v>5535315820.3705883</v>
      </c>
      <c r="AD752" s="22"/>
      <c r="AE752" s="22"/>
      <c r="AF752" s="26">
        <v>19</v>
      </c>
      <c r="AI752" s="27" t="s">
        <v>36</v>
      </c>
      <c r="AJ752" s="17">
        <v>13.931502191954078</v>
      </c>
      <c r="AK752" s="17">
        <v>12.91440759356578</v>
      </c>
      <c r="AL752" s="19">
        <v>1.546791411623912E-2</v>
      </c>
      <c r="AM752" s="19">
        <v>-7.1960801482369302E-3</v>
      </c>
      <c r="AN752" s="27" t="b">
        <v>1</v>
      </c>
      <c r="AO752" s="27" t="b">
        <v>1</v>
      </c>
      <c r="AP752" s="27" t="b">
        <v>0</v>
      </c>
      <c r="AQ752" s="27" t="b">
        <v>0</v>
      </c>
      <c r="AR752" s="27" t="b">
        <v>0</v>
      </c>
      <c r="AS752" s="27" t="b">
        <v>1</v>
      </c>
      <c r="BE752" s="31"/>
      <c r="BF752" s="31"/>
      <c r="BG752" s="31"/>
    </row>
    <row r="753" spans="1:59" ht="14.55" customHeight="1" x14ac:dyDescent="0.25">
      <c r="A753" s="41">
        <v>39163</v>
      </c>
      <c r="B753" s="15">
        <v>13.36</v>
      </c>
      <c r="C753" s="16">
        <v>13.72</v>
      </c>
      <c r="D753" s="32">
        <v>140307.94702100844</v>
      </c>
      <c r="E753" s="32">
        <v>7611.4768645383665</v>
      </c>
      <c r="F753" s="18">
        <v>147919.4238855468</v>
      </c>
      <c r="G753" s="18">
        <v>13.378524488530688</v>
      </c>
      <c r="H753" s="19">
        <v>2.6239067055393694E-2</v>
      </c>
      <c r="I753" s="18">
        <v>12.93</v>
      </c>
      <c r="J753" s="33">
        <v>1.0061714349658697</v>
      </c>
      <c r="K753" s="20">
        <v>29785.454401224244</v>
      </c>
      <c r="L753" s="21"/>
      <c r="M753" s="22"/>
      <c r="Q753" s="34">
        <v>0.9938664180363268</v>
      </c>
      <c r="R753" s="7"/>
      <c r="S753" s="24"/>
      <c r="T753" s="24"/>
      <c r="U753" s="5">
        <v>84.218284190681473</v>
      </c>
      <c r="V753" s="25"/>
      <c r="W753" s="22"/>
      <c r="X753" s="33">
        <v>1.0123428699317396</v>
      </c>
      <c r="Y753" s="20">
        <v>5140908461.6654196</v>
      </c>
      <c r="Z753" s="22"/>
      <c r="AA753" s="22"/>
      <c r="AB753" s="35">
        <v>1.0123428699317396</v>
      </c>
      <c r="AC753" s="20">
        <v>5603547663.4171247</v>
      </c>
      <c r="AD753" s="22"/>
      <c r="AE753" s="22"/>
      <c r="AF753" s="26">
        <v>18</v>
      </c>
      <c r="AI753" s="27" t="s">
        <v>36</v>
      </c>
      <c r="AJ753" s="17">
        <v>14.025810803329922</v>
      </c>
      <c r="AK753" s="17">
        <v>12.955880111353048</v>
      </c>
      <c r="AL753" s="19">
        <v>2.7101818031412001E-2</v>
      </c>
      <c r="AM753" s="19">
        <v>-5.7867657635478909E-3</v>
      </c>
      <c r="AN753" s="27" t="b">
        <v>1</v>
      </c>
      <c r="AO753" s="27" t="b">
        <v>1</v>
      </c>
      <c r="AP753" s="27" t="b">
        <v>0</v>
      </c>
      <c r="AQ753" s="27" t="b">
        <v>0</v>
      </c>
      <c r="AR753" s="27" t="b">
        <v>0</v>
      </c>
      <c r="AS753" s="27" t="b">
        <v>1</v>
      </c>
      <c r="BE753" s="31"/>
      <c r="BF753" s="31"/>
      <c r="BG753" s="31"/>
    </row>
    <row r="754" spans="1:59" ht="14.55" customHeight="1" x14ac:dyDescent="0.25">
      <c r="A754" s="41">
        <v>39164</v>
      </c>
      <c r="B754" s="15">
        <v>13.33</v>
      </c>
      <c r="C754" s="16">
        <v>13.87</v>
      </c>
      <c r="D754" s="32">
        <v>132513.06107539686</v>
      </c>
      <c r="E754" s="32">
        <v>15201.832275133898</v>
      </c>
      <c r="F754" s="18">
        <v>147714.89335053077</v>
      </c>
      <c r="G754" s="18">
        <v>13.385573200794941</v>
      </c>
      <c r="H754" s="19">
        <v>3.8932948810382006E-2</v>
      </c>
      <c r="I754" s="18">
        <v>12.95</v>
      </c>
      <c r="J754" s="33">
        <v>0.99914342330867933</v>
      </c>
      <c r="K754" s="20">
        <v>29759.425966662544</v>
      </c>
      <c r="L754" s="21"/>
      <c r="M754" s="22"/>
      <c r="Q754" s="34">
        <v>1.0008573110439782</v>
      </c>
      <c r="R754" s="7"/>
      <c r="S754" s="24"/>
      <c r="T754" s="24"/>
      <c r="U754" s="5">
        <v>84.133552112624301</v>
      </c>
      <c r="V754" s="25"/>
      <c r="W754" s="22"/>
      <c r="X754" s="33">
        <v>0.99828684661735856</v>
      </c>
      <c r="Y754" s="20">
        <v>5132125851.2150736</v>
      </c>
      <c r="Z754" s="22"/>
      <c r="AA754" s="22"/>
      <c r="AB754" s="35">
        <v>0.99828684661735856</v>
      </c>
      <c r="AC754" s="20">
        <v>5593858241.9752092</v>
      </c>
      <c r="AD754" s="22"/>
      <c r="AE754" s="22"/>
      <c r="AF754" s="26">
        <v>17</v>
      </c>
      <c r="AI754" s="27" t="s">
        <v>36</v>
      </c>
      <c r="AJ754" s="17">
        <v>14.122455842358336</v>
      </c>
      <c r="AK754" s="17">
        <v>12.999442835044384</v>
      </c>
      <c r="AL754" s="19">
        <v>3.435167784075268E-2</v>
      </c>
      <c r="AM754" s="19">
        <v>-2.8192684287109832E-3</v>
      </c>
      <c r="AN754" s="27" t="b">
        <v>1</v>
      </c>
      <c r="AO754" s="27" t="b">
        <v>1</v>
      </c>
      <c r="AP754" s="27" t="b">
        <v>0</v>
      </c>
      <c r="AQ754" s="27" t="b">
        <v>0</v>
      </c>
      <c r="AR754" s="27" t="b">
        <v>0</v>
      </c>
      <c r="AS754" s="27" t="b">
        <v>1</v>
      </c>
      <c r="BE754" s="31"/>
      <c r="BF754" s="31"/>
      <c r="BG754" s="31"/>
    </row>
    <row r="755" spans="1:59" ht="14.55" customHeight="1" x14ac:dyDescent="0.25">
      <c r="A755" s="41">
        <v>39167</v>
      </c>
      <c r="B755" s="15">
        <v>13.38</v>
      </c>
      <c r="C755" s="16">
        <v>13.79</v>
      </c>
      <c r="D755" s="32">
        <v>124718.17512978529</v>
      </c>
      <c r="E755" s="32">
        <v>22693.240325242215</v>
      </c>
      <c r="F755" s="18">
        <v>147411.41545502751</v>
      </c>
      <c r="G755" s="18">
        <v>13.443117422111641</v>
      </c>
      <c r="H755" s="19">
        <v>2.9731689630166702E-2</v>
      </c>
      <c r="I755" s="18">
        <v>13.11</v>
      </c>
      <c r="J755" s="33">
        <v>1.0022356570207009</v>
      </c>
      <c r="K755" s="20">
        <v>29825.441785445644</v>
      </c>
      <c r="L755" s="21"/>
      <c r="M755" s="22"/>
      <c r="Q755" s="34">
        <v>0.99776932999236256</v>
      </c>
      <c r="R755" s="7"/>
      <c r="S755" s="24"/>
      <c r="T755" s="24"/>
      <c r="U755" s="5">
        <v>83.789586173785608</v>
      </c>
      <c r="V755" s="25"/>
      <c r="W755" s="22"/>
      <c r="X755" s="33">
        <v>1.0044713140414017</v>
      </c>
      <c r="Y755" s="20">
        <v>5155097861.7743168</v>
      </c>
      <c r="Z755" s="22"/>
      <c r="AA755" s="22"/>
      <c r="AB755" s="35">
        <v>1.0044713140414017</v>
      </c>
      <c r="AC755" s="20">
        <v>5618780054.5059834</v>
      </c>
      <c r="AD755" s="22"/>
      <c r="AE755" s="22"/>
      <c r="AF755" s="26">
        <v>16</v>
      </c>
      <c r="AI755" s="27" t="s">
        <v>36</v>
      </c>
      <c r="AJ755" s="17">
        <v>14.199559177939429</v>
      </c>
      <c r="AK755" s="17">
        <v>13.032243708702635</v>
      </c>
      <c r="AL755" s="19">
        <v>4.1418000188866821E-2</v>
      </c>
      <c r="AM755" s="19">
        <v>1.6092157715294764E-3</v>
      </c>
      <c r="AN755" s="27" t="b">
        <v>1</v>
      </c>
      <c r="AO755" s="27" t="b">
        <v>1</v>
      </c>
      <c r="AP755" s="27" t="b">
        <v>0</v>
      </c>
      <c r="AQ755" s="27" t="b">
        <v>0</v>
      </c>
      <c r="AR755" s="27" t="b">
        <v>0</v>
      </c>
      <c r="AS755" s="27" t="b">
        <v>1</v>
      </c>
      <c r="BE755" s="31"/>
      <c r="BF755" s="31"/>
      <c r="BG755" s="31"/>
    </row>
    <row r="756" spans="1:59" ht="14.55" customHeight="1" x14ac:dyDescent="0.25">
      <c r="A756" s="41">
        <v>39168</v>
      </c>
      <c r="B756" s="15">
        <v>13.93</v>
      </c>
      <c r="C756" s="16">
        <v>13.99</v>
      </c>
      <c r="D756" s="32">
        <v>116923.28918417371</v>
      </c>
      <c r="E756" s="32">
        <v>30256.371141216325</v>
      </c>
      <c r="F756" s="18">
        <v>147179.66032539005</v>
      </c>
      <c r="G756" s="18">
        <v>13.942334464317007</v>
      </c>
      <c r="H756" s="19">
        <v>4.2887776983560055E-3</v>
      </c>
      <c r="I756" s="18">
        <v>13.48</v>
      </c>
      <c r="J756" s="33">
        <v>1.0355049629578821</v>
      </c>
      <c r="K756" s="20">
        <v>30883.858627309881</v>
      </c>
      <c r="L756" s="21"/>
      <c r="M756" s="22"/>
      <c r="Q756" s="34">
        <v>0.96571241642679961</v>
      </c>
      <c r="R756" s="7"/>
      <c r="S756" s="24"/>
      <c r="T756" s="24"/>
      <c r="U756" s="5">
        <v>80.76599186333442</v>
      </c>
      <c r="V756" s="25"/>
      <c r="W756" s="22"/>
      <c r="X756" s="33">
        <v>1.0710099259157644</v>
      </c>
      <c r="Y756" s="20">
        <v>5521187394.7337618</v>
      </c>
      <c r="Z756" s="22"/>
      <c r="AA756" s="22"/>
      <c r="AB756" s="35">
        <v>1.0710099259157644</v>
      </c>
      <c r="AC756" s="20">
        <v>6017672730.2034855</v>
      </c>
      <c r="AD756" s="22"/>
      <c r="AE756" s="22"/>
      <c r="AF756" s="26">
        <v>15</v>
      </c>
      <c r="AI756" s="27" t="s">
        <v>36</v>
      </c>
      <c r="AJ756" s="17">
        <v>14.304362862285519</v>
      </c>
      <c r="AK756" s="17">
        <v>13.075276278494727</v>
      </c>
      <c r="AL756" s="19">
        <v>3.5752675585425144E-2</v>
      </c>
      <c r="AM756" s="19">
        <v>6.6240998207146989E-3</v>
      </c>
      <c r="AN756" s="27" t="b">
        <v>1</v>
      </c>
      <c r="AO756" s="27" t="b">
        <v>1</v>
      </c>
      <c r="AP756" s="27" t="b">
        <v>0</v>
      </c>
      <c r="AQ756" s="27" t="b">
        <v>0</v>
      </c>
      <c r="AR756" s="27" t="b">
        <v>0</v>
      </c>
      <c r="AS756" s="27" t="b">
        <v>1</v>
      </c>
      <c r="BE756" s="31"/>
      <c r="BF756" s="31"/>
      <c r="BG756" s="31"/>
    </row>
    <row r="757" spans="1:59" ht="14.55" customHeight="1" x14ac:dyDescent="0.25">
      <c r="A757" s="41">
        <v>39169</v>
      </c>
      <c r="B757" s="15">
        <v>14.72</v>
      </c>
      <c r="C757" s="16">
        <v>14.59</v>
      </c>
      <c r="D757" s="32">
        <v>109128.40323856214</v>
      </c>
      <c r="E757" s="32">
        <v>38017.826553823135</v>
      </c>
      <c r="F757" s="18">
        <v>147146.22979238527</v>
      </c>
      <c r="G757" s="18">
        <v>14.686412204655394</v>
      </c>
      <c r="H757" s="19">
        <v>-8.9102124742974631E-3</v>
      </c>
      <c r="I757" s="18">
        <v>14.98</v>
      </c>
      <c r="J757" s="33">
        <v>1.0531289689041137</v>
      </c>
      <c r="K757" s="20">
        <v>32524.123447560956</v>
      </c>
      <c r="L757" s="21"/>
      <c r="M757" s="22"/>
      <c r="Q757" s="34">
        <v>0.94955131757566236</v>
      </c>
      <c r="R757" s="7"/>
      <c r="S757" s="24"/>
      <c r="T757" s="24"/>
      <c r="U757" s="5">
        <v>76.548668641485733</v>
      </c>
      <c r="V757" s="25"/>
      <c r="W757" s="22"/>
      <c r="X757" s="33">
        <v>1.1062579378082276</v>
      </c>
      <c r="Y757" s="20">
        <v>6107886604.2755823</v>
      </c>
      <c r="Z757" s="22"/>
      <c r="AA757" s="22"/>
      <c r="AB757" s="35">
        <v>1.1062579378082276</v>
      </c>
      <c r="AC757" s="20">
        <v>6656991495.1859217</v>
      </c>
      <c r="AD757" s="22"/>
      <c r="AE757" s="22"/>
      <c r="AF757" s="26">
        <v>14</v>
      </c>
      <c r="AI757" s="27" t="s">
        <v>36</v>
      </c>
      <c r="AJ757" s="17">
        <v>14.303265321804675</v>
      </c>
      <c r="AK757" s="17">
        <v>13.136156630035275</v>
      </c>
      <c r="AL757" s="19">
        <v>1.8968613747451141E-2</v>
      </c>
      <c r="AM757" s="19">
        <v>1.0095186045320406E-2</v>
      </c>
      <c r="AN757" s="27" t="b">
        <v>1</v>
      </c>
      <c r="AO757" s="27" t="b">
        <v>1</v>
      </c>
      <c r="AP757" s="27" t="b">
        <v>0</v>
      </c>
      <c r="AQ757" s="27" t="b">
        <v>0</v>
      </c>
      <c r="AR757" s="27" t="b">
        <v>0</v>
      </c>
      <c r="AS757" s="27" t="b">
        <v>1</v>
      </c>
      <c r="BE757" s="31"/>
      <c r="BF757" s="31"/>
      <c r="BG757" s="31"/>
    </row>
    <row r="758" spans="1:59" ht="14.55" customHeight="1" x14ac:dyDescent="0.25">
      <c r="A758" s="41">
        <v>39170</v>
      </c>
      <c r="B758" s="15">
        <v>14.6</v>
      </c>
      <c r="C758" s="16">
        <v>14.55</v>
      </c>
      <c r="D758" s="32">
        <v>101333.51729295056</v>
      </c>
      <c r="E758" s="32">
        <v>45882.166589423032</v>
      </c>
      <c r="F758" s="18">
        <v>147215.68388237359</v>
      </c>
      <c r="G758" s="18">
        <v>14.584416685308447</v>
      </c>
      <c r="H758" s="19">
        <v>-3.4364261168384758E-3</v>
      </c>
      <c r="I758" s="18">
        <v>15.14</v>
      </c>
      <c r="J758" s="33">
        <v>0.99352383908745945</v>
      </c>
      <c r="K758" s="20">
        <v>32312.932900273772</v>
      </c>
      <c r="L758" s="21"/>
      <c r="M758" s="22"/>
      <c r="Q758" s="34">
        <v>1.0065183749576547</v>
      </c>
      <c r="R758" s="7"/>
      <c r="S758" s="24"/>
      <c r="T758" s="24"/>
      <c r="U758" s="5">
        <v>76.904193062953667</v>
      </c>
      <c r="V758" s="25"/>
      <c r="W758" s="22"/>
      <c r="X758" s="33">
        <v>0.98704767817491879</v>
      </c>
      <c r="Y758" s="20">
        <v>6028804135.6664019</v>
      </c>
      <c r="Z758" s="22"/>
      <c r="AA758" s="22"/>
      <c r="AB758" s="35">
        <v>0.98704767817491879</v>
      </c>
      <c r="AC758" s="20">
        <v>6570662653.3064909</v>
      </c>
      <c r="AD758" s="22"/>
      <c r="AE758" s="22"/>
      <c r="AF758" s="26">
        <v>13</v>
      </c>
      <c r="AI758" s="27" t="s">
        <v>36</v>
      </c>
      <c r="AJ758" s="17">
        <v>14.354052646819509</v>
      </c>
      <c r="AK758" s="17">
        <v>13.198048618823391</v>
      </c>
      <c r="AL758" s="19">
        <v>1.4474307433860412E-2</v>
      </c>
      <c r="AM758" s="19">
        <v>1.0762554790576223E-2</v>
      </c>
      <c r="AN758" s="27" t="b">
        <v>1</v>
      </c>
      <c r="AO758" s="27" t="b">
        <v>1</v>
      </c>
      <c r="AP758" s="27" t="b">
        <v>0</v>
      </c>
      <c r="AQ758" s="27" t="b">
        <v>0</v>
      </c>
      <c r="AR758" s="27" t="b">
        <v>0</v>
      </c>
      <c r="AS758" s="27" t="b">
        <v>1</v>
      </c>
      <c r="BE758" s="31"/>
      <c r="BF758" s="31"/>
      <c r="BG758" s="31"/>
    </row>
    <row r="759" spans="1:59" ht="14.55" customHeight="1" x14ac:dyDescent="0.25">
      <c r="A759" s="41">
        <v>39171</v>
      </c>
      <c r="B759" s="15">
        <v>14.49</v>
      </c>
      <c r="C759" s="16">
        <v>14.39</v>
      </c>
      <c r="D759" s="32">
        <v>93538.631347338989</v>
      </c>
      <c r="E759" s="32">
        <v>53703.839084675892</v>
      </c>
      <c r="F759" s="18">
        <v>147242.47043201487</v>
      </c>
      <c r="G759" s="18">
        <v>14.45352693694482</v>
      </c>
      <c r="H759" s="19">
        <v>-6.9492703266156308E-3</v>
      </c>
      <c r="I759" s="18">
        <v>14.64</v>
      </c>
      <c r="J759" s="33">
        <v>0.99120569114943802</v>
      </c>
      <c r="K759" s="20">
        <v>32028.208824580965</v>
      </c>
      <c r="L759" s="21"/>
      <c r="M759" s="22"/>
      <c r="Q759" s="34">
        <v>1.0088723349039328</v>
      </c>
      <c r="R759" s="7"/>
      <c r="S759" s="24"/>
      <c r="T759" s="24"/>
      <c r="U759" s="5">
        <v>77.442061037157274</v>
      </c>
      <c r="V759" s="25"/>
      <c r="W759" s="22"/>
      <c r="X759" s="33">
        <v>0.98241138229887592</v>
      </c>
      <c r="Y759" s="20">
        <v>5922794141.6928568</v>
      </c>
      <c r="Z759" s="22"/>
      <c r="AA759" s="22"/>
      <c r="AB759" s="35">
        <v>0.98241138229887592</v>
      </c>
      <c r="AC759" s="20">
        <v>6454990288.7510309</v>
      </c>
      <c r="AD759" s="22"/>
      <c r="AE759" s="22"/>
      <c r="AF759" s="26">
        <v>12</v>
      </c>
      <c r="AI759" s="27" t="s">
        <v>36</v>
      </c>
      <c r="AJ759" s="17">
        <v>14.37031803602687</v>
      </c>
      <c r="AK759" s="17">
        <v>13.260022428566725</v>
      </c>
      <c r="AL759" s="19">
        <v>8.9429178701921908E-3</v>
      </c>
      <c r="AM759" s="19">
        <v>1.0510574045782733E-2</v>
      </c>
      <c r="AN759" s="27" t="b">
        <v>1</v>
      </c>
      <c r="AO759" s="27" t="b">
        <v>0</v>
      </c>
      <c r="AP759" s="27" t="b">
        <v>0</v>
      </c>
      <c r="AQ759" s="27" t="b">
        <v>0</v>
      </c>
      <c r="AR759" s="27" t="b">
        <v>0</v>
      </c>
      <c r="AS759" s="27" t="b">
        <v>1</v>
      </c>
      <c r="BE759" s="31"/>
      <c r="BF759" s="31"/>
      <c r="BG759" s="31"/>
    </row>
    <row r="760" spans="1:59" ht="14.55" customHeight="1" x14ac:dyDescent="0.25">
      <c r="A760" s="41">
        <v>39174</v>
      </c>
      <c r="B760" s="15">
        <v>14.7</v>
      </c>
      <c r="C760" s="16">
        <v>14.77</v>
      </c>
      <c r="D760" s="32">
        <v>85743.745401727414</v>
      </c>
      <c r="E760" s="32">
        <v>61552.893799888669</v>
      </c>
      <c r="F760" s="18">
        <v>147296.63920161608</v>
      </c>
      <c r="G760" s="18">
        <v>14.729251872882818</v>
      </c>
      <c r="H760" s="19">
        <v>4.7393364928910442E-3</v>
      </c>
      <c r="I760" s="18">
        <v>14.53</v>
      </c>
      <c r="J760" s="33">
        <v>1.0194515605320762</v>
      </c>
      <c r="K760" s="20">
        <v>32650.642533788003</v>
      </c>
      <c r="L760" s="21"/>
      <c r="M760" s="22"/>
      <c r="Q760" s="34">
        <v>0.98091958334741869</v>
      </c>
      <c r="R760" s="7"/>
      <c r="S760" s="24"/>
      <c r="T760" s="24"/>
      <c r="U760" s="5">
        <v>75.823002475205101</v>
      </c>
      <c r="V760" s="25"/>
      <c r="W760" s="22"/>
      <c r="X760" s="33">
        <v>1.0389031210641524</v>
      </c>
      <c r="Y760" s="20">
        <v>6153238758.9337931</v>
      </c>
      <c r="Z760" s="22"/>
      <c r="AA760" s="22"/>
      <c r="AB760" s="35">
        <v>1.0389031210641524</v>
      </c>
      <c r="AC760" s="20">
        <v>6706002041.9156837</v>
      </c>
      <c r="AD760" s="22"/>
      <c r="AE760" s="22"/>
      <c r="AF760" s="26">
        <v>11</v>
      </c>
      <c r="AI760" s="27" t="s">
        <v>36</v>
      </c>
      <c r="AJ760" s="17">
        <v>14.361046753867599</v>
      </c>
      <c r="AK760" s="17">
        <v>13.331360393169165</v>
      </c>
      <c r="AL760" s="19">
        <v>3.243982483943697E-3</v>
      </c>
      <c r="AM760" s="19">
        <v>1.0080038390541911E-2</v>
      </c>
      <c r="AN760" s="27" t="b">
        <v>1</v>
      </c>
      <c r="AO760" s="27" t="b">
        <v>0</v>
      </c>
      <c r="AP760" s="27" t="b">
        <v>0</v>
      </c>
      <c r="AQ760" s="27" t="b">
        <v>0</v>
      </c>
      <c r="AR760" s="27" t="b">
        <v>0</v>
      </c>
      <c r="AS760" s="27" t="b">
        <v>1</v>
      </c>
      <c r="BE760" s="31"/>
      <c r="BF760" s="31"/>
      <c r="BG760" s="31"/>
    </row>
    <row r="761" spans="1:59" ht="14.55" customHeight="1" x14ac:dyDescent="0.25">
      <c r="A761" s="41">
        <v>39175</v>
      </c>
      <c r="B761" s="15">
        <v>14</v>
      </c>
      <c r="C761" s="16">
        <v>14.28</v>
      </c>
      <c r="D761" s="32">
        <v>77948.859456115824</v>
      </c>
      <c r="E761" s="32">
        <v>69310.837158080292</v>
      </c>
      <c r="F761" s="18">
        <v>147259.69661419612</v>
      </c>
      <c r="G761" s="18">
        <v>14.131787820092462</v>
      </c>
      <c r="H761" s="19">
        <v>1.9607843137254832E-2</v>
      </c>
      <c r="I761" s="18">
        <v>13.46</v>
      </c>
      <c r="J761" s="33">
        <v>0.95919627371456129</v>
      </c>
      <c r="K761" s="20">
        <v>31317.832780084038</v>
      </c>
      <c r="L761" s="21"/>
      <c r="M761" s="22"/>
      <c r="Q761" s="34">
        <v>1.0425394962466057</v>
      </c>
      <c r="R761" s="7"/>
      <c r="S761" s="24"/>
      <c r="T761" s="24"/>
      <c r="U761" s="5">
        <v>78.901301118565002</v>
      </c>
      <c r="V761" s="25"/>
      <c r="W761" s="22"/>
      <c r="X761" s="33">
        <v>0.91839254742912246</v>
      </c>
      <c r="Y761" s="20">
        <v>5651115656.0951595</v>
      </c>
      <c r="Z761" s="22"/>
      <c r="AA761" s="22"/>
      <c r="AB761" s="35">
        <v>0.91839254742912246</v>
      </c>
      <c r="AC761" s="20">
        <v>6158643558.4829559</v>
      </c>
      <c r="AD761" s="22"/>
      <c r="AE761" s="22"/>
      <c r="AF761" s="26">
        <v>10</v>
      </c>
      <c r="AI761" s="27" t="s">
        <v>36</v>
      </c>
      <c r="AJ761" s="17">
        <v>14.291385916503021</v>
      </c>
      <c r="AK761" s="17">
        <v>13.388150688324764</v>
      </c>
      <c r="AL761" s="19">
        <v>1.5566747351250521E-3</v>
      </c>
      <c r="AM761" s="19">
        <v>9.1028854148141741E-3</v>
      </c>
      <c r="AN761" s="27" t="b">
        <v>1</v>
      </c>
      <c r="AO761" s="27" t="b">
        <v>0</v>
      </c>
      <c r="AP761" s="27" t="b">
        <v>0</v>
      </c>
      <c r="AQ761" s="27" t="b">
        <v>0</v>
      </c>
      <c r="AR761" s="27" t="b">
        <v>0</v>
      </c>
      <c r="AS761" s="27" t="b">
        <v>1</v>
      </c>
      <c r="BE761" s="31"/>
      <c r="BF761" s="31"/>
      <c r="BG761" s="31"/>
    </row>
    <row r="762" spans="1:59" ht="14.55" customHeight="1" x14ac:dyDescent="0.25">
      <c r="A762" s="41">
        <v>39176</v>
      </c>
      <c r="B762" s="15">
        <v>13.65</v>
      </c>
      <c r="C762" s="16">
        <v>14.2</v>
      </c>
      <c r="D762" s="32">
        <v>70153.973510504235</v>
      </c>
      <c r="E762" s="32">
        <v>76952.882202797526</v>
      </c>
      <c r="F762" s="18">
        <v>147106.85571330175</v>
      </c>
      <c r="G762" s="18">
        <v>13.937709807991713</v>
      </c>
      <c r="H762" s="19">
        <v>3.8732394366197131E-2</v>
      </c>
      <c r="I762" s="18">
        <v>13.24</v>
      </c>
      <c r="J762" s="33">
        <v>0.985242916918048</v>
      </c>
      <c r="K762" s="20">
        <v>30855.139052787872</v>
      </c>
      <c r="L762" s="21"/>
      <c r="M762" s="22"/>
      <c r="Q762" s="34">
        <v>1.0149781163899294</v>
      </c>
      <c r="R762" s="7"/>
      <c r="S762" s="24"/>
      <c r="T762" s="24"/>
      <c r="U762" s="5">
        <v>79.933994034025361</v>
      </c>
      <c r="V762" s="25"/>
      <c r="W762" s="22"/>
      <c r="X762" s="33">
        <v>0.97048583383609599</v>
      </c>
      <c r="Y762" s="20">
        <v>5484353929.0891132</v>
      </c>
      <c r="Z762" s="22"/>
      <c r="AA762" s="22"/>
      <c r="AB762" s="35">
        <v>0.97048583383609599</v>
      </c>
      <c r="AC762" s="20">
        <v>5976780505.0576124</v>
      </c>
      <c r="AD762" s="22"/>
      <c r="AE762" s="22"/>
      <c r="AF762" s="26">
        <v>9</v>
      </c>
      <c r="AI762" s="27" t="s">
        <v>36</v>
      </c>
      <c r="AJ762" s="17">
        <v>14.262399231355326</v>
      </c>
      <c r="AK762" s="17">
        <v>13.438662335108173</v>
      </c>
      <c r="AL762" s="19">
        <v>7.2972775130985728E-3</v>
      </c>
      <c r="AM762" s="19">
        <v>1.4736477060645285E-2</v>
      </c>
      <c r="AN762" s="27" t="b">
        <v>1</v>
      </c>
      <c r="AO762" s="27" t="b">
        <v>0</v>
      </c>
      <c r="AP762" s="27" t="b">
        <v>0</v>
      </c>
      <c r="AQ762" s="27" t="b">
        <v>0</v>
      </c>
      <c r="AR762" s="27" t="b">
        <v>0</v>
      </c>
      <c r="AS762" s="27" t="b">
        <v>1</v>
      </c>
      <c r="BE762" s="31"/>
      <c r="BF762" s="31"/>
      <c r="BG762" s="31"/>
    </row>
    <row r="763" spans="1:59" ht="14.55" customHeight="1" x14ac:dyDescent="0.25">
      <c r="A763" s="41">
        <v>39177</v>
      </c>
      <c r="B763" s="15">
        <v>13.53</v>
      </c>
      <c r="C763" s="16">
        <v>14</v>
      </c>
      <c r="D763" s="32">
        <v>62359.087564892652</v>
      </c>
      <c r="E763" s="32">
        <v>84445.853551924156</v>
      </c>
      <c r="F763" s="18">
        <v>146804.9411168168</v>
      </c>
      <c r="G763" s="18">
        <v>13.80035569012505</v>
      </c>
      <c r="H763" s="19">
        <v>3.3571428571428585E-2</v>
      </c>
      <c r="I763" s="18">
        <v>13.23</v>
      </c>
      <c r="J763" s="33">
        <v>0.98811302105950038</v>
      </c>
      <c r="K763" s="20">
        <v>30487.837152840562</v>
      </c>
      <c r="L763" s="21"/>
      <c r="M763" s="22"/>
      <c r="Q763" s="34">
        <v>1.0120299790480991</v>
      </c>
      <c r="R763" s="7"/>
      <c r="S763" s="24"/>
      <c r="T763" s="24"/>
      <c r="U763" s="5">
        <v>80.744985618238331</v>
      </c>
      <c r="V763" s="25"/>
      <c r="W763" s="22"/>
      <c r="X763" s="33">
        <v>0.97622604211900077</v>
      </c>
      <c r="Y763" s="20">
        <v>5353994745.5601206</v>
      </c>
      <c r="Z763" s="22"/>
      <c r="AA763" s="22"/>
      <c r="AB763" s="35">
        <v>0.97622604211900077</v>
      </c>
      <c r="AC763" s="20">
        <v>5834595232.588171</v>
      </c>
      <c r="AD763" s="22"/>
      <c r="AE763" s="22"/>
      <c r="AF763" s="26">
        <v>8</v>
      </c>
      <c r="AI763" s="27" t="s">
        <v>36</v>
      </c>
      <c r="AJ763" s="17">
        <v>14.24075104705577</v>
      </c>
      <c r="AK763" s="17">
        <v>13.488585392451617</v>
      </c>
      <c r="AL763" s="19">
        <v>1.4377551020719581E-2</v>
      </c>
      <c r="AM763" s="19">
        <v>1.9557463623587297E-2</v>
      </c>
      <c r="AN763" s="27" t="b">
        <v>1</v>
      </c>
      <c r="AO763" s="27" t="b">
        <v>0</v>
      </c>
      <c r="AP763" s="27" t="b">
        <v>0</v>
      </c>
      <c r="AQ763" s="27" t="b">
        <v>0</v>
      </c>
      <c r="AR763" s="27" t="b">
        <v>0</v>
      </c>
      <c r="AS763" s="27" t="b">
        <v>1</v>
      </c>
      <c r="BE763" s="31"/>
      <c r="BF763" s="31"/>
      <c r="BG763" s="31"/>
    </row>
    <row r="764" spans="1:59" ht="14.55" customHeight="1" x14ac:dyDescent="0.25">
      <c r="A764" s="41">
        <v>39181</v>
      </c>
      <c r="B764" s="15">
        <v>13.3</v>
      </c>
      <c r="C764" s="16">
        <v>14.03</v>
      </c>
      <c r="D764" s="32">
        <v>54564.20161928107</v>
      </c>
      <c r="E764" s="32">
        <v>91979.054040790201</v>
      </c>
      <c r="F764" s="18">
        <v>146543.25566007127</v>
      </c>
      <c r="G764" s="18">
        <v>13.75819037626357</v>
      </c>
      <c r="H764" s="19">
        <v>5.2031361368495954E-2</v>
      </c>
      <c r="I764" s="18">
        <v>13.14</v>
      </c>
      <c r="J764" s="33">
        <v>0.99516752907432837</v>
      </c>
      <c r="K764" s="20">
        <v>30339.980612660693</v>
      </c>
      <c r="L764" s="21"/>
      <c r="M764" s="22"/>
      <c r="Q764" s="34">
        <v>1.0048559371005268</v>
      </c>
      <c r="R764" s="7"/>
      <c r="S764" s="24"/>
      <c r="T764" s="24"/>
      <c r="U764" s="5">
        <v>80.986015909317629</v>
      </c>
      <c r="V764" s="25"/>
      <c r="W764" s="22"/>
      <c r="X764" s="33">
        <v>0.99033505814865685</v>
      </c>
      <c r="Y764" s="20">
        <v>5302274066.0038443</v>
      </c>
      <c r="Z764" s="22"/>
      <c r="AA764" s="22"/>
      <c r="AB764" s="35">
        <v>0.99033505814865685</v>
      </c>
      <c r="AC764" s="20">
        <v>5778111570.0480547</v>
      </c>
      <c r="AD764" s="22"/>
      <c r="AE764" s="22"/>
      <c r="AF764" s="26">
        <v>7</v>
      </c>
      <c r="AI764" s="27" t="s">
        <v>36</v>
      </c>
      <c r="AJ764" s="17">
        <v>14.242317969947649</v>
      </c>
      <c r="AK764" s="17">
        <v>13.540246228480724</v>
      </c>
      <c r="AL764" s="19">
        <v>2.3622182268275321E-2</v>
      </c>
      <c r="AM764" s="19">
        <v>2.3094811836972172E-2</v>
      </c>
      <c r="AN764" s="27" t="b">
        <v>1</v>
      </c>
      <c r="AO764" s="27" t="b">
        <v>1</v>
      </c>
      <c r="AP764" s="27" t="b">
        <v>0</v>
      </c>
      <c r="AQ764" s="27" t="b">
        <v>0</v>
      </c>
      <c r="AR764" s="27" t="b">
        <v>0</v>
      </c>
      <c r="AS764" s="27" t="b">
        <v>1</v>
      </c>
      <c r="BE764" s="31"/>
      <c r="BF764" s="31"/>
      <c r="BG764" s="31"/>
    </row>
    <row r="765" spans="1:59" ht="14.55" customHeight="1" x14ac:dyDescent="0.25">
      <c r="A765" s="41">
        <v>39182</v>
      </c>
      <c r="B765" s="15">
        <v>12.71</v>
      </c>
      <c r="C765" s="16">
        <v>13.59</v>
      </c>
      <c r="D765" s="32">
        <v>46769.315673669487</v>
      </c>
      <c r="E765" s="32">
        <v>99368.361458939456</v>
      </c>
      <c r="F765" s="18">
        <v>146137.67713260895</v>
      </c>
      <c r="G765" s="18">
        <v>13.308368331833531</v>
      </c>
      <c r="H765" s="19">
        <v>6.47534952170713E-2</v>
      </c>
      <c r="I765" s="18">
        <v>12.68</v>
      </c>
      <c r="J765" s="33">
        <v>0.96462799518628195</v>
      </c>
      <c r="K765" s="20">
        <v>29266.28829625047</v>
      </c>
      <c r="L765" s="21"/>
      <c r="M765" s="22"/>
      <c r="Q765" s="34">
        <v>1.0366690630898465</v>
      </c>
      <c r="R765" s="7"/>
      <c r="S765" s="24"/>
      <c r="T765" s="24"/>
      <c r="U765" s="5">
        <v>83.799387206832876</v>
      </c>
      <c r="V765" s="25"/>
      <c r="W765" s="22"/>
      <c r="X765" s="33">
        <v>0.92925599037256401</v>
      </c>
      <c r="Y765" s="20">
        <v>4927193512.2183895</v>
      </c>
      <c r="Z765" s="22"/>
      <c r="AA765" s="22"/>
      <c r="AB765" s="35">
        <v>0.92925599037256401</v>
      </c>
      <c r="AC765" s="20">
        <v>5369258705.6439066</v>
      </c>
      <c r="AD765" s="22"/>
      <c r="AE765" s="22"/>
      <c r="AF765" s="26">
        <v>6</v>
      </c>
      <c r="AI765" s="27" t="s">
        <v>36</v>
      </c>
      <c r="AJ765" s="17">
        <v>14.223399315244684</v>
      </c>
      <c r="AK765" s="17">
        <v>13.577890302536455</v>
      </c>
      <c r="AL765" s="19">
        <v>3.5572643192223141E-2</v>
      </c>
      <c r="AM765" s="19">
        <v>2.7933545566696513E-2</v>
      </c>
      <c r="AN765" s="27" t="b">
        <v>1</v>
      </c>
      <c r="AO765" s="27" t="b">
        <v>1</v>
      </c>
      <c r="AP765" s="27" t="b">
        <v>0</v>
      </c>
      <c r="AQ765" s="27" t="b">
        <v>0</v>
      </c>
      <c r="AR765" s="27" t="b">
        <v>0</v>
      </c>
      <c r="AS765" s="27" t="b">
        <v>1</v>
      </c>
      <c r="BE765" s="31"/>
      <c r="BF765" s="31"/>
      <c r="BG765" s="31"/>
    </row>
    <row r="766" spans="1:59" ht="14.55" customHeight="1" x14ac:dyDescent="0.25">
      <c r="A766" s="41">
        <v>39183</v>
      </c>
      <c r="B766" s="15">
        <v>13.28</v>
      </c>
      <c r="C766" s="16">
        <v>13.99</v>
      </c>
      <c r="D766" s="32">
        <v>38974.429728057905</v>
      </c>
      <c r="E766" s="32">
        <v>106658.50129475426</v>
      </c>
      <c r="F766" s="18">
        <v>145632.93102281215</v>
      </c>
      <c r="G766" s="18">
        <v>13.799989094413087</v>
      </c>
      <c r="H766" s="19">
        <v>5.0750536097212362E-2</v>
      </c>
      <c r="I766" s="18">
        <v>13.49</v>
      </c>
      <c r="J766" s="33">
        <v>1.033359226098219</v>
      </c>
      <c r="K766" s="20">
        <v>30242.06576518745</v>
      </c>
      <c r="L766" s="21"/>
      <c r="M766" s="22"/>
      <c r="Q766" s="34">
        <v>0.96771768688399151</v>
      </c>
      <c r="R766" s="7"/>
      <c r="S766" s="24"/>
      <c r="T766" s="24"/>
      <c r="U766" s="5">
        <v>80.943166795783128</v>
      </c>
      <c r="V766" s="25"/>
      <c r="W766" s="22"/>
      <c r="X766" s="33">
        <v>1.0667184521964379</v>
      </c>
      <c r="Y766" s="20">
        <v>5255953383.7400656</v>
      </c>
      <c r="Z766" s="22"/>
      <c r="AA766" s="22"/>
      <c r="AB766" s="35">
        <v>1.0667184521964379</v>
      </c>
      <c r="AC766" s="20">
        <v>5727395510.152483</v>
      </c>
      <c r="AD766" s="22"/>
      <c r="AE766" s="22"/>
      <c r="AF766" s="26">
        <v>5</v>
      </c>
      <c r="AI766" s="27" t="s">
        <v>36</v>
      </c>
      <c r="AJ766" s="17">
        <v>14.238766069130479</v>
      </c>
      <c r="AK766" s="17">
        <v>13.620720503609871</v>
      </c>
      <c r="AL766" s="19">
        <v>4.324117645961003E-2</v>
      </c>
      <c r="AM766" s="19">
        <v>2.8712908740334407E-2</v>
      </c>
      <c r="AN766" s="27" t="b">
        <v>1</v>
      </c>
      <c r="AO766" s="27" t="b">
        <v>1</v>
      </c>
      <c r="AP766" s="27" t="b">
        <v>0</v>
      </c>
      <c r="AQ766" s="27" t="b">
        <v>0</v>
      </c>
      <c r="AR766" s="27" t="b">
        <v>0</v>
      </c>
      <c r="AS766" s="27" t="b">
        <v>1</v>
      </c>
      <c r="BE766" s="31"/>
      <c r="BF766" s="31"/>
      <c r="BG766" s="31"/>
    </row>
    <row r="767" spans="1:59" ht="14.55" customHeight="1" x14ac:dyDescent="0.25">
      <c r="A767" s="41">
        <v>39184</v>
      </c>
      <c r="B767" s="15">
        <v>12.87</v>
      </c>
      <c r="C767" s="16">
        <v>13.73</v>
      </c>
      <c r="D767" s="32">
        <v>31179.543782446322</v>
      </c>
      <c r="E767" s="32">
        <v>114057.79259980943</v>
      </c>
      <c r="F767" s="18">
        <v>145237.33638225574</v>
      </c>
      <c r="G767" s="18">
        <v>13.545375244955403</v>
      </c>
      <c r="H767" s="19">
        <v>6.2636562272396334E-2</v>
      </c>
      <c r="I767" s="18">
        <v>12.71</v>
      </c>
      <c r="J767" s="33">
        <v>0.97888344273337002</v>
      </c>
      <c r="K767" s="20">
        <v>29602.94525050162</v>
      </c>
      <c r="L767" s="21"/>
      <c r="M767" s="22"/>
      <c r="Q767" s="34">
        <v>1.0215720854442747</v>
      </c>
      <c r="R767" s="7"/>
      <c r="S767" s="24"/>
      <c r="T767" s="24"/>
      <c r="U767" s="5">
        <v>82.535327512723441</v>
      </c>
      <c r="V767" s="25"/>
      <c r="W767" s="22"/>
      <c r="X767" s="33">
        <v>0.95776688546673994</v>
      </c>
      <c r="Y767" s="20">
        <v>5034002187.308403</v>
      </c>
      <c r="Z767" s="22"/>
      <c r="AA767" s="22"/>
      <c r="AB767" s="35">
        <v>0.95776688546673994</v>
      </c>
      <c r="AC767" s="20">
        <v>5485421813.3191576</v>
      </c>
      <c r="AD767" s="22"/>
      <c r="AE767" s="22"/>
      <c r="AF767" s="26">
        <v>4</v>
      </c>
      <c r="AI767" s="27" t="s">
        <v>36</v>
      </c>
      <c r="AJ767" s="17">
        <v>14.179906811136656</v>
      </c>
      <c r="AK767" s="17">
        <v>13.650953365182644</v>
      </c>
      <c r="AL767" s="19">
        <v>5.0412629648800278E-2</v>
      </c>
      <c r="AM767" s="19">
        <v>2.6890558972762518E-2</v>
      </c>
      <c r="AN767" s="27" t="b">
        <v>1</v>
      </c>
      <c r="AO767" s="27" t="b">
        <v>1</v>
      </c>
      <c r="AP767" s="27" t="b">
        <v>0</v>
      </c>
      <c r="AQ767" s="27" t="b">
        <v>0</v>
      </c>
      <c r="AR767" s="27" t="b">
        <v>0</v>
      </c>
      <c r="AS767" s="27" t="b">
        <v>1</v>
      </c>
      <c r="BE767" s="31"/>
      <c r="BF767" s="31"/>
      <c r="BG767" s="31"/>
    </row>
    <row r="768" spans="1:59" ht="14.55" customHeight="1" x14ac:dyDescent="0.25">
      <c r="A768" s="41">
        <v>39185</v>
      </c>
      <c r="B768" s="15">
        <v>12.39</v>
      </c>
      <c r="C768" s="16">
        <v>13.57</v>
      </c>
      <c r="D768" s="32">
        <v>23384.65783683474</v>
      </c>
      <c r="E768" s="32">
        <v>121364.43368648249</v>
      </c>
      <c r="F768" s="18">
        <v>144749.09152331721</v>
      </c>
      <c r="G768" s="18">
        <v>13.37936739597416</v>
      </c>
      <c r="H768" s="19">
        <v>8.6956521739130377E-2</v>
      </c>
      <c r="I768" s="18">
        <v>12.2</v>
      </c>
      <c r="J768" s="33">
        <v>0.98442381173778815</v>
      </c>
      <c r="K768" s="20">
        <v>29141.339987934567</v>
      </c>
      <c r="L768" s="21"/>
      <c r="M768" s="22"/>
      <c r="Q768" s="34">
        <v>1.0158226447557333</v>
      </c>
      <c r="R768" s="7"/>
      <c r="S768" s="24"/>
      <c r="T768" s="24"/>
      <c r="U768" s="5">
        <v>83.685157721436553</v>
      </c>
      <c r="V768" s="25"/>
      <c r="W768" s="22"/>
      <c r="X768" s="33">
        <v>0.96884762347557629</v>
      </c>
      <c r="Y768" s="20">
        <v>4877204390.3626261</v>
      </c>
      <c r="Z768" s="22"/>
      <c r="AA768" s="22"/>
      <c r="AB768" s="35">
        <v>0.96884762347557629</v>
      </c>
      <c r="AC768" s="20">
        <v>5314452682.4211445</v>
      </c>
      <c r="AD768" s="22"/>
      <c r="AE768" s="22"/>
      <c r="AF768" s="26">
        <v>3</v>
      </c>
      <c r="AI768" s="27" t="s">
        <v>36</v>
      </c>
      <c r="AJ768" s="17">
        <v>14.088921061473782</v>
      </c>
      <c r="AK768" s="17">
        <v>13.686898944374652</v>
      </c>
      <c r="AL768" s="19">
        <v>5.8449984210955819E-2</v>
      </c>
      <c r="AM768" s="19">
        <v>3.0854753346164047E-2</v>
      </c>
      <c r="AN768" s="27" t="b">
        <v>1</v>
      </c>
      <c r="AO768" s="27" t="b">
        <v>1</v>
      </c>
      <c r="AP768" s="27" t="b">
        <v>0</v>
      </c>
      <c r="AQ768" s="27" t="b">
        <v>0</v>
      </c>
      <c r="AR768" s="27" t="b">
        <v>0</v>
      </c>
      <c r="AS768" s="27" t="b">
        <v>1</v>
      </c>
      <c r="BE768" s="31"/>
      <c r="BF768" s="31"/>
      <c r="BG768" s="31"/>
    </row>
    <row r="769" spans="1:59" ht="14.55" customHeight="1" x14ac:dyDescent="0.25">
      <c r="A769" s="41">
        <v>39188</v>
      </c>
      <c r="B769" s="15">
        <v>11.67</v>
      </c>
      <c r="C769" s="16">
        <v>12.97</v>
      </c>
      <c r="D769" s="32">
        <v>15589.771891223161</v>
      </c>
      <c r="E769" s="32">
        <v>128481.50346291045</v>
      </c>
      <c r="F769" s="18">
        <v>144071.2753541336</v>
      </c>
      <c r="G769" s="18">
        <v>12.829328631548702</v>
      </c>
      <c r="H769" s="19">
        <v>0.10023130300693917</v>
      </c>
      <c r="I769" s="18">
        <v>11.98</v>
      </c>
      <c r="J769" s="33">
        <v>0.95439884353655036</v>
      </c>
      <c r="K769" s="20">
        <v>27811.979970438977</v>
      </c>
      <c r="L769" s="21"/>
      <c r="M769" s="22"/>
      <c r="Q769" s="34">
        <v>1.0477799787502606</v>
      </c>
      <c r="R769" s="7"/>
      <c r="S769" s="24"/>
      <c r="T769" s="24"/>
      <c r="U769" s="5">
        <v>87.520382021162277</v>
      </c>
      <c r="V769" s="25"/>
      <c r="W769" s="22"/>
      <c r="X769" s="33">
        <v>0.90879768707310082</v>
      </c>
      <c r="Y769" s="20">
        <v>4432413275.8926802</v>
      </c>
      <c r="Z769" s="22"/>
      <c r="AA769" s="22"/>
      <c r="AB769" s="35">
        <v>0.90879768707310082</v>
      </c>
      <c r="AC769" s="20">
        <v>4829684872.8199883</v>
      </c>
      <c r="AD769" s="22"/>
      <c r="AE769" s="22"/>
      <c r="AF769" s="26">
        <v>2</v>
      </c>
      <c r="AI769" s="27" t="s">
        <v>36</v>
      </c>
      <c r="AJ769" s="17">
        <v>13.969276585149947</v>
      </c>
      <c r="AK769" s="17">
        <v>13.716150862217308</v>
      </c>
      <c r="AL769" s="19">
        <v>6.9559963283540915E-2</v>
      </c>
      <c r="AM769" s="19">
        <v>3.5479268093135639E-2</v>
      </c>
      <c r="AN769" s="27" t="b">
        <v>1</v>
      </c>
      <c r="AO769" s="27" t="b">
        <v>1</v>
      </c>
      <c r="AP769" s="27" t="b">
        <v>0</v>
      </c>
      <c r="AQ769" s="27" t="b">
        <v>0</v>
      </c>
      <c r="AR769" s="27" t="b">
        <v>0</v>
      </c>
      <c r="AS769" s="27" t="b">
        <v>1</v>
      </c>
      <c r="BE769" s="31"/>
      <c r="BF769" s="31"/>
      <c r="BG769" s="31"/>
    </row>
    <row r="770" spans="1:59" ht="14.55" customHeight="1" x14ac:dyDescent="0.25">
      <c r="A770" s="41">
        <v>39189</v>
      </c>
      <c r="B770" s="15">
        <v>11.87</v>
      </c>
      <c r="C770" s="16">
        <v>13.14</v>
      </c>
      <c r="D770" s="32">
        <v>7794.8859456115806</v>
      </c>
      <c r="E770" s="32">
        <v>135495.09783340289</v>
      </c>
      <c r="F770" s="18">
        <v>143289.98377901447</v>
      </c>
      <c r="G770" s="18">
        <v>13.070912790344135</v>
      </c>
      <c r="H770" s="19">
        <v>9.6651445966514538E-2</v>
      </c>
      <c r="I770" s="18">
        <v>12.14</v>
      </c>
      <c r="J770" s="33">
        <v>1.013305546555008</v>
      </c>
      <c r="K770" s="20">
        <v>28181.54595720418</v>
      </c>
      <c r="L770" s="21"/>
      <c r="M770" s="22"/>
      <c r="Q770" s="34">
        <v>0.98686916636325173</v>
      </c>
      <c r="R770" s="7"/>
      <c r="S770" s="24"/>
      <c r="T770" s="24"/>
      <c r="U770" s="5">
        <v>86.210359257434334</v>
      </c>
      <c r="V770" s="25"/>
      <c r="W770" s="22"/>
      <c r="X770" s="33">
        <v>1.0266110931100161</v>
      </c>
      <c r="Y770" s="20">
        <v>4550386409.2614784</v>
      </c>
      <c r="Z770" s="22"/>
      <c r="AA770" s="22"/>
      <c r="AB770" s="35">
        <v>1.0266110931100161</v>
      </c>
      <c r="AC770" s="20">
        <v>4958128574.3359261</v>
      </c>
      <c r="AD770" s="22"/>
      <c r="AE770" s="22"/>
      <c r="AF770" s="26">
        <v>1</v>
      </c>
      <c r="AI770" s="27" t="s">
        <v>36</v>
      </c>
      <c r="AJ770" s="17">
        <v>13.838586003066434</v>
      </c>
      <c r="AK770" s="17">
        <v>13.752263784450262</v>
      </c>
      <c r="AL770" s="19">
        <v>7.6996644049877341E-2</v>
      </c>
      <c r="AM770" s="19">
        <v>3.9086674165393923E-2</v>
      </c>
      <c r="AN770" s="27" t="b">
        <v>1</v>
      </c>
      <c r="AO770" s="27" t="b">
        <v>1</v>
      </c>
      <c r="AP770" s="27" t="b">
        <v>0</v>
      </c>
      <c r="AQ770" s="27" t="b">
        <v>0</v>
      </c>
      <c r="AR770" s="27" t="b">
        <v>0</v>
      </c>
      <c r="AS770" s="27" t="b">
        <v>1</v>
      </c>
      <c r="BE770" s="31"/>
      <c r="BF770" s="31"/>
      <c r="BG770" s="31"/>
    </row>
    <row r="771" spans="1:59" ht="14.55" customHeight="1" x14ac:dyDescent="0.25">
      <c r="A771" s="42">
        <v>39190</v>
      </c>
      <c r="B771" s="15">
        <v>13.13</v>
      </c>
      <c r="C771" s="16">
        <v>13.37</v>
      </c>
      <c r="D771" s="32">
        <v>142536.59678122704</v>
      </c>
      <c r="E771" s="32">
        <v>0</v>
      </c>
      <c r="F771" s="18">
        <v>142536.59678122704</v>
      </c>
      <c r="G771" s="18">
        <v>13.13</v>
      </c>
      <c r="H771" s="19">
        <v>1.7950635751682764E-2</v>
      </c>
      <c r="I771" s="18">
        <v>12.42</v>
      </c>
      <c r="J771" s="33">
        <v>0.99923896499238951</v>
      </c>
      <c r="K771" s="20">
        <v>28159.611586160332</v>
      </c>
      <c r="L771" s="21"/>
      <c r="M771" s="22"/>
      <c r="Q771" s="34">
        <v>1.000761614623001</v>
      </c>
      <c r="R771" s="7"/>
      <c r="S771" s="24"/>
      <c r="T771" s="24"/>
      <c r="U771" s="5">
        <v>86.115388288367427</v>
      </c>
      <c r="V771" s="25"/>
      <c r="W771" s="22"/>
      <c r="X771" s="33">
        <v>0.99847792998477902</v>
      </c>
      <c r="Y771" s="20">
        <v>4543482140.4992647</v>
      </c>
      <c r="Z771" s="22"/>
      <c r="AA771" s="22"/>
      <c r="AB771" s="35">
        <v>0.99847792998477902</v>
      </c>
      <c r="AC771" s="20">
        <v>4950502585.4400139</v>
      </c>
      <c r="AD771" s="22"/>
      <c r="AE771" s="22"/>
      <c r="AF771" s="26">
        <v>20</v>
      </c>
      <c r="AI771" s="27" t="s">
        <v>36</v>
      </c>
      <c r="AJ771" s="17">
        <v>13.757074699869069</v>
      </c>
      <c r="AK771" s="17">
        <v>13.788651253452807</v>
      </c>
      <c r="AL771" s="19">
        <v>6.9196167472312595E-2</v>
      </c>
      <c r="AM771" s="19">
        <v>3.8350358297988676E-2</v>
      </c>
      <c r="AN771" s="27" t="b">
        <v>0</v>
      </c>
      <c r="AO771" s="27" t="b">
        <v>1</v>
      </c>
      <c r="AP771" s="27" t="b">
        <v>0</v>
      </c>
      <c r="AQ771" s="27" t="b">
        <v>0</v>
      </c>
      <c r="AR771" s="27" t="b">
        <v>0</v>
      </c>
      <c r="AS771" s="27" t="b">
        <v>1</v>
      </c>
      <c r="BE771" s="31"/>
      <c r="BF771" s="31"/>
      <c r="BG771" s="31"/>
    </row>
    <row r="772" spans="1:59" ht="14.55" customHeight="1" x14ac:dyDescent="0.25">
      <c r="A772" s="41">
        <v>39191</v>
      </c>
      <c r="B772" s="15">
        <v>13.02</v>
      </c>
      <c r="C772" s="16">
        <v>13.53</v>
      </c>
      <c r="D772" s="32">
        <v>135409.76694216568</v>
      </c>
      <c r="E772" s="32">
        <v>6998.898712556138</v>
      </c>
      <c r="F772" s="18">
        <v>142408.66565472182</v>
      </c>
      <c r="G772" s="18">
        <v>13.045064755202873</v>
      </c>
      <c r="H772" s="19">
        <v>3.7694013303769425E-2</v>
      </c>
      <c r="I772" s="18">
        <v>12.54</v>
      </c>
      <c r="J772" s="33">
        <v>0.99263948171469785</v>
      </c>
      <c r="K772" s="20">
        <v>27951.858616790181</v>
      </c>
      <c r="L772" s="21"/>
      <c r="M772" s="22"/>
      <c r="Q772" s="34">
        <v>1.0074150972441549</v>
      </c>
      <c r="R772" s="7"/>
      <c r="S772" s="24"/>
      <c r="T772" s="24"/>
      <c r="U772" s="5">
        <v>86.592422421153131</v>
      </c>
      <c r="V772" s="25"/>
      <c r="W772" s="22"/>
      <c r="X772" s="33">
        <v>0.9852789634293958</v>
      </c>
      <c r="Y772" s="20">
        <v>4476618791.797411</v>
      </c>
      <c r="Z772" s="22"/>
      <c r="AA772" s="22"/>
      <c r="AB772" s="35">
        <v>0.9852789634293958</v>
      </c>
      <c r="AC772" s="20">
        <v>4877547855.4389162</v>
      </c>
      <c r="AD772" s="22"/>
      <c r="AE772" s="22"/>
      <c r="AF772" s="26">
        <v>19</v>
      </c>
      <c r="AI772" s="27" t="s">
        <v>36</v>
      </c>
      <c r="AJ772" s="17">
        <v>13.69617177210907</v>
      </c>
      <c r="AK772" s="17">
        <v>13.826857396227465</v>
      </c>
      <c r="AL772" s="19">
        <v>6.7020080340072105E-2</v>
      </c>
      <c r="AM772" s="19">
        <v>4.0438185523327015E-2</v>
      </c>
      <c r="AN772" s="27" t="b">
        <v>0</v>
      </c>
      <c r="AO772" s="27" t="b">
        <v>1</v>
      </c>
      <c r="AP772" s="27" t="b">
        <v>0</v>
      </c>
      <c r="AQ772" s="27" t="b">
        <v>0</v>
      </c>
      <c r="AR772" s="27" t="b">
        <v>0</v>
      </c>
      <c r="AS772" s="27" t="b">
        <v>1</v>
      </c>
      <c r="BE772" s="31"/>
      <c r="BF772" s="31"/>
      <c r="BG772" s="31"/>
    </row>
    <row r="773" spans="1:59" ht="14.55" customHeight="1" x14ac:dyDescent="0.25">
      <c r="A773" s="41">
        <v>39192</v>
      </c>
      <c r="B773" s="15">
        <v>13.03</v>
      </c>
      <c r="C773" s="16">
        <v>13.48</v>
      </c>
      <c r="D773" s="32">
        <v>128282.93710310433</v>
      </c>
      <c r="E773" s="32">
        <v>13857.089732850211</v>
      </c>
      <c r="F773" s="18">
        <v>142140.02683595454</v>
      </c>
      <c r="G773" s="18">
        <v>13.073870052078849</v>
      </c>
      <c r="H773" s="19">
        <v>3.3382789317507489E-2</v>
      </c>
      <c r="I773" s="18">
        <v>12.07</v>
      </c>
      <c r="J773" s="33">
        <v>1.0003175783349447</v>
      </c>
      <c r="K773" s="20">
        <v>27960.251742904133</v>
      </c>
      <c r="L773" s="21"/>
      <c r="M773" s="22"/>
      <c r="Q773" s="34">
        <v>0.99968252248903455</v>
      </c>
      <c r="R773" s="7"/>
      <c r="S773" s="24"/>
      <c r="T773" s="24"/>
      <c r="U773" s="5">
        <v>86.403763332443262</v>
      </c>
      <c r="V773" s="25"/>
      <c r="W773" s="22"/>
      <c r="X773" s="33">
        <v>1.0006351566698894</v>
      </c>
      <c r="Y773" s="20">
        <v>4479483577.8342495</v>
      </c>
      <c r="Z773" s="22"/>
      <c r="AA773" s="22"/>
      <c r="AB773" s="35">
        <v>1.0006351566698894</v>
      </c>
      <c r="AC773" s="20">
        <v>4880567613.6790762</v>
      </c>
      <c r="AD773" s="22"/>
      <c r="AE773" s="22"/>
      <c r="AF773" s="26">
        <v>18</v>
      </c>
      <c r="AI773" s="27" t="s">
        <v>36</v>
      </c>
      <c r="AJ773" s="17">
        <v>13.6863560603033</v>
      </c>
      <c r="AK773" s="17">
        <v>13.867731210921143</v>
      </c>
      <c r="AL773" s="19">
        <v>6.2144451514257293E-2</v>
      </c>
      <c r="AM773" s="19">
        <v>4.3081498135314825E-2</v>
      </c>
      <c r="AN773" s="27" t="b">
        <v>0</v>
      </c>
      <c r="AO773" s="27" t="b">
        <v>1</v>
      </c>
      <c r="AP773" s="27" t="b">
        <v>0</v>
      </c>
      <c r="AQ773" s="27" t="b">
        <v>0</v>
      </c>
      <c r="AR773" s="27" t="b">
        <v>0</v>
      </c>
      <c r="AS773" s="27" t="b">
        <v>1</v>
      </c>
      <c r="BE773" s="31"/>
      <c r="BF773" s="31"/>
      <c r="BG773" s="31"/>
    </row>
    <row r="774" spans="1:59" ht="14.55" customHeight="1" x14ac:dyDescent="0.25">
      <c r="A774" s="41">
        <v>39195</v>
      </c>
      <c r="B774" s="15">
        <v>13.22</v>
      </c>
      <c r="C774" s="16">
        <v>13.73</v>
      </c>
      <c r="D774" s="32">
        <v>121156.10726404298</v>
      </c>
      <c r="E774" s="32">
        <v>20746.00611289245</v>
      </c>
      <c r="F774" s="18">
        <v>141902.11337693542</v>
      </c>
      <c r="G774" s="18">
        <v>13.294561702188821</v>
      </c>
      <c r="H774" s="19">
        <v>3.7144938091769886E-2</v>
      </c>
      <c r="I774" s="18">
        <v>13.04</v>
      </c>
      <c r="J774" s="33">
        <v>1.0151783106595225</v>
      </c>
      <c r="K774" s="20">
        <v>28384.150016927681</v>
      </c>
      <c r="L774" s="21"/>
      <c r="M774" s="22"/>
      <c r="Q774" s="34">
        <v>0.98504862594073583</v>
      </c>
      <c r="R774" s="7"/>
      <c r="S774" s="24"/>
      <c r="T774" s="24"/>
      <c r="U774" s="5">
        <v>84.9534456655567</v>
      </c>
      <c r="V774" s="25"/>
      <c r="W774" s="22"/>
      <c r="X774" s="33">
        <v>1.0303566213190449</v>
      </c>
      <c r="Y774" s="20">
        <v>4615487646.965373</v>
      </c>
      <c r="Z774" s="22"/>
      <c r="AA774" s="22"/>
      <c r="AB774" s="35">
        <v>1.0303566213190449</v>
      </c>
      <c r="AC774" s="20">
        <v>5028644533.6596212</v>
      </c>
      <c r="AD774" s="22"/>
      <c r="AE774" s="22"/>
      <c r="AF774" s="26">
        <v>17</v>
      </c>
      <c r="AI774" s="27" t="s">
        <v>36</v>
      </c>
      <c r="AJ774" s="17">
        <v>13.682357832382257</v>
      </c>
      <c r="AK774" s="17">
        <v>13.915012535823355</v>
      </c>
      <c r="AL774" s="19">
        <v>5.3842520906363878E-2</v>
      </c>
      <c r="AM774" s="19">
        <v>4.5617833398352847E-2</v>
      </c>
      <c r="AN774" s="27" t="b">
        <v>0</v>
      </c>
      <c r="AO774" s="27" t="b">
        <v>1</v>
      </c>
      <c r="AP774" s="27" t="b">
        <v>0</v>
      </c>
      <c r="AQ774" s="27" t="b">
        <v>0</v>
      </c>
      <c r="AR774" s="27" t="b">
        <v>0</v>
      </c>
      <c r="AS774" s="27" t="b">
        <v>1</v>
      </c>
      <c r="BE774" s="31"/>
      <c r="BF774" s="31"/>
      <c r="BG774" s="31"/>
    </row>
    <row r="775" spans="1:59" ht="14.55" customHeight="1" x14ac:dyDescent="0.25">
      <c r="A775" s="41">
        <v>39196</v>
      </c>
      <c r="B775" s="15">
        <v>13.21</v>
      </c>
      <c r="C775" s="16">
        <v>13.73</v>
      </c>
      <c r="D775" s="32">
        <v>114029.27742498163</v>
      </c>
      <c r="E775" s="32">
        <v>27608.110298791289</v>
      </c>
      <c r="F775" s="18">
        <v>141637.3877237729</v>
      </c>
      <c r="G775" s="18">
        <v>13.311358953212057</v>
      </c>
      <c r="H775" s="19">
        <v>3.7873270211216337E-2</v>
      </c>
      <c r="I775" s="18">
        <v>13.12</v>
      </c>
      <c r="J775" s="33">
        <v>0.99939555959934367</v>
      </c>
      <c r="K775" s="20">
        <v>28366.502682211158</v>
      </c>
      <c r="L775" s="21"/>
      <c r="M775" s="22"/>
      <c r="Q775" s="34">
        <v>1.0006048059698189</v>
      </c>
      <c r="R775" s="7"/>
      <c r="S775" s="24"/>
      <c r="T775" s="24"/>
      <c r="U775" s="5">
        <v>84.846562703032617</v>
      </c>
      <c r="V775" s="25"/>
      <c r="W775" s="22"/>
      <c r="X775" s="33">
        <v>0.99879111919868735</v>
      </c>
      <c r="Y775" s="20">
        <v>4609930128.4246597</v>
      </c>
      <c r="Z775" s="22"/>
      <c r="AA775" s="22"/>
      <c r="AB775" s="35">
        <v>0.99879111919868735</v>
      </c>
      <c r="AC775" s="20">
        <v>5022484977.690835</v>
      </c>
      <c r="AD775" s="22"/>
      <c r="AE775" s="22"/>
      <c r="AF775" s="26">
        <v>16</v>
      </c>
      <c r="AI775" s="27" t="s">
        <v>36</v>
      </c>
      <c r="AJ775" s="17">
        <v>13.678823820592598</v>
      </c>
      <c r="AK775" s="17">
        <v>13.951290867001486</v>
      </c>
      <c r="AL775" s="19">
        <v>4.3449515440410071E-2</v>
      </c>
      <c r="AM775" s="19">
        <v>4.8419242181967345E-2</v>
      </c>
      <c r="AN775" s="27" t="b">
        <v>0</v>
      </c>
      <c r="AO775" s="27" t="b">
        <v>0</v>
      </c>
      <c r="AP775" s="27" t="b">
        <v>0</v>
      </c>
      <c r="AQ775" s="27" t="b">
        <v>0</v>
      </c>
      <c r="AR775" s="27" t="b">
        <v>0</v>
      </c>
      <c r="AS775" s="27" t="b">
        <v>1</v>
      </c>
      <c r="BE775" s="31"/>
      <c r="BF775" s="31"/>
      <c r="BG775" s="31"/>
    </row>
    <row r="776" spans="1:59" ht="14.55" customHeight="1" x14ac:dyDescent="0.25">
      <c r="A776" s="41">
        <v>39197</v>
      </c>
      <c r="B776" s="15">
        <v>13.1</v>
      </c>
      <c r="C776" s="16">
        <v>13.51</v>
      </c>
      <c r="D776" s="32">
        <v>106902.44758592028</v>
      </c>
      <c r="E776" s="32">
        <v>34465.023785608508</v>
      </c>
      <c r="F776" s="18">
        <v>141367.47137152878</v>
      </c>
      <c r="G776" s="18">
        <v>13.199956939280343</v>
      </c>
      <c r="H776" s="19">
        <v>3.0347890451517423E-2</v>
      </c>
      <c r="I776" s="18">
        <v>13.21</v>
      </c>
      <c r="J776" s="33">
        <v>0.9897413191000799</v>
      </c>
      <c r="K776" s="20">
        <v>28075.014018684156</v>
      </c>
      <c r="L776" s="21"/>
      <c r="M776" s="22"/>
      <c r="Q776" s="34">
        <v>1.0103650122531489</v>
      </c>
      <c r="R776" s="7"/>
      <c r="S776" s="24"/>
      <c r="T776" s="24"/>
      <c r="U776" s="5">
        <v>85.566392361518254</v>
      </c>
      <c r="V776" s="25"/>
      <c r="W776" s="22"/>
      <c r="X776" s="33">
        <v>0.97948263820015979</v>
      </c>
      <c r="Y776" s="20">
        <v>4515368127.5473957</v>
      </c>
      <c r="Z776" s="22"/>
      <c r="AA776" s="22"/>
      <c r="AB776" s="35">
        <v>0.97948263820015979</v>
      </c>
      <c r="AC776" s="20">
        <v>4919357965.5412035</v>
      </c>
      <c r="AD776" s="22"/>
      <c r="AE776" s="22"/>
      <c r="AF776" s="26">
        <v>15</v>
      </c>
      <c r="AI776" s="27" t="s">
        <v>36</v>
      </c>
      <c r="AJ776" s="17">
        <v>13.667244749981583</v>
      </c>
      <c r="AK776" s="17">
        <v>13.986864033982739</v>
      </c>
      <c r="AL776" s="19">
        <v>3.2398922854577218E-2</v>
      </c>
      <c r="AM776" s="19">
        <v>5.0019776804381494E-2</v>
      </c>
      <c r="AN776" s="27" t="b">
        <v>0</v>
      </c>
      <c r="AO776" s="27" t="b">
        <v>0</v>
      </c>
      <c r="AP776" s="27" t="b">
        <v>0</v>
      </c>
      <c r="AQ776" s="27" t="b">
        <v>0</v>
      </c>
      <c r="AR776" s="27" t="b">
        <v>0</v>
      </c>
      <c r="AS776" s="27" t="b">
        <v>1</v>
      </c>
      <c r="BE776" s="31"/>
      <c r="BF776" s="31"/>
      <c r="BG776" s="31"/>
    </row>
    <row r="777" spans="1:59" ht="14.55" customHeight="1" x14ac:dyDescent="0.25">
      <c r="A777" s="41">
        <v>39198</v>
      </c>
      <c r="B777" s="15">
        <v>13.11</v>
      </c>
      <c r="C777" s="16">
        <v>13.63</v>
      </c>
      <c r="D777" s="32">
        <v>99775.61774685893</v>
      </c>
      <c r="E777" s="32">
        <v>41375.569373447419</v>
      </c>
      <c r="F777" s="18">
        <v>141151.18712030636</v>
      </c>
      <c r="G777" s="18">
        <v>13.262427312253877</v>
      </c>
      <c r="H777" s="19">
        <v>3.8151137197358853E-2</v>
      </c>
      <c r="I777" s="18">
        <v>12.79</v>
      </c>
      <c r="J777" s="33">
        <v>1.0031954352596306</v>
      </c>
      <c r="K777" s="20">
        <v>28164.238600333945</v>
      </c>
      <c r="L777" s="21"/>
      <c r="M777" s="22"/>
      <c r="Q777" s="34">
        <v>0.99681474302282536</v>
      </c>
      <c r="R777" s="7"/>
      <c r="S777" s="24"/>
      <c r="T777" s="24"/>
      <c r="U777" s="5">
        <v>85.135040006235357</v>
      </c>
      <c r="V777" s="25"/>
      <c r="W777" s="22"/>
      <c r="X777" s="33">
        <v>1.006390870519261</v>
      </c>
      <c r="Y777" s="20">
        <v>4544247002.2057648</v>
      </c>
      <c r="Z777" s="22"/>
      <c r="AA777" s="22"/>
      <c r="AB777" s="35">
        <v>1.006390870519261</v>
      </c>
      <c r="AC777" s="20">
        <v>4950717571.8287487</v>
      </c>
      <c r="AD777" s="22"/>
      <c r="AE777" s="22"/>
      <c r="AF777" s="26">
        <v>14</v>
      </c>
      <c r="AI777" s="27" t="s">
        <v>36</v>
      </c>
      <c r="AJ777" s="17">
        <v>13.634868218930954</v>
      </c>
      <c r="AK777" s="17">
        <v>13.951570540263244</v>
      </c>
      <c r="AL777" s="19">
        <v>3.5765673095523233E-2</v>
      </c>
      <c r="AM777" s="19">
        <v>5.1178732683137995E-2</v>
      </c>
      <c r="AN777" s="27" t="b">
        <v>0</v>
      </c>
      <c r="AO777" s="27" t="b">
        <v>0</v>
      </c>
      <c r="AP777" s="27" t="b">
        <v>0</v>
      </c>
      <c r="AQ777" s="27" t="b">
        <v>0</v>
      </c>
      <c r="AR777" s="27" t="b">
        <v>0</v>
      </c>
      <c r="AS777" s="27" t="b">
        <v>1</v>
      </c>
      <c r="BE777" s="31"/>
      <c r="BF777" s="31"/>
      <c r="BG777" s="31"/>
    </row>
    <row r="778" spans="1:59" ht="14.55" customHeight="1" x14ac:dyDescent="0.25">
      <c r="A778" s="41">
        <v>39199</v>
      </c>
      <c r="B778" s="15">
        <v>13.02</v>
      </c>
      <c r="C778" s="16">
        <v>13.54</v>
      </c>
      <c r="D778" s="32">
        <v>92648.787907797581</v>
      </c>
      <c r="E778" s="32">
        <v>48230.502549536512</v>
      </c>
      <c r="F778" s="18">
        <v>140879.29045733408</v>
      </c>
      <c r="G778" s="18">
        <v>13.198023762359554</v>
      </c>
      <c r="H778" s="19">
        <v>3.8404726735598249E-2</v>
      </c>
      <c r="I778" s="18">
        <v>12.45</v>
      </c>
      <c r="J778" s="33">
        <v>0.99322698381568675</v>
      </c>
      <c r="K778" s="20">
        <v>27972.997757334593</v>
      </c>
      <c r="L778" s="21"/>
      <c r="M778" s="22"/>
      <c r="Q778" s="34">
        <v>1.0068192027549365</v>
      </c>
      <c r="R778" s="7"/>
      <c r="S778" s="24"/>
      <c r="T778" s="24"/>
      <c r="U778" s="5">
        <v>85.556006474693419</v>
      </c>
      <c r="V778" s="25"/>
      <c r="W778" s="22"/>
      <c r="X778" s="33">
        <v>0.98645396763137361</v>
      </c>
      <c r="Y778" s="20">
        <v>4482711932.4213486</v>
      </c>
      <c r="Z778" s="22"/>
      <c r="AA778" s="22"/>
      <c r="AB778" s="35">
        <v>0.98645396763137361</v>
      </c>
      <c r="AC778" s="20">
        <v>4883576694.2961311</v>
      </c>
      <c r="AD778" s="22"/>
      <c r="AE778" s="22"/>
      <c r="AF778" s="26">
        <v>13</v>
      </c>
      <c r="AI778" s="27" t="s">
        <v>36</v>
      </c>
      <c r="AJ778" s="17">
        <v>13.563992578821635</v>
      </c>
      <c r="AK778" s="17">
        <v>13.943769098857453</v>
      </c>
      <c r="AL778" s="19">
        <v>3.5884125334161375E-2</v>
      </c>
      <c r="AM778" s="19">
        <v>5.1158253456225565E-2</v>
      </c>
      <c r="AN778" s="27" t="b">
        <v>0</v>
      </c>
      <c r="AO778" s="27" t="b">
        <v>0</v>
      </c>
      <c r="AP778" s="27" t="b">
        <v>0</v>
      </c>
      <c r="AQ778" s="27" t="b">
        <v>0</v>
      </c>
      <c r="AR778" s="27" t="b">
        <v>0</v>
      </c>
      <c r="AS778" s="27" t="b">
        <v>1</v>
      </c>
      <c r="BE778" s="31"/>
      <c r="BF778" s="31"/>
      <c r="BG778" s="31"/>
    </row>
    <row r="779" spans="1:59" ht="14.55" customHeight="1" x14ac:dyDescent="0.25">
      <c r="A779" s="41">
        <v>39202</v>
      </c>
      <c r="B779" s="15">
        <v>13.41</v>
      </c>
      <c r="C779" s="16">
        <v>13.86</v>
      </c>
      <c r="D779" s="32">
        <v>85521.958068736232</v>
      </c>
      <c r="E779" s="32">
        <v>55083.628436137602</v>
      </c>
      <c r="F779" s="18">
        <v>140605.58650487382</v>
      </c>
      <c r="G779" s="18">
        <v>13.586291948367236</v>
      </c>
      <c r="H779" s="19">
        <v>3.2467532467532423E-2</v>
      </c>
      <c r="I779" s="18">
        <v>14.22</v>
      </c>
      <c r="J779" s="33">
        <v>1.0274186795604678</v>
      </c>
      <c r="K779" s="20">
        <v>28739.483158034665</v>
      </c>
      <c r="L779" s="21"/>
      <c r="M779" s="22"/>
      <c r="Q779" s="34">
        <v>0.97331304160033616</v>
      </c>
      <c r="R779" s="7"/>
      <c r="S779" s="24"/>
      <c r="T779" s="24"/>
      <c r="U779" s="5">
        <v>83.117738331578536</v>
      </c>
      <c r="V779" s="25"/>
      <c r="W779" s="22"/>
      <c r="X779" s="33">
        <v>1.0548373591209355</v>
      </c>
      <c r="Y779" s="20">
        <v>4728554639.9097033</v>
      </c>
      <c r="Z779" s="22"/>
      <c r="AA779" s="22"/>
      <c r="AB779" s="35">
        <v>1.0548373591209355</v>
      </c>
      <c r="AC779" s="20">
        <v>5151296553.939497</v>
      </c>
      <c r="AD779" s="22"/>
      <c r="AE779" s="22"/>
      <c r="AF779" s="26">
        <v>12</v>
      </c>
      <c r="AI779" s="27" t="s">
        <v>36</v>
      </c>
      <c r="AJ779" s="17">
        <v>13.516462829443478</v>
      </c>
      <c r="AK779" s="17">
        <v>13.930948078973964</v>
      </c>
      <c r="AL779" s="19">
        <v>3.5731582525832195E-2</v>
      </c>
      <c r="AM779" s="19">
        <v>5.1089259949732055E-2</v>
      </c>
      <c r="AN779" s="27" t="b">
        <v>0</v>
      </c>
      <c r="AO779" s="27" t="b">
        <v>0</v>
      </c>
      <c r="AP779" s="27" t="b">
        <v>0</v>
      </c>
      <c r="AQ779" s="27" t="b">
        <v>0</v>
      </c>
      <c r="AR779" s="27" t="b">
        <v>0</v>
      </c>
      <c r="AS779" s="27" t="b">
        <v>1</v>
      </c>
      <c r="BE779" s="31"/>
      <c r="BF779" s="31"/>
      <c r="BG779" s="31"/>
    </row>
    <row r="780" spans="1:59" ht="14.55" customHeight="1" x14ac:dyDescent="0.25">
      <c r="A780" s="41">
        <v>39203</v>
      </c>
      <c r="B780" s="15">
        <v>13.43</v>
      </c>
      <c r="C780" s="16">
        <v>13.85</v>
      </c>
      <c r="D780" s="32">
        <v>78395.128229674883</v>
      </c>
      <c r="E780" s="32">
        <v>61979.067696008649</v>
      </c>
      <c r="F780" s="18">
        <v>140374.19592568354</v>
      </c>
      <c r="G780" s="18">
        <v>13.615441549714058</v>
      </c>
      <c r="H780" s="19">
        <v>3.0324909747292406E-2</v>
      </c>
      <c r="I780" s="18">
        <v>13.51</v>
      </c>
      <c r="J780" s="33">
        <v>1.0004963134822968</v>
      </c>
      <c r="K780" s="20">
        <v>28753.249451656771</v>
      </c>
      <c r="L780" s="21"/>
      <c r="M780" s="22"/>
      <c r="Q780" s="34">
        <v>0.99950393272258098</v>
      </c>
      <c r="R780" s="7"/>
      <c r="S780" s="24"/>
      <c r="T780" s="24"/>
      <c r="U780" s="5">
        <v>82.921833203508925</v>
      </c>
      <c r="V780" s="25"/>
      <c r="W780" s="22"/>
      <c r="X780" s="33">
        <v>1.0009926269645937</v>
      </c>
      <c r="Y780" s="20">
        <v>4733270976.7282543</v>
      </c>
      <c r="Z780" s="22"/>
      <c r="AA780" s="22"/>
      <c r="AB780" s="35">
        <v>1.0009926269645937</v>
      </c>
      <c r="AC780" s="20">
        <v>5156327199.8101969</v>
      </c>
      <c r="AD780" s="22"/>
      <c r="AE780" s="22"/>
      <c r="AF780" s="26">
        <v>11</v>
      </c>
      <c r="AI780" s="27" t="s">
        <v>36</v>
      </c>
      <c r="AJ780" s="17">
        <v>13.476554001480107</v>
      </c>
      <c r="AK780" s="17">
        <v>13.899033268034616</v>
      </c>
      <c r="AL780" s="19">
        <v>3.4594911135085948E-2</v>
      </c>
      <c r="AM780" s="19">
        <v>4.9732606723406833E-2</v>
      </c>
      <c r="AN780" s="27" t="b">
        <v>0</v>
      </c>
      <c r="AO780" s="27" t="b">
        <v>0</v>
      </c>
      <c r="AP780" s="27" t="b">
        <v>0</v>
      </c>
      <c r="AQ780" s="27" t="b">
        <v>0</v>
      </c>
      <c r="AR780" s="27" t="b">
        <v>0</v>
      </c>
      <c r="AS780" s="27" t="b">
        <v>1</v>
      </c>
      <c r="BE780" s="31"/>
      <c r="BF780" s="31"/>
      <c r="BG780" s="31"/>
    </row>
    <row r="781" spans="1:59" ht="14.55" customHeight="1" x14ac:dyDescent="0.25">
      <c r="A781" s="41">
        <v>39204</v>
      </c>
      <c r="B781" s="15">
        <v>13.16</v>
      </c>
      <c r="C781" s="16">
        <v>13.72</v>
      </c>
      <c r="D781" s="32">
        <v>71268.298390613534</v>
      </c>
      <c r="E781" s="32">
        <v>68889.777063416157</v>
      </c>
      <c r="F781" s="18">
        <v>140158.07545402969</v>
      </c>
      <c r="G781" s="18">
        <v>13.435248322514006</v>
      </c>
      <c r="H781" s="19">
        <v>4.081632653061229E-2</v>
      </c>
      <c r="I781" s="18">
        <v>13.08</v>
      </c>
      <c r="J781" s="33">
        <v>0.98524629780077511</v>
      </c>
      <c r="K781" s="20">
        <v>28328.54242108146</v>
      </c>
      <c r="L781" s="21"/>
      <c r="M781" s="22"/>
      <c r="Q781" s="34">
        <v>1.0149746334821632</v>
      </c>
      <c r="R781" s="7"/>
      <c r="S781" s="24"/>
      <c r="T781" s="24"/>
      <c r="U781" s="5">
        <v>84.006860237094259</v>
      </c>
      <c r="V781" s="25"/>
      <c r="W781" s="22"/>
      <c r="X781" s="33">
        <v>0.9704925956015501</v>
      </c>
      <c r="Y781" s="20">
        <v>4593626413.750988</v>
      </c>
      <c r="Z781" s="22"/>
      <c r="AA781" s="22"/>
      <c r="AB781" s="35">
        <v>0.9704925956015501</v>
      </c>
      <c r="AC781" s="20">
        <v>5004097138.5864735</v>
      </c>
      <c r="AD781" s="22"/>
      <c r="AE781" s="22"/>
      <c r="AF781" s="26">
        <v>10</v>
      </c>
      <c r="AI781" s="27" t="s">
        <v>36</v>
      </c>
      <c r="AJ781" s="17">
        <v>13.414934784795884</v>
      </c>
      <c r="AK781" s="17">
        <v>13.846364558711819</v>
      </c>
      <c r="AL781" s="19">
        <v>3.5085420521651943E-2</v>
      </c>
      <c r="AM781" s="19">
        <v>4.8236533680503145E-2</v>
      </c>
      <c r="AN781" s="27" t="b">
        <v>0</v>
      </c>
      <c r="AO781" s="27" t="b">
        <v>0</v>
      </c>
      <c r="AP781" s="27" t="b">
        <v>0</v>
      </c>
      <c r="AQ781" s="27" t="b">
        <v>0</v>
      </c>
      <c r="AR781" s="27" t="b">
        <v>0</v>
      </c>
      <c r="AS781" s="27" t="b">
        <v>1</v>
      </c>
      <c r="BE781" s="31"/>
      <c r="BF781" s="31"/>
      <c r="BG781" s="31"/>
    </row>
    <row r="782" spans="1:59" ht="14.55" customHeight="1" x14ac:dyDescent="0.25">
      <c r="A782" s="41">
        <v>39205</v>
      </c>
      <c r="B782" s="15">
        <v>13.08</v>
      </c>
      <c r="C782" s="16">
        <v>13.61</v>
      </c>
      <c r="D782" s="32">
        <v>64141.468551552178</v>
      </c>
      <c r="E782" s="32">
        <v>75725.715888638268</v>
      </c>
      <c r="F782" s="18">
        <v>139867.18444019044</v>
      </c>
      <c r="G782" s="18">
        <v>13.366948147141267</v>
      </c>
      <c r="H782" s="19">
        <v>3.8941954445260829E-2</v>
      </c>
      <c r="I782" s="18">
        <v>13.09</v>
      </c>
      <c r="J782" s="33">
        <v>0.99285144572629536</v>
      </c>
      <c r="K782" s="20">
        <v>28125.547659474225</v>
      </c>
      <c r="L782" s="21"/>
      <c r="M782" s="22"/>
      <c r="Q782" s="34">
        <v>1.0072000240363002</v>
      </c>
      <c r="R782" s="7"/>
      <c r="S782" s="24"/>
      <c r="T782" s="24"/>
      <c r="U782" s="5">
        <v>84.454180242867878</v>
      </c>
      <c r="V782" s="25"/>
      <c r="W782" s="22"/>
      <c r="X782" s="33">
        <v>0.98570289145259082</v>
      </c>
      <c r="Y782" s="20">
        <v>4527972502.0316362</v>
      </c>
      <c r="Z782" s="22"/>
      <c r="AA782" s="22"/>
      <c r="AB782" s="35">
        <v>0.98570289145259082</v>
      </c>
      <c r="AC782" s="20">
        <v>4932473937.6014242</v>
      </c>
      <c r="AD782" s="22"/>
      <c r="AE782" s="22"/>
      <c r="AF782" s="26">
        <v>9</v>
      </c>
      <c r="AI782" s="27" t="s">
        <v>36</v>
      </c>
      <c r="AJ782" s="17">
        <v>13.378513847988684</v>
      </c>
      <c r="AK782" s="17">
        <v>13.81759670385933</v>
      </c>
      <c r="AL782" s="19">
        <v>3.6517764520609175E-2</v>
      </c>
      <c r="AM782" s="19">
        <v>4.7498497327256174E-2</v>
      </c>
      <c r="AN782" s="27" t="b">
        <v>0</v>
      </c>
      <c r="AO782" s="27" t="b">
        <v>0</v>
      </c>
      <c r="AP782" s="27" t="b">
        <v>0</v>
      </c>
      <c r="AQ782" s="27" t="b">
        <v>0</v>
      </c>
      <c r="AR782" s="27" t="b">
        <v>0</v>
      </c>
      <c r="AS782" s="27" t="b">
        <v>1</v>
      </c>
      <c r="BE782" s="31"/>
      <c r="BF782" s="31"/>
      <c r="BG782" s="31"/>
    </row>
    <row r="783" spans="1:59" ht="14.55" customHeight="1" x14ac:dyDescent="0.25">
      <c r="A783" s="41">
        <v>39206</v>
      </c>
      <c r="B783" s="15">
        <v>13.14</v>
      </c>
      <c r="C783" s="16">
        <v>13.63</v>
      </c>
      <c r="D783" s="32">
        <v>57014.638712490821</v>
      </c>
      <c r="E783" s="32">
        <v>82575.013044767766</v>
      </c>
      <c r="F783" s="18">
        <v>139589.65175725857</v>
      </c>
      <c r="G783" s="18">
        <v>13.429862148680607</v>
      </c>
      <c r="H783" s="19">
        <v>3.5950110051357287E-2</v>
      </c>
      <c r="I783" s="18">
        <v>12.91</v>
      </c>
      <c r="J783" s="33">
        <v>1.0027130860250948</v>
      </c>
      <c r="K783" s="20">
        <v>28201.366739312365</v>
      </c>
      <c r="L783" s="21"/>
      <c r="M783" s="22"/>
      <c r="Q783" s="34">
        <v>0.99729425489413925</v>
      </c>
      <c r="R783" s="7"/>
      <c r="S783" s="24"/>
      <c r="T783" s="24"/>
      <c r="U783" s="5">
        <v>84.068856091548554</v>
      </c>
      <c r="V783" s="25"/>
      <c r="W783" s="22"/>
      <c r="X783" s="33">
        <v>1.0054261720501898</v>
      </c>
      <c r="Y783" s="20">
        <v>4552563841.2658949</v>
      </c>
      <c r="Z783" s="22"/>
      <c r="AA783" s="22"/>
      <c r="AB783" s="35">
        <v>1.0054261720501898</v>
      </c>
      <c r="AC783" s="20">
        <v>4959158880.9745893</v>
      </c>
      <c r="AD783" s="22"/>
      <c r="AE783" s="22"/>
      <c r="AF783" s="26">
        <v>8</v>
      </c>
      <c r="AI783" s="27" t="s">
        <v>36</v>
      </c>
      <c r="AJ783" s="17">
        <v>13.354330626116726</v>
      </c>
      <c r="AK783" s="17">
        <v>13.797472181621886</v>
      </c>
      <c r="AL783" s="19">
        <v>3.615092666294225E-2</v>
      </c>
      <c r="AM783" s="19">
        <v>4.5830594063441234E-2</v>
      </c>
      <c r="AN783" s="27" t="b">
        <v>0</v>
      </c>
      <c r="AO783" s="27" t="b">
        <v>0</v>
      </c>
      <c r="AP783" s="27" t="b">
        <v>0</v>
      </c>
      <c r="AQ783" s="27" t="b">
        <v>0</v>
      </c>
      <c r="AR783" s="27" t="b">
        <v>0</v>
      </c>
      <c r="AS783" s="27" t="b">
        <v>1</v>
      </c>
      <c r="BE783" s="31"/>
      <c r="BF783" s="31"/>
      <c r="BG783" s="31"/>
    </row>
    <row r="784" spans="1:59" ht="14.55" customHeight="1" x14ac:dyDescent="0.25">
      <c r="A784" s="41">
        <v>39209</v>
      </c>
      <c r="B784" s="15">
        <v>13.22</v>
      </c>
      <c r="C784" s="16">
        <v>13.72</v>
      </c>
      <c r="D784" s="32">
        <v>49887.808873429472</v>
      </c>
      <c r="E784" s="32">
        <v>89445.632566797562</v>
      </c>
      <c r="F784" s="18">
        <v>139333.44144022703</v>
      </c>
      <c r="G784" s="18">
        <v>13.540976901317583</v>
      </c>
      <c r="H784" s="19">
        <v>3.6443148688046656E-2</v>
      </c>
      <c r="I784" s="18">
        <v>13.15</v>
      </c>
      <c r="J784" s="33">
        <v>1.0064230680871102</v>
      </c>
      <c r="K784" s="20">
        <v>28382.014961921341</v>
      </c>
      <c r="L784" s="21"/>
      <c r="M784" s="22"/>
      <c r="Q784" s="34">
        <v>0.9936179244188843</v>
      </c>
      <c r="R784" s="7"/>
      <c r="S784" s="24"/>
      <c r="T784" s="24"/>
      <c r="U784" s="5">
        <v>83.376800514772256</v>
      </c>
      <c r="V784" s="25"/>
      <c r="W784" s="22"/>
      <c r="X784" s="33">
        <v>1.0128461361742205</v>
      </c>
      <c r="Y784" s="20">
        <v>4611068757.6247129</v>
      </c>
      <c r="Z784" s="22"/>
      <c r="AA784" s="22"/>
      <c r="AB784" s="35">
        <v>1.0128461361742205</v>
      </c>
      <c r="AC784" s="20">
        <v>5022784382.3334913</v>
      </c>
      <c r="AD784" s="22"/>
      <c r="AE784" s="22"/>
      <c r="AF784" s="26">
        <v>7</v>
      </c>
      <c r="AI784" s="27" t="s">
        <v>36</v>
      </c>
      <c r="AJ784" s="17">
        <v>13.34197925522113</v>
      </c>
      <c r="AK784" s="17">
        <v>13.79297686225075</v>
      </c>
      <c r="AL784" s="19">
        <v>3.5823996988350315E-2</v>
      </c>
      <c r="AM784" s="19">
        <v>4.2673508247748501E-2</v>
      </c>
      <c r="AN784" s="27" t="b">
        <v>0</v>
      </c>
      <c r="AO784" s="27" t="b">
        <v>0</v>
      </c>
      <c r="AP784" s="27" t="b">
        <v>0</v>
      </c>
      <c r="AQ784" s="27" t="b">
        <v>0</v>
      </c>
      <c r="AR784" s="27" t="b">
        <v>0</v>
      </c>
      <c r="AS784" s="27" t="b">
        <v>1</v>
      </c>
      <c r="BE784" s="31"/>
      <c r="BF784" s="31"/>
      <c r="BG784" s="31"/>
    </row>
    <row r="785" spans="1:59" ht="14.55" customHeight="1" x14ac:dyDescent="0.25">
      <c r="A785" s="41">
        <v>39210</v>
      </c>
      <c r="B785" s="15">
        <v>13.33</v>
      </c>
      <c r="C785" s="16">
        <v>13.87</v>
      </c>
      <c r="D785" s="32">
        <v>42760.979034368116</v>
      </c>
      <c r="E785" s="32">
        <v>96312.738286359599</v>
      </c>
      <c r="F785" s="18">
        <v>139073.71732072771</v>
      </c>
      <c r="G785" s="18">
        <v>13.703966265348994</v>
      </c>
      <c r="H785" s="19">
        <v>3.8932948810382006E-2</v>
      </c>
      <c r="I785" s="18">
        <v>13.21</v>
      </c>
      <c r="J785" s="33">
        <v>1.0101502664312167</v>
      </c>
      <c r="K785" s="20">
        <v>28669.603923561979</v>
      </c>
      <c r="L785" s="21"/>
      <c r="M785" s="22"/>
      <c r="Q785" s="34">
        <v>0.98995172622477556</v>
      </c>
      <c r="R785" s="7"/>
      <c r="S785" s="24"/>
      <c r="T785" s="24"/>
      <c r="U785" s="5">
        <v>82.385335182350815</v>
      </c>
      <c r="V785" s="25"/>
      <c r="W785" s="22"/>
      <c r="X785" s="33">
        <v>1.0203005328624335</v>
      </c>
      <c r="Y785" s="20">
        <v>4704698419.7459831</v>
      </c>
      <c r="Z785" s="22"/>
      <c r="AA785" s="22"/>
      <c r="AB785" s="35">
        <v>1.0203005328624335</v>
      </c>
      <c r="AC785" s="20">
        <v>5124667419.3492594</v>
      </c>
      <c r="AD785" s="22"/>
      <c r="AE785" s="22"/>
      <c r="AF785" s="26">
        <v>6</v>
      </c>
      <c r="AI785" s="27" t="s">
        <v>36</v>
      </c>
      <c r="AJ785" s="17">
        <v>13.339397154701388</v>
      </c>
      <c r="AK785" s="17">
        <v>13.792935549683756</v>
      </c>
      <c r="AL785" s="19">
        <v>3.6901566378825246E-2</v>
      </c>
      <c r="AM785" s="19">
        <v>3.8842361110463679E-2</v>
      </c>
      <c r="AN785" s="27" t="b">
        <v>0</v>
      </c>
      <c r="AO785" s="27" t="b">
        <v>0</v>
      </c>
      <c r="AP785" s="27" t="b">
        <v>0</v>
      </c>
      <c r="AQ785" s="27" t="b">
        <v>0</v>
      </c>
      <c r="AR785" s="27" t="b">
        <v>0</v>
      </c>
      <c r="AS785" s="27" t="b">
        <v>1</v>
      </c>
      <c r="BE785" s="31"/>
      <c r="BF785" s="31"/>
      <c r="BG785" s="31"/>
    </row>
    <row r="786" spans="1:59" ht="14.55" customHeight="1" x14ac:dyDescent="0.25">
      <c r="A786" s="41">
        <v>39211</v>
      </c>
      <c r="B786" s="15">
        <v>12.94</v>
      </c>
      <c r="C786" s="16">
        <v>13.78</v>
      </c>
      <c r="D786" s="32">
        <v>35634.14919530676</v>
      </c>
      <c r="E786" s="32">
        <v>103162.09962411647</v>
      </c>
      <c r="F786" s="18">
        <v>138796.24881942323</v>
      </c>
      <c r="G786" s="18">
        <v>13.564340819160028</v>
      </c>
      <c r="H786" s="19">
        <v>6.0957910014513783E-2</v>
      </c>
      <c r="I786" s="18">
        <v>12.88</v>
      </c>
      <c r="J786" s="33">
        <v>0.98783652076469086</v>
      </c>
      <c r="K786" s="20">
        <v>28320.391781673028</v>
      </c>
      <c r="L786" s="21"/>
      <c r="M786" s="22"/>
      <c r="Q786" s="34">
        <v>1.01231325121073</v>
      </c>
      <c r="R786" s="7"/>
      <c r="S786" s="24"/>
      <c r="T786" s="24"/>
      <c r="U786" s="5">
        <v>83.24449152178596</v>
      </c>
      <c r="V786" s="25"/>
      <c r="W786" s="22"/>
      <c r="X786" s="33">
        <v>0.97567304152938172</v>
      </c>
      <c r="Y786" s="20">
        <v>4590269378.471056</v>
      </c>
      <c r="Z786" s="22"/>
      <c r="AA786" s="22"/>
      <c r="AB786" s="35">
        <v>0.97567304152938172</v>
      </c>
      <c r="AC786" s="20">
        <v>4999919685.5107908</v>
      </c>
      <c r="AD786" s="22"/>
      <c r="AE786" s="22"/>
      <c r="AF786" s="26">
        <v>5</v>
      </c>
      <c r="AI786" s="27" t="s">
        <v>36</v>
      </c>
      <c r="AJ786" s="17">
        <v>13.351586320764554</v>
      </c>
      <c r="AK786" s="17">
        <v>13.795058807155675</v>
      </c>
      <c r="AL786" s="19">
        <v>4.200706642336214E-2</v>
      </c>
      <c r="AM786" s="19">
        <v>3.6611515113463632E-2</v>
      </c>
      <c r="AN786" s="27" t="b">
        <v>0</v>
      </c>
      <c r="AO786" s="27" t="b">
        <v>1</v>
      </c>
      <c r="AP786" s="27" t="b">
        <v>0</v>
      </c>
      <c r="AQ786" s="27" t="b">
        <v>0</v>
      </c>
      <c r="AR786" s="27" t="b">
        <v>0</v>
      </c>
      <c r="AS786" s="27" t="b">
        <v>1</v>
      </c>
      <c r="BE786" s="31"/>
      <c r="BF786" s="31"/>
      <c r="BG786" s="31"/>
    </row>
    <row r="787" spans="1:59" ht="14.55" customHeight="1" x14ac:dyDescent="0.25">
      <c r="A787" s="41">
        <v>39212</v>
      </c>
      <c r="B787" s="15">
        <v>13.35</v>
      </c>
      <c r="C787" s="16">
        <v>14.2</v>
      </c>
      <c r="D787" s="32">
        <v>28507.319356245407</v>
      </c>
      <c r="E787" s="32">
        <v>109854.49281115957</v>
      </c>
      <c r="F787" s="18">
        <v>138361.81216740498</v>
      </c>
      <c r="G787" s="18">
        <v>14.024870597795502</v>
      </c>
      <c r="H787" s="19">
        <v>5.9859154929577496E-2</v>
      </c>
      <c r="I787" s="18">
        <v>13.6</v>
      </c>
      <c r="J787" s="33">
        <v>1.0307152035841778</v>
      </c>
      <c r="K787" s="20">
        <v>29189.753328935989</v>
      </c>
      <c r="L787" s="21"/>
      <c r="M787" s="22"/>
      <c r="Q787" s="34">
        <v>0.97020010622005992</v>
      </c>
      <c r="R787" s="7"/>
      <c r="S787" s="24"/>
      <c r="T787" s="24"/>
      <c r="U787" s="5">
        <v>80.613447184545777</v>
      </c>
      <c r="V787" s="25"/>
      <c r="W787" s="22"/>
      <c r="X787" s="33">
        <v>1.0614304071683556</v>
      </c>
      <c r="Y787" s="20">
        <v>4872274806.43577</v>
      </c>
      <c r="Z787" s="22"/>
      <c r="AA787" s="22"/>
      <c r="AB787" s="35">
        <v>1.0614304071683556</v>
      </c>
      <c r="AC787" s="20">
        <v>5306981702.2067804</v>
      </c>
      <c r="AD787" s="22"/>
      <c r="AE787" s="22"/>
      <c r="AF787" s="26">
        <v>4</v>
      </c>
      <c r="AI787" s="27" t="s">
        <v>36</v>
      </c>
      <c r="AJ787" s="17">
        <v>13.362294963782764</v>
      </c>
      <c r="AK787" s="17">
        <v>13.776606390935429</v>
      </c>
      <c r="AL787" s="19">
        <v>4.5180871156523007E-2</v>
      </c>
      <c r="AM787" s="19">
        <v>3.9230797562082052E-2</v>
      </c>
      <c r="AN787" s="27" t="b">
        <v>0</v>
      </c>
      <c r="AO787" s="27" t="b">
        <v>1</v>
      </c>
      <c r="AP787" s="27" t="b">
        <v>0</v>
      </c>
      <c r="AQ787" s="27" t="b">
        <v>0</v>
      </c>
      <c r="AR787" s="27" t="b">
        <v>0</v>
      </c>
      <c r="AS787" s="27" t="b">
        <v>1</v>
      </c>
      <c r="BE787" s="31"/>
      <c r="BF787" s="31"/>
      <c r="BG787" s="31"/>
    </row>
    <row r="788" spans="1:59" ht="14.55" customHeight="1" x14ac:dyDescent="0.25">
      <c r="A788" s="41">
        <v>39213</v>
      </c>
      <c r="B788" s="15">
        <v>12.77</v>
      </c>
      <c r="C788" s="16">
        <v>13.94</v>
      </c>
      <c r="D788" s="32">
        <v>21380.489517184054</v>
      </c>
      <c r="E788" s="32">
        <v>116554.71663872781</v>
      </c>
      <c r="F788" s="18">
        <v>137935.20615591187</v>
      </c>
      <c r="G788" s="18">
        <v>13.758645482670827</v>
      </c>
      <c r="H788" s="19">
        <v>8.3931133428981397E-2</v>
      </c>
      <c r="I788" s="18">
        <v>12.95</v>
      </c>
      <c r="J788" s="33">
        <v>0.97799290546214612</v>
      </c>
      <c r="K788" s="20">
        <v>28546.87773926559</v>
      </c>
      <c r="L788" s="21"/>
      <c r="M788" s="22"/>
      <c r="Q788" s="34">
        <v>1.0225023048888626</v>
      </c>
      <c r="R788" s="7"/>
      <c r="S788" s="24"/>
      <c r="T788" s="24"/>
      <c r="U788" s="5">
        <v>82.273970863465934</v>
      </c>
      <c r="V788" s="25"/>
      <c r="W788" s="22"/>
      <c r="X788" s="33">
        <v>0.95598581092429225</v>
      </c>
      <c r="Y788" s="20">
        <v>4657847866.9997177</v>
      </c>
      <c r="Z788" s="22"/>
      <c r="AA788" s="22"/>
      <c r="AB788" s="35">
        <v>0.95598581092429225</v>
      </c>
      <c r="AC788" s="20">
        <v>5073317867.0192232</v>
      </c>
      <c r="AD788" s="22"/>
      <c r="AE788" s="22"/>
      <c r="AF788" s="26">
        <v>3</v>
      </c>
      <c r="AI788" s="27" t="s">
        <v>36</v>
      </c>
      <c r="AJ788" s="17">
        <v>13.372450689388261</v>
      </c>
      <c r="AK788" s="17">
        <v>13.739254618832408</v>
      </c>
      <c r="AL788" s="19">
        <v>5.2679067653809773E-2</v>
      </c>
      <c r="AM788" s="19">
        <v>4.2120617569907801E-2</v>
      </c>
      <c r="AN788" s="27" t="b">
        <v>0</v>
      </c>
      <c r="AO788" s="27" t="b">
        <v>1</v>
      </c>
      <c r="AP788" s="27" t="b">
        <v>0</v>
      </c>
      <c r="AQ788" s="27" t="b">
        <v>0</v>
      </c>
      <c r="AR788" s="27" t="b">
        <v>0</v>
      </c>
      <c r="AS788" s="27" t="b">
        <v>1</v>
      </c>
      <c r="BE788" s="31"/>
      <c r="BF788" s="31"/>
      <c r="BG788" s="31"/>
    </row>
    <row r="789" spans="1:59" ht="14.55" customHeight="1" x14ac:dyDescent="0.25">
      <c r="A789" s="41">
        <v>39216</v>
      </c>
      <c r="B789" s="15">
        <v>13.34</v>
      </c>
      <c r="C789" s="16">
        <v>14.15</v>
      </c>
      <c r="D789" s="32">
        <v>14253.659678122702</v>
      </c>
      <c r="E789" s="32">
        <v>123083.38357164126</v>
      </c>
      <c r="F789" s="18">
        <v>137337.04324976396</v>
      </c>
      <c r="G789" s="18">
        <v>14.065933355880668</v>
      </c>
      <c r="H789" s="19">
        <v>5.724381625441699E-2</v>
      </c>
      <c r="I789" s="18">
        <v>13.96</v>
      </c>
      <c r="J789" s="33">
        <v>1.0179007629392198</v>
      </c>
      <c r="K789" s="20">
        <v>29057.38586870697</v>
      </c>
      <c r="L789" s="21"/>
      <c r="M789" s="22"/>
      <c r="Q789" s="34">
        <v>0.98241403917653936</v>
      </c>
      <c r="R789" s="7"/>
      <c r="S789" s="24"/>
      <c r="T789" s="24"/>
      <c r="U789" s="5">
        <v>80.676618869530131</v>
      </c>
      <c r="V789" s="25"/>
      <c r="W789" s="22"/>
      <c r="X789" s="33">
        <v>1.0358015258784397</v>
      </c>
      <c r="Y789" s="20">
        <v>4824629011.0230169</v>
      </c>
      <c r="Z789" s="22"/>
      <c r="AA789" s="22"/>
      <c r="AB789" s="35">
        <v>1.0358015258784397</v>
      </c>
      <c r="AC789" s="20">
        <v>5254866138.0855103</v>
      </c>
      <c r="AD789" s="22"/>
      <c r="AE789" s="22"/>
      <c r="AF789" s="26">
        <v>2</v>
      </c>
      <c r="AI789" s="27" t="s">
        <v>36</v>
      </c>
      <c r="AJ789" s="17">
        <v>13.405144306526665</v>
      </c>
      <c r="AK789" s="17">
        <v>13.708134392528297</v>
      </c>
      <c r="AL789" s="19">
        <v>5.6228018687653057E-2</v>
      </c>
      <c r="AM789" s="19">
        <v>4.3611931753464644E-2</v>
      </c>
      <c r="AN789" s="27" t="b">
        <v>0</v>
      </c>
      <c r="AO789" s="27" t="b">
        <v>1</v>
      </c>
      <c r="AP789" s="27" t="b">
        <v>0</v>
      </c>
      <c r="AQ789" s="27" t="b">
        <v>0</v>
      </c>
      <c r="AR789" s="27" t="b">
        <v>0</v>
      </c>
      <c r="AS789" s="27" t="b">
        <v>1</v>
      </c>
      <c r="BE789" s="31"/>
      <c r="BF789" s="31"/>
      <c r="BG789" s="31"/>
    </row>
    <row r="790" spans="1:59" ht="14.55" customHeight="1" x14ac:dyDescent="0.25">
      <c r="A790" s="41">
        <v>39217</v>
      </c>
      <c r="B790" s="15">
        <v>13.96</v>
      </c>
      <c r="C790" s="16">
        <v>14.2</v>
      </c>
      <c r="D790" s="32">
        <v>7126.8298390613509</v>
      </c>
      <c r="E790" s="32">
        <v>129802.24647291888</v>
      </c>
      <c r="F790" s="18">
        <v>136929.07631198023</v>
      </c>
      <c r="G790" s="18">
        <v>14.18750857591796</v>
      </c>
      <c r="H790" s="19">
        <v>1.6901408450704092E-2</v>
      </c>
      <c r="I790" s="18">
        <v>14.01</v>
      </c>
      <c r="J790" s="33">
        <v>1.0056470107431128</v>
      </c>
      <c r="K790" s="20">
        <v>29220.967646897872</v>
      </c>
      <c r="L790" s="21"/>
      <c r="M790" s="22"/>
      <c r="Q790" s="34">
        <v>0.99438469892239811</v>
      </c>
      <c r="R790" s="7"/>
      <c r="S790" s="24"/>
      <c r="T790" s="24"/>
      <c r="U790" s="5">
        <v>80.074233820989264</v>
      </c>
      <c r="V790" s="25"/>
      <c r="W790" s="22"/>
      <c r="X790" s="33">
        <v>1.0112940214862258</v>
      </c>
      <c r="Y790" s="20">
        <v>4879141818.6240864</v>
      </c>
      <c r="Z790" s="22"/>
      <c r="AA790" s="22"/>
      <c r="AB790" s="35">
        <v>1.0112940214862258</v>
      </c>
      <c r="AC790" s="20">
        <v>5314129509.1634293</v>
      </c>
      <c r="AD790" s="22"/>
      <c r="AE790" s="22"/>
      <c r="AF790" s="26">
        <v>1</v>
      </c>
      <c r="AI790" s="27" t="s">
        <v>36</v>
      </c>
      <c r="AJ790" s="17">
        <v>13.469819541972821</v>
      </c>
      <c r="AK790" s="17">
        <v>13.668429357450735</v>
      </c>
      <c r="AL790" s="19">
        <v>5.2971061981429292E-2</v>
      </c>
      <c r="AM790" s="19">
        <v>4.2346711150898032E-2</v>
      </c>
      <c r="AN790" s="27" t="b">
        <v>0</v>
      </c>
      <c r="AO790" s="27" t="b">
        <v>1</v>
      </c>
      <c r="AP790" s="27" t="b">
        <v>0</v>
      </c>
      <c r="AQ790" s="27" t="b">
        <v>0</v>
      </c>
      <c r="AR790" s="27" t="b">
        <v>0</v>
      </c>
      <c r="AS790" s="27" t="b">
        <v>1</v>
      </c>
      <c r="BE790" s="31"/>
      <c r="BF790" s="31"/>
      <c r="BG790" s="31"/>
    </row>
    <row r="791" spans="1:59" ht="14.55" customHeight="1" x14ac:dyDescent="0.25">
      <c r="A791" s="42">
        <v>39218</v>
      </c>
      <c r="B791" s="15">
        <v>14.06</v>
      </c>
      <c r="C791" s="16">
        <v>14.5</v>
      </c>
      <c r="D791" s="32">
        <v>136808.6228499116</v>
      </c>
      <c r="E791" s="32">
        <v>0</v>
      </c>
      <c r="F791" s="18">
        <v>136808.6228499116</v>
      </c>
      <c r="G791" s="18">
        <v>14.06</v>
      </c>
      <c r="H791" s="19">
        <v>3.0344827586206824E-2</v>
      </c>
      <c r="I791" s="18">
        <v>13.5</v>
      </c>
      <c r="J791" s="33">
        <v>0.99014084507042277</v>
      </c>
      <c r="K791" s="20">
        <v>28932.373001069653</v>
      </c>
      <c r="L791" s="21"/>
      <c r="M791" s="22"/>
      <c r="Q791" s="34">
        <v>1.0099573257467993</v>
      </c>
      <c r="R791" s="7"/>
      <c r="S791" s="24"/>
      <c r="T791" s="24"/>
      <c r="U791" s="5">
        <v>80.72099111848631</v>
      </c>
      <c r="V791" s="25"/>
      <c r="W791" s="22"/>
      <c r="X791" s="33">
        <v>0.98028169014084543</v>
      </c>
      <c r="Y791" s="20">
        <v>4782956272.0926828</v>
      </c>
      <c r="Z791" s="22"/>
      <c r="AA791" s="22"/>
      <c r="AB791" s="35">
        <v>0.98028169014084543</v>
      </c>
      <c r="AC791" s="20">
        <v>5209260338.2160997</v>
      </c>
      <c r="AD791" s="22"/>
      <c r="AE791" s="22"/>
      <c r="AF791" s="26">
        <v>24</v>
      </c>
      <c r="AI791" s="27" t="s">
        <v>36</v>
      </c>
      <c r="AJ791" s="17">
        <v>13.516918932908814</v>
      </c>
      <c r="AK791" s="17">
        <v>13.649362592398425</v>
      </c>
      <c r="AL791" s="19">
        <v>5.1539708444066766E-2</v>
      </c>
      <c r="AM791" s="19">
        <v>4.1876183486834938E-2</v>
      </c>
      <c r="AN791" s="27" t="b">
        <v>0</v>
      </c>
      <c r="AO791" s="27" t="b">
        <v>1</v>
      </c>
      <c r="AP791" s="27" t="b">
        <v>0</v>
      </c>
      <c r="AQ791" s="27" t="b">
        <v>0</v>
      </c>
      <c r="AR791" s="27" t="b">
        <v>0</v>
      </c>
      <c r="AS791" s="27" t="b">
        <v>1</v>
      </c>
      <c r="BE791" s="31"/>
      <c r="BF791" s="31"/>
      <c r="BG791" s="31"/>
    </row>
    <row r="792" spans="1:59" ht="14.55" customHeight="1" x14ac:dyDescent="0.25">
      <c r="A792" s="41">
        <v>39219</v>
      </c>
      <c r="B792" s="15">
        <v>14.16</v>
      </c>
      <c r="C792" s="16">
        <v>14.63</v>
      </c>
      <c r="D792" s="32">
        <v>131108.2635644986</v>
      </c>
      <c r="E792" s="32">
        <v>5527.3828657176928</v>
      </c>
      <c r="F792" s="18">
        <v>136635.64643021629</v>
      </c>
      <c r="G792" s="18">
        <v>14.179013120036828</v>
      </c>
      <c r="H792" s="19">
        <v>3.2125768967874224E-2</v>
      </c>
      <c r="I792" s="18">
        <v>13.51</v>
      </c>
      <c r="J792" s="33">
        <v>1.0071895897712593</v>
      </c>
      <c r="K792" s="20">
        <v>29139.880705076164</v>
      </c>
      <c r="L792" s="21"/>
      <c r="M792" s="22"/>
      <c r="Q792" s="34">
        <v>0.99286173145128298</v>
      </c>
      <c r="R792" s="7"/>
      <c r="S792" s="24"/>
      <c r="T792" s="24"/>
      <c r="U792" s="5">
        <v>79.995568196778862</v>
      </c>
      <c r="V792" s="25"/>
      <c r="W792" s="22"/>
      <c r="X792" s="33">
        <v>1.0143791795425188</v>
      </c>
      <c r="Y792" s="20">
        <v>4851754471.9279232</v>
      </c>
      <c r="Z792" s="22"/>
      <c r="AA792" s="22"/>
      <c r="AB792" s="35">
        <v>1.0143791795425188</v>
      </c>
      <c r="AC792" s="20">
        <v>5284080509.6776066</v>
      </c>
      <c r="AD792" s="22"/>
      <c r="AE792" s="22"/>
      <c r="AF792" s="26">
        <v>23</v>
      </c>
      <c r="AI792" s="27" t="s">
        <v>36</v>
      </c>
      <c r="AJ792" s="17">
        <v>13.566871938624853</v>
      </c>
      <c r="AK792" s="17">
        <v>13.645825687078281</v>
      </c>
      <c r="AL792" s="19">
        <v>4.6734351602960168E-2</v>
      </c>
      <c r="AM792" s="19">
        <v>4.1987300894107238E-2</v>
      </c>
      <c r="AN792" s="27" t="b">
        <v>0</v>
      </c>
      <c r="AO792" s="27" t="b">
        <v>1</v>
      </c>
      <c r="AP792" s="27" t="b">
        <v>0</v>
      </c>
      <c r="AQ792" s="27" t="b">
        <v>0</v>
      </c>
      <c r="AR792" s="27" t="b">
        <v>0</v>
      </c>
      <c r="AS792" s="27" t="b">
        <v>1</v>
      </c>
      <c r="BE792" s="31"/>
      <c r="BF792" s="31"/>
      <c r="BG792" s="31"/>
    </row>
    <row r="793" spans="1:59" ht="14.55" customHeight="1" x14ac:dyDescent="0.25">
      <c r="A793" s="41">
        <v>39220</v>
      </c>
      <c r="B793" s="15">
        <v>13.99</v>
      </c>
      <c r="C793" s="16">
        <v>14.45</v>
      </c>
      <c r="D793" s="32">
        <v>125407.90427908562</v>
      </c>
      <c r="E793" s="32">
        <v>11044.613725693622</v>
      </c>
      <c r="F793" s="18">
        <v>136452.51800477924</v>
      </c>
      <c r="G793" s="18">
        <v>14.027232895281868</v>
      </c>
      <c r="H793" s="19">
        <v>3.1833910034602009E-2</v>
      </c>
      <c r="I793" s="18">
        <v>12.76</v>
      </c>
      <c r="J793" s="33">
        <v>0.987969509663017</v>
      </c>
      <c r="K793" s="20">
        <v>28788.815537111888</v>
      </c>
      <c r="L793" s="21"/>
      <c r="M793" s="22"/>
      <c r="Q793" s="34">
        <v>1.0121769854426848</v>
      </c>
      <c r="R793" s="7"/>
      <c r="S793" s="24"/>
      <c r="T793" s="24"/>
      <c r="U793" s="5">
        <v>80.818922463399659</v>
      </c>
      <c r="V793" s="25"/>
      <c r="W793" s="22"/>
      <c r="X793" s="33">
        <v>0.975939019326034</v>
      </c>
      <c r="Y793" s="20">
        <v>4735039155.7831793</v>
      </c>
      <c r="Z793" s="22"/>
      <c r="AA793" s="22"/>
      <c r="AB793" s="35">
        <v>0.975939019326034</v>
      </c>
      <c r="AC793" s="20">
        <v>5156857672.1582956</v>
      </c>
      <c r="AD793" s="22"/>
      <c r="AE793" s="22"/>
      <c r="AF793" s="26">
        <v>22</v>
      </c>
      <c r="AI793" s="27" t="s">
        <v>36</v>
      </c>
      <c r="AJ793" s="17">
        <v>13.613641850057187</v>
      </c>
      <c r="AK793" s="17">
        <v>13.664050879646132</v>
      </c>
      <c r="AL793" s="19">
        <v>4.2063477453797592E-2</v>
      </c>
      <c r="AM793" s="19">
        <v>4.1592474196434935E-2</v>
      </c>
      <c r="AN793" s="27" t="b">
        <v>0</v>
      </c>
      <c r="AO793" s="27" t="b">
        <v>1</v>
      </c>
      <c r="AP793" s="27" t="b">
        <v>0</v>
      </c>
      <c r="AQ793" s="27" t="b">
        <v>0</v>
      </c>
      <c r="AR793" s="27" t="b">
        <v>0</v>
      </c>
      <c r="AS793" s="27" t="b">
        <v>1</v>
      </c>
      <c r="BE793" s="31"/>
      <c r="BF793" s="31"/>
      <c r="BG793" s="31"/>
    </row>
    <row r="794" spans="1:59" ht="14.55" customHeight="1" x14ac:dyDescent="0.25">
      <c r="A794" s="41">
        <v>39223</v>
      </c>
      <c r="B794" s="15">
        <v>13.78</v>
      </c>
      <c r="C794" s="16">
        <v>14.27</v>
      </c>
      <c r="D794" s="32">
        <v>119707.54499367264</v>
      </c>
      <c r="E794" s="32">
        <v>16563.508286449858</v>
      </c>
      <c r="F794" s="18">
        <v>136271.05328012249</v>
      </c>
      <c r="G794" s="18">
        <v>13.839558643343548</v>
      </c>
      <c r="H794" s="19">
        <v>3.4337771548703544E-2</v>
      </c>
      <c r="I794" s="18">
        <v>13.3</v>
      </c>
      <c r="J794" s="33">
        <v>0.98530864001056628</v>
      </c>
      <c r="K794" s="20">
        <v>28365.377896140239</v>
      </c>
      <c r="L794" s="21"/>
      <c r="M794" s="22"/>
      <c r="Q794" s="34">
        <v>1.0149104142528134</v>
      </c>
      <c r="R794" s="7"/>
      <c r="S794" s="24"/>
      <c r="T794" s="24"/>
      <c r="U794" s="5">
        <v>81.871252574799556</v>
      </c>
      <c r="V794" s="25"/>
      <c r="W794" s="22"/>
      <c r="X794" s="33">
        <v>0.97061728002113268</v>
      </c>
      <c r="Y794" s="20">
        <v>4595932815.0751343</v>
      </c>
      <c r="Z794" s="22"/>
      <c r="AA794" s="22"/>
      <c r="AB794" s="35">
        <v>0.97061728002113268</v>
      </c>
      <c r="AC794" s="20">
        <v>5005254919.315814</v>
      </c>
      <c r="AD794" s="22"/>
      <c r="AE794" s="22"/>
      <c r="AF794" s="26">
        <v>21</v>
      </c>
      <c r="AI794" s="27" t="s">
        <v>36</v>
      </c>
      <c r="AJ794" s="17">
        <v>13.650103211545984</v>
      </c>
      <c r="AK794" s="17">
        <v>13.675295615129368</v>
      </c>
      <c r="AL794" s="19">
        <v>3.3797917140417945E-2</v>
      </c>
      <c r="AM794" s="19">
        <v>4.1338289497254016E-2</v>
      </c>
      <c r="AN794" s="27" t="b">
        <v>0</v>
      </c>
      <c r="AO794" s="27" t="b">
        <v>0</v>
      </c>
      <c r="AP794" s="27" t="b">
        <v>0</v>
      </c>
      <c r="AQ794" s="27" t="b">
        <v>0</v>
      </c>
      <c r="AR794" s="27" t="b">
        <v>0</v>
      </c>
      <c r="AS794" s="27" t="b">
        <v>1</v>
      </c>
      <c r="BE794" s="31"/>
      <c r="BF794" s="31"/>
      <c r="BG794" s="31"/>
    </row>
    <row r="795" spans="1:59" ht="14.55" customHeight="1" x14ac:dyDescent="0.25">
      <c r="A795" s="41">
        <v>39224</v>
      </c>
      <c r="B795" s="15">
        <v>13.81</v>
      </c>
      <c r="C795" s="16">
        <v>14.35</v>
      </c>
      <c r="D795" s="32">
        <v>114007.18570825965</v>
      </c>
      <c r="E795" s="32">
        <v>22068.129936974798</v>
      </c>
      <c r="F795" s="18">
        <v>136075.31564523446</v>
      </c>
      <c r="G795" s="18">
        <v>13.897574958834085</v>
      </c>
      <c r="H795" s="19">
        <v>3.7630662020905814E-2</v>
      </c>
      <c r="I795" s="18">
        <v>13.02</v>
      </c>
      <c r="J795" s="33">
        <v>1.0027496580335227</v>
      </c>
      <c r="K795" s="20">
        <v>28442.880856114887</v>
      </c>
      <c r="L795" s="21"/>
      <c r="M795" s="22"/>
      <c r="Q795" s="34">
        <v>0.99725788185366726</v>
      </c>
      <c r="R795" s="7"/>
      <c r="S795" s="24"/>
      <c r="T795" s="24"/>
      <c r="U795" s="5">
        <v>81.494740728654548</v>
      </c>
      <c r="V795" s="25"/>
      <c r="W795" s="22"/>
      <c r="X795" s="33">
        <v>1.0054993160670453</v>
      </c>
      <c r="Y795" s="20">
        <v>4621229412.173111</v>
      </c>
      <c r="Z795" s="22"/>
      <c r="AA795" s="22"/>
      <c r="AB795" s="35">
        <v>1.0054993160670453</v>
      </c>
      <c r="AC795" s="20">
        <v>5032699710.207818</v>
      </c>
      <c r="AD795" s="22"/>
      <c r="AE795" s="22"/>
      <c r="AF795" s="26">
        <v>20</v>
      </c>
      <c r="AI795" s="27" t="s">
        <v>36</v>
      </c>
      <c r="AJ795" s="17">
        <v>13.678818128529091</v>
      </c>
      <c r="AK795" s="17">
        <v>13.687783462886422</v>
      </c>
      <c r="AL795" s="19">
        <v>3.0529058101499418E-2</v>
      </c>
      <c r="AM795" s="19">
        <v>4.1660985094339853E-2</v>
      </c>
      <c r="AN795" s="27" t="b">
        <v>0</v>
      </c>
      <c r="AO795" s="27" t="b">
        <v>0</v>
      </c>
      <c r="AP795" s="27" t="b">
        <v>0</v>
      </c>
      <c r="AQ795" s="27" t="b">
        <v>0</v>
      </c>
      <c r="AR795" s="27" t="b">
        <v>0</v>
      </c>
      <c r="AS795" s="27" t="b">
        <v>1</v>
      </c>
      <c r="BE795" s="31"/>
      <c r="BF795" s="31"/>
      <c r="BG795" s="31"/>
    </row>
    <row r="796" spans="1:59" ht="14.55" customHeight="1" x14ac:dyDescent="0.25">
      <c r="A796" s="41">
        <v>39225</v>
      </c>
      <c r="B796" s="15">
        <v>13.75</v>
      </c>
      <c r="C796" s="16">
        <v>14.34</v>
      </c>
      <c r="D796" s="32">
        <v>108306.82642284667</v>
      </c>
      <c r="E796" s="32">
        <v>27553.980928720674</v>
      </c>
      <c r="F796" s="18">
        <v>135860.80735156735</v>
      </c>
      <c r="G796" s="18">
        <v>13.869658119695087</v>
      </c>
      <c r="H796" s="19">
        <v>4.114365411436538E-2</v>
      </c>
      <c r="I796" s="18">
        <v>13.24</v>
      </c>
      <c r="J796" s="33">
        <v>0.9964180165713562</v>
      </c>
      <c r="K796" s="20">
        <v>28340.508570277118</v>
      </c>
      <c r="L796" s="21"/>
      <c r="M796" s="22"/>
      <c r="Q796" s="34">
        <v>1.0035948601581586</v>
      </c>
      <c r="R796" s="7"/>
      <c r="S796" s="24"/>
      <c r="T796" s="24"/>
      <c r="U796" s="5">
        <v>81.635429301632257</v>
      </c>
      <c r="V796" s="25"/>
      <c r="W796" s="22"/>
      <c r="X796" s="33">
        <v>0.99283603314271229</v>
      </c>
      <c r="Y796" s="20">
        <v>4588145029.459609</v>
      </c>
      <c r="Z796" s="22"/>
      <c r="AA796" s="22"/>
      <c r="AB796" s="35">
        <v>0.99283603314271229</v>
      </c>
      <c r="AC796" s="20">
        <v>4996565507.7055998</v>
      </c>
      <c r="AD796" s="22"/>
      <c r="AE796" s="22"/>
      <c r="AF796" s="26">
        <v>19</v>
      </c>
      <c r="AI796" s="27" t="s">
        <v>36</v>
      </c>
      <c r="AJ796" s="17">
        <v>13.70540380312352</v>
      </c>
      <c r="AK796" s="17">
        <v>13.698186894534798</v>
      </c>
      <c r="AL796" s="19">
        <v>3.4569432378776299E-2</v>
      </c>
      <c r="AM796" s="19">
        <v>4.2337156617281914E-2</v>
      </c>
      <c r="AN796" s="27" t="b">
        <v>1</v>
      </c>
      <c r="AO796" s="27" t="b">
        <v>0</v>
      </c>
      <c r="AP796" s="27" t="b">
        <v>0</v>
      </c>
      <c r="AQ796" s="27" t="b">
        <v>0</v>
      </c>
      <c r="AR796" s="27" t="b">
        <v>0</v>
      </c>
      <c r="AS796" s="27" t="b">
        <v>1</v>
      </c>
      <c r="BE796" s="31"/>
      <c r="BF796" s="31"/>
      <c r="BG796" s="31"/>
    </row>
    <row r="797" spans="1:59" ht="14.55" customHeight="1" x14ac:dyDescent="0.25">
      <c r="A797" s="41">
        <v>39226</v>
      </c>
      <c r="B797" s="15">
        <v>14.2</v>
      </c>
      <c r="C797" s="16">
        <v>14.71</v>
      </c>
      <c r="D797" s="32">
        <v>102606.46713743369</v>
      </c>
      <c r="E797" s="32">
        <v>33019.806603367011</v>
      </c>
      <c r="F797" s="18">
        <v>135626.27374080071</v>
      </c>
      <c r="G797" s="18">
        <v>14.324165479912105</v>
      </c>
      <c r="H797" s="19">
        <v>3.4670292318150997E-2</v>
      </c>
      <c r="I797" s="18">
        <v>14.08</v>
      </c>
      <c r="J797" s="33">
        <v>1.0309870550158065</v>
      </c>
      <c r="K797" s="20">
        <v>29218.191924570343</v>
      </c>
      <c r="L797" s="21"/>
      <c r="M797" s="22"/>
      <c r="Q797" s="34">
        <v>0.96994428313619185</v>
      </c>
      <c r="R797" s="7"/>
      <c r="S797" s="24"/>
      <c r="T797" s="24"/>
      <c r="U797" s="5">
        <v>79.034396006289384</v>
      </c>
      <c r="V797" s="25"/>
      <c r="W797" s="22"/>
      <c r="X797" s="33">
        <v>1.0619741100316129</v>
      </c>
      <c r="Y797" s="20">
        <v>4872514546.5361586</v>
      </c>
      <c r="Z797" s="22"/>
      <c r="AA797" s="22"/>
      <c r="AB797" s="35">
        <v>1.0619741100316129</v>
      </c>
      <c r="AC797" s="20">
        <v>5306138136.390955</v>
      </c>
      <c r="AD797" s="22"/>
      <c r="AE797" s="22"/>
      <c r="AF797" s="26">
        <v>18</v>
      </c>
      <c r="AI797" s="27" t="s">
        <v>36</v>
      </c>
      <c r="AJ797" s="17">
        <v>13.758937543153603</v>
      </c>
      <c r="AK797" s="17">
        <v>13.707499846134679</v>
      </c>
      <c r="AL797" s="19">
        <v>3.5290343167433659E-2</v>
      </c>
      <c r="AM797" s="19">
        <v>4.1953029479003083E-2</v>
      </c>
      <c r="AN797" s="27" t="b">
        <v>1</v>
      </c>
      <c r="AO797" s="27" t="b">
        <v>0</v>
      </c>
      <c r="AP797" s="27" t="b">
        <v>0</v>
      </c>
      <c r="AQ797" s="27" t="b">
        <v>0</v>
      </c>
      <c r="AR797" s="27" t="b">
        <v>0</v>
      </c>
      <c r="AS797" s="27" t="b">
        <v>1</v>
      </c>
      <c r="BE797" s="31"/>
      <c r="BF797" s="31"/>
      <c r="BG797" s="31"/>
    </row>
    <row r="798" spans="1:59" ht="14.55" customHeight="1" x14ac:dyDescent="0.25">
      <c r="A798" s="41">
        <v>39227</v>
      </c>
      <c r="B798" s="15">
        <v>13.96</v>
      </c>
      <c r="C798" s="16">
        <v>14.64</v>
      </c>
      <c r="D798" s="32">
        <v>96906.107852020708</v>
      </c>
      <c r="E798" s="32">
        <v>38522.532766036238</v>
      </c>
      <c r="F798" s="18">
        <v>135428.64061805693</v>
      </c>
      <c r="G798" s="18">
        <v>14.153425276672328</v>
      </c>
      <c r="H798" s="19">
        <v>4.644808743169393E-2</v>
      </c>
      <c r="I798" s="18">
        <v>13.34</v>
      </c>
      <c r="J798" s="33">
        <v>0.98664044896545</v>
      </c>
      <c r="K798" s="20">
        <v>28827.351216937182</v>
      </c>
      <c r="L798" s="21"/>
      <c r="M798" s="22"/>
      <c r="Q798" s="34">
        <v>1.0135404453046277</v>
      </c>
      <c r="R798" s="7"/>
      <c r="S798" s="24"/>
      <c r="T798" s="24"/>
      <c r="U798" s="5">
        <v>79.955417006563181</v>
      </c>
      <c r="V798" s="25"/>
      <c r="W798" s="22"/>
      <c r="X798" s="33">
        <v>0.97328089793089989</v>
      </c>
      <c r="Y798" s="20">
        <v>4742348022.4419489</v>
      </c>
      <c r="Z798" s="22"/>
      <c r="AA798" s="22"/>
      <c r="AB798" s="35">
        <v>0.97328089793089989</v>
      </c>
      <c r="AC798" s="20">
        <v>5164280092.4340572</v>
      </c>
      <c r="AD798" s="22"/>
      <c r="AE798" s="22"/>
      <c r="AF798" s="26">
        <v>17</v>
      </c>
      <c r="AI798" s="27" t="s">
        <v>36</v>
      </c>
      <c r="AJ798" s="17">
        <v>13.801366017649721</v>
      </c>
      <c r="AK798" s="17">
        <v>13.694500164964364</v>
      </c>
      <c r="AL798" s="19">
        <v>3.7677396244736948E-2</v>
      </c>
      <c r="AM798" s="19">
        <v>4.2422162790655152E-2</v>
      </c>
      <c r="AN798" s="27" t="b">
        <v>1</v>
      </c>
      <c r="AO798" s="27" t="b">
        <v>0</v>
      </c>
      <c r="AP798" s="27" t="b">
        <v>0</v>
      </c>
      <c r="AQ798" s="27" t="b">
        <v>0</v>
      </c>
      <c r="AR798" s="27" t="b">
        <v>0</v>
      </c>
      <c r="AS798" s="27" t="b">
        <v>1</v>
      </c>
      <c r="BE798" s="31"/>
      <c r="BF798" s="31"/>
      <c r="BG798" s="31"/>
    </row>
    <row r="799" spans="1:59" ht="14.55" customHeight="1" x14ac:dyDescent="0.25">
      <c r="A799" s="41">
        <v>39231</v>
      </c>
      <c r="B799" s="15">
        <v>13.83</v>
      </c>
      <c r="C799" s="16">
        <v>14.43</v>
      </c>
      <c r="D799" s="32">
        <v>91205.748566607726</v>
      </c>
      <c r="E799" s="32">
        <v>43958.121264968293</v>
      </c>
      <c r="F799" s="18">
        <v>135163.86983157601</v>
      </c>
      <c r="G799" s="18">
        <v>14.025132566061078</v>
      </c>
      <c r="H799" s="19">
        <v>4.1580041580041582E-2</v>
      </c>
      <c r="I799" s="18">
        <v>13.53</v>
      </c>
      <c r="J799" s="33">
        <v>0.98899823548742583</v>
      </c>
      <c r="K799" s="20">
        <v>28509.706201858975</v>
      </c>
      <c r="L799" s="21"/>
      <c r="M799" s="22"/>
      <c r="Q799" s="34">
        <v>1.0111241497889549</v>
      </c>
      <c r="R799" s="7"/>
      <c r="S799" s="24"/>
      <c r="T799" s="24"/>
      <c r="U799" s="5">
        <v>80.694334830864108</v>
      </c>
      <c r="V799" s="25"/>
      <c r="W799" s="22"/>
      <c r="X799" s="33">
        <v>0.97799647097485165</v>
      </c>
      <c r="Y799" s="20">
        <v>4638021820.349781</v>
      </c>
      <c r="Z799" s="22"/>
      <c r="AA799" s="22"/>
      <c r="AB799" s="35">
        <v>0.97799647097485165</v>
      </c>
      <c r="AC799" s="20">
        <v>5050566731.1636543</v>
      </c>
      <c r="AD799" s="22"/>
      <c r="AE799" s="22"/>
      <c r="AF799" s="26">
        <v>16</v>
      </c>
      <c r="AI799" s="27" t="s">
        <v>36</v>
      </c>
      <c r="AJ799" s="17">
        <v>13.840752151159316</v>
      </c>
      <c r="AK799" s="17">
        <v>13.680859088885159</v>
      </c>
      <c r="AL799" s="19">
        <v>3.930175150231021E-2</v>
      </c>
      <c r="AM799" s="19">
        <v>4.277403351119792E-2</v>
      </c>
      <c r="AN799" s="27" t="b">
        <v>1</v>
      </c>
      <c r="AO799" s="27" t="b">
        <v>0</v>
      </c>
      <c r="AP799" s="27" t="b">
        <v>0</v>
      </c>
      <c r="AQ799" s="27" t="b">
        <v>0</v>
      </c>
      <c r="AR799" s="27" t="b">
        <v>0</v>
      </c>
      <c r="AS799" s="27" t="b">
        <v>1</v>
      </c>
      <c r="BE799" s="31"/>
      <c r="BF799" s="31"/>
      <c r="BG799" s="31"/>
    </row>
    <row r="800" spans="1:59" ht="14.55" customHeight="1" x14ac:dyDescent="0.25">
      <c r="A800" s="41">
        <v>39232</v>
      </c>
      <c r="B800" s="15">
        <v>13.56</v>
      </c>
      <c r="C800" s="16">
        <v>14.34</v>
      </c>
      <c r="D800" s="32">
        <v>85505.389281194744</v>
      </c>
      <c r="E800" s="32">
        <v>49421.459374272628</v>
      </c>
      <c r="F800" s="18">
        <v>134926.84865546739</v>
      </c>
      <c r="G800" s="18">
        <v>13.845701020190324</v>
      </c>
      <c r="H800" s="19">
        <v>5.4393305439330519E-2</v>
      </c>
      <c r="I800" s="18">
        <v>12.83</v>
      </c>
      <c r="J800" s="33">
        <v>0.98547527859067385</v>
      </c>
      <c r="K800" s="20">
        <v>28095.124549591932</v>
      </c>
      <c r="L800" s="21"/>
      <c r="M800" s="22"/>
      <c r="Q800" s="34">
        <v>1.0147387983492573</v>
      </c>
      <c r="R800" s="7"/>
      <c r="S800" s="24"/>
      <c r="T800" s="24"/>
      <c r="U800" s="5">
        <v>81.731220058903119</v>
      </c>
      <c r="V800" s="25"/>
      <c r="W800" s="22"/>
      <c r="X800" s="33">
        <v>0.97095055718134771</v>
      </c>
      <c r="Y800" s="20">
        <v>4503311416.4430485</v>
      </c>
      <c r="Z800" s="22"/>
      <c r="AA800" s="22"/>
      <c r="AB800" s="35">
        <v>0.97095055718134771</v>
      </c>
      <c r="AC800" s="20">
        <v>4903771960.8630152</v>
      </c>
      <c r="AD800" s="22"/>
      <c r="AE800" s="22"/>
      <c r="AF800" s="26">
        <v>15</v>
      </c>
      <c r="AI800" s="27" t="s">
        <v>36</v>
      </c>
      <c r="AJ800" s="17">
        <v>13.853104964103274</v>
      </c>
      <c r="AK800" s="17">
        <v>13.66603406652529</v>
      </c>
      <c r="AL800" s="19">
        <v>4.2644340484081368E-2</v>
      </c>
      <c r="AM800" s="19">
        <v>4.3895918308153162E-2</v>
      </c>
      <c r="AN800" s="27" t="b">
        <v>1</v>
      </c>
      <c r="AO800" s="27" t="b">
        <v>0</v>
      </c>
      <c r="AP800" s="27" t="b">
        <v>0</v>
      </c>
      <c r="AQ800" s="27" t="b">
        <v>0</v>
      </c>
      <c r="AR800" s="27" t="b">
        <v>0</v>
      </c>
      <c r="AS800" s="27" t="b">
        <v>1</v>
      </c>
      <c r="BE800" s="31"/>
      <c r="BF800" s="31"/>
      <c r="BG800" s="31"/>
    </row>
    <row r="801" spans="1:59" ht="14.55" customHeight="1" x14ac:dyDescent="0.25">
      <c r="A801" s="41">
        <v>39233</v>
      </c>
      <c r="B801" s="15">
        <v>13.57</v>
      </c>
      <c r="C801" s="16">
        <v>14.26</v>
      </c>
      <c r="D801" s="32">
        <v>79805.029995781762</v>
      </c>
      <c r="E801" s="32">
        <v>54811.757275960219</v>
      </c>
      <c r="F801" s="18">
        <v>134616.78727174198</v>
      </c>
      <c r="G801" s="18">
        <v>13.850946479907202</v>
      </c>
      <c r="H801" s="19">
        <v>4.8387096774193505E-2</v>
      </c>
      <c r="I801" s="18">
        <v>13.05</v>
      </c>
      <c r="J801" s="33">
        <v>0.99807998436188805</v>
      </c>
      <c r="K801" s="20">
        <v>28040.696300616379</v>
      </c>
      <c r="L801" s="21"/>
      <c r="M801" s="22"/>
      <c r="Q801" s="34">
        <v>1.0019237091898396</v>
      </c>
      <c r="R801" s="7"/>
      <c r="S801" s="24"/>
      <c r="T801" s="24"/>
      <c r="U801" s="5">
        <v>81.735985967272825</v>
      </c>
      <c r="V801" s="25"/>
      <c r="W801" s="22"/>
      <c r="X801" s="33">
        <v>0.99615996872377621</v>
      </c>
      <c r="Y801" s="20">
        <v>4486040022.8788271</v>
      </c>
      <c r="Z801" s="22"/>
      <c r="AA801" s="22"/>
      <c r="AB801" s="35">
        <v>0.99615996872377621</v>
      </c>
      <c r="AC801" s="20">
        <v>4884863005.4820566</v>
      </c>
      <c r="AD801" s="22"/>
      <c r="AE801" s="22"/>
      <c r="AF801" s="26">
        <v>14</v>
      </c>
      <c r="AI801" s="27" t="s">
        <v>36</v>
      </c>
      <c r="AJ801" s="17">
        <v>13.864319484588659</v>
      </c>
      <c r="AK801" s="17">
        <v>13.644611983769789</v>
      </c>
      <c r="AL801" s="19">
        <v>4.4437079609629317E-2</v>
      </c>
      <c r="AM801" s="19">
        <v>4.448680255589138E-2</v>
      </c>
      <c r="AN801" s="27" t="b">
        <v>1</v>
      </c>
      <c r="AO801" s="27" t="b">
        <v>0</v>
      </c>
      <c r="AP801" s="27" t="b">
        <v>0</v>
      </c>
      <c r="AQ801" s="27" t="b">
        <v>0</v>
      </c>
      <c r="AR801" s="27" t="b">
        <v>0</v>
      </c>
      <c r="AS801" s="27" t="b">
        <v>1</v>
      </c>
      <c r="BE801" s="31"/>
      <c r="BF801" s="31"/>
      <c r="BG801" s="31"/>
    </row>
    <row r="802" spans="1:59" ht="14.55" customHeight="1" x14ac:dyDescent="0.25">
      <c r="A802" s="41">
        <v>39234</v>
      </c>
      <c r="B802" s="15">
        <v>13.41</v>
      </c>
      <c r="C802" s="16">
        <v>14.29</v>
      </c>
      <c r="D802" s="32">
        <v>74104.67071036878</v>
      </c>
      <c r="E802" s="32">
        <v>60236.292724982253</v>
      </c>
      <c r="F802" s="18">
        <v>134340.96343535103</v>
      </c>
      <c r="G802" s="18">
        <v>13.80457761982996</v>
      </c>
      <c r="H802" s="19">
        <v>6.1581525542337201E-2</v>
      </c>
      <c r="I802" s="18">
        <v>12.78</v>
      </c>
      <c r="J802" s="33">
        <v>0.99461020021466517</v>
      </c>
      <c r="K802" s="20">
        <v>27889.080014550029</v>
      </c>
      <c r="L802" s="21"/>
      <c r="M802" s="22"/>
      <c r="Q802" s="34">
        <v>1.0054190071489026</v>
      </c>
      <c r="R802" s="7"/>
      <c r="S802" s="24"/>
      <c r="T802" s="24"/>
      <c r="U802" s="5">
        <v>82.025911873353067</v>
      </c>
      <c r="V802" s="25"/>
      <c r="W802" s="22"/>
      <c r="X802" s="33">
        <v>0.98922040042933035</v>
      </c>
      <c r="Y802" s="20">
        <v>4437703539.6334181</v>
      </c>
      <c r="Z802" s="22"/>
      <c r="AA802" s="22"/>
      <c r="AB802" s="35">
        <v>0.98922040042933035</v>
      </c>
      <c r="AC802" s="20">
        <v>4832128666.1209249</v>
      </c>
      <c r="AD802" s="22"/>
      <c r="AE802" s="22"/>
      <c r="AF802" s="26">
        <v>13</v>
      </c>
      <c r="AI802" s="27" t="s">
        <v>36</v>
      </c>
      <c r="AJ802" s="17">
        <v>13.881906593984658</v>
      </c>
      <c r="AK802" s="17">
        <v>13.636631247178022</v>
      </c>
      <c r="AL802" s="19">
        <v>4.7843391514291289E-2</v>
      </c>
      <c r="AM802" s="19">
        <v>4.4525778526380344E-2</v>
      </c>
      <c r="AN802" s="27" t="b">
        <v>1</v>
      </c>
      <c r="AO802" s="27" t="b">
        <v>1</v>
      </c>
      <c r="AP802" s="27" t="b">
        <v>0</v>
      </c>
      <c r="AQ802" s="27" t="b">
        <v>0</v>
      </c>
      <c r="AR802" s="27" t="b">
        <v>0</v>
      </c>
      <c r="AS802" s="27" t="b">
        <v>1</v>
      </c>
      <c r="BE802" s="31"/>
      <c r="BF802" s="31"/>
      <c r="BG802" s="31"/>
    </row>
    <row r="803" spans="1:59" ht="14.55" customHeight="1" x14ac:dyDescent="0.25">
      <c r="A803" s="41">
        <v>39237</v>
      </c>
      <c r="B803" s="15">
        <v>13.57</v>
      </c>
      <c r="C803" s="16">
        <v>14.34</v>
      </c>
      <c r="D803" s="32">
        <v>68404.311424955798</v>
      </c>
      <c r="E803" s="32">
        <v>65585.615189460077</v>
      </c>
      <c r="F803" s="18">
        <v>133989.92661441589</v>
      </c>
      <c r="G803" s="18">
        <v>13.9469008982385</v>
      </c>
      <c r="H803" s="19">
        <v>5.3695955369595483E-2</v>
      </c>
      <c r="I803" s="18">
        <v>13.29</v>
      </c>
      <c r="J803" s="33">
        <v>1.0076698922709182</v>
      </c>
      <c r="K803" s="20">
        <v>28102.500013960329</v>
      </c>
      <c r="L803" s="21"/>
      <c r="M803" s="22"/>
      <c r="Q803" s="34">
        <v>0.99238848721218309</v>
      </c>
      <c r="R803" s="7"/>
      <c r="S803" s="24"/>
      <c r="T803" s="24"/>
      <c r="U803" s="5">
        <v>81.250015879834493</v>
      </c>
      <c r="V803" s="25"/>
      <c r="W803" s="22"/>
      <c r="X803" s="33">
        <v>1.0153397845418362</v>
      </c>
      <c r="Y803" s="20">
        <v>4505798513.4464474</v>
      </c>
      <c r="Z803" s="22"/>
      <c r="AA803" s="22"/>
      <c r="AB803" s="35">
        <v>1.0153397845418362</v>
      </c>
      <c r="AC803" s="20">
        <v>4906173819.387392</v>
      </c>
      <c r="AD803" s="22"/>
      <c r="AE803" s="22"/>
      <c r="AF803" s="26">
        <v>12</v>
      </c>
      <c r="AI803" s="27" t="s">
        <v>36</v>
      </c>
      <c r="AJ803" s="17">
        <v>13.909523391655956</v>
      </c>
      <c r="AK803" s="17">
        <v>13.636855420110869</v>
      </c>
      <c r="AL803" s="19">
        <v>5.1014335356198703E-2</v>
      </c>
      <c r="AM803" s="19">
        <v>4.4140578553881468E-2</v>
      </c>
      <c r="AN803" s="27" t="b">
        <v>1</v>
      </c>
      <c r="AO803" s="27" t="b">
        <v>1</v>
      </c>
      <c r="AP803" s="27" t="b">
        <v>0</v>
      </c>
      <c r="AQ803" s="27" t="b">
        <v>0</v>
      </c>
      <c r="AR803" s="27" t="b">
        <v>0</v>
      </c>
      <c r="AS803" s="27" t="b">
        <v>1</v>
      </c>
      <c r="BE803" s="31"/>
      <c r="BF803" s="31"/>
      <c r="BG803" s="31"/>
    </row>
    <row r="804" spans="1:59" ht="14.55" customHeight="1" x14ac:dyDescent="0.25">
      <c r="A804" s="41">
        <v>39238</v>
      </c>
      <c r="B804" s="15">
        <v>13.71</v>
      </c>
      <c r="C804" s="16">
        <v>14.39</v>
      </c>
      <c r="D804" s="32">
        <v>62703.952139542816</v>
      </c>
      <c r="E804" s="32">
        <v>70979.888237092862</v>
      </c>
      <c r="F804" s="18">
        <v>133683.84037663566</v>
      </c>
      <c r="G804" s="18">
        <v>14.071048305204576</v>
      </c>
      <c r="H804" s="19">
        <v>4.7255038220986756E-2</v>
      </c>
      <c r="I804" s="18">
        <v>13.63</v>
      </c>
      <c r="J804" s="33">
        <v>1.0065967014252937</v>
      </c>
      <c r="K804" s="20">
        <v>28287.394376909855</v>
      </c>
      <c r="L804" s="21"/>
      <c r="M804" s="22"/>
      <c r="Q804" s="34">
        <v>0.99344652986051607</v>
      </c>
      <c r="R804" s="7"/>
      <c r="S804" s="24"/>
      <c r="T804" s="24"/>
      <c r="U804" s="5">
        <v>80.567265137646359</v>
      </c>
      <c r="V804" s="25"/>
      <c r="W804" s="22"/>
      <c r="X804" s="33">
        <v>1.0131934028505873</v>
      </c>
      <c r="Y804" s="20">
        <v>4565267170.5757561</v>
      </c>
      <c r="Z804" s="22"/>
      <c r="AA804" s="22"/>
      <c r="AB804" s="35">
        <v>1.0131934028505873</v>
      </c>
      <c r="AC804" s="20">
        <v>4970823251.1845627</v>
      </c>
      <c r="AD804" s="22"/>
      <c r="AE804" s="22"/>
      <c r="AF804" s="26">
        <v>11</v>
      </c>
      <c r="AI804" s="27" t="s">
        <v>36</v>
      </c>
      <c r="AJ804" s="17">
        <v>13.940056065776146</v>
      </c>
      <c r="AK804" s="17">
        <v>13.643457679015247</v>
      </c>
      <c r="AL804" s="19">
        <v>5.1148827154414177E-2</v>
      </c>
      <c r="AM804" s="19">
        <v>4.1848322603381803E-2</v>
      </c>
      <c r="AN804" s="27" t="b">
        <v>1</v>
      </c>
      <c r="AO804" s="27" t="b">
        <v>1</v>
      </c>
      <c r="AP804" s="27" t="b">
        <v>0</v>
      </c>
      <c r="AQ804" s="27" t="b">
        <v>0</v>
      </c>
      <c r="AR804" s="27" t="b">
        <v>0</v>
      </c>
      <c r="AS804" s="27" t="b">
        <v>1</v>
      </c>
      <c r="BE804" s="31"/>
      <c r="BF804" s="31"/>
      <c r="BG804" s="31"/>
    </row>
    <row r="805" spans="1:59" ht="14.55" customHeight="1" x14ac:dyDescent="0.25">
      <c r="A805" s="41">
        <v>39239</v>
      </c>
      <c r="B805" s="15">
        <v>14.33</v>
      </c>
      <c r="C805" s="16">
        <v>14.76</v>
      </c>
      <c r="D805" s="32">
        <v>57003.592854129834</v>
      </c>
      <c r="E805" s="32">
        <v>76410.876826600303</v>
      </c>
      <c r="F805" s="18">
        <v>133414.46968073014</v>
      </c>
      <c r="G805" s="18">
        <v>14.576275213731064</v>
      </c>
      <c r="H805" s="19">
        <v>2.9132791327913243E-2</v>
      </c>
      <c r="I805" s="18">
        <v>14.87</v>
      </c>
      <c r="J805" s="33">
        <v>1.0338180886140291</v>
      </c>
      <c r="K805" s="20">
        <v>29243.514004526314</v>
      </c>
      <c r="L805" s="21"/>
      <c r="M805" s="22"/>
      <c r="Q805" s="34">
        <v>0.96728816318220279</v>
      </c>
      <c r="R805" s="7"/>
      <c r="S805" s="24"/>
      <c r="T805" s="24"/>
      <c r="U805" s="5">
        <v>77.786667335291369</v>
      </c>
      <c r="V805" s="25"/>
      <c r="W805" s="22"/>
      <c r="X805" s="33">
        <v>1.0676361772280583</v>
      </c>
      <c r="Y805" s="20">
        <v>4874067709.6290684</v>
      </c>
      <c r="Z805" s="22"/>
      <c r="AA805" s="22"/>
      <c r="AB805" s="35">
        <v>1.0676361772280583</v>
      </c>
      <c r="AC805" s="20">
        <v>5306945648.7550554</v>
      </c>
      <c r="AD805" s="22"/>
      <c r="AE805" s="22"/>
      <c r="AF805" s="26">
        <v>10</v>
      </c>
      <c r="AI805" s="27" t="s">
        <v>36</v>
      </c>
      <c r="AJ805" s="17">
        <v>13.98935598541488</v>
      </c>
      <c r="AK805" s="17">
        <v>13.663410967733967</v>
      </c>
      <c r="AL805" s="19">
        <v>4.9074285445726118E-2</v>
      </c>
      <c r="AM805" s="19">
        <v>4.0091383545475319E-2</v>
      </c>
      <c r="AN805" s="27" t="b">
        <v>1</v>
      </c>
      <c r="AO805" s="27" t="b">
        <v>1</v>
      </c>
      <c r="AP805" s="27" t="b">
        <v>0</v>
      </c>
      <c r="AQ805" s="27" t="b">
        <v>0</v>
      </c>
      <c r="AR805" s="27" t="b">
        <v>0</v>
      </c>
      <c r="AS805" s="27" t="b">
        <v>1</v>
      </c>
      <c r="BE805" s="31"/>
      <c r="BF805" s="31"/>
      <c r="BG805" s="31"/>
    </row>
    <row r="806" spans="1:59" ht="14.55" customHeight="1" x14ac:dyDescent="0.25">
      <c r="A806" s="41">
        <v>39240</v>
      </c>
      <c r="B806" s="15">
        <v>15.82</v>
      </c>
      <c r="C806" s="16">
        <v>15.32</v>
      </c>
      <c r="D806" s="32">
        <v>51303.233568716852</v>
      </c>
      <c r="E806" s="32">
        <v>81945.168734457213</v>
      </c>
      <c r="F806" s="18">
        <v>133248.40230317408</v>
      </c>
      <c r="G806" s="18">
        <v>15.512509751268869</v>
      </c>
      <c r="H806" s="19">
        <v>-3.2637075718015662E-2</v>
      </c>
      <c r="I806" s="18">
        <v>17.059999999999999</v>
      </c>
      <c r="J806" s="33">
        <v>1.0629053280452445</v>
      </c>
      <c r="K806" s="20">
        <v>31082.549044431278</v>
      </c>
      <c r="L806" s="21"/>
      <c r="M806" s="22"/>
      <c r="Q806" s="34">
        <v>0.94081756259427962</v>
      </c>
      <c r="R806" s="7"/>
      <c r="S806" s="24"/>
      <c r="T806" s="24"/>
      <c r="U806" s="5">
        <v>73.046809394686505</v>
      </c>
      <c r="V806" s="25"/>
      <c r="W806" s="22"/>
      <c r="X806" s="33">
        <v>1.1258106560904888</v>
      </c>
      <c r="Y806" s="20">
        <v>5487303619.5989256</v>
      </c>
      <c r="Z806" s="22"/>
      <c r="AA806" s="22"/>
      <c r="AB806" s="35">
        <v>1.1258106560904888</v>
      </c>
      <c r="AC806" s="20">
        <v>5974520174.8047333</v>
      </c>
      <c r="AD806" s="22"/>
      <c r="AE806" s="22"/>
      <c r="AF806" s="26">
        <v>9</v>
      </c>
      <c r="AI806" s="27" t="s">
        <v>36</v>
      </c>
      <c r="AJ806" s="17">
        <v>14.075477103792016</v>
      </c>
      <c r="AK806" s="17">
        <v>13.71717051454946</v>
      </c>
      <c r="AL806" s="19">
        <v>3.4569221919501757E-2</v>
      </c>
      <c r="AM806" s="19">
        <v>3.6995228284930334E-2</v>
      </c>
      <c r="AN806" s="27" t="b">
        <v>1</v>
      </c>
      <c r="AO806" s="27" t="b">
        <v>0</v>
      </c>
      <c r="AP806" s="27" t="b">
        <v>0</v>
      </c>
      <c r="AQ806" s="27" t="b">
        <v>0</v>
      </c>
      <c r="AR806" s="27" t="b">
        <v>0</v>
      </c>
      <c r="AS806" s="27" t="b">
        <v>1</v>
      </c>
      <c r="BE806" s="31"/>
      <c r="BF806" s="31"/>
      <c r="BG806" s="31"/>
    </row>
    <row r="807" spans="1:59" ht="14.55" customHeight="1" x14ac:dyDescent="0.25">
      <c r="A807" s="41">
        <v>39241</v>
      </c>
      <c r="B807" s="15">
        <v>15.08</v>
      </c>
      <c r="C807" s="16">
        <v>15.14</v>
      </c>
      <c r="D807" s="32">
        <v>45602.87428330387</v>
      </c>
      <c r="E807" s="32">
        <v>87831.571077488115</v>
      </c>
      <c r="F807" s="18">
        <v>133434.44536079199</v>
      </c>
      <c r="G807" s="18">
        <v>15.119494256901957</v>
      </c>
      <c r="H807" s="19">
        <v>3.9630118890356947E-3</v>
      </c>
      <c r="I807" s="18">
        <v>14.84</v>
      </c>
      <c r="J807" s="33">
        <v>0.97602544807057634</v>
      </c>
      <c r="K807" s="20">
        <v>30336.833959159107</v>
      </c>
      <c r="L807" s="21"/>
      <c r="M807" s="22"/>
      <c r="Q807" s="34">
        <v>1.0245634496280982</v>
      </c>
      <c r="R807" s="7"/>
      <c r="S807" s="24"/>
      <c r="T807" s="24"/>
      <c r="U807" s="5">
        <v>74.701750704796964</v>
      </c>
      <c r="V807" s="25"/>
      <c r="W807" s="22"/>
      <c r="X807" s="33">
        <v>0.95205089614115268</v>
      </c>
      <c r="Y807" s="20">
        <v>5224217323.3130846</v>
      </c>
      <c r="Z807" s="22"/>
      <c r="AA807" s="22"/>
      <c r="AB807" s="35">
        <v>0.95205089614115268</v>
      </c>
      <c r="AC807" s="20">
        <v>5687956092.9834538</v>
      </c>
      <c r="AD807" s="22"/>
      <c r="AE807" s="22"/>
      <c r="AF807" s="26">
        <v>8</v>
      </c>
      <c r="AI807" s="27" t="s">
        <v>36</v>
      </c>
      <c r="AJ807" s="17">
        <v>14.149532029398777</v>
      </c>
      <c r="AK807" s="17">
        <v>13.749353567293092</v>
      </c>
      <c r="AL807" s="19">
        <v>2.7165207771975453E-2</v>
      </c>
      <c r="AM807" s="19">
        <v>3.5346364803857139E-2</v>
      </c>
      <c r="AN807" s="27" t="b">
        <v>1</v>
      </c>
      <c r="AO807" s="27" t="b">
        <v>0</v>
      </c>
      <c r="AP807" s="27" t="b">
        <v>0</v>
      </c>
      <c r="AQ807" s="27" t="b">
        <v>0</v>
      </c>
      <c r="AR807" s="27" t="b">
        <v>0</v>
      </c>
      <c r="AS807" s="27" t="b">
        <v>1</v>
      </c>
      <c r="BE807" s="31"/>
      <c r="BF807" s="31"/>
      <c r="BG807" s="31"/>
    </row>
    <row r="808" spans="1:59" ht="14.55" customHeight="1" x14ac:dyDescent="0.25">
      <c r="A808" s="41">
        <v>39244</v>
      </c>
      <c r="B808" s="15">
        <v>14.69</v>
      </c>
      <c r="C808" s="16">
        <v>14.87</v>
      </c>
      <c r="D808" s="32">
        <v>39902.514997890888</v>
      </c>
      <c r="E808" s="32">
        <v>93509.339771281229</v>
      </c>
      <c r="F808" s="18">
        <v>133411.85476917212</v>
      </c>
      <c r="G808" s="18">
        <v>14.816163309759485</v>
      </c>
      <c r="H808" s="19">
        <v>1.2104909213180859E-2</v>
      </c>
      <c r="I808" s="18">
        <v>14.71</v>
      </c>
      <c r="J808" s="33">
        <v>0.97977185387675014</v>
      </c>
      <c r="K808" s="20">
        <v>29722.661776442852</v>
      </c>
      <c r="L808" s="21"/>
      <c r="M808" s="22"/>
      <c r="Q808" s="34">
        <v>1.0206457718122963</v>
      </c>
      <c r="R808" s="7"/>
      <c r="S808" s="24"/>
      <c r="T808" s="24"/>
      <c r="U808" s="5">
        <v>76.102073684594458</v>
      </c>
      <c r="V808" s="25"/>
      <c r="W808" s="22"/>
      <c r="X808" s="33">
        <v>0.9595437077535004</v>
      </c>
      <c r="Y808" s="20">
        <v>5012888844.3120089</v>
      </c>
      <c r="Z808" s="22"/>
      <c r="AA808" s="22"/>
      <c r="AB808" s="35">
        <v>0.9595437077535004</v>
      </c>
      <c r="AC808" s="20">
        <v>5457754976.2995529</v>
      </c>
      <c r="AD808" s="22"/>
      <c r="AE808" s="22"/>
      <c r="AF808" s="26">
        <v>7</v>
      </c>
      <c r="AI808" s="27" t="s">
        <v>36</v>
      </c>
      <c r="AJ808" s="17">
        <v>14.187212634730397</v>
      </c>
      <c r="AK808" s="17">
        <v>13.780348398141975</v>
      </c>
      <c r="AL808" s="19">
        <v>1.8919105050449397E-2</v>
      </c>
      <c r="AM808" s="19">
        <v>3.4095061069188803E-2</v>
      </c>
      <c r="AN808" s="27" t="b">
        <v>1</v>
      </c>
      <c r="AO808" s="27" t="b">
        <v>0</v>
      </c>
      <c r="AP808" s="27" t="b">
        <v>0</v>
      </c>
      <c r="AQ808" s="27" t="b">
        <v>0</v>
      </c>
      <c r="AR808" s="27" t="b">
        <v>0</v>
      </c>
      <c r="AS808" s="27" t="b">
        <v>1</v>
      </c>
      <c r="BE808" s="31"/>
      <c r="BF808" s="31"/>
      <c r="BG808" s="31"/>
    </row>
    <row r="809" spans="1:59" ht="14.55" customHeight="1" x14ac:dyDescent="0.25">
      <c r="A809" s="41">
        <v>39245</v>
      </c>
      <c r="B809" s="15">
        <v>15.5</v>
      </c>
      <c r="C809" s="16">
        <v>15.27</v>
      </c>
      <c r="D809" s="32">
        <v>34202.155712477906</v>
      </c>
      <c r="E809" s="32">
        <v>99140.696725061774</v>
      </c>
      <c r="F809" s="18">
        <v>133342.85243753967</v>
      </c>
      <c r="G809" s="18">
        <v>15.328994506792593</v>
      </c>
      <c r="H809" s="19">
        <v>-1.5062213490504295E-2</v>
      </c>
      <c r="I809" s="18">
        <v>16.670000000000002</v>
      </c>
      <c r="J809" s="33">
        <v>1.0340778400487953</v>
      </c>
      <c r="K809" s="20">
        <v>30735.014101717403</v>
      </c>
      <c r="L809" s="21"/>
      <c r="M809" s="22"/>
      <c r="Q809" s="34">
        <v>0.96704518873822176</v>
      </c>
      <c r="R809" s="7"/>
      <c r="S809" s="24"/>
      <c r="T809" s="24"/>
      <c r="U809" s="5">
        <v>73.457125481795273</v>
      </c>
      <c r="V809" s="25"/>
      <c r="W809" s="22"/>
      <c r="X809" s="33">
        <v>1.0681556800975907</v>
      </c>
      <c r="Y809" s="20">
        <v>5354571311.2939186</v>
      </c>
      <c r="Z809" s="22"/>
      <c r="AA809" s="22"/>
      <c r="AB809" s="35">
        <v>1.0681556800975907</v>
      </c>
      <c r="AC809" s="20">
        <v>5829638513.5067625</v>
      </c>
      <c r="AD809" s="22"/>
      <c r="AE809" s="22"/>
      <c r="AF809" s="26">
        <v>6</v>
      </c>
      <c r="AI809" s="27" t="s">
        <v>36</v>
      </c>
      <c r="AJ809" s="17">
        <v>14.261991159688575</v>
      </c>
      <c r="AK809" s="17">
        <v>13.827900278893642</v>
      </c>
      <c r="AL809" s="19">
        <v>7.4594102404327662E-3</v>
      </c>
      <c r="AM809" s="19">
        <v>3.1164053348869659E-2</v>
      </c>
      <c r="AN809" s="27" t="b">
        <v>1</v>
      </c>
      <c r="AO809" s="27" t="b">
        <v>0</v>
      </c>
      <c r="AP809" s="27" t="b">
        <v>0</v>
      </c>
      <c r="AQ809" s="27" t="b">
        <v>0</v>
      </c>
      <c r="AR809" s="27" t="b">
        <v>0</v>
      </c>
      <c r="AS809" s="27" t="b">
        <v>1</v>
      </c>
      <c r="BE809" s="31"/>
      <c r="BF809" s="31"/>
      <c r="BG809" s="31"/>
    </row>
    <row r="810" spans="1:59" ht="14.55" customHeight="1" x14ac:dyDescent="0.25">
      <c r="A810" s="41">
        <v>39246</v>
      </c>
      <c r="B810" s="15">
        <v>14.78</v>
      </c>
      <c r="C810" s="16">
        <v>14.97</v>
      </c>
      <c r="D810" s="32">
        <v>28501.796427064921</v>
      </c>
      <c r="E810" s="32">
        <v>104926.91603900422</v>
      </c>
      <c r="F810" s="18">
        <v>133428.71246606915</v>
      </c>
      <c r="G810" s="18">
        <v>14.929413973041823</v>
      </c>
      <c r="H810" s="19">
        <v>1.2692050768203123E-2</v>
      </c>
      <c r="I810" s="18">
        <v>14.73</v>
      </c>
      <c r="J810" s="33">
        <v>0.97456014348708608</v>
      </c>
      <c r="K810" s="20">
        <v>29952.601502071637</v>
      </c>
      <c r="L810" s="21"/>
      <c r="M810" s="22"/>
      <c r="Q810" s="34">
        <v>1.0261039369226483</v>
      </c>
      <c r="R810" s="7"/>
      <c r="S810" s="24"/>
      <c r="T810" s="24"/>
      <c r="U810" s="5">
        <v>75.23431195858511</v>
      </c>
      <c r="V810" s="25"/>
      <c r="W810" s="22"/>
      <c r="X810" s="33">
        <v>0.94912028697417217</v>
      </c>
      <c r="Y810" s="20">
        <v>5082156574.795311</v>
      </c>
      <c r="Z810" s="22"/>
      <c r="AA810" s="22"/>
      <c r="AB810" s="35">
        <v>0.94912028697417217</v>
      </c>
      <c r="AC810" s="20">
        <v>5532939470.7817726</v>
      </c>
      <c r="AD810" s="22"/>
      <c r="AE810" s="22"/>
      <c r="AF810" s="26">
        <v>5</v>
      </c>
      <c r="AI810" s="27" t="s">
        <v>36</v>
      </c>
      <c r="AJ810" s="17">
        <v>14.303109284315299</v>
      </c>
      <c r="AK810" s="17">
        <v>13.879121872588595</v>
      </c>
      <c r="AL810" s="19">
        <v>1.6989123316354937E-3</v>
      </c>
      <c r="AM810" s="19">
        <v>2.9811195800088383E-2</v>
      </c>
      <c r="AN810" s="27" t="b">
        <v>1</v>
      </c>
      <c r="AO810" s="27" t="b">
        <v>0</v>
      </c>
      <c r="AP810" s="27" t="b">
        <v>0</v>
      </c>
      <c r="AQ810" s="27" t="b">
        <v>0</v>
      </c>
      <c r="AR810" s="27" t="b">
        <v>0</v>
      </c>
      <c r="AS810" s="27" t="b">
        <v>1</v>
      </c>
      <c r="BE810" s="31"/>
      <c r="BF810" s="31"/>
      <c r="BG810" s="31"/>
    </row>
    <row r="811" spans="1:59" ht="14.55" customHeight="1" x14ac:dyDescent="0.25">
      <c r="A811" s="41">
        <v>39247</v>
      </c>
      <c r="B811" s="15">
        <v>13.86</v>
      </c>
      <c r="C811" s="16">
        <v>14.65</v>
      </c>
      <c r="D811" s="32">
        <v>22801.437141651935</v>
      </c>
      <c r="E811" s="32">
        <v>110554.92607496974</v>
      </c>
      <c r="F811" s="18">
        <v>133356.36321662168</v>
      </c>
      <c r="G811" s="18">
        <v>14.514924815678688</v>
      </c>
      <c r="H811" s="19">
        <v>5.3924914675767988E-2</v>
      </c>
      <c r="I811" s="18">
        <v>13.64</v>
      </c>
      <c r="J811" s="33">
        <v>0.97170956559831556</v>
      </c>
      <c r="K811" s="20">
        <v>29104.725813400168</v>
      </c>
      <c r="L811" s="21"/>
      <c r="M811" s="22"/>
      <c r="Q811" s="34">
        <v>1.0291140844993791</v>
      </c>
      <c r="R811" s="7"/>
      <c r="S811" s="24"/>
      <c r="T811" s="24"/>
      <c r="U811" s="5">
        <v>77.280539576148399</v>
      </c>
      <c r="V811" s="25"/>
      <c r="W811" s="22"/>
      <c r="X811" s="33">
        <v>0.94341913119663123</v>
      </c>
      <c r="Y811" s="20">
        <v>4794626679.9298143</v>
      </c>
      <c r="Z811" s="22"/>
      <c r="AA811" s="22"/>
      <c r="AB811" s="35">
        <v>0.94341913119663123</v>
      </c>
      <c r="AC811" s="20">
        <v>5219797260.8989048</v>
      </c>
      <c r="AD811" s="22"/>
      <c r="AE811" s="22"/>
      <c r="AF811" s="26">
        <v>4</v>
      </c>
      <c r="AI811" s="27" t="s">
        <v>36</v>
      </c>
      <c r="AJ811" s="17">
        <v>14.318700533827714</v>
      </c>
      <c r="AK811" s="17">
        <v>13.914341678084561</v>
      </c>
      <c r="AL811" s="19">
        <v>5.8309328896112844E-3</v>
      </c>
      <c r="AM811" s="19">
        <v>3.0829586591017269E-2</v>
      </c>
      <c r="AN811" s="27" t="b">
        <v>1</v>
      </c>
      <c r="AO811" s="27" t="b">
        <v>0</v>
      </c>
      <c r="AP811" s="27" t="b">
        <v>0</v>
      </c>
      <c r="AQ811" s="27" t="b">
        <v>0</v>
      </c>
      <c r="AR811" s="27" t="b">
        <v>0</v>
      </c>
      <c r="AS811" s="27" t="b">
        <v>1</v>
      </c>
      <c r="BE811" s="31"/>
      <c r="BF811" s="31"/>
      <c r="BG811" s="31"/>
    </row>
    <row r="812" spans="1:59" ht="14.55" customHeight="1" x14ac:dyDescent="0.25">
      <c r="A812" s="41">
        <v>39248</v>
      </c>
      <c r="B812" s="15">
        <v>13.64</v>
      </c>
      <c r="C812" s="16">
        <v>14.43</v>
      </c>
      <c r="D812" s="32">
        <v>17101.077856238953</v>
      </c>
      <c r="E812" s="32">
        <v>115947.89397229561</v>
      </c>
      <c r="F812" s="18">
        <v>133048.97182853456</v>
      </c>
      <c r="G812" s="18">
        <v>14.328459557253556</v>
      </c>
      <c r="H812" s="19">
        <v>5.4747054747054658E-2</v>
      </c>
      <c r="I812" s="18">
        <v>13.94</v>
      </c>
      <c r="J812" s="33">
        <v>0.98487812409731634</v>
      </c>
      <c r="K812" s="20">
        <v>28664.111804417324</v>
      </c>
      <c r="L812" s="21"/>
      <c r="M812" s="22"/>
      <c r="Q812" s="34">
        <v>1.0153540580633198</v>
      </c>
      <c r="R812" s="7"/>
      <c r="S812" s="24"/>
      <c r="T812" s="24"/>
      <c r="U812" s="5">
        <v>78.321018177194333</v>
      </c>
      <c r="V812" s="25"/>
      <c r="W812" s="22"/>
      <c r="X812" s="33">
        <v>0.96975624819463269</v>
      </c>
      <c r="Y812" s="20">
        <v>4649641426.4827452</v>
      </c>
      <c r="Z812" s="22"/>
      <c r="AA812" s="22"/>
      <c r="AB812" s="35">
        <v>0.96975624819463269</v>
      </c>
      <c r="AC812" s="20">
        <v>5061849852.8041878</v>
      </c>
      <c r="AD812" s="22"/>
      <c r="AE812" s="22"/>
      <c r="AF812" s="26">
        <v>3</v>
      </c>
      <c r="AI812" s="27" t="s">
        <v>36</v>
      </c>
      <c r="AJ812" s="17">
        <v>14.331484322268357</v>
      </c>
      <c r="AK812" s="17">
        <v>13.943572398993183</v>
      </c>
      <c r="AL812" s="19">
        <v>2.039495463378967E-2</v>
      </c>
      <c r="AM812" s="19">
        <v>3.1679799130560349E-2</v>
      </c>
      <c r="AN812" s="27" t="b">
        <v>1</v>
      </c>
      <c r="AO812" s="27" t="b">
        <v>0</v>
      </c>
      <c r="AP812" s="27" t="b">
        <v>0</v>
      </c>
      <c r="AQ812" s="27" t="b">
        <v>0</v>
      </c>
      <c r="AR812" s="27" t="b">
        <v>0</v>
      </c>
      <c r="AS812" s="27" t="b">
        <v>1</v>
      </c>
      <c r="BE812" s="31"/>
      <c r="BF812" s="31"/>
      <c r="BG812" s="31"/>
    </row>
    <row r="813" spans="1:59" ht="14.55" customHeight="1" x14ac:dyDescent="0.25">
      <c r="A813" s="41">
        <v>39251</v>
      </c>
      <c r="B813" s="15">
        <v>13.41</v>
      </c>
      <c r="C813" s="16">
        <v>14.48</v>
      </c>
      <c r="D813" s="32">
        <v>11400.718570825968</v>
      </c>
      <c r="E813" s="32">
        <v>121336.17537583222</v>
      </c>
      <c r="F813" s="18">
        <v>132736.89394665818</v>
      </c>
      <c r="G813" s="18">
        <v>14.388098129253455</v>
      </c>
      <c r="H813" s="19">
        <v>7.3895027624309439E-2</v>
      </c>
      <c r="I813" s="18">
        <v>13.42</v>
      </c>
      <c r="J813" s="33">
        <v>1.0018068964156992</v>
      </c>
      <c r="K813" s="20">
        <v>28715.408040698527</v>
      </c>
      <c r="L813" s="21"/>
      <c r="M813" s="22"/>
      <c r="Q813" s="34">
        <v>0.99819636257030775</v>
      </c>
      <c r="R813" s="7"/>
      <c r="S813" s="24"/>
      <c r="T813" s="24"/>
      <c r="U813" s="5">
        <v>78.034199166695572</v>
      </c>
      <c r="V813" s="25"/>
      <c r="W813" s="22"/>
      <c r="X813" s="33">
        <v>1.0036137928313984</v>
      </c>
      <c r="Y813" s="20">
        <v>4666466593.6972113</v>
      </c>
      <c r="Z813" s="22"/>
      <c r="AA813" s="22"/>
      <c r="AB813" s="35">
        <v>1.0036137928313984</v>
      </c>
      <c r="AC813" s="20">
        <v>5080060882.2816305</v>
      </c>
      <c r="AD813" s="22"/>
      <c r="AE813" s="22"/>
      <c r="AF813" s="26">
        <v>2</v>
      </c>
      <c r="AI813" s="27" t="s">
        <v>36</v>
      </c>
      <c r="AJ813" s="17">
        <v>14.341440751278675</v>
      </c>
      <c r="AK813" s="17">
        <v>13.976329310555393</v>
      </c>
      <c r="AL813" s="19">
        <v>3.2050290589668629E-2</v>
      </c>
      <c r="AM813" s="19">
        <v>3.4131345087195251E-2</v>
      </c>
      <c r="AN813" s="27" t="b">
        <v>1</v>
      </c>
      <c r="AO813" s="27" t="b">
        <v>0</v>
      </c>
      <c r="AP813" s="27" t="b">
        <v>0</v>
      </c>
      <c r="AQ813" s="27" t="b">
        <v>0</v>
      </c>
      <c r="AR813" s="27" t="b">
        <v>0</v>
      </c>
      <c r="AS813" s="27" t="b">
        <v>1</v>
      </c>
      <c r="BE813" s="31"/>
      <c r="BF813" s="31"/>
      <c r="BG813" s="31"/>
    </row>
    <row r="814" spans="1:59" ht="14.55" customHeight="1" x14ac:dyDescent="0.25">
      <c r="A814" s="41">
        <v>39252</v>
      </c>
      <c r="B814" s="15">
        <v>12.88</v>
      </c>
      <c r="C814" s="16">
        <v>14.18</v>
      </c>
      <c r="D814" s="32">
        <v>5700.3592854129838</v>
      </c>
      <c r="E814" s="32">
        <v>126615.30645438112</v>
      </c>
      <c r="F814" s="18">
        <v>132315.66573979412</v>
      </c>
      <c r="G814" s="18">
        <v>14.123994031019651</v>
      </c>
      <c r="H814" s="19">
        <v>9.167842031029616E-2</v>
      </c>
      <c r="I814" s="18">
        <v>12.85</v>
      </c>
      <c r="J814" s="33">
        <v>0.97852910934104109</v>
      </c>
      <c r="K814" s="20">
        <v>28098.376485939792</v>
      </c>
      <c r="L814" s="21"/>
      <c r="M814" s="22"/>
      <c r="Q814" s="34">
        <v>1.0219420050502308</v>
      </c>
      <c r="R814" s="7"/>
      <c r="S814" s="24"/>
      <c r="T814" s="24"/>
      <c r="U814" s="5">
        <v>79.597952816693692</v>
      </c>
      <c r="V814" s="25"/>
      <c r="W814" s="22"/>
      <c r="X814" s="33">
        <v>0.95705821868208218</v>
      </c>
      <c r="Y814" s="20">
        <v>4466101573.4307785</v>
      </c>
      <c r="Z814" s="22"/>
      <c r="AA814" s="22"/>
      <c r="AB814" s="35">
        <v>0.95705821868208218</v>
      </c>
      <c r="AC814" s="20">
        <v>4861836070.2977962</v>
      </c>
      <c r="AD814" s="22"/>
      <c r="AE814" s="22"/>
      <c r="AF814" s="26">
        <v>1</v>
      </c>
      <c r="AI814" s="27" t="s">
        <v>36</v>
      </c>
      <c r="AJ814" s="17">
        <v>14.346048424409044</v>
      </c>
      <c r="AK814" s="17">
        <v>14.00194209052956</v>
      </c>
      <c r="AL814" s="19">
        <v>4.5312542439187843E-2</v>
      </c>
      <c r="AM814" s="19">
        <v>3.6958240892107891E-2</v>
      </c>
      <c r="AN814" s="27" t="b">
        <v>1</v>
      </c>
      <c r="AO814" s="27" t="b">
        <v>1</v>
      </c>
      <c r="AP814" s="27" t="b">
        <v>0</v>
      </c>
      <c r="AQ814" s="27" t="b">
        <v>0</v>
      </c>
      <c r="AR814" s="27" t="b">
        <v>0</v>
      </c>
      <c r="AS814" s="27" t="b">
        <v>1</v>
      </c>
      <c r="BE814" s="31"/>
      <c r="BF814" s="31"/>
      <c r="BG814" s="31"/>
    </row>
    <row r="815" spans="1:59" ht="14.55" customHeight="1" x14ac:dyDescent="0.25">
      <c r="A815" s="42">
        <v>39253</v>
      </c>
      <c r="B815" s="15">
        <v>15.03</v>
      </c>
      <c r="C815" s="16">
        <v>15.13</v>
      </c>
      <c r="D815" s="32">
        <v>131793.06580530631</v>
      </c>
      <c r="E815" s="32">
        <v>0</v>
      </c>
      <c r="F815" s="18">
        <v>131793.06580530631</v>
      </c>
      <c r="G815" s="18">
        <v>15.03</v>
      </c>
      <c r="H815" s="19">
        <v>6.6093853271647074E-3</v>
      </c>
      <c r="I815" s="18">
        <v>14.67</v>
      </c>
      <c r="J815" s="33">
        <v>1.0599435825105783</v>
      </c>
      <c r="K815" s="20">
        <v>29782.178532983493</v>
      </c>
      <c r="L815" s="21"/>
      <c r="M815" s="22"/>
      <c r="Q815" s="34">
        <v>0.94344644045242854</v>
      </c>
      <c r="R815" s="7"/>
      <c r="S815" s="24"/>
      <c r="T815" s="24"/>
      <c r="U815" s="5">
        <v>74.956589591228777</v>
      </c>
      <c r="V815" s="25"/>
      <c r="W815" s="22"/>
      <c r="X815" s="33">
        <v>1.1198871650211564</v>
      </c>
      <c r="Y815" s="20">
        <v>5001553759.3241615</v>
      </c>
      <c r="Z815" s="22"/>
      <c r="AA815" s="22"/>
      <c r="AB815" s="35">
        <v>1.1198871650211564</v>
      </c>
      <c r="AC815" s="20">
        <v>5444620521.4436359</v>
      </c>
      <c r="AD815" s="22"/>
      <c r="AE815" s="22"/>
      <c r="AF815" s="26">
        <v>19</v>
      </c>
      <c r="AI815" s="27" t="s">
        <v>36</v>
      </c>
      <c r="AJ815" s="17">
        <v>14.402736108059349</v>
      </c>
      <c r="AK815" s="17">
        <v>14.044269853890807</v>
      </c>
      <c r="AL815" s="19">
        <v>4.892447557546601E-2</v>
      </c>
      <c r="AM815" s="19">
        <v>3.4772574876303086E-2</v>
      </c>
      <c r="AN815" s="27" t="b">
        <v>1</v>
      </c>
      <c r="AO815" s="27" t="b">
        <v>1</v>
      </c>
      <c r="AP815" s="27" t="b">
        <v>0</v>
      </c>
      <c r="AQ815" s="27" t="b">
        <v>0</v>
      </c>
      <c r="AR815" s="27" t="b">
        <v>0</v>
      </c>
      <c r="AS815" s="27" t="b">
        <v>1</v>
      </c>
      <c r="BE815" s="31"/>
      <c r="BF815" s="31"/>
      <c r="BG815" s="31"/>
    </row>
    <row r="816" spans="1:59" ht="14.55" customHeight="1" x14ac:dyDescent="0.25">
      <c r="A816" s="41">
        <v>39254</v>
      </c>
      <c r="B816" s="15">
        <v>15.07</v>
      </c>
      <c r="C816" s="16">
        <v>15.38</v>
      </c>
      <c r="D816" s="32">
        <v>124856.58865765861</v>
      </c>
      <c r="E816" s="32">
        <v>6890.631297365825</v>
      </c>
      <c r="F816" s="18">
        <v>131747.21995502443</v>
      </c>
      <c r="G816" s="18">
        <v>15.086213592233012</v>
      </c>
      <c r="H816" s="19">
        <v>2.0156046814044259E-2</v>
      </c>
      <c r="I816" s="18">
        <v>14.21</v>
      </c>
      <c r="J816" s="33">
        <v>1.0033909292070884</v>
      </c>
      <c r="K816" s="20">
        <v>29882.650751359746</v>
      </c>
      <c r="L816" s="21"/>
      <c r="M816" s="22"/>
      <c r="Q816" s="34">
        <v>0.99662053033530207</v>
      </c>
      <c r="R816" s="7"/>
      <c r="S816" s="24"/>
      <c r="T816" s="24"/>
      <c r="U816" s="5">
        <v>74.564192343609406</v>
      </c>
      <c r="V816" s="25"/>
      <c r="W816" s="22"/>
      <c r="X816" s="33">
        <v>1.006781858414177</v>
      </c>
      <c r="Y816" s="20">
        <v>5035497680.7311764</v>
      </c>
      <c r="Z816" s="22"/>
      <c r="AA816" s="22"/>
      <c r="AB816" s="35">
        <v>1.006781858414177</v>
      </c>
      <c r="AC816" s="20">
        <v>5481457284.2254295</v>
      </c>
      <c r="AD816" s="22"/>
      <c r="AE816" s="22"/>
      <c r="AF816" s="26">
        <v>18</v>
      </c>
      <c r="AI816" s="27" t="s">
        <v>36</v>
      </c>
      <c r="AJ816" s="17">
        <v>14.459337947745011</v>
      </c>
      <c r="AK816" s="17">
        <v>14.087558991427901</v>
      </c>
      <c r="AL816" s="19">
        <v>5.0168474916439533E-2</v>
      </c>
      <c r="AM816" s="19">
        <v>3.2632746212222695E-2</v>
      </c>
      <c r="AN816" s="27" t="b">
        <v>1</v>
      </c>
      <c r="AO816" s="27" t="b">
        <v>1</v>
      </c>
      <c r="AP816" s="27" t="b">
        <v>0</v>
      </c>
      <c r="AQ816" s="27" t="b">
        <v>0</v>
      </c>
      <c r="AR816" s="27" t="b">
        <v>0</v>
      </c>
      <c r="AS816" s="27" t="b">
        <v>1</v>
      </c>
      <c r="BE816" s="31"/>
      <c r="BF816" s="31"/>
      <c r="BG816" s="31"/>
    </row>
    <row r="817" spans="1:59" ht="14.55" customHeight="1" x14ac:dyDescent="0.25">
      <c r="A817" s="41">
        <v>39255</v>
      </c>
      <c r="B817" s="15">
        <v>15.77</v>
      </c>
      <c r="C817" s="16">
        <v>15.81</v>
      </c>
      <c r="D817" s="32">
        <v>117920.1115100109</v>
      </c>
      <c r="E817" s="32">
        <v>13687.296486900988</v>
      </c>
      <c r="F817" s="18">
        <v>131607.4079969119</v>
      </c>
      <c r="G817" s="18">
        <v>15.7741600383125</v>
      </c>
      <c r="H817" s="19">
        <v>2.5300442757748565E-3</v>
      </c>
      <c r="I817" s="18">
        <v>15.75</v>
      </c>
      <c r="J817" s="33">
        <v>1.0444913951956896</v>
      </c>
      <c r="K817" s="20">
        <v>31211.63154025477</v>
      </c>
      <c r="L817" s="21"/>
      <c r="M817" s="22"/>
      <c r="Q817" s="34">
        <v>0.95740377048548697</v>
      </c>
      <c r="R817" s="7"/>
      <c r="S817" s="24"/>
      <c r="T817" s="24"/>
      <c r="U817" s="5">
        <v>71.2551275264412</v>
      </c>
      <c r="V817" s="25"/>
      <c r="W817" s="22"/>
      <c r="X817" s="33">
        <v>1.0889827903913791</v>
      </c>
      <c r="Y817" s="20">
        <v>5483596551.2277222</v>
      </c>
      <c r="Z817" s="22"/>
      <c r="AA817" s="22"/>
      <c r="AB817" s="35">
        <v>1.0889827903913791</v>
      </c>
      <c r="AC817" s="20">
        <v>5969116947.558672</v>
      </c>
      <c r="AD817" s="22"/>
      <c r="AE817" s="22"/>
      <c r="AF817" s="26">
        <v>17</v>
      </c>
      <c r="AI817" s="27" t="s">
        <v>36</v>
      </c>
      <c r="AJ817" s="17">
        <v>14.550028515298225</v>
      </c>
      <c r="AK817" s="17">
        <v>14.15034443286771</v>
      </c>
      <c r="AL817" s="19">
        <v>4.1602663183107347E-2</v>
      </c>
      <c r="AM817" s="19">
        <v>2.9766680431071529E-2</v>
      </c>
      <c r="AN817" s="27" t="b">
        <v>1</v>
      </c>
      <c r="AO817" s="27" t="b">
        <v>1</v>
      </c>
      <c r="AP817" s="27" t="b">
        <v>0</v>
      </c>
      <c r="AQ817" s="27" t="b">
        <v>0</v>
      </c>
      <c r="AR817" s="27" t="b">
        <v>0</v>
      </c>
      <c r="AS817" s="27" t="b">
        <v>1</v>
      </c>
      <c r="BE817" s="31"/>
      <c r="BF817" s="31"/>
      <c r="BG817" s="31"/>
    </row>
    <row r="818" spans="1:59" ht="14.55" customHeight="1" x14ac:dyDescent="0.25">
      <c r="A818" s="41">
        <v>39258</v>
      </c>
      <c r="B818" s="15">
        <v>15.99</v>
      </c>
      <c r="C818" s="16">
        <v>16.05</v>
      </c>
      <c r="D818" s="32">
        <v>110983.6343623632</v>
      </c>
      <c r="E818" s="32">
        <v>20606.224040247238</v>
      </c>
      <c r="F818" s="18">
        <v>131589.85840261044</v>
      </c>
      <c r="G818" s="18">
        <v>15.99939565903804</v>
      </c>
      <c r="H818" s="19">
        <v>3.7383177570093906E-3</v>
      </c>
      <c r="I818" s="18">
        <v>16.649999999999999</v>
      </c>
      <c r="J818" s="33">
        <v>1.0141435189954318</v>
      </c>
      <c r="K818" s="20">
        <v>31652.526180122361</v>
      </c>
      <c r="L818" s="21"/>
      <c r="M818" s="22"/>
      <c r="Q818" s="34">
        <v>0.98605373033449761</v>
      </c>
      <c r="R818" s="7"/>
      <c r="S818" s="24"/>
      <c r="T818" s="24"/>
      <c r="U818" s="5">
        <v>70.130570559496434</v>
      </c>
      <c r="V818" s="25"/>
      <c r="W818" s="22"/>
      <c r="X818" s="33">
        <v>1.0282870379908637</v>
      </c>
      <c r="Y818" s="20">
        <v>5638738233.3183613</v>
      </c>
      <c r="Z818" s="22"/>
      <c r="AA818" s="22"/>
      <c r="AB818" s="35">
        <v>1.0282870379908637</v>
      </c>
      <c r="AC818" s="20">
        <v>6137867178.6713333</v>
      </c>
      <c r="AD818" s="22"/>
      <c r="AE818" s="22"/>
      <c r="AF818" s="26">
        <v>16</v>
      </c>
      <c r="AI818" s="27" t="s">
        <v>36</v>
      </c>
      <c r="AJ818" s="17">
        <v>14.629801380970889</v>
      </c>
      <c r="AK818" s="17">
        <v>14.21709975839903</v>
      </c>
      <c r="AL818" s="19">
        <v>3.31012070180998E-2</v>
      </c>
      <c r="AM818" s="19">
        <v>2.6151479944488541E-2</v>
      </c>
      <c r="AN818" s="27" t="b">
        <v>1</v>
      </c>
      <c r="AO818" s="27" t="b">
        <v>1</v>
      </c>
      <c r="AP818" s="27" t="b">
        <v>0</v>
      </c>
      <c r="AQ818" s="27" t="b">
        <v>0</v>
      </c>
      <c r="AR818" s="27" t="b">
        <v>0</v>
      </c>
      <c r="AS818" s="27" t="b">
        <v>1</v>
      </c>
      <c r="BE818" s="31"/>
      <c r="BF818" s="31"/>
      <c r="BG818" s="31"/>
    </row>
    <row r="819" spans="1:59" ht="14.55" customHeight="1" x14ac:dyDescent="0.25">
      <c r="A819" s="41">
        <v>39259</v>
      </c>
      <c r="B819" s="15">
        <v>16.64</v>
      </c>
      <c r="C819" s="16">
        <v>16.53</v>
      </c>
      <c r="D819" s="32">
        <v>104047.15721471549</v>
      </c>
      <c r="E819" s="32">
        <v>27516.770432202797</v>
      </c>
      <c r="F819" s="18">
        <v>131563.92764691828</v>
      </c>
      <c r="G819" s="18">
        <v>16.616993353712687</v>
      </c>
      <c r="H819" s="19">
        <v>-6.6545674531155452E-3</v>
      </c>
      <c r="I819" s="18">
        <v>18.89</v>
      </c>
      <c r="J819" s="33">
        <v>1.0383966498622075</v>
      </c>
      <c r="K819" s="20">
        <v>32867.308462802655</v>
      </c>
      <c r="L819" s="21"/>
      <c r="M819" s="22"/>
      <c r="Q819" s="34">
        <v>0.96302313776984683</v>
      </c>
      <c r="R819" s="7"/>
      <c r="S819" s="24"/>
      <c r="T819" s="24"/>
      <c r="U819" s="5">
        <v>67.411619997470126</v>
      </c>
      <c r="V819" s="25"/>
      <c r="W819" s="22"/>
      <c r="X819" s="33">
        <v>1.076793299724415</v>
      </c>
      <c r="Y819" s="20">
        <v>6071784598.5343914</v>
      </c>
      <c r="Z819" s="22"/>
      <c r="AA819" s="22"/>
      <c r="AB819" s="35">
        <v>1.076793299724415</v>
      </c>
      <c r="AC819" s="20">
        <v>6609108290.5562916</v>
      </c>
      <c r="AD819" s="22"/>
      <c r="AE819" s="22"/>
      <c r="AF819" s="26">
        <v>15</v>
      </c>
      <c r="AI819" s="27" t="s">
        <v>36</v>
      </c>
      <c r="AJ819" s="17">
        <v>14.74711414654424</v>
      </c>
      <c r="AK819" s="17">
        <v>14.300489260627156</v>
      </c>
      <c r="AL819" s="19">
        <v>1.9676274505195639E-2</v>
      </c>
      <c r="AM819" s="19">
        <v>2.2379572268069102E-2</v>
      </c>
      <c r="AN819" s="27" t="b">
        <v>1</v>
      </c>
      <c r="AO819" s="27" t="b">
        <v>0</v>
      </c>
      <c r="AP819" s="27" t="b">
        <v>0</v>
      </c>
      <c r="AQ819" s="27" t="b">
        <v>0</v>
      </c>
      <c r="AR819" s="27" t="b">
        <v>0</v>
      </c>
      <c r="AS819" s="27" t="b">
        <v>0</v>
      </c>
      <c r="BE819" s="31"/>
      <c r="BF819" s="31"/>
      <c r="BG819" s="31"/>
    </row>
    <row r="820" spans="1:59" ht="14.55" customHeight="1" x14ac:dyDescent="0.25">
      <c r="A820" s="41">
        <v>39260</v>
      </c>
      <c r="B820" s="15">
        <v>15.61</v>
      </c>
      <c r="C820" s="16">
        <v>15.7</v>
      </c>
      <c r="D820" s="32">
        <v>97110.680067067791</v>
      </c>
      <c r="E820" s="32">
        <v>34499.40683491651</v>
      </c>
      <c r="F820" s="18">
        <v>131610.08690198429</v>
      </c>
      <c r="G820" s="18">
        <v>15.633592010979028</v>
      </c>
      <c r="H820" s="19">
        <v>5.7324840764331197E-3</v>
      </c>
      <c r="I820" s="18">
        <v>15.53</v>
      </c>
      <c r="J820" s="33">
        <v>0.94114962495957366</v>
      </c>
      <c r="K820" s="20">
        <v>30932.519827312804</v>
      </c>
      <c r="L820" s="21"/>
      <c r="M820" s="22"/>
      <c r="Q820" s="34">
        <v>1.0625303070624441</v>
      </c>
      <c r="R820" s="7"/>
      <c r="S820" s="24"/>
      <c r="T820" s="24"/>
      <c r="U820" s="5">
        <v>71.493533233540816</v>
      </c>
      <c r="V820" s="25"/>
      <c r="W820" s="22"/>
      <c r="X820" s="33">
        <v>0.88229924991914732</v>
      </c>
      <c r="Y820" s="20">
        <v>5357156627.8709774</v>
      </c>
      <c r="Z820" s="22"/>
      <c r="AA820" s="22"/>
      <c r="AB820" s="35">
        <v>0.88229924991914732</v>
      </c>
      <c r="AC820" s="20">
        <v>5831117798.6667614</v>
      </c>
      <c r="AD820" s="22"/>
      <c r="AE820" s="22"/>
      <c r="AF820" s="26">
        <v>14</v>
      </c>
      <c r="AI820" s="27" t="s">
        <v>36</v>
      </c>
      <c r="AJ820" s="17">
        <v>14.823707453445095</v>
      </c>
      <c r="AK820" s="17">
        <v>14.350423408495738</v>
      </c>
      <c r="AL820" s="19">
        <v>5.3519517995517978E-3</v>
      </c>
      <c r="AM820" s="19">
        <v>1.97844126340345E-2</v>
      </c>
      <c r="AN820" s="27" t="b">
        <v>1</v>
      </c>
      <c r="AO820" s="27" t="b">
        <v>0</v>
      </c>
      <c r="AP820" s="27" t="b">
        <v>0</v>
      </c>
      <c r="AQ820" s="27" t="b">
        <v>0</v>
      </c>
      <c r="AR820" s="27" t="b">
        <v>0</v>
      </c>
      <c r="AS820" s="27" t="b">
        <v>0</v>
      </c>
      <c r="BE820" s="31"/>
      <c r="BF820" s="31"/>
      <c r="BG820" s="31"/>
    </row>
    <row r="821" spans="1:59" ht="14.55" customHeight="1" x14ac:dyDescent="0.25">
      <c r="A821" s="41">
        <v>39261</v>
      </c>
      <c r="B821" s="15">
        <v>15.55</v>
      </c>
      <c r="C821" s="16">
        <v>15.84</v>
      </c>
      <c r="D821" s="32">
        <v>90174.202919420088</v>
      </c>
      <c r="E821" s="32">
        <v>41396.120737768775</v>
      </c>
      <c r="F821" s="18">
        <v>131570.32365718886</v>
      </c>
      <c r="G821" s="18">
        <v>15.641243030192982</v>
      </c>
      <c r="H821" s="19">
        <v>1.8308080808080773E-2</v>
      </c>
      <c r="I821" s="18">
        <v>15.54</v>
      </c>
      <c r="J821" s="33">
        <v>1.0001871190970395</v>
      </c>
      <c r="K821" s="20">
        <v>30937.772595722177</v>
      </c>
      <c r="L821" s="21"/>
      <c r="M821" s="22"/>
      <c r="Q821" s="34">
        <v>0.99981291590996646</v>
      </c>
      <c r="R821" s="7"/>
      <c r="S821" s="24"/>
      <c r="T821" s="24"/>
      <c r="U821" s="5">
        <v>71.347075055732418</v>
      </c>
      <c r="V821" s="25"/>
      <c r="W821" s="22"/>
      <c r="X821" s="33">
        <v>1.0003742381940792</v>
      </c>
      <c r="Y821" s="20">
        <v>5359187121.1209869</v>
      </c>
      <c r="Z821" s="22"/>
      <c r="AA821" s="22"/>
      <c r="AB821" s="35">
        <v>1.0003742381940792</v>
      </c>
      <c r="AC821" s="20">
        <v>5833206503.4480896</v>
      </c>
      <c r="AD821" s="22"/>
      <c r="AE821" s="22"/>
      <c r="AF821" s="26">
        <v>13</v>
      </c>
      <c r="AI821" s="27" t="s">
        <v>36</v>
      </c>
      <c r="AJ821" s="17">
        <v>14.909209453921411</v>
      </c>
      <c r="AK821" s="17">
        <v>14.399833200702538</v>
      </c>
      <c r="AL821" s="19">
        <v>7.301734379704476E-3</v>
      </c>
      <c r="AM821" s="19">
        <v>1.910786822654497E-2</v>
      </c>
      <c r="AN821" s="27" t="b">
        <v>1</v>
      </c>
      <c r="AO821" s="27" t="b">
        <v>0</v>
      </c>
      <c r="AP821" s="27" t="b">
        <v>0</v>
      </c>
      <c r="AQ821" s="27" t="b">
        <v>0</v>
      </c>
      <c r="AR821" s="27" t="b">
        <v>0</v>
      </c>
      <c r="AS821" s="27" t="b">
        <v>0</v>
      </c>
      <c r="BE821" s="31"/>
      <c r="BF821" s="31"/>
      <c r="BG821" s="31"/>
    </row>
    <row r="822" spans="1:59" ht="14.55" customHeight="1" x14ac:dyDescent="0.25">
      <c r="A822" s="41">
        <v>39262</v>
      </c>
      <c r="B822" s="15">
        <v>16.190000000000001</v>
      </c>
      <c r="C822" s="16">
        <v>16.16</v>
      </c>
      <c r="D822" s="32">
        <v>83237.725771772384</v>
      </c>
      <c r="E822" s="32">
        <v>48205.604301273932</v>
      </c>
      <c r="F822" s="18">
        <v>131443.33007304632</v>
      </c>
      <c r="G822" s="18">
        <v>16.178997782327681</v>
      </c>
      <c r="H822" s="19">
        <v>-1.8564356435644136E-3</v>
      </c>
      <c r="I822" s="18">
        <v>16.23</v>
      </c>
      <c r="J822" s="33">
        <v>1.0333821645680215</v>
      </c>
      <c r="K822" s="20">
        <v>31969.989255316777</v>
      </c>
      <c r="L822" s="21"/>
      <c r="M822" s="22"/>
      <c r="Q822" s="34">
        <v>0.96769620599947559</v>
      </c>
      <c r="R822" s="7"/>
      <c r="S822" s="24"/>
      <c r="T822" s="24"/>
      <c r="U822" s="5">
        <v>68.913749818856758</v>
      </c>
      <c r="V822" s="25"/>
      <c r="W822" s="22"/>
      <c r="X822" s="33">
        <v>1.0667643291360429</v>
      </c>
      <c r="Y822" s="20">
        <v>5717017006.6155529</v>
      </c>
      <c r="Z822" s="22"/>
      <c r="AA822" s="22"/>
      <c r="AB822" s="35">
        <v>1.0667643291360429</v>
      </c>
      <c r="AC822" s="20">
        <v>6222556857.8013773</v>
      </c>
      <c r="AD822" s="22"/>
      <c r="AE822" s="22"/>
      <c r="AF822" s="26">
        <v>12</v>
      </c>
      <c r="AI822" s="27" t="s">
        <v>36</v>
      </c>
      <c r="AJ822" s="17">
        <v>15.020069039750958</v>
      </c>
      <c r="AK822" s="17">
        <v>14.466753919234579</v>
      </c>
      <c r="AL822" s="19">
        <v>3.6329873034363636E-3</v>
      </c>
      <c r="AM822" s="19">
        <v>2.1031658231198173E-2</v>
      </c>
      <c r="AN822" s="27" t="b">
        <v>1</v>
      </c>
      <c r="AO822" s="27" t="b">
        <v>0</v>
      </c>
      <c r="AP822" s="27" t="b">
        <v>0</v>
      </c>
      <c r="AQ822" s="27" t="b">
        <v>0</v>
      </c>
      <c r="AR822" s="27" t="b">
        <v>0</v>
      </c>
      <c r="AS822" s="27" t="b">
        <v>0</v>
      </c>
      <c r="BE822" s="31"/>
      <c r="BF822" s="31"/>
      <c r="BG822" s="31"/>
    </row>
    <row r="823" spans="1:59" ht="14.55" customHeight="1" x14ac:dyDescent="0.25">
      <c r="A823" s="41">
        <v>39265</v>
      </c>
      <c r="B823" s="15">
        <v>15.72</v>
      </c>
      <c r="C823" s="16">
        <v>15.9</v>
      </c>
      <c r="D823" s="32">
        <v>76301.248624124681</v>
      </c>
      <c r="E823" s="32">
        <v>55154.958572339296</v>
      </c>
      <c r="F823" s="18">
        <v>131456.20719646398</v>
      </c>
      <c r="G823" s="18">
        <v>15.795522432563294</v>
      </c>
      <c r="H823" s="19">
        <v>1.132075471698113E-2</v>
      </c>
      <c r="I823" s="18">
        <v>15.4</v>
      </c>
      <c r="J823" s="33">
        <v>0.9763935990850513</v>
      </c>
      <c r="K823" s="20">
        <v>31214.752782525786</v>
      </c>
      <c r="L823" s="21"/>
      <c r="M823" s="22"/>
      <c r="Q823" s="34">
        <v>1.0241771360822822</v>
      </c>
      <c r="R823" s="7"/>
      <c r="S823" s="24"/>
      <c r="T823" s="24"/>
      <c r="U823" s="5">
        <v>70.44848018959452</v>
      </c>
      <c r="V823" s="25"/>
      <c r="W823" s="22"/>
      <c r="X823" s="33">
        <v>0.9527871981701026</v>
      </c>
      <c r="Y823" s="20">
        <v>5447126676.9924545</v>
      </c>
      <c r="Z823" s="22"/>
      <c r="AA823" s="22"/>
      <c r="AB823" s="35">
        <v>0.9527871981701026</v>
      </c>
      <c r="AC823" s="20">
        <v>5928677461.1257296</v>
      </c>
      <c r="AD823" s="22"/>
      <c r="AE823" s="22"/>
      <c r="AF823" s="26">
        <v>11</v>
      </c>
      <c r="AI823" s="27" t="s">
        <v>36</v>
      </c>
      <c r="AJ823" s="17">
        <v>15.114875935595396</v>
      </c>
      <c r="AK823" s="17">
        <v>14.525987438391217</v>
      </c>
      <c r="AL823" s="19">
        <v>5.0981057103040755E-3</v>
      </c>
      <c r="AM823" s="19">
        <v>2.1491517157944763E-2</v>
      </c>
      <c r="AN823" s="27" t="b">
        <v>1</v>
      </c>
      <c r="AO823" s="27" t="b">
        <v>0</v>
      </c>
      <c r="AP823" s="27" t="b">
        <v>0</v>
      </c>
      <c r="AQ823" s="27" t="b">
        <v>0</v>
      </c>
      <c r="AR823" s="27" t="b">
        <v>0</v>
      </c>
      <c r="AS823" s="27" t="b">
        <v>0</v>
      </c>
      <c r="BE823" s="31"/>
      <c r="BF823" s="31"/>
      <c r="BG823" s="31"/>
    </row>
    <row r="824" spans="1:59" ht="14.55" customHeight="1" x14ac:dyDescent="0.25">
      <c r="A824" s="41">
        <v>39266</v>
      </c>
      <c r="B824" s="15">
        <v>15.44</v>
      </c>
      <c r="C824" s="16">
        <v>15.73</v>
      </c>
      <c r="D824" s="32">
        <v>69364.771476476977</v>
      </c>
      <c r="E824" s="32">
        <v>62012.909563598529</v>
      </c>
      <c r="F824" s="18">
        <v>131377.68104007549</v>
      </c>
      <c r="G824" s="18">
        <v>15.576885836552085</v>
      </c>
      <c r="H824" s="19">
        <v>1.8436109345200347E-2</v>
      </c>
      <c r="I824" s="18">
        <v>15.29</v>
      </c>
      <c r="J824" s="33">
        <v>0.98556923055437973</v>
      </c>
      <c r="K824" s="20">
        <v>30763.767595748035</v>
      </c>
      <c r="L824" s="21"/>
      <c r="M824" s="22"/>
      <c r="Q824" s="34">
        <v>1.0146420657202366</v>
      </c>
      <c r="R824" s="7"/>
      <c r="S824" s="24"/>
      <c r="T824" s="24"/>
      <c r="U824" s="5">
        <v>71.346908901147458</v>
      </c>
      <c r="V824" s="25"/>
      <c r="W824" s="22"/>
      <c r="X824" s="33">
        <v>0.97113846110875934</v>
      </c>
      <c r="Y824" s="20">
        <v>5289939527.8772097</v>
      </c>
      <c r="Z824" s="22"/>
      <c r="AA824" s="22"/>
      <c r="AB824" s="35">
        <v>0.97113846110875934</v>
      </c>
      <c r="AC824" s="20">
        <v>5757474397.9869652</v>
      </c>
      <c r="AD824" s="22"/>
      <c r="AE824" s="22"/>
      <c r="AF824" s="26">
        <v>10</v>
      </c>
      <c r="AI824" s="27" t="s">
        <v>36</v>
      </c>
      <c r="AJ824" s="17">
        <v>15.192494265991286</v>
      </c>
      <c r="AK824" s="17">
        <v>14.578353869802715</v>
      </c>
      <c r="AL824" s="19">
        <v>7.5477376416692348E-3</v>
      </c>
      <c r="AM824" s="19">
        <v>2.1887217166195981E-2</v>
      </c>
      <c r="AN824" s="27" t="b">
        <v>1</v>
      </c>
      <c r="AO824" s="27" t="b">
        <v>0</v>
      </c>
      <c r="AP824" s="27" t="b">
        <v>0</v>
      </c>
      <c r="AQ824" s="27" t="b">
        <v>0</v>
      </c>
      <c r="AR824" s="27" t="b">
        <v>0</v>
      </c>
      <c r="AS824" s="27" t="b">
        <v>0</v>
      </c>
      <c r="BE824" s="31"/>
      <c r="BF824" s="31"/>
      <c r="BG824" s="31"/>
    </row>
    <row r="825" spans="1:59" ht="14.55" customHeight="1" x14ac:dyDescent="0.25">
      <c r="A825" s="41">
        <v>39268</v>
      </c>
      <c r="B825" s="15">
        <v>15.63</v>
      </c>
      <c r="C825" s="16">
        <v>16.03</v>
      </c>
      <c r="D825" s="32">
        <v>62428.294328829281</v>
      </c>
      <c r="E825" s="32">
        <v>68821.505060081705</v>
      </c>
      <c r="F825" s="18">
        <v>131249.79938891099</v>
      </c>
      <c r="G825" s="18">
        <v>15.83974205029039</v>
      </c>
      <c r="H825" s="19">
        <v>2.4953212726138485E-2</v>
      </c>
      <c r="I825" s="18">
        <v>15.48</v>
      </c>
      <c r="J825" s="33">
        <v>1.0158849450547327</v>
      </c>
      <c r="K825" s="20">
        <v>31251.907621632927</v>
      </c>
      <c r="L825" s="21"/>
      <c r="M825" s="22"/>
      <c r="Q825" s="34">
        <v>0.98436344082855076</v>
      </c>
      <c r="R825" s="7"/>
      <c r="S825" s="24"/>
      <c r="T825" s="24"/>
      <c r="U825" s="5">
        <v>70.100531027395775</v>
      </c>
      <c r="V825" s="25"/>
      <c r="W825" s="22"/>
      <c r="X825" s="33">
        <v>1.0317698901094654</v>
      </c>
      <c r="Y825" s="20">
        <v>5458026438.881072</v>
      </c>
      <c r="Z825" s="22"/>
      <c r="AA825" s="22"/>
      <c r="AB825" s="35">
        <v>1.0317698901094654</v>
      </c>
      <c r="AC825" s="20">
        <v>5940293487.809474</v>
      </c>
      <c r="AD825" s="22"/>
      <c r="AE825" s="22"/>
      <c r="AF825" s="26">
        <v>9</v>
      </c>
      <c r="AI825" s="27" t="s">
        <v>36</v>
      </c>
      <c r="AJ825" s="17">
        <v>15.276717777662038</v>
      </c>
      <c r="AK825" s="17">
        <v>14.634421312460592</v>
      </c>
      <c r="AL825" s="19">
        <v>1.2815701004878241E-2</v>
      </c>
      <c r="AM825" s="19">
        <v>2.4388181304736155E-2</v>
      </c>
      <c r="AN825" s="27" t="b">
        <v>1</v>
      </c>
      <c r="AO825" s="27" t="b">
        <v>0</v>
      </c>
      <c r="AP825" s="27" t="b">
        <v>0</v>
      </c>
      <c r="AQ825" s="27" t="b">
        <v>0</v>
      </c>
      <c r="AR825" s="27" t="b">
        <v>0</v>
      </c>
      <c r="AS825" s="27" t="b">
        <v>0</v>
      </c>
      <c r="BE825" s="31"/>
      <c r="BF825" s="31"/>
      <c r="BG825" s="31"/>
    </row>
    <row r="826" spans="1:59" ht="14.55" customHeight="1" x14ac:dyDescent="0.25">
      <c r="A826" s="41">
        <v>39269</v>
      </c>
      <c r="B826" s="15">
        <v>15.3</v>
      </c>
      <c r="C826" s="16">
        <v>15.73</v>
      </c>
      <c r="D826" s="32">
        <v>55491.817181181585</v>
      </c>
      <c r="E826" s="32">
        <v>75584.89481789415</v>
      </c>
      <c r="F826" s="18">
        <v>131076.71199907572</v>
      </c>
      <c r="G826" s="18">
        <v>15.547957888750854</v>
      </c>
      <c r="H826" s="19">
        <v>2.7336300063572794E-2</v>
      </c>
      <c r="I826" s="18">
        <v>14.72</v>
      </c>
      <c r="J826" s="33">
        <v>0.98028451262664851</v>
      </c>
      <c r="K826" s="20">
        <v>30635.230969442578</v>
      </c>
      <c r="L826" s="21"/>
      <c r="M826" s="22"/>
      <c r="Q826" s="34">
        <v>1.020112005361101</v>
      </c>
      <c r="R826" s="7"/>
      <c r="S826" s="24"/>
      <c r="T826" s="24"/>
      <c r="U826" s="5">
        <v>71.377254115383209</v>
      </c>
      <c r="V826" s="25"/>
      <c r="W826" s="22"/>
      <c r="X826" s="33">
        <v>0.9605690252532969</v>
      </c>
      <c r="Y826" s="20">
        <v>5242836220.1587648</v>
      </c>
      <c r="Z826" s="22"/>
      <c r="AA826" s="22"/>
      <c r="AB826" s="35">
        <v>0.9605690252532969</v>
      </c>
      <c r="AC826" s="20">
        <v>5705970443.0316916</v>
      </c>
      <c r="AD826" s="22"/>
      <c r="AE826" s="22"/>
      <c r="AF826" s="26">
        <v>8</v>
      </c>
      <c r="AI826" s="27" t="s">
        <v>36</v>
      </c>
      <c r="AJ826" s="17">
        <v>15.322988381234408</v>
      </c>
      <c r="AK826" s="17">
        <v>14.679396717909418</v>
      </c>
      <c r="AL826" s="19">
        <v>1.6416337002734854E-2</v>
      </c>
      <c r="AM826" s="19">
        <v>2.5303446885696759E-2</v>
      </c>
      <c r="AN826" s="27" t="b">
        <v>1</v>
      </c>
      <c r="AO826" s="27" t="b">
        <v>0</v>
      </c>
      <c r="AP826" s="27" t="b">
        <v>0</v>
      </c>
      <c r="AQ826" s="27" t="b">
        <v>0</v>
      </c>
      <c r="AR826" s="27" t="b">
        <v>0</v>
      </c>
      <c r="AS826" s="27" t="b">
        <v>0</v>
      </c>
      <c r="BE826" s="31"/>
      <c r="BF826" s="31"/>
      <c r="BG826" s="31"/>
    </row>
    <row r="827" spans="1:59" ht="14.55" customHeight="1" x14ac:dyDescent="0.25">
      <c r="A827" s="41">
        <v>39272</v>
      </c>
      <c r="B827" s="15">
        <v>15.41</v>
      </c>
      <c r="C827" s="16">
        <v>15.73</v>
      </c>
      <c r="D827" s="32">
        <v>48555.340033533888</v>
      </c>
      <c r="E827" s="32">
        <v>82331.754344849629</v>
      </c>
      <c r="F827" s="18">
        <v>130887.09437838351</v>
      </c>
      <c r="G827" s="18">
        <v>15.611289221947182</v>
      </c>
      <c r="H827" s="19">
        <v>2.0343293070565815E-2</v>
      </c>
      <c r="I827" s="18">
        <v>15.16</v>
      </c>
      <c r="J827" s="33">
        <v>1.0026207813559229</v>
      </c>
      <c r="K827" s="20">
        <v>30714.987769537172</v>
      </c>
      <c r="L827" s="21"/>
      <c r="M827" s="22"/>
      <c r="Q827" s="34">
        <v>0.9973860691852221</v>
      </c>
      <c r="R827" s="7"/>
      <c r="S827" s="24"/>
      <c r="T827" s="24"/>
      <c r="U827" s="5">
        <v>71.058134992739525</v>
      </c>
      <c r="V827" s="25"/>
      <c r="W827" s="22"/>
      <c r="X827" s="33">
        <v>1.0052415627118458</v>
      </c>
      <c r="Y827" s="20">
        <v>5270342090.5504847</v>
      </c>
      <c r="Z827" s="22"/>
      <c r="AA827" s="22"/>
      <c r="AB827" s="35">
        <v>1.0052415627118458</v>
      </c>
      <c r="AC827" s="20">
        <v>5735786684.6331272</v>
      </c>
      <c r="AD827" s="22"/>
      <c r="AE827" s="22"/>
      <c r="AF827" s="26">
        <v>7</v>
      </c>
      <c r="AI827" s="27" t="s">
        <v>36</v>
      </c>
      <c r="AJ827" s="17">
        <v>15.327692165552424</v>
      </c>
      <c r="AK827" s="17">
        <v>14.729322288709104</v>
      </c>
      <c r="AL827" s="19">
        <v>1.6755539046482359E-2</v>
      </c>
      <c r="AM827" s="19">
        <v>2.3204595535371624E-2</v>
      </c>
      <c r="AN827" s="27" t="b">
        <v>1</v>
      </c>
      <c r="AO827" s="27" t="b">
        <v>0</v>
      </c>
      <c r="AP827" s="27" t="b">
        <v>0</v>
      </c>
      <c r="AQ827" s="27" t="b">
        <v>0</v>
      </c>
      <c r="AR827" s="27" t="b">
        <v>0</v>
      </c>
      <c r="AS827" s="27" t="b">
        <v>0</v>
      </c>
      <c r="BE827" s="31"/>
      <c r="BF827" s="31"/>
      <c r="BG827" s="31"/>
    </row>
    <row r="828" spans="1:59" ht="14.55" customHeight="1" x14ac:dyDescent="0.25">
      <c r="A828" s="41">
        <v>39273</v>
      </c>
      <c r="B828" s="15">
        <v>16.670000000000002</v>
      </c>
      <c r="C828" s="16">
        <v>16.72</v>
      </c>
      <c r="D828" s="32">
        <v>41618.862885886192</v>
      </c>
      <c r="E828" s="32">
        <v>89127.120705005451</v>
      </c>
      <c r="F828" s="18">
        <v>130745.98359089164</v>
      </c>
      <c r="G828" s="18">
        <v>16.704084075952913</v>
      </c>
      <c r="H828" s="19">
        <v>2.9904306220094323E-3</v>
      </c>
      <c r="I828" s="18">
        <v>17.57</v>
      </c>
      <c r="J828" s="33">
        <v>1.0688467163475688</v>
      </c>
      <c r="K828" s="20">
        <v>32829.045799848056</v>
      </c>
      <c r="L828" s="21"/>
      <c r="M828" s="22"/>
      <c r="Q828" s="34">
        <v>0.93558784875830492</v>
      </c>
      <c r="R828" s="7"/>
      <c r="S828" s="24"/>
      <c r="T828" s="24"/>
      <c r="U828" s="5">
        <v>66.357352052132612</v>
      </c>
      <c r="V828" s="25"/>
      <c r="W828" s="22"/>
      <c r="X828" s="33">
        <v>1.1376934326951376</v>
      </c>
      <c r="Y828" s="20">
        <v>5996062272.1855612</v>
      </c>
      <c r="Z828" s="22"/>
      <c r="AA828" s="22"/>
      <c r="AB828" s="35">
        <v>1.1376934326951376</v>
      </c>
      <c r="AC828" s="20">
        <v>6525462221.486599</v>
      </c>
      <c r="AD828" s="22"/>
      <c r="AE828" s="22"/>
      <c r="AF828" s="26">
        <v>6</v>
      </c>
      <c r="AI828" s="27" t="s">
        <v>36</v>
      </c>
      <c r="AJ828" s="17">
        <v>15.40314882360247</v>
      </c>
      <c r="AK828" s="17">
        <v>14.794668958908066</v>
      </c>
      <c r="AL828" s="19">
        <v>1.7563350090744667E-2</v>
      </c>
      <c r="AM828" s="19">
        <v>1.9969806527556297E-2</v>
      </c>
      <c r="AN828" s="27" t="b">
        <v>1</v>
      </c>
      <c r="AO828" s="27" t="b">
        <v>0</v>
      </c>
      <c r="AP828" s="27" t="b">
        <v>0</v>
      </c>
      <c r="AQ828" s="27" t="b">
        <v>0</v>
      </c>
      <c r="AR828" s="27" t="b">
        <v>0</v>
      </c>
      <c r="AS828" s="27" t="b">
        <v>0</v>
      </c>
      <c r="BE828" s="31"/>
      <c r="BF828" s="31"/>
      <c r="BG828" s="31"/>
    </row>
    <row r="829" spans="1:59" ht="14.55" customHeight="1" x14ac:dyDescent="0.25">
      <c r="A829" s="41">
        <v>39274</v>
      </c>
      <c r="B829" s="15">
        <v>16.239999999999998</v>
      </c>
      <c r="C829" s="16">
        <v>16.649999999999999</v>
      </c>
      <c r="D829" s="32">
        <v>34682.385738238496</v>
      </c>
      <c r="E829" s="32">
        <v>96042.854798981949</v>
      </c>
      <c r="F829" s="18">
        <v>130725.24053722044</v>
      </c>
      <c r="G829" s="18">
        <v>16.541223928185243</v>
      </c>
      <c r="H829" s="19">
        <v>2.4624624624624669E-2</v>
      </c>
      <c r="I829" s="18">
        <v>16.64</v>
      </c>
      <c r="J829" s="33">
        <v>0.990093174943254</v>
      </c>
      <c r="K829" s="20">
        <v>32503.251803059651</v>
      </c>
      <c r="L829" s="21"/>
      <c r="M829" s="22"/>
      <c r="Q829" s="34">
        <v>1.0100059522754652</v>
      </c>
      <c r="R829" s="7"/>
      <c r="S829" s="24"/>
      <c r="T829" s="24"/>
      <c r="U829" s="5">
        <v>66.896539207815593</v>
      </c>
      <c r="V829" s="25"/>
      <c r="W829" s="22"/>
      <c r="X829" s="33">
        <v>0.9801863498865081</v>
      </c>
      <c r="Y829" s="20">
        <v>5877286511.7015772</v>
      </c>
      <c r="Z829" s="22"/>
      <c r="AA829" s="22"/>
      <c r="AB829" s="35">
        <v>0.9801863498865081</v>
      </c>
      <c r="AC829" s="20">
        <v>6396066449.8077364</v>
      </c>
      <c r="AD829" s="22"/>
      <c r="AE829" s="22"/>
      <c r="AF829" s="26">
        <v>5</v>
      </c>
      <c r="AI829" s="27" t="s">
        <v>36</v>
      </c>
      <c r="AJ829" s="17">
        <v>15.485294567337029</v>
      </c>
      <c r="AK829" s="17">
        <v>14.862536725871836</v>
      </c>
      <c r="AL829" s="19">
        <v>1.978066174201859E-2</v>
      </c>
      <c r="AM829" s="19">
        <v>1.6890406340075999E-2</v>
      </c>
      <c r="AN829" s="27" t="b">
        <v>1</v>
      </c>
      <c r="AO829" s="27" t="b">
        <v>1</v>
      </c>
      <c r="AP829" s="27" t="b">
        <v>0</v>
      </c>
      <c r="AQ829" s="27" t="b">
        <v>0</v>
      </c>
      <c r="AR829" s="27" t="b">
        <v>0</v>
      </c>
      <c r="AS829" s="27" t="b">
        <v>0</v>
      </c>
      <c r="BE829" s="31"/>
      <c r="BF829" s="31"/>
      <c r="BG829" s="31"/>
    </row>
    <row r="830" spans="1:59" ht="14.55" customHeight="1" x14ac:dyDescent="0.25">
      <c r="A830" s="41">
        <v>39275</v>
      </c>
      <c r="B830" s="15">
        <v>15.47</v>
      </c>
      <c r="C830" s="16">
        <v>16.420000000000002</v>
      </c>
      <c r="D830" s="32">
        <v>27745.908590590796</v>
      </c>
      <c r="E830" s="32">
        <v>102808.52380065154</v>
      </c>
      <c r="F830" s="18">
        <v>130554.43239124234</v>
      </c>
      <c r="G830" s="18">
        <v>16.218102502701168</v>
      </c>
      <c r="H830" s="19">
        <v>5.7856272838002543E-2</v>
      </c>
      <c r="I830" s="18">
        <v>15.54</v>
      </c>
      <c r="J830" s="33">
        <v>0.97918459264816204</v>
      </c>
      <c r="K830" s="20">
        <v>31826.132709014888</v>
      </c>
      <c r="L830" s="21"/>
      <c r="M830" s="22"/>
      <c r="Q830" s="34">
        <v>1.0212578991827717</v>
      </c>
      <c r="R830" s="7"/>
      <c r="S830" s="24"/>
      <c r="T830" s="24"/>
      <c r="U830" s="5">
        <v>68.191422421189955</v>
      </c>
      <c r="V830" s="25"/>
      <c r="W830" s="22"/>
      <c r="X830" s="33">
        <v>0.95836918529632409</v>
      </c>
      <c r="Y830" s="20">
        <v>5632637234.9022379</v>
      </c>
      <c r="Z830" s="22"/>
      <c r="AA830" s="22"/>
      <c r="AB830" s="35">
        <v>0.95836918529632409</v>
      </c>
      <c r="AC830" s="20">
        <v>6129694716.8754101</v>
      </c>
      <c r="AD830" s="22"/>
      <c r="AE830" s="22"/>
      <c r="AF830" s="26">
        <v>4</v>
      </c>
      <c r="AI830" s="27" t="b">
        <v>1</v>
      </c>
      <c r="AJ830" s="17">
        <v>15.527633043332679</v>
      </c>
      <c r="AK830" s="17">
        <v>14.915028656282091</v>
      </c>
      <c r="AL830" s="19">
        <v>2.6350688990818955E-2</v>
      </c>
      <c r="AM830" s="19">
        <v>1.4776522123057648E-2</v>
      </c>
      <c r="AN830" s="27" t="b">
        <v>1</v>
      </c>
      <c r="AO830" s="27" t="b">
        <v>1</v>
      </c>
      <c r="AP830" s="27" t="b">
        <v>0</v>
      </c>
      <c r="AQ830" s="27" t="b">
        <v>0</v>
      </c>
      <c r="AR830" s="27" t="b">
        <v>1</v>
      </c>
      <c r="AS830" s="27" t="b">
        <v>0</v>
      </c>
      <c r="BE830" s="31"/>
      <c r="BF830" s="31"/>
      <c r="BG830" s="31"/>
    </row>
    <row r="831" spans="1:59" ht="14.55" customHeight="1" x14ac:dyDescent="0.25">
      <c r="A831" s="41">
        <v>39276</v>
      </c>
      <c r="B831" s="15">
        <v>15.45</v>
      </c>
      <c r="C831" s="16">
        <v>16.5</v>
      </c>
      <c r="D831" s="32">
        <v>20809.431442943096</v>
      </c>
      <c r="E831" s="32">
        <v>109343.68223391037</v>
      </c>
      <c r="F831" s="18">
        <v>130153.11367685346</v>
      </c>
      <c r="G831" s="18">
        <v>16.332121549782208</v>
      </c>
      <c r="H831" s="19">
        <v>6.3636363636363713E-2</v>
      </c>
      <c r="I831" s="18">
        <v>15.15</v>
      </c>
      <c r="J831" s="33">
        <v>1.0039347887537988</v>
      </c>
      <c r="K831" s="20">
        <v>31950.808993375387</v>
      </c>
      <c r="L831" s="21"/>
      <c r="M831" s="22"/>
      <c r="Q831" s="34">
        <v>0.99608063312689554</v>
      </c>
      <c r="R831" s="7"/>
      <c r="S831" s="24"/>
      <c r="T831" s="24"/>
      <c r="U831" s="5">
        <v>67.79769296534802</v>
      </c>
      <c r="V831" s="25"/>
      <c r="W831" s="22"/>
      <c r="X831" s="33">
        <v>1.0078695775075976</v>
      </c>
      <c r="Y831" s="20">
        <v>5676990871.3308458</v>
      </c>
      <c r="Z831" s="22"/>
      <c r="AA831" s="22"/>
      <c r="AB831" s="35">
        <v>1.0078695775075976</v>
      </c>
      <c r="AC831" s="20">
        <v>6177833777.0193348</v>
      </c>
      <c r="AD831" s="22"/>
      <c r="AE831" s="22"/>
      <c r="AF831" s="26">
        <v>3</v>
      </c>
      <c r="AI831" s="27" t="b">
        <v>1</v>
      </c>
      <c r="AJ831" s="17">
        <v>15.594428642225077</v>
      </c>
      <c r="AK831" s="17">
        <v>14.967336289790975</v>
      </c>
      <c r="AL831" s="19">
        <v>3.2797880809189828E-2</v>
      </c>
      <c r="AM831" s="19">
        <v>1.8340708267382586E-2</v>
      </c>
      <c r="AN831" s="27" t="b">
        <v>1</v>
      </c>
      <c r="AO831" s="27" t="b">
        <v>1</v>
      </c>
      <c r="AP831" s="27" t="b">
        <v>0</v>
      </c>
      <c r="AQ831" s="27" t="b">
        <v>0</v>
      </c>
      <c r="AR831" s="27" t="b">
        <v>1</v>
      </c>
      <c r="AS831" s="27" t="b">
        <v>0</v>
      </c>
      <c r="BE831" s="31"/>
      <c r="BF831" s="31"/>
      <c r="BG831" s="31"/>
    </row>
    <row r="832" spans="1:59" ht="14.55" customHeight="1" x14ac:dyDescent="0.25">
      <c r="A832" s="41">
        <v>39279</v>
      </c>
      <c r="B832" s="15">
        <v>15.67</v>
      </c>
      <c r="C832" s="16">
        <v>16.7</v>
      </c>
      <c r="D832" s="32">
        <v>13872.954295295396</v>
      </c>
      <c r="E832" s="32">
        <v>115838.74719943503</v>
      </c>
      <c r="F832" s="18">
        <v>129711.70149473043</v>
      </c>
      <c r="G832" s="18">
        <v>16.589839214508068</v>
      </c>
      <c r="H832" s="19">
        <v>6.1676646706586791E-2</v>
      </c>
      <c r="I832" s="18">
        <v>15.59</v>
      </c>
      <c r="J832" s="33">
        <v>1.01233480246038</v>
      </c>
      <c r="K832" s="20">
        <v>32344.356276757695</v>
      </c>
      <c r="L832" s="21"/>
      <c r="M832" s="22"/>
      <c r="Q832" s="34">
        <v>0.98781549105058775</v>
      </c>
      <c r="R832" s="7"/>
      <c r="S832" s="24"/>
      <c r="T832" s="24"/>
      <c r="U832" s="5">
        <v>66.846922575915897</v>
      </c>
      <c r="V832" s="25"/>
      <c r="W832" s="22"/>
      <c r="X832" s="33">
        <v>1.02466960492076</v>
      </c>
      <c r="Y832" s="20">
        <v>5817067824.5893641</v>
      </c>
      <c r="Z832" s="22"/>
      <c r="AA832" s="22"/>
      <c r="AB832" s="35">
        <v>1.02466960492076</v>
      </c>
      <c r="AC832" s="20">
        <v>6330137006.1998453</v>
      </c>
      <c r="AD832" s="22"/>
      <c r="AE832" s="22"/>
      <c r="AF832" s="26">
        <v>2</v>
      </c>
      <c r="AI832" s="27" t="b">
        <v>1</v>
      </c>
      <c r="AJ832" s="17">
        <v>15.693234089788383</v>
      </c>
      <c r="AK832" s="17">
        <v>15.029039685266781</v>
      </c>
      <c r="AL832" s="19">
        <v>3.8521271916358825E-2</v>
      </c>
      <c r="AM832" s="19">
        <v>2.0935745760666494E-2</v>
      </c>
      <c r="AN832" s="27" t="b">
        <v>1</v>
      </c>
      <c r="AO832" s="27" t="b">
        <v>1</v>
      </c>
      <c r="AP832" s="27" t="b">
        <v>0</v>
      </c>
      <c r="AQ832" s="27" t="b">
        <v>0</v>
      </c>
      <c r="AR832" s="27" t="b">
        <v>1</v>
      </c>
      <c r="AS832" s="27" t="b">
        <v>0</v>
      </c>
      <c r="BE832" s="31"/>
      <c r="BF832" s="31"/>
      <c r="BG832" s="31"/>
    </row>
    <row r="833" spans="1:59" ht="14.55" customHeight="1" x14ac:dyDescent="0.25">
      <c r="A833" s="41">
        <v>39280</v>
      </c>
      <c r="B833" s="15">
        <v>15.57</v>
      </c>
      <c r="C833" s="16">
        <v>16.84</v>
      </c>
      <c r="D833" s="32">
        <v>6936.4771476476981</v>
      </c>
      <c r="E833" s="32">
        <v>122347.40569665896</v>
      </c>
      <c r="F833" s="18">
        <v>129283.88284430666</v>
      </c>
      <c r="G833" s="18">
        <v>16.771860601772598</v>
      </c>
      <c r="H833" s="19">
        <v>7.5415676959619926E-2</v>
      </c>
      <c r="I833" s="18">
        <v>15.63</v>
      </c>
      <c r="J833" s="33">
        <v>1.0076374448417087</v>
      </c>
      <c r="K833" s="20">
        <v>32590.820615344663</v>
      </c>
      <c r="L833" s="21"/>
      <c r="M833" s="22"/>
      <c r="Q833" s="34">
        <v>0.99242044360220405</v>
      </c>
      <c r="R833" s="7"/>
      <c r="S833" s="24"/>
      <c r="T833" s="24"/>
      <c r="U833" s="5">
        <v>66.216739237190794</v>
      </c>
      <c r="V833" s="25"/>
      <c r="W833" s="22"/>
      <c r="X833" s="33">
        <v>1.0152748896834174</v>
      </c>
      <c r="Y833" s="20">
        <v>5905951150.4705439</v>
      </c>
      <c r="Z833" s="22"/>
      <c r="AA833" s="22"/>
      <c r="AB833" s="35">
        <v>1.0152748896834174</v>
      </c>
      <c r="AC833" s="20">
        <v>6426726112.6989136</v>
      </c>
      <c r="AD833" s="22"/>
      <c r="AE833" s="22"/>
      <c r="AF833" s="26">
        <v>1</v>
      </c>
      <c r="AI833" s="27" t="b">
        <v>1</v>
      </c>
      <c r="AJ833" s="17">
        <v>15.809586520479765</v>
      </c>
      <c r="AK833" s="17">
        <v>15.09227986774814</v>
      </c>
      <c r="AL833" s="19">
        <v>4.7700002564534515E-2</v>
      </c>
      <c r="AM833" s="19">
        <v>2.5491097803406811E-2</v>
      </c>
      <c r="AN833" s="27" t="b">
        <v>1</v>
      </c>
      <c r="AO833" s="27" t="b">
        <v>1</v>
      </c>
      <c r="AP833" s="27" t="b">
        <v>0</v>
      </c>
      <c r="AQ833" s="27" t="b">
        <v>0</v>
      </c>
      <c r="AR833" s="27" t="b">
        <v>1</v>
      </c>
      <c r="AS833" s="27" t="b">
        <v>0</v>
      </c>
      <c r="BE833" s="31"/>
      <c r="BF833" s="31"/>
      <c r="BG833" s="31"/>
    </row>
    <row r="834" spans="1:59" ht="14.55" customHeight="1" x14ac:dyDescent="0.25">
      <c r="A834" s="42">
        <v>39281</v>
      </c>
      <c r="B834" s="15">
        <v>17.37</v>
      </c>
      <c r="C834" s="16">
        <v>17.420000000000002</v>
      </c>
      <c r="D834" s="32">
        <v>128760.76372450187</v>
      </c>
      <c r="E834" s="32">
        <v>0</v>
      </c>
      <c r="F834" s="18">
        <v>128760.76372450187</v>
      </c>
      <c r="G834" s="18">
        <v>17.37</v>
      </c>
      <c r="H834" s="19">
        <v>2.8702640642939148E-3</v>
      </c>
      <c r="I834" s="18">
        <v>16</v>
      </c>
      <c r="J834" s="33">
        <v>1.0314726840855108</v>
      </c>
      <c r="K834" s="20">
        <v>33615.959580908544</v>
      </c>
      <c r="L834" s="21"/>
      <c r="M834" s="22"/>
      <c r="Q834" s="34">
        <v>0.96948762233736319</v>
      </c>
      <c r="R834" s="7"/>
      <c r="S834" s="24"/>
      <c r="T834" s="24"/>
      <c r="U834" s="5">
        <v>64.07678739042349</v>
      </c>
      <c r="V834" s="25"/>
      <c r="W834" s="22"/>
      <c r="X834" s="33">
        <v>1.0629453681710217</v>
      </c>
      <c r="Y834" s="20">
        <v>6277733455.3811111</v>
      </c>
      <c r="Z834" s="22"/>
      <c r="AA834" s="22"/>
      <c r="AB834" s="35">
        <v>1.0629453681710217</v>
      </c>
      <c r="AC834" s="20">
        <v>6831149232.0396538</v>
      </c>
      <c r="AD834" s="22"/>
      <c r="AE834" s="22"/>
      <c r="AF834" s="26">
        <v>25</v>
      </c>
      <c r="AI834" s="27" t="b">
        <v>1</v>
      </c>
      <c r="AJ834" s="17">
        <v>15.95158184765817</v>
      </c>
      <c r="AK834" s="17">
        <v>15.173810772741266</v>
      </c>
      <c r="AL834" s="19">
        <v>4.7679974804915259E-2</v>
      </c>
      <c r="AM834" s="19">
        <v>2.5436844447612093E-2</v>
      </c>
      <c r="AN834" s="27" t="b">
        <v>1</v>
      </c>
      <c r="AO834" s="27" t="b">
        <v>1</v>
      </c>
      <c r="AP834" s="27" t="b">
        <v>0</v>
      </c>
      <c r="AQ834" s="27" t="b">
        <v>0</v>
      </c>
      <c r="AR834" s="27" t="b">
        <v>1</v>
      </c>
      <c r="AS834" s="27" t="b">
        <v>0</v>
      </c>
      <c r="BE834" s="31"/>
      <c r="BF834" s="31"/>
      <c r="BG834" s="31"/>
    </row>
    <row r="835" spans="1:59" ht="14.55" customHeight="1" x14ac:dyDescent="0.25">
      <c r="A835" s="41">
        <v>39282</v>
      </c>
      <c r="B835" s="15">
        <v>17.18</v>
      </c>
      <c r="C835" s="16">
        <v>17.36</v>
      </c>
      <c r="D835" s="32">
        <v>123610.3331755218</v>
      </c>
      <c r="E835" s="32">
        <v>5135.6474532596958</v>
      </c>
      <c r="F835" s="18">
        <v>128745.98062878149</v>
      </c>
      <c r="G835" s="18">
        <v>17.187180158456769</v>
      </c>
      <c r="H835" s="19">
        <v>1.0368663594470084E-2</v>
      </c>
      <c r="I835" s="18">
        <v>15.23</v>
      </c>
      <c r="J835" s="33">
        <v>0.98936136376705541</v>
      </c>
      <c r="K835" s="20">
        <v>33257.756177323085</v>
      </c>
      <c r="L835" s="21"/>
      <c r="M835" s="22"/>
      <c r="Q835" s="34">
        <v>1.0107530338484589</v>
      </c>
      <c r="R835" s="7"/>
      <c r="S835" s="24"/>
      <c r="T835" s="24"/>
      <c r="U835" s="5">
        <v>64.645225261961826</v>
      </c>
      <c r="V835" s="25"/>
      <c r="W835" s="22"/>
      <c r="X835" s="33">
        <v>0.97872272753411083</v>
      </c>
      <c r="Y835" s="20">
        <v>6144189806.5973139</v>
      </c>
      <c r="Z835" s="22"/>
      <c r="AA835" s="22"/>
      <c r="AB835" s="35">
        <v>0.97872272753411083</v>
      </c>
      <c r="AC835" s="20">
        <v>6685693818.6640587</v>
      </c>
      <c r="AD835" s="22"/>
      <c r="AE835" s="22"/>
      <c r="AF835" s="26">
        <v>24</v>
      </c>
      <c r="AI835" s="27" t="b">
        <v>1</v>
      </c>
      <c r="AJ835" s="17">
        <v>16.097447853726607</v>
      </c>
      <c r="AK835" s="17">
        <v>15.255460077987925</v>
      </c>
      <c r="AL835" s="19">
        <v>4.5303981299889495E-2</v>
      </c>
      <c r="AM835" s="19">
        <v>2.6500796388086195E-2</v>
      </c>
      <c r="AN835" s="27" t="b">
        <v>1</v>
      </c>
      <c r="AO835" s="27" t="b">
        <v>1</v>
      </c>
      <c r="AP835" s="27" t="b">
        <v>0</v>
      </c>
      <c r="AQ835" s="27" t="b">
        <v>0</v>
      </c>
      <c r="AR835" s="27" t="b">
        <v>1</v>
      </c>
      <c r="AS835" s="27" t="b">
        <v>0</v>
      </c>
      <c r="BE835" s="31"/>
      <c r="BF835" s="31"/>
      <c r="BG835" s="31"/>
    </row>
    <row r="836" spans="1:59" ht="14.55" customHeight="1" x14ac:dyDescent="0.25">
      <c r="A836" s="41">
        <v>39283</v>
      </c>
      <c r="B836" s="15">
        <v>17.72</v>
      </c>
      <c r="C836" s="16">
        <v>17.760000000000002</v>
      </c>
      <c r="D836" s="32">
        <v>118459.90262654172</v>
      </c>
      <c r="E836" s="32">
        <v>10232.674920510713</v>
      </c>
      <c r="F836" s="18">
        <v>128692.57754705244</v>
      </c>
      <c r="G836" s="18">
        <v>17.723180501973168</v>
      </c>
      <c r="H836" s="19">
        <v>2.2522522522524513E-3</v>
      </c>
      <c r="I836" s="18">
        <v>16.95</v>
      </c>
      <c r="J836" s="33">
        <v>1.0307583249118211</v>
      </c>
      <c r="K836" s="20">
        <v>34280.115920434568</v>
      </c>
      <c r="L836" s="21"/>
      <c r="M836" s="22"/>
      <c r="Q836" s="34">
        <v>0.97015951831924108</v>
      </c>
      <c r="R836" s="7"/>
      <c r="S836" s="24"/>
      <c r="T836" s="24"/>
      <c r="U836" s="5">
        <v>62.599414636547337</v>
      </c>
      <c r="V836" s="25"/>
      <c r="W836" s="22"/>
      <c r="X836" s="33">
        <v>1.0615166498236419</v>
      </c>
      <c r="Y836" s="20">
        <v>6522190984.3125639</v>
      </c>
      <c r="Z836" s="22"/>
      <c r="AA836" s="22"/>
      <c r="AB836" s="35">
        <v>1.0615166498236419</v>
      </c>
      <c r="AC836" s="20">
        <v>7096861522.0846224</v>
      </c>
      <c r="AD836" s="22"/>
      <c r="AE836" s="22"/>
      <c r="AF836" s="26">
        <v>23</v>
      </c>
      <c r="AI836" s="27" t="b">
        <v>1</v>
      </c>
      <c r="AJ836" s="17">
        <v>16.225694544296758</v>
      </c>
      <c r="AK836" s="17">
        <v>15.348767530259607</v>
      </c>
      <c r="AL836" s="19">
        <v>3.6036644535597816E-2</v>
      </c>
      <c r="AM836" s="19">
        <v>2.6283281899074903E-2</v>
      </c>
      <c r="AN836" s="27" t="b">
        <v>1</v>
      </c>
      <c r="AO836" s="27" t="b">
        <v>1</v>
      </c>
      <c r="AP836" s="27" t="b">
        <v>0</v>
      </c>
      <c r="AQ836" s="27" t="b">
        <v>0</v>
      </c>
      <c r="AR836" s="27" t="b">
        <v>1</v>
      </c>
      <c r="AS836" s="27" t="b">
        <v>0</v>
      </c>
      <c r="BE836" s="31"/>
      <c r="BF836" s="31"/>
      <c r="BG836" s="31"/>
    </row>
    <row r="837" spans="1:59" ht="14.55" customHeight="1" x14ac:dyDescent="0.25">
      <c r="A837" s="41">
        <v>39286</v>
      </c>
      <c r="B837" s="15">
        <v>17.55</v>
      </c>
      <c r="C837" s="16">
        <v>17.63</v>
      </c>
      <c r="D837" s="32">
        <v>113309.47207756164</v>
      </c>
      <c r="E837" s="32">
        <v>15371.505400686779</v>
      </c>
      <c r="F837" s="18">
        <v>128680.97747824842</v>
      </c>
      <c r="G837" s="18">
        <v>17.559556349789641</v>
      </c>
      <c r="H837" s="19">
        <v>4.5377197958025306E-3</v>
      </c>
      <c r="I837" s="18">
        <v>16.809999999999999</v>
      </c>
      <c r="J837" s="33">
        <v>0.99067848277282267</v>
      </c>
      <c r="K837" s="20">
        <v>33959.985641116211</v>
      </c>
      <c r="L837" s="21"/>
      <c r="M837" s="22"/>
      <c r="Q837" s="34">
        <v>1.0094092254846267</v>
      </c>
      <c r="R837" s="7"/>
      <c r="S837" s="24"/>
      <c r="T837" s="24"/>
      <c r="U837" s="5">
        <v>63.070781443769597</v>
      </c>
      <c r="V837" s="25"/>
      <c r="W837" s="22"/>
      <c r="X837" s="33">
        <v>0.98135696554564533</v>
      </c>
      <c r="Y837" s="20">
        <v>6400628176.3988342</v>
      </c>
      <c r="Z837" s="22"/>
      <c r="AA837" s="22"/>
      <c r="AB837" s="35">
        <v>0.98135696554564533</v>
      </c>
      <c r="AC837" s="20">
        <v>6964442829.1932173</v>
      </c>
      <c r="AD837" s="22"/>
      <c r="AE837" s="22"/>
      <c r="AF837" s="26">
        <v>22</v>
      </c>
      <c r="AI837" s="27" t="b">
        <v>1</v>
      </c>
      <c r="AJ837" s="17">
        <v>16.343472770847072</v>
      </c>
      <c r="AK837" s="17">
        <v>15.438765048066799</v>
      </c>
      <c r="AL837" s="19">
        <v>2.618687056217095E-2</v>
      </c>
      <c r="AM837" s="19">
        <v>2.5422634335807513E-2</v>
      </c>
      <c r="AN837" s="27" t="b">
        <v>1</v>
      </c>
      <c r="AO837" s="27" t="b">
        <v>1</v>
      </c>
      <c r="AP837" s="27" t="b">
        <v>0</v>
      </c>
      <c r="AQ837" s="27" t="b">
        <v>0</v>
      </c>
      <c r="AR837" s="27" t="b">
        <v>1</v>
      </c>
      <c r="AS837" s="27" t="b">
        <v>0</v>
      </c>
      <c r="BE837" s="31"/>
      <c r="BF837" s="31"/>
      <c r="BG837" s="31"/>
    </row>
    <row r="838" spans="1:59" ht="14.55" customHeight="1" x14ac:dyDescent="0.25">
      <c r="A838" s="41">
        <v>39287</v>
      </c>
      <c r="B838" s="15">
        <v>18.18</v>
      </c>
      <c r="C838" s="16">
        <v>18.14</v>
      </c>
      <c r="D838" s="32">
        <v>108159.04152858157</v>
      </c>
      <c r="E838" s="32">
        <v>20498.564739007841</v>
      </c>
      <c r="F838" s="18">
        <v>128657.60626758941</v>
      </c>
      <c r="G838" s="18">
        <v>18.17362694042469</v>
      </c>
      <c r="H838" s="19">
        <v>-2.2050716648289725E-3</v>
      </c>
      <c r="I838" s="18">
        <v>18.55</v>
      </c>
      <c r="J838" s="33">
        <v>1.0347827621676973</v>
      </c>
      <c r="K838" s="20">
        <v>35140.599729252106</v>
      </c>
      <c r="L838" s="21"/>
      <c r="M838" s="22"/>
      <c r="Q838" s="34">
        <v>0.96638641129387071</v>
      </c>
      <c r="R838" s="7"/>
      <c r="S838" s="24"/>
      <c r="T838" s="24"/>
      <c r="U838" s="5">
        <v>60.837267085186795</v>
      </c>
      <c r="V838" s="25"/>
      <c r="W838" s="22"/>
      <c r="X838" s="33">
        <v>1.0695655243353948</v>
      </c>
      <c r="Y838" s="20">
        <v>6845923985.374958</v>
      </c>
      <c r="Z838" s="22"/>
      <c r="AA838" s="22"/>
      <c r="AB838" s="35">
        <v>1.0695655243353948</v>
      </c>
      <c r="AC838" s="20">
        <v>7448808521.589139</v>
      </c>
      <c r="AD838" s="22"/>
      <c r="AE838" s="22"/>
      <c r="AF838" s="26">
        <v>21</v>
      </c>
      <c r="AI838" s="27" t="s">
        <v>36</v>
      </c>
      <c r="AJ838" s="17">
        <v>16.457733099519082</v>
      </c>
      <c r="AK838" s="17">
        <v>15.532654351981739</v>
      </c>
      <c r="AL838" s="19">
        <v>1.5539917500268322E-2</v>
      </c>
      <c r="AM838" s="19">
        <v>2.5400844584478478E-2</v>
      </c>
      <c r="AN838" s="27" t="b">
        <v>1</v>
      </c>
      <c r="AO838" s="27" t="b">
        <v>0</v>
      </c>
      <c r="AP838" s="27" t="b">
        <v>0</v>
      </c>
      <c r="AQ838" s="27" t="b">
        <v>0</v>
      </c>
      <c r="AR838" s="27" t="b">
        <v>1</v>
      </c>
      <c r="AS838" s="27" t="b">
        <v>0</v>
      </c>
      <c r="BE838" s="31"/>
      <c r="BF838" s="31"/>
      <c r="BG838" s="31"/>
    </row>
    <row r="839" spans="1:59" ht="14.55" customHeight="1" x14ac:dyDescent="0.25">
      <c r="A839" s="41">
        <v>39288</v>
      </c>
      <c r="B839" s="15">
        <v>18.07</v>
      </c>
      <c r="C839" s="16">
        <v>18.18</v>
      </c>
      <c r="D839" s="32">
        <v>103008.61097960149</v>
      </c>
      <c r="E839" s="32">
        <v>25660.352356453142</v>
      </c>
      <c r="F839" s="18">
        <v>128668.96333605464</v>
      </c>
      <c r="G839" s="18">
        <v>18.09193721536279</v>
      </c>
      <c r="H839" s="19">
        <v>6.0506050605060313E-3</v>
      </c>
      <c r="I839" s="18">
        <v>18.100000000000001</v>
      </c>
      <c r="J839" s="33">
        <v>0.99559291686125651</v>
      </c>
      <c r="K839" s="20">
        <v>34985.126859111551</v>
      </c>
      <c r="L839" s="21"/>
      <c r="M839" s="22"/>
      <c r="Q839" s="34">
        <v>1.0044265914954853</v>
      </c>
      <c r="R839" s="7"/>
      <c r="S839" s="24"/>
      <c r="T839" s="24"/>
      <c r="U839" s="5">
        <v>60.992799649420881</v>
      </c>
      <c r="V839" s="25"/>
      <c r="W839" s="22"/>
      <c r="X839" s="33">
        <v>0.99118583372251301</v>
      </c>
      <c r="Y839" s="20">
        <v>6785615338.3116732</v>
      </c>
      <c r="Z839" s="22"/>
      <c r="AA839" s="22"/>
      <c r="AB839" s="35">
        <v>0.99118583372251301</v>
      </c>
      <c r="AC839" s="20">
        <v>7383035114.5170488</v>
      </c>
      <c r="AD839" s="22"/>
      <c r="AE839" s="22"/>
      <c r="AF839" s="26">
        <v>20</v>
      </c>
      <c r="AI839" s="27" t="s">
        <v>36</v>
      </c>
      <c r="AJ839" s="17">
        <v>16.55737793553455</v>
      </c>
      <c r="AK839" s="17">
        <v>15.628715618779067</v>
      </c>
      <c r="AL839" s="19">
        <v>3.9790721837493397E-3</v>
      </c>
      <c r="AM839" s="19">
        <v>2.5071460230948785E-2</v>
      </c>
      <c r="AN839" s="27" t="b">
        <v>1</v>
      </c>
      <c r="AO839" s="27" t="b">
        <v>0</v>
      </c>
      <c r="AP839" s="27" t="b">
        <v>0</v>
      </c>
      <c r="AQ839" s="27" t="b">
        <v>0</v>
      </c>
      <c r="AR839" s="27" t="b">
        <v>1</v>
      </c>
      <c r="AS839" s="27" t="b">
        <v>0</v>
      </c>
      <c r="BE839" s="31"/>
      <c r="BF839" s="31"/>
      <c r="BG839" s="31"/>
    </row>
    <row r="840" spans="1:59" ht="14.55" customHeight="1" x14ac:dyDescent="0.25">
      <c r="A840" s="41">
        <v>39289</v>
      </c>
      <c r="B840" s="15">
        <v>19.37</v>
      </c>
      <c r="C840" s="16">
        <v>19.399999999999999</v>
      </c>
      <c r="D840" s="32">
        <v>97858.180430621418</v>
      </c>
      <c r="E840" s="32">
        <v>30779.619684289773</v>
      </c>
      <c r="F840" s="18">
        <v>128637.8001149112</v>
      </c>
      <c r="G840" s="18">
        <v>19.377178205703952</v>
      </c>
      <c r="H840" s="19">
        <v>1.5463917525772031E-3</v>
      </c>
      <c r="I840" s="18">
        <v>20.74</v>
      </c>
      <c r="J840" s="33">
        <v>1.0707800321791281</v>
      </c>
      <c r="K840" s="20">
        <v>37460.727104651975</v>
      </c>
      <c r="L840" s="21"/>
      <c r="M840" s="22"/>
      <c r="Q840" s="34">
        <v>0.93389862525257905</v>
      </c>
      <c r="R840" s="7"/>
      <c r="S840" s="24"/>
      <c r="T840" s="24"/>
      <c r="U840" s="5">
        <v>56.855040692047581</v>
      </c>
      <c r="V840" s="25"/>
      <c r="W840" s="22"/>
      <c r="X840" s="33">
        <v>1.141560064358256</v>
      </c>
      <c r="Y840" s="20">
        <v>7746224543.5428696</v>
      </c>
      <c r="Z840" s="22"/>
      <c r="AA840" s="22"/>
      <c r="AB840" s="35">
        <v>1.141560064358256</v>
      </c>
      <c r="AC840" s="20">
        <v>8428042915.9678898</v>
      </c>
      <c r="AD840" s="22"/>
      <c r="AE840" s="22"/>
      <c r="AF840" s="26">
        <v>19</v>
      </c>
      <c r="AI840" s="27" t="s">
        <v>36</v>
      </c>
      <c r="AJ840" s="17">
        <v>16.688815309438894</v>
      </c>
      <c r="AK840" s="17">
        <v>15.759253317306937</v>
      </c>
      <c r="AL840" s="19">
        <v>3.7584267984632214E-3</v>
      </c>
      <c r="AM840" s="19">
        <v>2.4015852881409838E-2</v>
      </c>
      <c r="AN840" s="27" t="b">
        <v>1</v>
      </c>
      <c r="AO840" s="27" t="b">
        <v>0</v>
      </c>
      <c r="AP840" s="27" t="b">
        <v>0</v>
      </c>
      <c r="AQ840" s="27" t="b">
        <v>0</v>
      </c>
      <c r="AR840" s="27" t="b">
        <v>1</v>
      </c>
      <c r="AS840" s="27" t="b">
        <v>0</v>
      </c>
      <c r="BE840" s="31"/>
      <c r="BF840" s="31"/>
      <c r="BG840" s="31"/>
    </row>
    <row r="841" spans="1:59" ht="14.55" customHeight="1" x14ac:dyDescent="0.25">
      <c r="A841" s="41">
        <v>39290</v>
      </c>
      <c r="B841" s="15">
        <v>20.07</v>
      </c>
      <c r="C841" s="16">
        <v>19.71</v>
      </c>
      <c r="D841" s="32">
        <v>92707.749881641343</v>
      </c>
      <c r="E841" s="32">
        <v>35922.085649946683</v>
      </c>
      <c r="F841" s="18">
        <v>128629.83553158803</v>
      </c>
      <c r="G841" s="18">
        <v>19.969463831384555</v>
      </c>
      <c r="H841" s="19">
        <v>-1.8264840182648401E-2</v>
      </c>
      <c r="I841" s="18">
        <v>24.17</v>
      </c>
      <c r="J841" s="33">
        <v>1.030502337032783</v>
      </c>
      <c r="K841" s="20">
        <v>38602.698910134786</v>
      </c>
      <c r="L841" s="21"/>
      <c r="M841" s="22"/>
      <c r="Q841" s="34">
        <v>0.9704005163922178</v>
      </c>
      <c r="R841" s="7"/>
      <c r="S841" s="24"/>
      <c r="T841" s="24"/>
      <c r="U841" s="5">
        <v>55.069440455712048</v>
      </c>
      <c r="V841" s="25"/>
      <c r="W841" s="22"/>
      <c r="X841" s="33">
        <v>1.0610046740655663</v>
      </c>
      <c r="Y841" s="20">
        <v>8218819769.3861761</v>
      </c>
      <c r="Z841" s="22"/>
      <c r="AA841" s="22"/>
      <c r="AB841" s="35">
        <v>1.0610046740655663</v>
      </c>
      <c r="AC841" s="20">
        <v>8942049561.6189308</v>
      </c>
      <c r="AD841" s="22"/>
      <c r="AE841" s="22"/>
      <c r="AF841" s="26">
        <v>18</v>
      </c>
      <c r="AI841" s="27" t="s">
        <v>36</v>
      </c>
      <c r="AJ841" s="17">
        <v>16.895285396124869</v>
      </c>
      <c r="AK841" s="17">
        <v>15.908613385872652</v>
      </c>
      <c r="AL841" s="19">
        <v>-1.0138238310565262E-3</v>
      </c>
      <c r="AM841" s="19">
        <v>2.1314724574610658E-2</v>
      </c>
      <c r="AN841" s="27" t="b">
        <v>1</v>
      </c>
      <c r="AO841" s="27" t="b">
        <v>0</v>
      </c>
      <c r="AP841" s="27" t="b">
        <v>0</v>
      </c>
      <c r="AQ841" s="27" t="b">
        <v>0</v>
      </c>
      <c r="AR841" s="27" t="b">
        <v>1</v>
      </c>
      <c r="AS841" s="27" t="b">
        <v>0</v>
      </c>
      <c r="BE841" s="31"/>
      <c r="BF841" s="31"/>
      <c r="BG841" s="31"/>
    </row>
    <row r="842" spans="1:59" ht="14.55" customHeight="1" x14ac:dyDescent="0.25">
      <c r="A842" s="41">
        <v>39293</v>
      </c>
      <c r="B842" s="15">
        <v>19.440000000000001</v>
      </c>
      <c r="C842" s="16">
        <v>19.350000000000001</v>
      </c>
      <c r="D842" s="32">
        <v>87557.319332661267</v>
      </c>
      <c r="E842" s="32">
        <v>41166.587989775711</v>
      </c>
      <c r="F842" s="18">
        <v>128723.90732243698</v>
      </c>
      <c r="G842" s="18">
        <v>19.411217522866217</v>
      </c>
      <c r="H842" s="19">
        <v>-4.6511627906977715E-3</v>
      </c>
      <c r="I842" s="18">
        <v>20.87</v>
      </c>
      <c r="J842" s="33">
        <v>0.97275589537257035</v>
      </c>
      <c r="K842" s="20">
        <v>37550.353232043177</v>
      </c>
      <c r="L842" s="21"/>
      <c r="M842" s="22"/>
      <c r="Q842" s="34">
        <v>1.0280071339140999</v>
      </c>
      <c r="R842" s="7"/>
      <c r="S842" s="24"/>
      <c r="T842" s="24"/>
      <c r="U842" s="5">
        <v>56.50637695671638</v>
      </c>
      <c r="V842" s="25"/>
      <c r="W842" s="22"/>
      <c r="X842" s="33">
        <v>0.94551179074514058</v>
      </c>
      <c r="Y842" s="20">
        <v>7771028177.864439</v>
      </c>
      <c r="Z842" s="22"/>
      <c r="AA842" s="22"/>
      <c r="AB842" s="35">
        <v>0.94551179074514058</v>
      </c>
      <c r="AC842" s="20">
        <v>8454677742.3897305</v>
      </c>
      <c r="AD842" s="22"/>
      <c r="AE842" s="22"/>
      <c r="AF842" s="26">
        <v>17</v>
      </c>
      <c r="AI842" s="27" t="s">
        <v>36</v>
      </c>
      <c r="AJ842" s="17">
        <v>17.074807991014065</v>
      </c>
      <c r="AK842" s="17">
        <v>16.04422975277409</v>
      </c>
      <c r="AL842" s="19">
        <v>-2.1643930048815632E-3</v>
      </c>
      <c r="AM842" s="19">
        <v>1.9315508146218748E-2</v>
      </c>
      <c r="AN842" s="27" t="b">
        <v>1</v>
      </c>
      <c r="AO842" s="27" t="b">
        <v>0</v>
      </c>
      <c r="AP842" s="27" t="b">
        <v>0</v>
      </c>
      <c r="AQ842" s="27" t="b">
        <v>0</v>
      </c>
      <c r="AR842" s="27" t="b">
        <v>1</v>
      </c>
      <c r="AS842" s="27" t="b">
        <v>0</v>
      </c>
      <c r="BE842" s="31"/>
      <c r="BF842" s="31"/>
      <c r="BG842" s="31"/>
    </row>
    <row r="843" spans="1:59" ht="14.55" customHeight="1" x14ac:dyDescent="0.25">
      <c r="A843" s="41">
        <v>39294</v>
      </c>
      <c r="B843" s="15">
        <v>20.52</v>
      </c>
      <c r="C843" s="16">
        <v>20.77</v>
      </c>
      <c r="D843" s="32">
        <v>82406.888783681192</v>
      </c>
      <c r="E843" s="32">
        <v>46340.974029681274</v>
      </c>
      <c r="F843" s="18">
        <v>128747.86281336247</v>
      </c>
      <c r="G843" s="18">
        <v>20.609983967533616</v>
      </c>
      <c r="H843" s="19">
        <v>1.203659123736156E-2</v>
      </c>
      <c r="I843" s="18">
        <v>23.52</v>
      </c>
      <c r="J843" s="33">
        <v>1.0619539684590957</v>
      </c>
      <c r="K843" s="20">
        <v>39876.05668154615</v>
      </c>
      <c r="L843" s="21"/>
      <c r="M843" s="22"/>
      <c r="Q843" s="34">
        <v>0.94166040120459127</v>
      </c>
      <c r="R843" s="7"/>
      <c r="S843" s="24"/>
      <c r="T843" s="24"/>
      <c r="U843" s="5">
        <v>53.110750725662861</v>
      </c>
      <c r="V843" s="25"/>
      <c r="W843" s="22"/>
      <c r="X843" s="33">
        <v>1.1239079369181915</v>
      </c>
      <c r="Y843" s="20">
        <v>8733962034.102005</v>
      </c>
      <c r="Z843" s="22"/>
      <c r="AA843" s="22"/>
      <c r="AB843" s="35">
        <v>1.1239079369181915</v>
      </c>
      <c r="AC843" s="20">
        <v>9502127073.7388115</v>
      </c>
      <c r="AD843" s="22"/>
      <c r="AE843" s="22"/>
      <c r="AF843" s="26">
        <v>16</v>
      </c>
      <c r="AI843" s="27" t="s">
        <v>36</v>
      </c>
      <c r="AJ843" s="17">
        <v>17.28580733316673</v>
      </c>
      <c r="AK843" s="17">
        <v>16.210215273449791</v>
      </c>
      <c r="AL843" s="19">
        <v>-9.1458109795505838E-4</v>
      </c>
      <c r="AM843" s="19">
        <v>1.8796339281643482E-2</v>
      </c>
      <c r="AN843" s="27" t="b">
        <v>1</v>
      </c>
      <c r="AO843" s="27" t="b">
        <v>0</v>
      </c>
      <c r="AP843" s="27" t="b">
        <v>0</v>
      </c>
      <c r="AQ843" s="27" t="b">
        <v>0</v>
      </c>
      <c r="AR843" s="27" t="b">
        <v>1</v>
      </c>
      <c r="AS843" s="27" t="b">
        <v>0</v>
      </c>
      <c r="BE843" s="31"/>
      <c r="BF843" s="31"/>
      <c r="BG843" s="31"/>
    </row>
    <row r="844" spans="1:59" ht="14.55" customHeight="1" x14ac:dyDescent="0.25">
      <c r="A844" s="41">
        <v>39295</v>
      </c>
      <c r="B844" s="15">
        <v>21.8</v>
      </c>
      <c r="C844" s="16">
        <v>21.45</v>
      </c>
      <c r="D844" s="32">
        <v>77256.458234701116</v>
      </c>
      <c r="E844" s="32">
        <v>51429.410951446858</v>
      </c>
      <c r="F844" s="18">
        <v>128685.86918614797</v>
      </c>
      <c r="G844" s="18">
        <v>21.660122218959657</v>
      </c>
      <c r="H844" s="19">
        <v>-1.631701631701632E-2</v>
      </c>
      <c r="I844" s="18">
        <v>23.67</v>
      </c>
      <c r="J844" s="33">
        <v>1.050446843947068</v>
      </c>
      <c r="K844" s="20">
        <v>41886.953146648149</v>
      </c>
      <c r="L844" s="21"/>
      <c r="M844" s="22"/>
      <c r="Q844" s="34">
        <v>0.9519758241573526</v>
      </c>
      <c r="R844" s="7"/>
      <c r="S844" s="24"/>
      <c r="T844" s="24"/>
      <c r="U844" s="5">
        <v>50.46601701491187</v>
      </c>
      <c r="V844" s="25"/>
      <c r="W844" s="22"/>
      <c r="X844" s="33">
        <v>1.100893687894136</v>
      </c>
      <c r="Y844" s="20">
        <v>9615209676.898325</v>
      </c>
      <c r="Z844" s="22"/>
      <c r="AA844" s="22"/>
      <c r="AB844" s="35">
        <v>1.100893687894136</v>
      </c>
      <c r="AC844" s="20">
        <v>10460664004.066591</v>
      </c>
      <c r="AD844" s="22"/>
      <c r="AE844" s="22"/>
      <c r="AF844" s="26">
        <v>15</v>
      </c>
      <c r="AI844" s="27" t="s">
        <v>36</v>
      </c>
      <c r="AJ844" s="17">
        <v>17.565073989661794</v>
      </c>
      <c r="AK844" s="17">
        <v>16.398342622735672</v>
      </c>
      <c r="AL844" s="19">
        <v>-3.2665718733196161E-3</v>
      </c>
      <c r="AM844" s="19">
        <v>1.7589623847954372E-2</v>
      </c>
      <c r="AN844" s="27" t="b">
        <v>1</v>
      </c>
      <c r="AO844" s="27" t="b">
        <v>0</v>
      </c>
      <c r="AP844" s="27" t="b">
        <v>0</v>
      </c>
      <c r="AQ844" s="27" t="b">
        <v>0</v>
      </c>
      <c r="AR844" s="27" t="b">
        <v>1</v>
      </c>
      <c r="AS844" s="27" t="b">
        <v>0</v>
      </c>
      <c r="BE844" s="31"/>
      <c r="BF844" s="31"/>
      <c r="BG844" s="31"/>
    </row>
    <row r="845" spans="1:59" ht="14.55" customHeight="1" x14ac:dyDescent="0.25">
      <c r="A845" s="41">
        <v>39296</v>
      </c>
      <c r="B845" s="15">
        <v>20.81</v>
      </c>
      <c r="C845" s="16">
        <v>20.65</v>
      </c>
      <c r="D845" s="32">
        <v>72106.027685721041</v>
      </c>
      <c r="E845" s="32">
        <v>56663.881159734301</v>
      </c>
      <c r="F845" s="18">
        <v>128769.90884545534</v>
      </c>
      <c r="G845" s="18">
        <v>20.739593636690085</v>
      </c>
      <c r="H845" s="19">
        <v>-7.7481840193704965E-3</v>
      </c>
      <c r="I845" s="18">
        <v>21.22</v>
      </c>
      <c r="J845" s="33">
        <v>0.95812653485922361</v>
      </c>
      <c r="K845" s="20">
        <v>40132.306890209948</v>
      </c>
      <c r="L845" s="21"/>
      <c r="M845" s="22"/>
      <c r="Q845" s="34">
        <v>1.0437034813433372</v>
      </c>
      <c r="R845" s="7"/>
      <c r="S845" s="24"/>
      <c r="T845" s="24"/>
      <c r="U845" s="5">
        <v>52.57349291876212</v>
      </c>
      <c r="V845" s="25"/>
      <c r="W845" s="22"/>
      <c r="X845" s="33">
        <v>0.91625306971844722</v>
      </c>
      <c r="Y845" s="20">
        <v>8810007533.2638397</v>
      </c>
      <c r="Z845" s="22"/>
      <c r="AA845" s="22"/>
      <c r="AB845" s="35">
        <v>0.91625306971844722</v>
      </c>
      <c r="AC845" s="20">
        <v>9584461839.9497852</v>
      </c>
      <c r="AD845" s="22"/>
      <c r="AE845" s="22"/>
      <c r="AF845" s="26">
        <v>14</v>
      </c>
      <c r="AI845" s="27" t="s">
        <v>36</v>
      </c>
      <c r="AJ845" s="17">
        <v>17.810917218239794</v>
      </c>
      <c r="AK845" s="17">
        <v>16.560990069845076</v>
      </c>
      <c r="AL845" s="19">
        <v>-5.5663700532990372E-3</v>
      </c>
      <c r="AM845" s="19">
        <v>1.5566323307704674E-2</v>
      </c>
      <c r="AN845" s="27" t="b">
        <v>1</v>
      </c>
      <c r="AO845" s="27" t="b">
        <v>0</v>
      </c>
      <c r="AP845" s="27" t="b">
        <v>0</v>
      </c>
      <c r="AQ845" s="27" t="b">
        <v>0</v>
      </c>
      <c r="AR845" s="27" t="b">
        <v>1</v>
      </c>
      <c r="AS845" s="27" t="b">
        <v>0</v>
      </c>
      <c r="BE845" s="31"/>
      <c r="BF845" s="31"/>
      <c r="BG845" s="31"/>
    </row>
    <row r="846" spans="1:59" ht="14.55" customHeight="1" x14ac:dyDescent="0.25">
      <c r="A846" s="41">
        <v>39297</v>
      </c>
      <c r="B846" s="15">
        <v>22.61</v>
      </c>
      <c r="C846" s="16">
        <v>22.29</v>
      </c>
      <c r="D846" s="32">
        <v>66955.597136740966</v>
      </c>
      <c r="E846" s="32">
        <v>61854.218192386863</v>
      </c>
      <c r="F846" s="18">
        <v>128809.81532912783</v>
      </c>
      <c r="G846" s="18">
        <v>22.456336633811727</v>
      </c>
      <c r="H846" s="19">
        <v>-1.4356213548676555E-2</v>
      </c>
      <c r="I846" s="18">
        <v>25.16</v>
      </c>
      <c r="J846" s="33">
        <v>1.083111673554533</v>
      </c>
      <c r="K846" s="20">
        <v>43467.017997057301</v>
      </c>
      <c r="L846" s="21"/>
      <c r="M846" s="22"/>
      <c r="Q846" s="34">
        <v>0.92326583160000586</v>
      </c>
      <c r="R846" s="7"/>
      <c r="S846" s="24"/>
      <c r="T846" s="24"/>
      <c r="U846" s="5">
        <v>48.448938414411892</v>
      </c>
      <c r="V846" s="25"/>
      <c r="W846" s="22"/>
      <c r="X846" s="33">
        <v>1.1662233471090659</v>
      </c>
      <c r="Y846" s="20">
        <v>10274485631.003717</v>
      </c>
      <c r="Z846" s="22"/>
      <c r="AA846" s="22"/>
      <c r="AB846" s="35">
        <v>1.1662233471090659</v>
      </c>
      <c r="AC846" s="20">
        <v>11177443962.30682</v>
      </c>
      <c r="AD846" s="22"/>
      <c r="AE846" s="22"/>
      <c r="AF846" s="26">
        <v>13</v>
      </c>
      <c r="AI846" s="27" t="s">
        <v>36</v>
      </c>
      <c r="AJ846" s="17">
        <v>18.125993150788425</v>
      </c>
      <c r="AK846" s="17">
        <v>16.753186689847041</v>
      </c>
      <c r="AL846" s="19">
        <v>-8.2168042701746633E-3</v>
      </c>
      <c r="AM846" s="19">
        <v>1.1053042908537231E-2</v>
      </c>
      <c r="AN846" s="27" t="b">
        <v>1</v>
      </c>
      <c r="AO846" s="27" t="b">
        <v>0</v>
      </c>
      <c r="AP846" s="27" t="b">
        <v>0</v>
      </c>
      <c r="AQ846" s="27" t="b">
        <v>0</v>
      </c>
      <c r="AR846" s="27" t="b">
        <v>1</v>
      </c>
      <c r="AS846" s="27" t="b">
        <v>0</v>
      </c>
      <c r="BE846" s="31"/>
      <c r="BF846" s="31"/>
      <c r="BG846" s="31"/>
    </row>
    <row r="847" spans="1:59" ht="14.55" customHeight="1" x14ac:dyDescent="0.25">
      <c r="A847" s="41">
        <v>39300</v>
      </c>
      <c r="B847" s="15">
        <v>22.08</v>
      </c>
      <c r="C847" s="16">
        <v>21.84</v>
      </c>
      <c r="D847" s="32">
        <v>61805.16658776089</v>
      </c>
      <c r="E847" s="32">
        <v>67078.589422195728</v>
      </c>
      <c r="F847" s="18">
        <v>128883.75600995662</v>
      </c>
      <c r="G847" s="18">
        <v>21.955090065965461</v>
      </c>
      <c r="H847" s="19">
        <v>-1.098901098901095E-2</v>
      </c>
      <c r="I847" s="18">
        <v>22.6</v>
      </c>
      <c r="J847" s="33">
        <v>0.97824027585440043</v>
      </c>
      <c r="K847" s="20">
        <v>42520.451971442446</v>
      </c>
      <c r="L847" s="21"/>
      <c r="M847" s="22"/>
      <c r="Q847" s="34">
        <v>1.022243741831826</v>
      </c>
      <c r="R847" s="7"/>
      <c r="S847" s="24"/>
      <c r="T847" s="24"/>
      <c r="U847" s="5">
        <v>49.434414649740397</v>
      </c>
      <c r="V847" s="25"/>
      <c r="W847" s="22"/>
      <c r="X847" s="33">
        <v>0.95648055170880086</v>
      </c>
      <c r="Y847" s="20">
        <v>9827392703.2887306</v>
      </c>
      <c r="Z847" s="22"/>
      <c r="AA847" s="22"/>
      <c r="AB847" s="35">
        <v>0.95648055170880086</v>
      </c>
      <c r="AC847" s="20">
        <v>10690836364.490147</v>
      </c>
      <c r="AD847" s="22"/>
      <c r="AE847" s="22"/>
      <c r="AF847" s="26">
        <v>12</v>
      </c>
      <c r="AI847" s="27" t="s">
        <v>36</v>
      </c>
      <c r="AJ847" s="17">
        <v>18.431094683036743</v>
      </c>
      <c r="AK847" s="17">
        <v>16.910322795083541</v>
      </c>
      <c r="AL847" s="19">
        <v>-7.004166071235089E-3</v>
      </c>
      <c r="AM847" s="19">
        <v>6.3889569944513142E-3</v>
      </c>
      <c r="AN847" s="27" t="b">
        <v>1</v>
      </c>
      <c r="AO847" s="27" t="b">
        <v>0</v>
      </c>
      <c r="AP847" s="27" t="b">
        <v>0</v>
      </c>
      <c r="AQ847" s="27" t="b">
        <v>0</v>
      </c>
      <c r="AR847" s="27" t="b">
        <v>1</v>
      </c>
      <c r="AS847" s="27" t="b">
        <v>0</v>
      </c>
      <c r="BE847" s="31"/>
      <c r="BF847" s="31"/>
      <c r="BG847" s="31"/>
    </row>
    <row r="848" spans="1:59" ht="14.55" customHeight="1" x14ac:dyDescent="0.25">
      <c r="A848" s="41">
        <v>39301</v>
      </c>
      <c r="B848" s="15">
        <v>20.71</v>
      </c>
      <c r="C848" s="16">
        <v>20.27</v>
      </c>
      <c r="D848" s="32">
        <v>56654.736038780815</v>
      </c>
      <c r="E848" s="32">
        <v>72285.618109076677</v>
      </c>
      <c r="F848" s="18">
        <v>128940.35414785749</v>
      </c>
      <c r="G848" s="18">
        <v>20.463330350469477</v>
      </c>
      <c r="H848" s="19">
        <v>-2.1706956092747864E-2</v>
      </c>
      <c r="I848" s="18">
        <v>21.56</v>
      </c>
      <c r="J848" s="33">
        <v>0.9324633411086638</v>
      </c>
      <c r="K848" s="20">
        <v>39648.076705072534</v>
      </c>
      <c r="L848" s="21"/>
      <c r="M848" s="22"/>
      <c r="Q848" s="34">
        <v>1.0724282187984331</v>
      </c>
      <c r="R848" s="7"/>
      <c r="S848" s="24"/>
      <c r="T848" s="24"/>
      <c r="U848" s="5">
        <v>52.916157352918752</v>
      </c>
      <c r="V848" s="25"/>
      <c r="W848" s="22"/>
      <c r="X848" s="33">
        <v>0.8649266822173276</v>
      </c>
      <c r="Y848" s="20">
        <v>8500014833.3847389</v>
      </c>
      <c r="Z848" s="22"/>
      <c r="AA848" s="22"/>
      <c r="AB848" s="35">
        <v>0.8649266822173276</v>
      </c>
      <c r="AC848" s="20">
        <v>9246641377.9808979</v>
      </c>
      <c r="AD848" s="22"/>
      <c r="AE848" s="22"/>
      <c r="AF848" s="26">
        <v>11</v>
      </c>
      <c r="AI848" s="27" t="s">
        <v>36</v>
      </c>
      <c r="AJ848" s="17">
        <v>18.662144260585425</v>
      </c>
      <c r="AK848" s="17">
        <v>17.040660260780317</v>
      </c>
      <c r="AL848" s="19">
        <v>-9.8467982882434382E-3</v>
      </c>
      <c r="AM848" s="19">
        <v>1.1774818194928982E-3</v>
      </c>
      <c r="AN848" s="27" t="b">
        <v>1</v>
      </c>
      <c r="AO848" s="27" t="b">
        <v>0</v>
      </c>
      <c r="AP848" s="27" t="b">
        <v>0</v>
      </c>
      <c r="AQ848" s="27" t="b">
        <v>0</v>
      </c>
      <c r="AR848" s="27" t="b">
        <v>1</v>
      </c>
      <c r="AS848" s="27" t="b">
        <v>0</v>
      </c>
      <c r="BE848" s="31"/>
      <c r="BF848" s="31"/>
      <c r="BG848" s="31"/>
    </row>
    <row r="849" spans="1:59" ht="14.55" customHeight="1" x14ac:dyDescent="0.25">
      <c r="A849" s="41">
        <v>39302</v>
      </c>
      <c r="B849" s="15">
        <v>20.16</v>
      </c>
      <c r="C849" s="16">
        <v>20.25</v>
      </c>
      <c r="D849" s="32">
        <v>51504.305489800739</v>
      </c>
      <c r="E849" s="32">
        <v>77547.848827842216</v>
      </c>
      <c r="F849" s="18">
        <v>129052.15431764295</v>
      </c>
      <c r="G849" s="18">
        <v>20.214081285441601</v>
      </c>
      <c r="H849" s="19">
        <v>4.4444444444444731E-3</v>
      </c>
      <c r="I849" s="18">
        <v>21.45</v>
      </c>
      <c r="J849" s="33">
        <v>0.98867622913618158</v>
      </c>
      <c r="K849" s="20">
        <v>39198.432743509955</v>
      </c>
      <c r="L849" s="21"/>
      <c r="M849" s="22"/>
      <c r="Q849" s="34">
        <v>1.0114534673031557</v>
      </c>
      <c r="R849" s="7"/>
      <c r="S849" s="24"/>
      <c r="T849" s="24"/>
      <c r="U849" s="5">
        <v>53.422582305108314</v>
      </c>
      <c r="V849" s="25"/>
      <c r="W849" s="22"/>
      <c r="X849" s="33">
        <v>0.97735245827236317</v>
      </c>
      <c r="Y849" s="20">
        <v>8307550139.6097002</v>
      </c>
      <c r="Z849" s="22"/>
      <c r="AA849" s="22"/>
      <c r="AB849" s="35">
        <v>0.97735245827236317</v>
      </c>
      <c r="AC849" s="20">
        <v>9037082792.4424591</v>
      </c>
      <c r="AD849" s="22"/>
      <c r="AE849" s="22"/>
      <c r="AF849" s="26">
        <v>10</v>
      </c>
      <c r="AI849" s="27" t="s">
        <v>36</v>
      </c>
      <c r="AJ849" s="17">
        <v>18.829286984846796</v>
      </c>
      <c r="AK849" s="17">
        <v>17.172316796772559</v>
      </c>
      <c r="AL849" s="19">
        <v>-1.1112156087062952E-2</v>
      </c>
      <c r="AM849" s="19">
        <v>-3.2582202127055676E-3</v>
      </c>
      <c r="AN849" s="27" t="b">
        <v>1</v>
      </c>
      <c r="AO849" s="27" t="b">
        <v>0</v>
      </c>
      <c r="AP849" s="27" t="b">
        <v>0</v>
      </c>
      <c r="AQ849" s="27" t="b">
        <v>0</v>
      </c>
      <c r="AR849" s="27" t="b">
        <v>1</v>
      </c>
      <c r="AS849" s="27" t="b">
        <v>0</v>
      </c>
      <c r="BE849" s="31"/>
      <c r="BF849" s="31"/>
      <c r="BG849" s="31"/>
    </row>
    <row r="850" spans="1:59" ht="14.55" customHeight="1" x14ac:dyDescent="0.25">
      <c r="A850" s="41">
        <v>39303</v>
      </c>
      <c r="B850" s="15">
        <v>23.26</v>
      </c>
      <c r="C850" s="16">
        <v>22.95</v>
      </c>
      <c r="D850" s="32">
        <v>46353.874940820664</v>
      </c>
      <c r="E850" s="32">
        <v>82675.388574382378</v>
      </c>
      <c r="F850" s="18">
        <v>129029.26351520304</v>
      </c>
      <c r="G850" s="18">
        <v>23.061367769141466</v>
      </c>
      <c r="H850" s="19">
        <v>-1.3507625272331181E-2</v>
      </c>
      <c r="I850" s="18">
        <v>26.48</v>
      </c>
      <c r="J850" s="33">
        <v>1.1406542252349203</v>
      </c>
      <c r="K850" s="20">
        <v>44711.084323774223</v>
      </c>
      <c r="L850" s="21"/>
      <c r="M850" s="22"/>
      <c r="Q850" s="34">
        <v>0.87668986611086963</v>
      </c>
      <c r="R850" s="7"/>
      <c r="S850" s="24"/>
      <c r="T850" s="24"/>
      <c r="U850" s="5">
        <v>46.747838325368427</v>
      </c>
      <c r="V850" s="25"/>
      <c r="W850" s="22"/>
      <c r="X850" s="33">
        <v>1.2813084504698407</v>
      </c>
      <c r="Y850" s="20">
        <v>10644585124.801714</v>
      </c>
      <c r="Z850" s="22"/>
      <c r="AA850" s="22"/>
      <c r="AB850" s="35">
        <v>1.2813084504698407</v>
      </c>
      <c r="AC850" s="20">
        <v>11579104904.912941</v>
      </c>
      <c r="AD850" s="22"/>
      <c r="AE850" s="22"/>
      <c r="AF850" s="26">
        <v>9</v>
      </c>
      <c r="AI850" s="27" t="s">
        <v>36</v>
      </c>
      <c r="AJ850" s="17">
        <v>19.139770024892329</v>
      </c>
      <c r="AK850" s="17">
        <v>17.360911266585951</v>
      </c>
      <c r="AL850" s="19">
        <v>-1.0643924246282096E-2</v>
      </c>
      <c r="AM850" s="19">
        <v>-4.2818382962446361E-3</v>
      </c>
      <c r="AN850" s="27" t="b">
        <v>1</v>
      </c>
      <c r="AO850" s="27" t="b">
        <v>0</v>
      </c>
      <c r="AP850" s="27" t="b">
        <v>0</v>
      </c>
      <c r="AQ850" s="27" t="b">
        <v>0</v>
      </c>
      <c r="AR850" s="27" t="b">
        <v>1</v>
      </c>
      <c r="AS850" s="27" t="b">
        <v>0</v>
      </c>
      <c r="BE850" s="31"/>
      <c r="BF850" s="31"/>
      <c r="BG850" s="31"/>
    </row>
    <row r="851" spans="1:59" ht="14.55" customHeight="1" x14ac:dyDescent="0.25">
      <c r="A851" s="41">
        <v>39304</v>
      </c>
      <c r="B851" s="15">
        <v>27.18</v>
      </c>
      <c r="C851" s="16">
        <v>23.63</v>
      </c>
      <c r="D851" s="32">
        <v>41203.444391840589</v>
      </c>
      <c r="E851" s="32">
        <v>87895.389209209243</v>
      </c>
      <c r="F851" s="18">
        <v>129098.83360104983</v>
      </c>
      <c r="G851" s="18">
        <v>24.763025167702558</v>
      </c>
      <c r="H851" s="19">
        <v>-0.15023275497249267</v>
      </c>
      <c r="I851" s="18">
        <v>28.3</v>
      </c>
      <c r="J851" s="33">
        <v>1.0743671910721297</v>
      </c>
      <c r="K851" s="20">
        <v>48035.290950374176</v>
      </c>
      <c r="L851" s="21"/>
      <c r="M851" s="22"/>
      <c r="Q851" s="34">
        <v>0.93078047087614668</v>
      </c>
      <c r="R851" s="7"/>
      <c r="S851" s="24"/>
      <c r="T851" s="24"/>
      <c r="U851" s="5">
        <v>43.430963693882035</v>
      </c>
      <c r="V851" s="25"/>
      <c r="W851" s="22"/>
      <c r="X851" s="33">
        <v>1.1487343821442595</v>
      </c>
      <c r="Y851" s="20">
        <v>12227859419.7959</v>
      </c>
      <c r="Z851" s="22"/>
      <c r="AA851" s="22"/>
      <c r="AB851" s="35">
        <v>1.1487343821442595</v>
      </c>
      <c r="AC851" s="20">
        <v>13301102665.767887</v>
      </c>
      <c r="AD851" s="22"/>
      <c r="AE851" s="22"/>
      <c r="AF851" s="26">
        <v>8</v>
      </c>
      <c r="AI851" s="27" t="s">
        <v>36</v>
      </c>
      <c r="AJ851" s="17">
        <v>19.54667110417811</v>
      </c>
      <c r="AK851" s="17">
        <v>17.600755442065481</v>
      </c>
      <c r="AL851" s="19">
        <v>-3.4391352738469126E-2</v>
      </c>
      <c r="AM851" s="19">
        <v>-1.4319426956679808E-2</v>
      </c>
      <c r="AN851" s="27" t="b">
        <v>1</v>
      </c>
      <c r="AO851" s="27" t="b">
        <v>0</v>
      </c>
      <c r="AP851" s="27" t="b">
        <v>0</v>
      </c>
      <c r="AQ851" s="27" t="b">
        <v>0</v>
      </c>
      <c r="AR851" s="27" t="b">
        <v>1</v>
      </c>
      <c r="AS851" s="27" t="b">
        <v>0</v>
      </c>
      <c r="BE851" s="31"/>
      <c r="BF851" s="31"/>
      <c r="BG851" s="31"/>
    </row>
    <row r="852" spans="1:59" ht="14.55" customHeight="1" x14ac:dyDescent="0.25">
      <c r="A852" s="41">
        <v>39307</v>
      </c>
      <c r="B852" s="15">
        <v>26.1</v>
      </c>
      <c r="C852" s="16">
        <v>23.2</v>
      </c>
      <c r="D852" s="32">
        <v>36053.013842860513</v>
      </c>
      <c r="E852" s="32">
        <v>93819.583128857077</v>
      </c>
      <c r="F852" s="18">
        <v>129872.59697171759</v>
      </c>
      <c r="G852" s="18">
        <v>24.005048505860433</v>
      </c>
      <c r="H852" s="19">
        <v>-0.125</v>
      </c>
      <c r="I852" s="18">
        <v>26.57</v>
      </c>
      <c r="J852" s="33">
        <v>0.97520090413556093</v>
      </c>
      <c r="K852" s="20">
        <v>46843.248666027299</v>
      </c>
      <c r="L852" s="21"/>
      <c r="M852" s="22"/>
      <c r="Q852" s="34">
        <v>1.0254297301810047</v>
      </c>
      <c r="R852" s="7"/>
      <c r="S852" s="24"/>
      <c r="T852" s="24"/>
      <c r="U852" s="5">
        <v>44.452484675780866</v>
      </c>
      <c r="V852" s="25"/>
      <c r="W852" s="22"/>
      <c r="X852" s="33">
        <v>0.95040180827112186</v>
      </c>
      <c r="Y852" s="20">
        <v>11621435305.743305</v>
      </c>
      <c r="Z852" s="22"/>
      <c r="AA852" s="22"/>
      <c r="AB852" s="35">
        <v>0.95040180827112186</v>
      </c>
      <c r="AC852" s="20">
        <v>12641189352.795431</v>
      </c>
      <c r="AD852" s="22"/>
      <c r="AE852" s="22"/>
      <c r="AF852" s="26">
        <v>7</v>
      </c>
      <c r="AI852" s="27" t="s">
        <v>36</v>
      </c>
      <c r="AJ852" s="17">
        <v>19.912048578277069</v>
      </c>
      <c r="AK852" s="17">
        <v>17.832221873533335</v>
      </c>
      <c r="AL852" s="19">
        <v>-5.2831983813689698E-2</v>
      </c>
      <c r="AM852" s="19">
        <v>-2.2272692722445586E-2</v>
      </c>
      <c r="AN852" s="27" t="b">
        <v>1</v>
      </c>
      <c r="AO852" s="27" t="b">
        <v>0</v>
      </c>
      <c r="AP852" s="27" t="b">
        <v>0</v>
      </c>
      <c r="AQ852" s="27" t="b">
        <v>0</v>
      </c>
      <c r="AR852" s="27" t="b">
        <v>1</v>
      </c>
      <c r="AS852" s="27" t="b">
        <v>0</v>
      </c>
      <c r="BE852" s="31"/>
      <c r="BF852" s="31"/>
      <c r="BG852" s="31"/>
    </row>
    <row r="853" spans="1:59" ht="14.55" customHeight="1" x14ac:dyDescent="0.25">
      <c r="A853" s="41">
        <v>39308</v>
      </c>
      <c r="B853" s="15">
        <v>26.94</v>
      </c>
      <c r="C853" s="16">
        <v>24.3</v>
      </c>
      <c r="D853" s="32">
        <v>30902.583293880438</v>
      </c>
      <c r="E853" s="32">
        <v>99613.817496459655</v>
      </c>
      <c r="F853" s="18">
        <v>130516.40079034009</v>
      </c>
      <c r="G853" s="18">
        <v>24.925077150471672</v>
      </c>
      <c r="H853" s="19">
        <v>-0.10864197530864206</v>
      </c>
      <c r="I853" s="18">
        <v>27.68</v>
      </c>
      <c r="J853" s="33">
        <v>1.0434736517192289</v>
      </c>
      <c r="K853" s="20">
        <v>48878.850024012427</v>
      </c>
      <c r="L853" s="21"/>
      <c r="M853" s="22"/>
      <c r="Q853" s="34">
        <v>0.95833756640850343</v>
      </c>
      <c r="R853" s="7"/>
      <c r="S853" s="24"/>
      <c r="T853" s="24"/>
      <c r="U853" s="5">
        <v>42.521171734388709</v>
      </c>
      <c r="V853" s="25"/>
      <c r="W853" s="22"/>
      <c r="X853" s="33">
        <v>1.0869473034384576</v>
      </c>
      <c r="Y853" s="20">
        <v>12631948204.269436</v>
      </c>
      <c r="Z853" s="22"/>
      <c r="AA853" s="22"/>
      <c r="AB853" s="35">
        <v>1.0869473034384576</v>
      </c>
      <c r="AC853" s="20">
        <v>13740086388.208483</v>
      </c>
      <c r="AD853" s="22"/>
      <c r="AE853" s="22"/>
      <c r="AF853" s="26">
        <v>6</v>
      </c>
      <c r="AI853" s="27" t="s">
        <v>36</v>
      </c>
      <c r="AJ853" s="17">
        <v>20.308964670465812</v>
      </c>
      <c r="AK853" s="17">
        <v>18.090675961172796</v>
      </c>
      <c r="AL853" s="19">
        <v>-6.9107477866961545E-2</v>
      </c>
      <c r="AM853" s="19">
        <v>-2.9346423666473373E-2</v>
      </c>
      <c r="AN853" s="27" t="b">
        <v>1</v>
      </c>
      <c r="AO853" s="27" t="b">
        <v>0</v>
      </c>
      <c r="AP853" s="27" t="b">
        <v>0</v>
      </c>
      <c r="AQ853" s="27" t="b">
        <v>1</v>
      </c>
      <c r="AR853" s="27" t="b">
        <v>1</v>
      </c>
      <c r="AS853" s="27" t="b">
        <v>0</v>
      </c>
      <c r="BE853" s="31"/>
      <c r="BF853" s="31"/>
      <c r="BG853" s="31"/>
    </row>
    <row r="854" spans="1:59" ht="14.55" customHeight="1" x14ac:dyDescent="0.25">
      <c r="A854" s="41">
        <v>39309</v>
      </c>
      <c r="B854" s="15">
        <v>28.81</v>
      </c>
      <c r="C854" s="16">
        <v>25.18</v>
      </c>
      <c r="D854" s="32">
        <v>25752.152744900366</v>
      </c>
      <c r="E854" s="32">
        <v>105323.8009939709</v>
      </c>
      <c r="F854" s="18">
        <v>131075.95373887126</v>
      </c>
      <c r="G854" s="18">
        <v>25.893176687237535</v>
      </c>
      <c r="H854" s="19">
        <v>-0.14416203335980926</v>
      </c>
      <c r="I854" s="18">
        <v>30.67</v>
      </c>
      <c r="J854" s="33">
        <v>1.0432941234031738</v>
      </c>
      <c r="K854" s="20">
        <v>50994.134669401952</v>
      </c>
      <c r="L854" s="21"/>
      <c r="M854" s="22"/>
      <c r="Q854" s="34">
        <v>0.95850247554165213</v>
      </c>
      <c r="R854" s="7"/>
      <c r="S854" s="24"/>
      <c r="T854" s="24"/>
      <c r="U854" s="5">
        <v>40.68076700542121</v>
      </c>
      <c r="V854" s="25"/>
      <c r="W854" s="22"/>
      <c r="X854" s="33">
        <v>1.0865882468063477</v>
      </c>
      <c r="Y854" s="20">
        <v>13725792123.047039</v>
      </c>
      <c r="Z854" s="22"/>
      <c r="AA854" s="22"/>
      <c r="AB854" s="35">
        <v>1.0865882468063477</v>
      </c>
      <c r="AC854" s="20">
        <v>14929577017.684069</v>
      </c>
      <c r="AD854" s="22"/>
      <c r="AE854" s="22"/>
      <c r="AF854" s="26">
        <v>5</v>
      </c>
      <c r="AI854" s="27" t="s">
        <v>36</v>
      </c>
      <c r="AJ854" s="17">
        <v>20.743313055487953</v>
      </c>
      <c r="AK854" s="17">
        <v>18.371287633318747</v>
      </c>
      <c r="AL854" s="19">
        <v>-8.9516657411471787E-2</v>
      </c>
      <c r="AM854" s="19">
        <v>-3.8218733772409641E-2</v>
      </c>
      <c r="AN854" s="27" t="b">
        <v>1</v>
      </c>
      <c r="AO854" s="27" t="b">
        <v>0</v>
      </c>
      <c r="AP854" s="27" t="b">
        <v>0</v>
      </c>
      <c r="AQ854" s="27" t="b">
        <v>1</v>
      </c>
      <c r="AR854" s="27" t="b">
        <v>1</v>
      </c>
      <c r="AS854" s="27" t="b">
        <v>0</v>
      </c>
      <c r="BE854" s="31"/>
      <c r="BF854" s="31"/>
      <c r="BG854" s="31"/>
    </row>
    <row r="855" spans="1:59" ht="14.55" customHeight="1" x14ac:dyDescent="0.25">
      <c r="A855" s="41">
        <v>39310</v>
      </c>
      <c r="B855" s="15">
        <v>30.61</v>
      </c>
      <c r="C855" s="16">
        <v>27.25</v>
      </c>
      <c r="D855" s="32">
        <v>20601.722195920294</v>
      </c>
      <c r="E855" s="32">
        <v>111216.72808357042</v>
      </c>
      <c r="F855" s="18">
        <v>131818.4502794907</v>
      </c>
      <c r="G855" s="18">
        <v>27.77512972525108</v>
      </c>
      <c r="H855" s="19">
        <v>-0.1233027522935779</v>
      </c>
      <c r="I855" s="18">
        <v>30.83</v>
      </c>
      <c r="J855" s="33">
        <v>1.0787577686991854</v>
      </c>
      <c r="K855" s="20">
        <v>55009.367140319082</v>
      </c>
      <c r="L855" s="21"/>
      <c r="M855" s="22"/>
      <c r="Q855" s="34">
        <v>0.92699216544771201</v>
      </c>
      <c r="R855" s="7"/>
      <c r="S855" s="24"/>
      <c r="T855" s="24"/>
      <c r="U855" s="5">
        <v>37.640541830418194</v>
      </c>
      <c r="V855" s="25"/>
      <c r="W855" s="22"/>
      <c r="X855" s="33">
        <v>1.1575155373983708</v>
      </c>
      <c r="Y855" s="20">
        <v>15887893659.960825</v>
      </c>
      <c r="Z855" s="22"/>
      <c r="AA855" s="22"/>
      <c r="AB855" s="35">
        <v>1.1575155373983708</v>
      </c>
      <c r="AC855" s="20">
        <v>17280940304.139843</v>
      </c>
      <c r="AD855" s="22"/>
      <c r="AE855" s="22"/>
      <c r="AF855" s="26">
        <v>4</v>
      </c>
      <c r="AI855" s="27" t="s">
        <v>36</v>
      </c>
      <c r="AJ855" s="17">
        <v>21.238795423357054</v>
      </c>
      <c r="AK855" s="17">
        <v>18.704242162446345</v>
      </c>
      <c r="AL855" s="19">
        <v>-0.11080785686780885</v>
      </c>
      <c r="AM855" s="19">
        <v>-4.6303318607039887E-2</v>
      </c>
      <c r="AN855" s="27" t="b">
        <v>1</v>
      </c>
      <c r="AO855" s="27" t="b">
        <v>0</v>
      </c>
      <c r="AP855" s="27" t="b">
        <v>0</v>
      </c>
      <c r="AQ855" s="27" t="b">
        <v>1</v>
      </c>
      <c r="AR855" s="27" t="b">
        <v>1</v>
      </c>
      <c r="AS855" s="27" t="b">
        <v>0</v>
      </c>
      <c r="BE855" s="31"/>
      <c r="BF855" s="31"/>
      <c r="BG855" s="31"/>
    </row>
    <row r="856" spans="1:59" ht="14.55" customHeight="1" x14ac:dyDescent="0.25">
      <c r="A856" s="41">
        <v>39311</v>
      </c>
      <c r="B856" s="15">
        <v>30.07</v>
      </c>
      <c r="C856" s="16">
        <v>26.47</v>
      </c>
      <c r="D856" s="32">
        <v>15451.291646940221</v>
      </c>
      <c r="E856" s="32">
        <v>117002.22089473666</v>
      </c>
      <c r="F856" s="18">
        <v>132453.51254167687</v>
      </c>
      <c r="G856" s="18">
        <v>26.889956019750571</v>
      </c>
      <c r="H856" s="19">
        <v>-0.13600302228938421</v>
      </c>
      <c r="I856" s="18">
        <v>29.99</v>
      </c>
      <c r="J856" s="33">
        <v>0.97279487559731903</v>
      </c>
      <c r="K856" s="20">
        <v>53511.904581213574</v>
      </c>
      <c r="L856" s="21"/>
      <c r="M856" s="22"/>
      <c r="Q856" s="34">
        <v>1.0279659413151991</v>
      </c>
      <c r="R856" s="7"/>
      <c r="S856" s="24"/>
      <c r="T856" s="24"/>
      <c r="U856" s="5">
        <v>38.621155419105861</v>
      </c>
      <c r="V856" s="25"/>
      <c r="W856" s="22"/>
      <c r="X856" s="33">
        <v>0.94558975119463795</v>
      </c>
      <c r="Y856" s="20">
        <v>15023501291.742577</v>
      </c>
      <c r="Z856" s="22"/>
      <c r="AA856" s="22"/>
      <c r="AB856" s="35">
        <v>0.94558975119463795</v>
      </c>
      <c r="AC856" s="20">
        <v>16340418061.123169</v>
      </c>
      <c r="AD856" s="22"/>
      <c r="AE856" s="22"/>
      <c r="AF856" s="26">
        <v>3</v>
      </c>
      <c r="AI856" s="27" t="s">
        <v>36</v>
      </c>
      <c r="AJ856" s="17">
        <v>21.70083236913295</v>
      </c>
      <c r="AK856" s="17">
        <v>18.993509382440262</v>
      </c>
      <c r="AL856" s="19">
        <v>-0.13122375637065101</v>
      </c>
      <c r="AM856" s="19">
        <v>-5.4900156984662475E-2</v>
      </c>
      <c r="AN856" s="27" t="b">
        <v>1</v>
      </c>
      <c r="AO856" s="27" t="b">
        <v>0</v>
      </c>
      <c r="AP856" s="27" t="b">
        <v>0</v>
      </c>
      <c r="AQ856" s="27" t="b">
        <v>1</v>
      </c>
      <c r="AR856" s="27" t="b">
        <v>1</v>
      </c>
      <c r="AS856" s="27" t="b">
        <v>0</v>
      </c>
      <c r="BE856" s="31"/>
      <c r="BF856" s="31"/>
      <c r="BG856" s="31"/>
    </row>
    <row r="857" spans="1:59" ht="14.55" customHeight="1" x14ac:dyDescent="0.25">
      <c r="A857" s="41">
        <v>39314</v>
      </c>
      <c r="B857" s="15">
        <v>26.34</v>
      </c>
      <c r="C857" s="16">
        <v>24.45</v>
      </c>
      <c r="D857" s="32">
        <v>10300.861097960147</v>
      </c>
      <c r="E857" s="32">
        <v>122853.12556446959</v>
      </c>
      <c r="F857" s="18">
        <v>133153.98666242973</v>
      </c>
      <c r="G857" s="18">
        <v>24.59621137498873</v>
      </c>
      <c r="H857" s="19">
        <v>-7.7300613496932513E-2</v>
      </c>
      <c r="I857" s="18">
        <v>26.33</v>
      </c>
      <c r="J857" s="33">
        <v>0.91953617382070507</v>
      </c>
      <c r="K857" s="20">
        <v>49205.280624525978</v>
      </c>
      <c r="L857" s="21"/>
      <c r="M857" s="22"/>
      <c r="Q857" s="34">
        <v>1.0875047969510159</v>
      </c>
      <c r="R857" s="7"/>
      <c r="S857" s="24"/>
      <c r="T857" s="24"/>
      <c r="U857" s="5">
        <v>41.922494237679153</v>
      </c>
      <c r="V857" s="25"/>
      <c r="W857" s="22"/>
      <c r="X857" s="33">
        <v>0.83907234764141014</v>
      </c>
      <c r="Y857" s="20">
        <v>12605864810.469427</v>
      </c>
      <c r="Z857" s="22"/>
      <c r="AA857" s="22"/>
      <c r="AB857" s="35">
        <v>0.83907234764141014</v>
      </c>
      <c r="AC857" s="20">
        <v>13710573126.099367</v>
      </c>
      <c r="AD857" s="22"/>
      <c r="AE857" s="22"/>
      <c r="AF857" s="26">
        <v>2</v>
      </c>
      <c r="AI857" s="27" t="s">
        <v>36</v>
      </c>
      <c r="AJ857" s="17">
        <v>22.028119553562266</v>
      </c>
      <c r="AK857" s="17">
        <v>19.225460547873325</v>
      </c>
      <c r="AL857" s="19">
        <v>-0.11906839945805765</v>
      </c>
      <c r="AM857" s="19">
        <v>-5.8589892816805232E-2</v>
      </c>
      <c r="AN857" s="27" t="b">
        <v>1</v>
      </c>
      <c r="AO857" s="27" t="b">
        <v>0</v>
      </c>
      <c r="AP857" s="27" t="b">
        <v>0</v>
      </c>
      <c r="AQ857" s="27" t="b">
        <v>1</v>
      </c>
      <c r="AR857" s="27" t="b">
        <v>1</v>
      </c>
      <c r="AS857" s="27" t="b">
        <v>0</v>
      </c>
      <c r="BE857" s="31"/>
      <c r="BF857" s="31"/>
      <c r="BG857" s="31"/>
    </row>
    <row r="858" spans="1:59" ht="14.55" customHeight="1" x14ac:dyDescent="0.25">
      <c r="A858" s="41">
        <v>39315</v>
      </c>
      <c r="B858" s="15">
        <v>25.24</v>
      </c>
      <c r="C858" s="16">
        <v>23.85</v>
      </c>
      <c r="D858" s="32">
        <v>5150.4305489800736</v>
      </c>
      <c r="E858" s="32">
        <v>128401.68755465918</v>
      </c>
      <c r="F858" s="18">
        <v>133552.11810363925</v>
      </c>
      <c r="G858" s="18">
        <v>23.903605278334314</v>
      </c>
      <c r="H858" s="19">
        <v>-5.8280922431865667E-2</v>
      </c>
      <c r="I858" s="18">
        <v>25.25</v>
      </c>
      <c r="J858" s="33">
        <v>0.97474675574631531</v>
      </c>
      <c r="K858" s="20">
        <v>47961.857800562939</v>
      </c>
      <c r="L858" s="21"/>
      <c r="M858" s="22"/>
      <c r="Q858" s="34">
        <v>1.0259074924895231</v>
      </c>
      <c r="R858" s="7"/>
      <c r="S858" s="24"/>
      <c r="T858" s="24"/>
      <c r="U858" s="5">
        <v>42.928526856867578</v>
      </c>
      <c r="V858" s="25"/>
      <c r="W858" s="22"/>
      <c r="X858" s="33">
        <v>0.94949351149263062</v>
      </c>
      <c r="Y858" s="20">
        <v>11969244110.243309</v>
      </c>
      <c r="Z858" s="22"/>
      <c r="AA858" s="22"/>
      <c r="AB858" s="35">
        <v>0.94949351149263062</v>
      </c>
      <c r="AC858" s="20">
        <v>13017891509.763161</v>
      </c>
      <c r="AD858" s="22"/>
      <c r="AE858" s="22"/>
      <c r="AF858" s="26">
        <v>1</v>
      </c>
      <c r="AI858" s="27" t="s">
        <v>36</v>
      </c>
      <c r="AJ858" s="17">
        <v>22.330217121588202</v>
      </c>
      <c r="AK858" s="17">
        <v>19.423739700068982</v>
      </c>
      <c r="AL858" s="19">
        <v>-0.10794855319670194</v>
      </c>
      <c r="AM858" s="19">
        <v>-6.1941752794378226E-2</v>
      </c>
      <c r="AN858" s="27" t="b">
        <v>1</v>
      </c>
      <c r="AO858" s="27" t="b">
        <v>0</v>
      </c>
      <c r="AP858" s="27" t="b">
        <v>0</v>
      </c>
      <c r="AQ858" s="27" t="b">
        <v>1</v>
      </c>
      <c r="AR858" s="27" t="b">
        <v>1</v>
      </c>
      <c r="AS858" s="27" t="b">
        <v>0</v>
      </c>
      <c r="BE858" s="31"/>
      <c r="BF858" s="31"/>
      <c r="BG858" s="31"/>
    </row>
    <row r="859" spans="1:59" ht="14.55" customHeight="1" x14ac:dyDescent="0.25">
      <c r="A859" s="42">
        <v>39316</v>
      </c>
      <c r="B859" s="15">
        <v>22.7</v>
      </c>
      <c r="C859" s="16">
        <v>21.73</v>
      </c>
      <c r="D859" s="32">
        <v>133852.28994695508</v>
      </c>
      <c r="E859" s="32">
        <v>0</v>
      </c>
      <c r="F859" s="18">
        <v>133852.28994695508</v>
      </c>
      <c r="G859" s="18">
        <v>22.7</v>
      </c>
      <c r="H859" s="19">
        <v>-4.4638748274275164E-2</v>
      </c>
      <c r="I859" s="18">
        <v>22.89</v>
      </c>
      <c r="J859" s="33">
        <v>0.951781970649895</v>
      </c>
      <c r="K859" s="20">
        <v>45648.441707248865</v>
      </c>
      <c r="L859" s="21"/>
      <c r="M859" s="22"/>
      <c r="Q859" s="34">
        <v>1.0506607929515419</v>
      </c>
      <c r="R859" s="7"/>
      <c r="S859" s="24"/>
      <c r="T859" s="24"/>
      <c r="U859" s="5">
        <v>45.019346001455681</v>
      </c>
      <c r="V859" s="25"/>
      <c r="W859" s="22"/>
      <c r="X859" s="33">
        <v>0.90356394129979001</v>
      </c>
      <c r="Y859" s="20">
        <v>10815029126.325165</v>
      </c>
      <c r="Z859" s="22"/>
      <c r="AA859" s="22"/>
      <c r="AB859" s="35">
        <v>0.90356394129979001</v>
      </c>
      <c r="AC859" s="20">
        <v>11762308778.077646</v>
      </c>
      <c r="AD859" s="22"/>
      <c r="AE859" s="22"/>
      <c r="AF859" s="26">
        <v>19</v>
      </c>
      <c r="AI859" s="27" t="s">
        <v>36</v>
      </c>
      <c r="AJ859" s="17">
        <v>22.545758695853692</v>
      </c>
      <c r="AK859" s="17">
        <v>19.587169074238787</v>
      </c>
      <c r="AL859" s="19">
        <v>-9.7281348690974115E-2</v>
      </c>
      <c r="AM859" s="19">
        <v>-6.5483961513855521E-2</v>
      </c>
      <c r="AN859" s="27" t="b">
        <v>1</v>
      </c>
      <c r="AO859" s="27" t="b">
        <v>0</v>
      </c>
      <c r="AP859" s="27" t="b">
        <v>0</v>
      </c>
      <c r="AQ859" s="27" t="b">
        <v>1</v>
      </c>
      <c r="AR859" s="27" t="b">
        <v>1</v>
      </c>
      <c r="AS859" s="27" t="b">
        <v>0</v>
      </c>
      <c r="BE859" s="31"/>
      <c r="BF859" s="31"/>
      <c r="BG859" s="31"/>
    </row>
    <row r="860" spans="1:59" ht="14.55" customHeight="1" x14ac:dyDescent="0.25">
      <c r="A860" s="41">
        <v>39317</v>
      </c>
      <c r="B860" s="15">
        <v>23.1</v>
      </c>
      <c r="C860" s="16">
        <v>22.07</v>
      </c>
      <c r="D860" s="32">
        <v>126807.43258132586</v>
      </c>
      <c r="E860" s="32">
        <v>7359.3309802017102</v>
      </c>
      <c r="F860" s="18">
        <v>134166.76356152756</v>
      </c>
      <c r="G860" s="18">
        <v>23.043502319737101</v>
      </c>
      <c r="H860" s="19">
        <v>-4.6669687358405154E-2</v>
      </c>
      <c r="I860" s="18">
        <v>22.62</v>
      </c>
      <c r="J860" s="33">
        <v>1.0175172204368499</v>
      </c>
      <c r="K860" s="20">
        <v>46447.271875377817</v>
      </c>
      <c r="L860" s="21"/>
      <c r="M860" s="22"/>
      <c r="Q860" s="34">
        <v>0.9827843499008998</v>
      </c>
      <c r="R860" s="7"/>
      <c r="S860" s="24"/>
      <c r="T860" s="24"/>
      <c r="U860" s="5">
        <v>44.161933947584792</v>
      </c>
      <c r="V860" s="25"/>
      <c r="W860" s="22"/>
      <c r="X860" s="33">
        <v>1.0350344408736996</v>
      </c>
      <c r="Y860" s="20">
        <v>11193981181.560804</v>
      </c>
      <c r="Z860" s="22"/>
      <c r="AA860" s="22"/>
      <c r="AB860" s="35">
        <v>1.0350344408736996</v>
      </c>
      <c r="AC860" s="20">
        <v>12174199503.872414</v>
      </c>
      <c r="AD860" s="22"/>
      <c r="AE860" s="22"/>
      <c r="AF860" s="26">
        <v>18</v>
      </c>
      <c r="AI860" s="27" t="s">
        <v>36</v>
      </c>
      <c r="AJ860" s="17">
        <v>22.781547510347707</v>
      </c>
      <c r="AK860" s="17">
        <v>19.743913195361333</v>
      </c>
      <c r="AL860" s="19">
        <v>-8.1032624357406768E-2</v>
      </c>
      <c r="AM860" s="19">
        <v>-6.7381003453942323E-2</v>
      </c>
      <c r="AN860" s="27" t="b">
        <v>1</v>
      </c>
      <c r="AO860" s="27" t="b">
        <v>0</v>
      </c>
      <c r="AP860" s="27" t="b">
        <v>0</v>
      </c>
      <c r="AQ860" s="27" t="b">
        <v>1</v>
      </c>
      <c r="AR860" s="27" t="b">
        <v>1</v>
      </c>
      <c r="AS860" s="27" t="b">
        <v>0</v>
      </c>
      <c r="BE860" s="31"/>
      <c r="BF860" s="31"/>
      <c r="BG860" s="31"/>
    </row>
    <row r="861" spans="1:59" ht="14.55" customHeight="1" x14ac:dyDescent="0.25">
      <c r="A861" s="41">
        <v>39318</v>
      </c>
      <c r="B861" s="15">
        <v>22.23</v>
      </c>
      <c r="C861" s="16">
        <v>21.29</v>
      </c>
      <c r="D861" s="32">
        <v>119762.57521569665</v>
      </c>
      <c r="E861" s="32">
        <v>14732.969636569396</v>
      </c>
      <c r="F861" s="18">
        <v>134495.54485226603</v>
      </c>
      <c r="G861" s="18">
        <v>22.127030110004114</v>
      </c>
      <c r="H861" s="19">
        <v>-4.4152184124002014E-2</v>
      </c>
      <c r="I861" s="18">
        <v>20.72</v>
      </c>
      <c r="J861" s="33">
        <v>0.96258168654743415</v>
      </c>
      <c r="K861" s="20">
        <v>44708.519734004607</v>
      </c>
      <c r="L861" s="21"/>
      <c r="M861" s="22"/>
      <c r="Q861" s="34">
        <v>1.0388728707137334</v>
      </c>
      <c r="R861" s="7"/>
      <c r="S861" s="24"/>
      <c r="T861" s="24"/>
      <c r="U861" s="5">
        <v>45.793217536537441</v>
      </c>
      <c r="V861" s="25"/>
      <c r="W861" s="22"/>
      <c r="X861" s="33">
        <v>0.9251633730948684</v>
      </c>
      <c r="Y861" s="20">
        <v>10356310937.284981</v>
      </c>
      <c r="Z861" s="22"/>
      <c r="AA861" s="22"/>
      <c r="AB861" s="35">
        <v>0.9251633730948684</v>
      </c>
      <c r="AC861" s="20">
        <v>11262942902.032698</v>
      </c>
      <c r="AD861" s="22"/>
      <c r="AE861" s="22"/>
      <c r="AF861" s="26">
        <v>17</v>
      </c>
      <c r="AI861" s="27" t="s">
        <v>36</v>
      </c>
      <c r="AJ861" s="17">
        <v>22.912492839123907</v>
      </c>
      <c r="AK861" s="17">
        <v>19.902289734361947</v>
      </c>
      <c r="AL861" s="19">
        <v>-6.7840862995810783E-2</v>
      </c>
      <c r="AM861" s="19">
        <v>-6.9656253460481793E-2</v>
      </c>
      <c r="AN861" s="27" t="b">
        <v>1</v>
      </c>
      <c r="AO861" s="27" t="b">
        <v>1</v>
      </c>
      <c r="AP861" s="27" t="b">
        <v>0</v>
      </c>
      <c r="AQ861" s="27" t="b">
        <v>1</v>
      </c>
      <c r="AR861" s="27" t="b">
        <v>1</v>
      </c>
      <c r="AS861" s="27" t="b">
        <v>0</v>
      </c>
      <c r="BE861" s="31"/>
      <c r="BF861" s="31"/>
      <c r="BG861" s="31"/>
    </row>
    <row r="862" spans="1:59" ht="14.55" customHeight="1" x14ac:dyDescent="0.25">
      <c r="A862" s="41">
        <v>39321</v>
      </c>
      <c r="B862" s="15">
        <v>23.28</v>
      </c>
      <c r="C862" s="16">
        <v>22.29</v>
      </c>
      <c r="D862" s="32">
        <v>112717.71785006743</v>
      </c>
      <c r="E862" s="32">
        <v>22088.872841733202</v>
      </c>
      <c r="F862" s="18">
        <v>134806.59069180064</v>
      </c>
      <c r="G862" s="18">
        <v>23.117782529762874</v>
      </c>
      <c r="H862" s="19">
        <v>-4.4414535666218224E-2</v>
      </c>
      <c r="I862" s="18">
        <v>22.72</v>
      </c>
      <c r="J862" s="33">
        <v>1.0471918990141396</v>
      </c>
      <c r="K862" s="20">
        <v>46817.58962713326</v>
      </c>
      <c r="L862" s="21"/>
      <c r="M862" s="22"/>
      <c r="Q862" s="34">
        <v>0.95493481275154291</v>
      </c>
      <c r="R862" s="7"/>
      <c r="S862" s="24"/>
      <c r="T862" s="24"/>
      <c r="U862" s="5">
        <v>43.648121276965661</v>
      </c>
      <c r="V862" s="25"/>
      <c r="W862" s="22"/>
      <c r="X862" s="33">
        <v>1.0943837980282791</v>
      </c>
      <c r="Y862" s="20">
        <v>11333833122.980915</v>
      </c>
      <c r="Z862" s="22"/>
      <c r="AA862" s="22"/>
      <c r="AB862" s="35">
        <v>1.0943837980282791</v>
      </c>
      <c r="AC862" s="20">
        <v>12325784614.15036</v>
      </c>
      <c r="AD862" s="22"/>
      <c r="AE862" s="22"/>
      <c r="AF862" s="26">
        <v>16</v>
      </c>
      <c r="AI862" s="27" t="s">
        <v>36</v>
      </c>
      <c r="AJ862" s="17">
        <v>23.062412777141919</v>
      </c>
      <c r="AK862" s="17">
        <v>20.084644356302672</v>
      </c>
      <c r="AL862" s="19">
        <v>-5.2576115225283125E-2</v>
      </c>
      <c r="AM862" s="19">
        <v>-7.1534898592828147E-2</v>
      </c>
      <c r="AN862" s="27" t="b">
        <v>1</v>
      </c>
      <c r="AO862" s="27" t="b">
        <v>1</v>
      </c>
      <c r="AP862" s="27" t="b">
        <v>0</v>
      </c>
      <c r="AQ862" s="27" t="b">
        <v>1</v>
      </c>
      <c r="AR862" s="27" t="b">
        <v>1</v>
      </c>
      <c r="AS862" s="27" t="b">
        <v>0</v>
      </c>
      <c r="BE862" s="31"/>
      <c r="BF862" s="31"/>
      <c r="BG862" s="31"/>
    </row>
    <row r="863" spans="1:59" ht="14.55" customHeight="1" x14ac:dyDescent="0.25">
      <c r="A863" s="41">
        <v>39322</v>
      </c>
      <c r="B863" s="15">
        <v>25.21</v>
      </c>
      <c r="C863" s="16">
        <v>24.16</v>
      </c>
      <c r="D863" s="32">
        <v>105672.86048443822</v>
      </c>
      <c r="E863" s="32">
        <v>29446.624276091577</v>
      </c>
      <c r="F863" s="18">
        <v>135119.4847605298</v>
      </c>
      <c r="G863" s="18">
        <v>24.981173228312016</v>
      </c>
      <c r="H863" s="19">
        <v>-4.3460264900662349E-2</v>
      </c>
      <c r="I863" s="18">
        <v>26.3</v>
      </c>
      <c r="J863" s="33">
        <v>1.0831123606422899</v>
      </c>
      <c r="K863" s="20">
        <v>50707.832654974205</v>
      </c>
      <c r="L863" s="21"/>
      <c r="M863" s="22"/>
      <c r="Q863" s="34">
        <v>0.92326524591317205</v>
      </c>
      <c r="R863" s="7"/>
      <c r="S863" s="24"/>
      <c r="T863" s="24"/>
      <c r="U863" s="5">
        <v>40.223764500997696</v>
      </c>
      <c r="V863" s="25"/>
      <c r="W863" s="22"/>
      <c r="X863" s="33">
        <v>1.1662247212845798</v>
      </c>
      <c r="Y863" s="20">
        <v>13217859614.790749</v>
      </c>
      <c r="Z863" s="22"/>
      <c r="AA863" s="22"/>
      <c r="AB863" s="35">
        <v>1.1662247212845798</v>
      </c>
      <c r="AC863" s="20">
        <v>14374404265.337835</v>
      </c>
      <c r="AD863" s="22"/>
      <c r="AE863" s="22"/>
      <c r="AF863" s="26">
        <v>15</v>
      </c>
      <c r="AI863" s="27" t="s">
        <v>36</v>
      </c>
      <c r="AJ863" s="17">
        <v>23.327648763115526</v>
      </c>
      <c r="AK863" s="17">
        <v>20.299331562302285</v>
      </c>
      <c r="AL863" s="19">
        <v>-4.6936057125904762E-2</v>
      </c>
      <c r="AM863" s="19">
        <v>-7.356435196230636E-2</v>
      </c>
      <c r="AN863" s="27" t="b">
        <v>1</v>
      </c>
      <c r="AO863" s="27" t="b">
        <v>1</v>
      </c>
      <c r="AP863" s="27" t="b">
        <v>0</v>
      </c>
      <c r="AQ863" s="27" t="b">
        <v>1</v>
      </c>
      <c r="AR863" s="27" t="b">
        <v>1</v>
      </c>
      <c r="AS863" s="27" t="b">
        <v>0</v>
      </c>
      <c r="BE863" s="31"/>
      <c r="BF863" s="31"/>
      <c r="BG863" s="31"/>
    </row>
    <row r="864" spans="1:59" ht="14.55" customHeight="1" x14ac:dyDescent="0.25">
      <c r="A864" s="41">
        <v>39323</v>
      </c>
      <c r="B864" s="15">
        <v>24.16</v>
      </c>
      <c r="C864" s="16">
        <v>23.32</v>
      </c>
      <c r="D864" s="32">
        <v>98628.003118809007</v>
      </c>
      <c r="E864" s="32">
        <v>36797.653009018417</v>
      </c>
      <c r="F864" s="18">
        <v>135425.65612782742</v>
      </c>
      <c r="G864" s="18">
        <v>23.931756479448772</v>
      </c>
      <c r="H864" s="19">
        <v>-3.6020583190394584E-2</v>
      </c>
      <c r="I864" s="18">
        <v>23.81</v>
      </c>
      <c r="J864" s="33">
        <v>0.96016243745461649</v>
      </c>
      <c r="K864" s="20">
        <v>48686.913801073286</v>
      </c>
      <c r="L864" s="21"/>
      <c r="M864" s="22"/>
      <c r="Q864" s="34">
        <v>1.0414904405664864</v>
      </c>
      <c r="R864" s="7"/>
      <c r="S864" s="24"/>
      <c r="T864" s="24"/>
      <c r="U864" s="5">
        <v>41.814669790693308</v>
      </c>
      <c r="V864" s="25"/>
      <c r="W864" s="22"/>
      <c r="X864" s="33">
        <v>0.92032487490923298</v>
      </c>
      <c r="Y864" s="20">
        <v>12164783198.041483</v>
      </c>
      <c r="Z864" s="22"/>
      <c r="AA864" s="22"/>
      <c r="AB864" s="35">
        <v>0.92032487490923298</v>
      </c>
      <c r="AC864" s="20">
        <v>13228909711.880936</v>
      </c>
      <c r="AD864" s="22"/>
      <c r="AE864" s="22"/>
      <c r="AF864" s="26">
        <v>14</v>
      </c>
      <c r="AI864" s="27" t="b">
        <v>1</v>
      </c>
      <c r="AJ864" s="17">
        <v>23.485828406540058</v>
      </c>
      <c r="AK864" s="17">
        <v>20.497776295153148</v>
      </c>
      <c r="AL864" s="19">
        <v>-4.3226000585659584E-2</v>
      </c>
      <c r="AM864" s="19">
        <v>-7.445895365590928E-2</v>
      </c>
      <c r="AN864" s="27" t="b">
        <v>1</v>
      </c>
      <c r="AO864" s="27" t="b">
        <v>1</v>
      </c>
      <c r="AP864" s="27" t="b">
        <v>0</v>
      </c>
      <c r="AQ864" s="27" t="b">
        <v>0</v>
      </c>
      <c r="AR864" s="27" t="b">
        <v>1</v>
      </c>
      <c r="AS864" s="27" t="b">
        <v>0</v>
      </c>
      <c r="BE864" s="31"/>
      <c r="BF864" s="31"/>
      <c r="BG864" s="31"/>
    </row>
    <row r="865" spans="1:59" ht="14.55" customHeight="1" x14ac:dyDescent="0.25">
      <c r="A865" s="41">
        <v>39324</v>
      </c>
      <c r="B865" s="15">
        <v>24.45</v>
      </c>
      <c r="C865" s="16">
        <v>23.41</v>
      </c>
      <c r="D865" s="32">
        <v>91583.145753179793</v>
      </c>
      <c r="E865" s="32">
        <v>44096.270245450738</v>
      </c>
      <c r="F865" s="18">
        <v>135679.41599863052</v>
      </c>
      <c r="G865" s="18">
        <v>24.111996473689629</v>
      </c>
      <c r="H865" s="19">
        <v>-4.442545920546781E-2</v>
      </c>
      <c r="I865" s="18">
        <v>25.06</v>
      </c>
      <c r="J865" s="33">
        <v>1.0094193221706893</v>
      </c>
      <c r="K865" s="20">
        <v>49144.661208579892</v>
      </c>
      <c r="L865" s="21"/>
      <c r="M865" s="22"/>
      <c r="Q865" s="34">
        <v>0.990668573541436</v>
      </c>
      <c r="R865" s="7"/>
      <c r="S865" s="24"/>
      <c r="T865" s="24"/>
      <c r="U865" s="5">
        <v>41.347354531715055</v>
      </c>
      <c r="V865" s="25"/>
      <c r="W865" s="22"/>
      <c r="X865" s="33">
        <v>1.0188386443413786</v>
      </c>
      <c r="Y865" s="20">
        <v>12394010520.411654</v>
      </c>
      <c r="Z865" s="22"/>
      <c r="AA865" s="22"/>
      <c r="AB865" s="35">
        <v>1.0188386443413786</v>
      </c>
      <c r="AC865" s="20">
        <v>13477908349.328995</v>
      </c>
      <c r="AD865" s="22"/>
      <c r="AE865" s="22"/>
      <c r="AF865" s="26">
        <v>13</v>
      </c>
      <c r="AI865" s="27" t="b">
        <v>1</v>
      </c>
      <c r="AJ865" s="17">
        <v>23.602584323431962</v>
      </c>
      <c r="AK865" s="17">
        <v>20.705949725327237</v>
      </c>
      <c r="AL865" s="19">
        <v>-4.3190452407525025E-2</v>
      </c>
      <c r="AM865" s="19">
        <v>-7.7513322634028797E-2</v>
      </c>
      <c r="AN865" s="27" t="b">
        <v>1</v>
      </c>
      <c r="AO865" s="27" t="b">
        <v>1</v>
      </c>
      <c r="AP865" s="27" t="b">
        <v>0</v>
      </c>
      <c r="AQ865" s="27" t="b">
        <v>0</v>
      </c>
      <c r="AR865" s="27" t="b">
        <v>1</v>
      </c>
      <c r="AS865" s="27" t="b">
        <v>0</v>
      </c>
      <c r="BE865" s="31"/>
      <c r="BF865" s="31"/>
      <c r="BG865" s="31"/>
    </row>
    <row r="866" spans="1:59" ht="14.55" customHeight="1" x14ac:dyDescent="0.25">
      <c r="A866" s="41">
        <v>39325</v>
      </c>
      <c r="B866" s="15">
        <v>23.7</v>
      </c>
      <c r="C866" s="16">
        <v>22.7</v>
      </c>
      <c r="D866" s="32">
        <v>84538.28838755058</v>
      </c>
      <c r="E866" s="32">
        <v>51454.098634585054</v>
      </c>
      <c r="F866" s="18">
        <v>135992.38702213563</v>
      </c>
      <c r="G866" s="18">
        <v>23.321639859691484</v>
      </c>
      <c r="H866" s="19">
        <v>-4.4052863436123246E-2</v>
      </c>
      <c r="I866" s="18">
        <v>23.38</v>
      </c>
      <c r="J866" s="33">
        <v>0.9694525210325986</v>
      </c>
      <c r="K866" s="20">
        <v>47642.591374235584</v>
      </c>
      <c r="L866" s="21"/>
      <c r="M866" s="22"/>
      <c r="Q866" s="34">
        <v>1.0315100309759</v>
      </c>
      <c r="R866" s="7"/>
      <c r="S866" s="24"/>
      <c r="T866" s="24"/>
      <c r="U866" s="5">
        <v>42.570804124446461</v>
      </c>
      <c r="V866" s="25"/>
      <c r="W866" s="22"/>
      <c r="X866" s="33">
        <v>0.9389050420651972</v>
      </c>
      <c r="Y866" s="20">
        <v>11636854644.680479</v>
      </c>
      <c r="Z866" s="22"/>
      <c r="AA866" s="22"/>
      <c r="AB866" s="35">
        <v>0.9389050420651972</v>
      </c>
      <c r="AC866" s="20">
        <v>12654273223.157269</v>
      </c>
      <c r="AD866" s="22"/>
      <c r="AE866" s="22"/>
      <c r="AF866" s="26">
        <v>12</v>
      </c>
      <c r="AI866" s="27" t="b">
        <v>1</v>
      </c>
      <c r="AJ866" s="17">
        <v>23.725538905479645</v>
      </c>
      <c r="AK866" s="17">
        <v>20.888435037751648</v>
      </c>
      <c r="AL866" s="19">
        <v>-4.2754315087144702E-2</v>
      </c>
      <c r="AM866" s="19">
        <v>-7.9422400019265801E-2</v>
      </c>
      <c r="AN866" s="27" t="b">
        <v>1</v>
      </c>
      <c r="AO866" s="27" t="b">
        <v>1</v>
      </c>
      <c r="AP866" s="27" t="b">
        <v>0</v>
      </c>
      <c r="AQ866" s="27" t="b">
        <v>0</v>
      </c>
      <c r="AR866" s="27" t="b">
        <v>1</v>
      </c>
      <c r="AS866" s="27" t="b">
        <v>0</v>
      </c>
      <c r="BE866" s="31"/>
      <c r="BF866" s="31"/>
      <c r="BG866" s="31"/>
    </row>
    <row r="867" spans="1:59" ht="14.55" customHeight="1" x14ac:dyDescent="0.25">
      <c r="A867" s="41">
        <v>39329</v>
      </c>
      <c r="B867" s="15">
        <v>22.78</v>
      </c>
      <c r="C867" s="16">
        <v>21.87</v>
      </c>
      <c r="D867" s="32">
        <v>77493.431021921366</v>
      </c>
      <c r="E867" s="32">
        <v>58809.3021396693</v>
      </c>
      <c r="F867" s="18">
        <v>136302.73316159067</v>
      </c>
      <c r="G867" s="18">
        <v>22.387370566196541</v>
      </c>
      <c r="H867" s="19">
        <v>-4.1609510745313161E-2</v>
      </c>
      <c r="I867" s="18">
        <v>22.78</v>
      </c>
      <c r="J867" s="33">
        <v>0.96213047521526762</v>
      </c>
      <c r="K867" s="20">
        <v>45837.595980362021</v>
      </c>
      <c r="L867" s="21"/>
      <c r="M867" s="22"/>
      <c r="Q867" s="34">
        <v>1.0393600720071354</v>
      </c>
      <c r="R867" s="7"/>
      <c r="S867" s="24"/>
      <c r="T867" s="24"/>
      <c r="U867" s="5">
        <v>44.164015412234853</v>
      </c>
      <c r="V867" s="25"/>
      <c r="W867" s="22"/>
      <c r="X867" s="33">
        <v>0.92426095043053536</v>
      </c>
      <c r="Y867" s="20">
        <v>10755541792.996115</v>
      </c>
      <c r="Z867" s="22"/>
      <c r="AA867" s="22"/>
      <c r="AB867" s="35">
        <v>0.92426095043053536</v>
      </c>
      <c r="AC867" s="20">
        <v>11695663082.858284</v>
      </c>
      <c r="AD867" s="22"/>
      <c r="AE867" s="22"/>
      <c r="AF867" s="26">
        <v>11</v>
      </c>
      <c r="AI867" s="27" t="b">
        <v>1</v>
      </c>
      <c r="AJ867" s="17">
        <v>23.72225480702178</v>
      </c>
      <c r="AK867" s="17">
        <v>21.055249981103987</v>
      </c>
      <c r="AL867" s="19">
        <v>-4.2330536190696565E-2</v>
      </c>
      <c r="AM867" s="19">
        <v>-7.2633447255067082E-2</v>
      </c>
      <c r="AN867" s="27" t="b">
        <v>1</v>
      </c>
      <c r="AO867" s="27" t="b">
        <v>1</v>
      </c>
      <c r="AP867" s="27" t="b">
        <v>0</v>
      </c>
      <c r="AQ867" s="27" t="b">
        <v>0</v>
      </c>
      <c r="AR867" s="27" t="b">
        <v>1</v>
      </c>
      <c r="AS867" s="27" t="b">
        <v>0</v>
      </c>
      <c r="BE867" s="31"/>
      <c r="BF867" s="31"/>
      <c r="BG867" s="31"/>
    </row>
    <row r="868" spans="1:59" ht="14.55" customHeight="1" x14ac:dyDescent="0.25">
      <c r="A868" s="41">
        <v>39330</v>
      </c>
      <c r="B868" s="15">
        <v>24.16</v>
      </c>
      <c r="C868" s="16">
        <v>23.06</v>
      </c>
      <c r="D868" s="32">
        <v>70448.573656292152</v>
      </c>
      <c r="E868" s="32">
        <v>66147.29257355287</v>
      </c>
      <c r="F868" s="18">
        <v>136595.86622984504</v>
      </c>
      <c r="G868" s="18">
        <v>23.627319005770829</v>
      </c>
      <c r="H868" s="19">
        <v>-4.7701647875108444E-2</v>
      </c>
      <c r="I868" s="18">
        <v>24.58</v>
      </c>
      <c r="J868" s="33">
        <v>1.0576557849497179</v>
      </c>
      <c r="K868" s="20">
        <v>48479.559745566752</v>
      </c>
      <c r="L868" s="21"/>
      <c r="M868" s="22"/>
      <c r="Q868" s="34">
        <v>0.94548719368801171</v>
      </c>
      <c r="R868" s="7"/>
      <c r="S868" s="24"/>
      <c r="T868" s="24"/>
      <c r="U868" s="5">
        <v>41.678768069326161</v>
      </c>
      <c r="V868" s="25"/>
      <c r="W868" s="22"/>
      <c r="X868" s="33">
        <v>1.1153115698994358</v>
      </c>
      <c r="Y868" s="20">
        <v>11995837595.449329</v>
      </c>
      <c r="Z868" s="22"/>
      <c r="AA868" s="22"/>
      <c r="AB868" s="35">
        <v>1.1153115698994358</v>
      </c>
      <c r="AC868" s="20">
        <v>13044099221.463017</v>
      </c>
      <c r="AD868" s="22"/>
      <c r="AE868" s="22"/>
      <c r="AF868" s="26">
        <v>10</v>
      </c>
      <c r="AI868" s="27" t="b">
        <v>1</v>
      </c>
      <c r="AJ868" s="17">
        <v>23.801884756536321</v>
      </c>
      <c r="AK868" s="17">
        <v>21.250762902660657</v>
      </c>
      <c r="AL868" s="19">
        <v>-4.2878388225511599E-2</v>
      </c>
      <c r="AM868" s="19">
        <v>-6.780230024726136E-2</v>
      </c>
      <c r="AN868" s="27" t="b">
        <v>1</v>
      </c>
      <c r="AO868" s="27" t="b">
        <v>1</v>
      </c>
      <c r="AP868" s="27" t="b">
        <v>0</v>
      </c>
      <c r="AQ868" s="27" t="b">
        <v>0</v>
      </c>
      <c r="AR868" s="27" t="b">
        <v>1</v>
      </c>
      <c r="AS868" s="27" t="b">
        <v>0</v>
      </c>
      <c r="BE868" s="31"/>
      <c r="BF868" s="31"/>
      <c r="BG868" s="31"/>
    </row>
    <row r="869" spans="1:59" ht="14.55" customHeight="1" x14ac:dyDescent="0.25">
      <c r="A869" s="41">
        <v>39331</v>
      </c>
      <c r="B869" s="15">
        <v>23.98</v>
      </c>
      <c r="C869" s="16">
        <v>22.89</v>
      </c>
      <c r="D869" s="32">
        <v>63403.716290662938</v>
      </c>
      <c r="E869" s="32">
        <v>73528.201244567696</v>
      </c>
      <c r="F869" s="18">
        <v>136931.91753523063</v>
      </c>
      <c r="G869" s="18">
        <v>23.394703738914938</v>
      </c>
      <c r="H869" s="19">
        <v>-4.7619047619047672E-2</v>
      </c>
      <c r="I869" s="18">
        <v>23.99</v>
      </c>
      <c r="J869" s="33">
        <v>0.99259078304154125</v>
      </c>
      <c r="K869" s="20">
        <v>48119.531587450387</v>
      </c>
      <c r="L869" s="21"/>
      <c r="M869" s="22"/>
      <c r="Q869" s="34">
        <v>1.0074645232305655</v>
      </c>
      <c r="R869" s="7"/>
      <c r="S869" s="24"/>
      <c r="T869" s="24"/>
      <c r="U869" s="5">
        <v>41.911702786580904</v>
      </c>
      <c r="V869" s="25"/>
      <c r="W869" s="22"/>
      <c r="X869" s="33">
        <v>0.9851815660830826</v>
      </c>
      <c r="Y869" s="20">
        <v>11818134611.740355</v>
      </c>
      <c r="Z869" s="22"/>
      <c r="AA869" s="22"/>
      <c r="AB869" s="35">
        <v>0.9851815660830826</v>
      </c>
      <c r="AC869" s="20">
        <v>12850600068.968796</v>
      </c>
      <c r="AD869" s="22"/>
      <c r="AE869" s="22"/>
      <c r="AF869" s="26">
        <v>9</v>
      </c>
      <c r="AI869" s="27" t="b">
        <v>1</v>
      </c>
      <c r="AJ869" s="17">
        <v>23.941473965509914</v>
      </c>
      <c r="AK869" s="17">
        <v>21.413948748098761</v>
      </c>
      <c r="AL869" s="19">
        <v>-4.3571518678575817E-2</v>
      </c>
      <c r="AM869" s="19">
        <v>-6.3988367266661711E-2</v>
      </c>
      <c r="AN869" s="27" t="b">
        <v>1</v>
      </c>
      <c r="AO869" s="27" t="b">
        <v>1</v>
      </c>
      <c r="AP869" s="27" t="b">
        <v>0</v>
      </c>
      <c r="AQ869" s="27" t="b">
        <v>0</v>
      </c>
      <c r="AR869" s="27" t="b">
        <v>1</v>
      </c>
      <c r="AS869" s="27" t="b">
        <v>0</v>
      </c>
      <c r="BE869" s="31"/>
      <c r="BF869" s="31"/>
      <c r="BG869" s="31"/>
    </row>
    <row r="870" spans="1:59" ht="14.55" customHeight="1" x14ac:dyDescent="0.25">
      <c r="A870" s="41">
        <v>39332</v>
      </c>
      <c r="B870" s="15">
        <v>25.83</v>
      </c>
      <c r="C870" s="16">
        <v>24.1</v>
      </c>
      <c r="D870" s="32">
        <v>56358.858925033725</v>
      </c>
      <c r="E870" s="32">
        <v>80908.528008560213</v>
      </c>
      <c r="F870" s="18">
        <v>137267.38693359395</v>
      </c>
      <c r="G870" s="18">
        <v>24.810298550284752</v>
      </c>
      <c r="H870" s="19">
        <v>-7.1784232365145195E-2</v>
      </c>
      <c r="I870" s="18">
        <v>26.23</v>
      </c>
      <c r="J870" s="33">
        <v>1.0631073408317155</v>
      </c>
      <c r="K870" s="20">
        <v>51155.342159375286</v>
      </c>
      <c r="L870" s="21"/>
      <c r="M870" s="22"/>
      <c r="Q870" s="34">
        <v>0.94063878744140361</v>
      </c>
      <c r="R870" s="7"/>
      <c r="S870" s="24"/>
      <c r="T870" s="24"/>
      <c r="U870" s="5">
        <v>39.350373491510261</v>
      </c>
      <c r="V870" s="25"/>
      <c r="W870" s="22"/>
      <c r="X870" s="33">
        <v>1.1262146816634313</v>
      </c>
      <c r="Y870" s="20">
        <v>13309820389.452553</v>
      </c>
      <c r="Z870" s="22"/>
      <c r="AA870" s="22"/>
      <c r="AB870" s="35">
        <v>1.1262146816634313</v>
      </c>
      <c r="AC870" s="20">
        <v>14472302435.369602</v>
      </c>
      <c r="AD870" s="22"/>
      <c r="AE870" s="22"/>
      <c r="AF870" s="26">
        <v>8</v>
      </c>
      <c r="AI870" s="27" t="b">
        <v>1</v>
      </c>
      <c r="AJ870" s="17">
        <v>24.160341454311965</v>
      </c>
      <c r="AK870" s="17">
        <v>21.615633494979235</v>
      </c>
      <c r="AL870" s="19">
        <v>-4.9532126874367588E-2</v>
      </c>
      <c r="AM870" s="19">
        <v>-5.9464754704495207E-2</v>
      </c>
      <c r="AN870" s="27" t="b">
        <v>1</v>
      </c>
      <c r="AO870" s="27" t="b">
        <v>1</v>
      </c>
      <c r="AP870" s="27" t="b">
        <v>0</v>
      </c>
      <c r="AQ870" s="27" t="b">
        <v>0</v>
      </c>
      <c r="AR870" s="27" t="b">
        <v>1</v>
      </c>
      <c r="AS870" s="27" t="b">
        <v>0</v>
      </c>
      <c r="BE870" s="31"/>
      <c r="BF870" s="31"/>
      <c r="BG870" s="31"/>
    </row>
    <row r="871" spans="1:59" ht="14.55" customHeight="1" x14ac:dyDescent="0.25">
      <c r="A871" s="41">
        <v>39335</v>
      </c>
      <c r="B871" s="15">
        <v>26.72</v>
      </c>
      <c r="C871" s="16">
        <v>24.67</v>
      </c>
      <c r="D871" s="32">
        <v>49314.001559404511</v>
      </c>
      <c r="E871" s="32">
        <v>88459.095052303062</v>
      </c>
      <c r="F871" s="18">
        <v>137773.09661170759</v>
      </c>
      <c r="G871" s="18">
        <v>25.403769550681556</v>
      </c>
      <c r="H871" s="19">
        <v>-8.3096878800162033E-2</v>
      </c>
      <c r="I871" s="18">
        <v>27.38</v>
      </c>
      <c r="J871" s="33">
        <v>1.0276925955854983</v>
      </c>
      <c r="K871" s="20">
        <v>52571.056757988867</v>
      </c>
      <c r="L871" s="21"/>
      <c r="M871" s="22"/>
      <c r="Q871" s="34">
        <v>0.97305361962861936</v>
      </c>
      <c r="R871" s="7"/>
      <c r="S871" s="24"/>
      <c r="T871" s="24"/>
      <c r="U871" s="5">
        <v>38.218734395725861</v>
      </c>
      <c r="V871" s="25"/>
      <c r="W871" s="22"/>
      <c r="X871" s="33">
        <v>1.0553851911709966</v>
      </c>
      <c r="Y871" s="20">
        <v>14047054543.251249</v>
      </c>
      <c r="Z871" s="22"/>
      <c r="AA871" s="22"/>
      <c r="AB871" s="35">
        <v>1.0553851911709966</v>
      </c>
      <c r="AC871" s="20">
        <v>15273608794.82198</v>
      </c>
      <c r="AD871" s="22"/>
      <c r="AE871" s="22"/>
      <c r="AF871" s="26">
        <v>7</v>
      </c>
      <c r="AI871" s="27" t="s">
        <v>36</v>
      </c>
      <c r="AJ871" s="17">
        <v>24.271884396290062</v>
      </c>
      <c r="AK871" s="17">
        <v>21.839674154686076</v>
      </c>
      <c r="AL871" s="19">
        <v>-5.597736347348329E-2</v>
      </c>
      <c r="AM871" s="19">
        <v>-5.6951887611156715E-2</v>
      </c>
      <c r="AN871" s="27" t="b">
        <v>1</v>
      </c>
      <c r="AO871" s="27" t="b">
        <v>1</v>
      </c>
      <c r="AP871" s="27" t="b">
        <v>0</v>
      </c>
      <c r="AQ871" s="27" t="b">
        <v>1</v>
      </c>
      <c r="AR871" s="27" t="b">
        <v>1</v>
      </c>
      <c r="AS871" s="27" t="b">
        <v>0</v>
      </c>
      <c r="BE871" s="31"/>
      <c r="BF871" s="31"/>
      <c r="BG871" s="31"/>
    </row>
    <row r="872" spans="1:59" ht="14.55" customHeight="1" x14ac:dyDescent="0.25">
      <c r="A872" s="41">
        <v>39336</v>
      </c>
      <c r="B872" s="15">
        <v>25.01</v>
      </c>
      <c r="C872" s="16">
        <v>23.62</v>
      </c>
      <c r="D872" s="32">
        <v>42269.144193775297</v>
      </c>
      <c r="E872" s="32">
        <v>96089.358076608391</v>
      </c>
      <c r="F872" s="18">
        <v>138358.5022703837</v>
      </c>
      <c r="G872" s="18">
        <v>24.044651246329114</v>
      </c>
      <c r="H872" s="19">
        <v>-5.8848433530906075E-2</v>
      </c>
      <c r="I872" s="18">
        <v>25.27</v>
      </c>
      <c r="J872" s="33">
        <v>0.95052107434503563</v>
      </c>
      <c r="K872" s="20">
        <v>49969.032766393924</v>
      </c>
      <c r="L872" s="21"/>
      <c r="M872" s="22"/>
      <c r="Q872" s="34">
        <v>1.0520545277642142</v>
      </c>
      <c r="R872" s="7"/>
      <c r="S872" s="24"/>
      <c r="T872" s="24"/>
      <c r="U872" s="5">
        <v>40.133332325106743</v>
      </c>
      <c r="V872" s="25"/>
      <c r="W872" s="22"/>
      <c r="X872" s="33">
        <v>0.90104214869007115</v>
      </c>
      <c r="Y872" s="20">
        <v>12657048765.116743</v>
      </c>
      <c r="Z872" s="22"/>
      <c r="AA872" s="22"/>
      <c r="AB872" s="35">
        <v>0.90104214869007115</v>
      </c>
      <c r="AC872" s="20">
        <v>13761944645.223022</v>
      </c>
      <c r="AD872" s="22"/>
      <c r="AE872" s="22"/>
      <c r="AF872" s="26">
        <v>6</v>
      </c>
      <c r="AI872" s="27" t="s">
        <v>36</v>
      </c>
      <c r="AJ872" s="17">
        <v>24.237676114319903</v>
      </c>
      <c r="AK872" s="17">
        <v>22.027784635089656</v>
      </c>
      <c r="AL872" s="19">
        <v>-5.8443291822613763E-2</v>
      </c>
      <c r="AM872" s="19">
        <v>-5.2129725813751832E-2</v>
      </c>
      <c r="AN872" s="27" t="b">
        <v>1</v>
      </c>
      <c r="AO872" s="27" t="b">
        <v>0</v>
      </c>
      <c r="AP872" s="27" t="b">
        <v>0</v>
      </c>
      <c r="AQ872" s="27" t="b">
        <v>1</v>
      </c>
      <c r="AR872" s="27" t="b">
        <v>1</v>
      </c>
      <c r="AS872" s="27" t="b">
        <v>0</v>
      </c>
      <c r="BE872" s="31"/>
      <c r="BF872" s="31"/>
      <c r="BG872" s="31"/>
    </row>
    <row r="873" spans="1:59" ht="14.55" customHeight="1" x14ac:dyDescent="0.25">
      <c r="A873" s="41">
        <v>39337</v>
      </c>
      <c r="B873" s="15">
        <v>24.94</v>
      </c>
      <c r="C873" s="16">
        <v>23.88</v>
      </c>
      <c r="D873" s="32">
        <v>35224.286828146083</v>
      </c>
      <c r="E873" s="32">
        <v>103548.79426265355</v>
      </c>
      <c r="F873" s="18">
        <v>138773.08109079965</v>
      </c>
      <c r="G873" s="18">
        <v>24.14905610039316</v>
      </c>
      <c r="H873" s="19">
        <v>-4.4388609715243055E-2</v>
      </c>
      <c r="I873" s="18">
        <v>24.96</v>
      </c>
      <c r="J873" s="33">
        <v>1.0073515448006845</v>
      </c>
      <c r="K873" s="20">
        <v>50335.511425810291</v>
      </c>
      <c r="L873" s="21"/>
      <c r="M873" s="22"/>
      <c r="Q873" s="34">
        <v>0.99270210599405095</v>
      </c>
      <c r="R873" s="7"/>
      <c r="S873" s="24"/>
      <c r="T873" s="24"/>
      <c r="U873" s="5">
        <v>39.76626795928081</v>
      </c>
      <c r="V873" s="25"/>
      <c r="W873" s="22"/>
      <c r="X873" s="33">
        <v>1.0147030896013689</v>
      </c>
      <c r="Y873" s="20">
        <v>12843207934.562723</v>
      </c>
      <c r="Z873" s="22"/>
      <c r="AA873" s="22"/>
      <c r="AB873" s="35">
        <v>1.0147030896013689</v>
      </c>
      <c r="AC873" s="20">
        <v>13964063868.393349</v>
      </c>
      <c r="AD873" s="22"/>
      <c r="AE873" s="22"/>
      <c r="AF873" s="26">
        <v>5</v>
      </c>
      <c r="AI873" s="27" t="s">
        <v>36</v>
      </c>
      <c r="AJ873" s="17">
        <v>24.244533618821464</v>
      </c>
      <c r="AK873" s="17">
        <v>22.21215577864783</v>
      </c>
      <c r="AL873" s="19">
        <v>-5.8906474984268743E-2</v>
      </c>
      <c r="AM873" s="19">
        <v>-5.007272557739624E-2</v>
      </c>
      <c r="AN873" s="27" t="b">
        <v>1</v>
      </c>
      <c r="AO873" s="27" t="b">
        <v>0</v>
      </c>
      <c r="AP873" s="27" t="b">
        <v>0</v>
      </c>
      <c r="AQ873" s="27" t="b">
        <v>1</v>
      </c>
      <c r="AR873" s="27" t="b">
        <v>1</v>
      </c>
      <c r="AS873" s="27" t="b">
        <v>0</v>
      </c>
      <c r="BE873" s="31"/>
      <c r="BF873" s="31"/>
      <c r="BG873" s="31"/>
    </row>
    <row r="874" spans="1:59" ht="14.55" customHeight="1" x14ac:dyDescent="0.25">
      <c r="A874" s="41">
        <v>39338</v>
      </c>
      <c r="B874" s="15">
        <v>24.85</v>
      </c>
      <c r="C874" s="16">
        <v>23.76</v>
      </c>
      <c r="D874" s="32">
        <v>28179.429462516866</v>
      </c>
      <c r="E874" s="32">
        <v>110906.36305238523</v>
      </c>
      <c r="F874" s="18">
        <v>139085.7925149021</v>
      </c>
      <c r="G874" s="18">
        <v>23.980839077512915</v>
      </c>
      <c r="H874" s="19">
        <v>-4.5875420875420847E-2</v>
      </c>
      <c r="I874" s="18">
        <v>24.76</v>
      </c>
      <c r="J874" s="33">
        <v>0.99527192402754328</v>
      </c>
      <c r="K874" s="20">
        <v>50096.654512854497</v>
      </c>
      <c r="L874" s="21"/>
      <c r="M874" s="22"/>
      <c r="Q874" s="34">
        <v>1.004750536871696</v>
      </c>
      <c r="R874" s="7"/>
      <c r="S874" s="24"/>
      <c r="T874" s="24"/>
      <c r="U874" s="5">
        <v>39.880789904597222</v>
      </c>
      <c r="V874" s="25"/>
      <c r="W874" s="22"/>
      <c r="X874" s="33">
        <v>0.99054384805508655</v>
      </c>
      <c r="Y874" s="20">
        <v>12721821475.472557</v>
      </c>
      <c r="Z874" s="22"/>
      <c r="AA874" s="22"/>
      <c r="AB874" s="35">
        <v>0.99054384805508655</v>
      </c>
      <c r="AC874" s="20">
        <v>13831795797.265882</v>
      </c>
      <c r="AD874" s="22"/>
      <c r="AE874" s="22"/>
      <c r="AF874" s="26">
        <v>4</v>
      </c>
      <c r="AI874" s="27" t="s">
        <v>36</v>
      </c>
      <c r="AJ874" s="17">
        <v>24.199569901061523</v>
      </c>
      <c r="AK874" s="17">
        <v>22.387984521958568</v>
      </c>
      <c r="AL874" s="19">
        <v>-5.8602103817654148E-2</v>
      </c>
      <c r="AM874" s="19">
        <v>-4.9297381730118439E-2</v>
      </c>
      <c r="AN874" s="27" t="b">
        <v>1</v>
      </c>
      <c r="AO874" s="27" t="b">
        <v>0</v>
      </c>
      <c r="AP874" s="27" t="b">
        <v>0</v>
      </c>
      <c r="AQ874" s="27" t="b">
        <v>1</v>
      </c>
      <c r="AR874" s="27" t="b">
        <v>1</v>
      </c>
      <c r="AS874" s="27" t="b">
        <v>0</v>
      </c>
      <c r="BE874" s="31"/>
      <c r="BF874" s="31"/>
      <c r="BG874" s="31"/>
    </row>
    <row r="875" spans="1:59" ht="14.55" customHeight="1" x14ac:dyDescent="0.25">
      <c r="A875" s="41">
        <v>39339</v>
      </c>
      <c r="B875" s="15">
        <v>24.8</v>
      </c>
      <c r="C875" s="16">
        <v>23.78</v>
      </c>
      <c r="D875" s="32">
        <v>21134.572096887649</v>
      </c>
      <c r="E875" s="32">
        <v>118274.40621467</v>
      </c>
      <c r="F875" s="18">
        <v>139408.97831155764</v>
      </c>
      <c r="G875" s="18">
        <v>23.934633251028128</v>
      </c>
      <c r="H875" s="19">
        <v>-4.2893187552565104E-2</v>
      </c>
      <c r="I875" s="18">
        <v>24.92</v>
      </c>
      <c r="J875" s="33">
        <v>1.0003923852822798</v>
      </c>
      <c r="K875" s="20">
        <v>50115.444586841899</v>
      </c>
      <c r="L875" s="21"/>
      <c r="M875" s="22"/>
      <c r="Q875" s="34">
        <v>0.99960776862353951</v>
      </c>
      <c r="R875" s="7"/>
      <c r="S875" s="24"/>
      <c r="T875" s="24"/>
      <c r="U875" s="5">
        <v>39.790925852982461</v>
      </c>
      <c r="V875" s="25"/>
      <c r="W875" s="22"/>
      <c r="X875" s="33">
        <v>1.0007847705645598</v>
      </c>
      <c r="Y875" s="20">
        <v>12731866101.151026</v>
      </c>
      <c r="Z875" s="22"/>
      <c r="AA875" s="22"/>
      <c r="AB875" s="35">
        <v>1.0007847705645598</v>
      </c>
      <c r="AC875" s="20">
        <v>13842428651.569456</v>
      </c>
      <c r="AD875" s="22"/>
      <c r="AE875" s="22"/>
      <c r="AF875" s="26">
        <v>3</v>
      </c>
      <c r="AI875" s="27" t="s">
        <v>36</v>
      </c>
      <c r="AJ875" s="17">
        <v>24.1063059279087</v>
      </c>
      <c r="AK875" s="17">
        <v>22.548097528081207</v>
      </c>
      <c r="AL875" s="19">
        <v>-5.7814460473240382E-2</v>
      </c>
      <c r="AM875" s="19">
        <v>-4.918828418501156E-2</v>
      </c>
      <c r="AN875" s="27" t="b">
        <v>1</v>
      </c>
      <c r="AO875" s="27" t="b">
        <v>0</v>
      </c>
      <c r="AP875" s="27" t="b">
        <v>0</v>
      </c>
      <c r="AQ875" s="27" t="b">
        <v>1</v>
      </c>
      <c r="AR875" s="27" t="b">
        <v>1</v>
      </c>
      <c r="AS875" s="27" t="b">
        <v>0</v>
      </c>
      <c r="BE875" s="31"/>
      <c r="BF875" s="31"/>
      <c r="BG875" s="31"/>
    </row>
    <row r="876" spans="1:59" ht="14.55" customHeight="1" x14ac:dyDescent="0.25">
      <c r="A876" s="41">
        <v>39342</v>
      </c>
      <c r="B876" s="15">
        <v>25.37</v>
      </c>
      <c r="C876" s="16">
        <v>24.34</v>
      </c>
      <c r="D876" s="32">
        <v>14089.714731258431</v>
      </c>
      <c r="E876" s="32">
        <v>125621.43996856423</v>
      </c>
      <c r="F876" s="18">
        <v>139711.15469982265</v>
      </c>
      <c r="G876" s="18">
        <v>24.443874355661698</v>
      </c>
      <c r="H876" s="19">
        <v>-4.2317173377157014E-2</v>
      </c>
      <c r="I876" s="18">
        <v>26.48</v>
      </c>
      <c r="J876" s="33">
        <v>1.0234899987304475</v>
      </c>
      <c r="K876" s="20">
        <v>51291.768847430838</v>
      </c>
      <c r="L876" s="21"/>
      <c r="M876" s="22"/>
      <c r="Q876" s="34">
        <v>0.97704911747102086</v>
      </c>
      <c r="R876" s="7"/>
      <c r="S876" s="24"/>
      <c r="T876" s="24"/>
      <c r="U876" s="5">
        <v>38.805305899033563</v>
      </c>
      <c r="V876" s="25"/>
      <c r="W876" s="22"/>
      <c r="X876" s="33">
        <v>1.0469799974608951</v>
      </c>
      <c r="Y876" s="20">
        <v>13330072914.988056</v>
      </c>
      <c r="Z876" s="22"/>
      <c r="AA876" s="22"/>
      <c r="AB876" s="35">
        <v>1.0469799974608951</v>
      </c>
      <c r="AC876" s="20">
        <v>14492513559.94519</v>
      </c>
      <c r="AD876" s="22"/>
      <c r="AE876" s="22"/>
      <c r="AF876" s="26">
        <v>2</v>
      </c>
      <c r="AI876" s="27" t="s">
        <v>36</v>
      </c>
      <c r="AJ876" s="17">
        <v>23.947674719833014</v>
      </c>
      <c r="AK876" s="17">
        <v>22.725090069476447</v>
      </c>
      <c r="AL876" s="19">
        <v>-5.2903283975242354E-2</v>
      </c>
      <c r="AM876" s="19">
        <v>-4.8916252061183552E-2</v>
      </c>
      <c r="AN876" s="27" t="b">
        <v>1</v>
      </c>
      <c r="AO876" s="27" t="b">
        <v>0</v>
      </c>
      <c r="AP876" s="27" t="b">
        <v>0</v>
      </c>
      <c r="AQ876" s="27" t="b">
        <v>1</v>
      </c>
      <c r="AR876" s="27" t="b">
        <v>1</v>
      </c>
      <c r="AS876" s="27" t="b">
        <v>0</v>
      </c>
      <c r="BE876" s="31"/>
      <c r="BF876" s="31"/>
      <c r="BG876" s="31"/>
    </row>
    <row r="877" spans="1:59" ht="14.55" customHeight="1" x14ac:dyDescent="0.25">
      <c r="A877" s="41">
        <v>39343</v>
      </c>
      <c r="B877" s="15">
        <v>20.18</v>
      </c>
      <c r="C877" s="16">
        <v>21.39</v>
      </c>
      <c r="D877" s="32">
        <v>7044.8573656292156</v>
      </c>
      <c r="E877" s="32">
        <v>132964.41578475211</v>
      </c>
      <c r="F877" s="18">
        <v>140009.27315038134</v>
      </c>
      <c r="G877" s="18">
        <v>21.329116336935371</v>
      </c>
      <c r="H877" s="19">
        <v>5.6568489948574108E-2</v>
      </c>
      <c r="I877" s="18">
        <v>20.350000000000001</v>
      </c>
      <c r="J877" s="33">
        <v>0.87443702745744911</v>
      </c>
      <c r="K877" s="20">
        <v>44850.645861539473</v>
      </c>
      <c r="L877" s="21"/>
      <c r="M877" s="22"/>
      <c r="Q877" s="34">
        <v>1.1435929273347942</v>
      </c>
      <c r="R877" s="7"/>
      <c r="S877" s="24"/>
      <c r="T877" s="24"/>
      <c r="U877" s="5">
        <v>44.294850695703069</v>
      </c>
      <c r="V877" s="25"/>
      <c r="W877" s="22"/>
      <c r="X877" s="33">
        <v>0.74887405491489822</v>
      </c>
      <c r="Y877" s="20">
        <v>9982593517.1271477</v>
      </c>
      <c r="Z877" s="22"/>
      <c r="AA877" s="22"/>
      <c r="AB877" s="35">
        <v>0.74887405491489822</v>
      </c>
      <c r="AC877" s="20">
        <v>10852893394.057743</v>
      </c>
      <c r="AD877" s="22"/>
      <c r="AE877" s="22"/>
      <c r="AF877" s="26">
        <v>1</v>
      </c>
      <c r="AI877" s="27" t="b">
        <v>1</v>
      </c>
      <c r="AJ877" s="17">
        <v>23.68287283017515</v>
      </c>
      <c r="AK877" s="17">
        <v>22.813039723987725</v>
      </c>
      <c r="AL877" s="19">
        <v>-2.9625722517119663E-2</v>
      </c>
      <c r="AM877" s="19">
        <v>-4.2621209931647544E-2</v>
      </c>
      <c r="AN877" s="27" t="b">
        <v>1</v>
      </c>
      <c r="AO877" s="27" t="b">
        <v>1</v>
      </c>
      <c r="AP877" s="27" t="b">
        <v>0</v>
      </c>
      <c r="AQ877" s="27" t="b">
        <v>0</v>
      </c>
      <c r="AR877" s="27" t="b">
        <v>1</v>
      </c>
      <c r="AS877" s="27" t="b">
        <v>0</v>
      </c>
      <c r="BE877" s="31"/>
      <c r="BF877" s="31"/>
      <c r="BG877" s="31"/>
    </row>
    <row r="878" spans="1:59" ht="14.55" customHeight="1" x14ac:dyDescent="0.25">
      <c r="A878" s="42">
        <v>39344</v>
      </c>
      <c r="B878" s="15">
        <v>20.57</v>
      </c>
      <c r="C878" s="16">
        <v>20.23</v>
      </c>
      <c r="D878" s="32">
        <v>139610.7562073046</v>
      </c>
      <c r="E878" s="32">
        <v>0</v>
      </c>
      <c r="F878" s="18">
        <v>139610.7562073046</v>
      </c>
      <c r="G878" s="18">
        <v>20.57</v>
      </c>
      <c r="H878" s="19">
        <v>-1.6806722689075571E-2</v>
      </c>
      <c r="I878" s="18">
        <v>20.03</v>
      </c>
      <c r="J878" s="33">
        <v>0.96166432912575972</v>
      </c>
      <c r="K878" s="20">
        <v>43130.520003104866</v>
      </c>
      <c r="L878" s="21"/>
      <c r="M878" s="22"/>
      <c r="Q878" s="34">
        <v>1.0398638794360719</v>
      </c>
      <c r="R878" s="7"/>
      <c r="S878" s="24"/>
      <c r="T878" s="24"/>
      <c r="U878" s="5">
        <v>45.974858910058664</v>
      </c>
      <c r="V878" s="25"/>
      <c r="W878" s="22"/>
      <c r="X878" s="33">
        <v>0.92332865825151933</v>
      </c>
      <c r="Y878" s="20">
        <v>9217258777.3215389</v>
      </c>
      <c r="Z878" s="22"/>
      <c r="AA878" s="22"/>
      <c r="AB878" s="35">
        <v>0.92332865825151933</v>
      </c>
      <c r="AC878" s="20">
        <v>10020626837.697859</v>
      </c>
      <c r="AD878" s="22"/>
      <c r="AE878" s="22"/>
      <c r="AF878" s="26">
        <v>20</v>
      </c>
      <c r="AI878" s="27" t="b">
        <v>1</v>
      </c>
      <c r="AJ878" s="17">
        <v>23.49114847898521</v>
      </c>
      <c r="AK878" s="17">
        <v>22.886465178870903</v>
      </c>
      <c r="AL878" s="19">
        <v>-2.2618770710147913E-2</v>
      </c>
      <c r="AM878" s="19">
        <v>-4.0895721620576128E-2</v>
      </c>
      <c r="AN878" s="27" t="b">
        <v>1</v>
      </c>
      <c r="AO878" s="27" t="b">
        <v>1</v>
      </c>
      <c r="AP878" s="27" t="b">
        <v>0</v>
      </c>
      <c r="AQ878" s="27" t="b">
        <v>0</v>
      </c>
      <c r="AR878" s="27" t="b">
        <v>1</v>
      </c>
      <c r="AS878" s="27" t="b">
        <v>0</v>
      </c>
      <c r="BE878" s="31"/>
      <c r="BF878" s="31"/>
      <c r="BG878" s="31"/>
    </row>
    <row r="879" spans="1:59" ht="14.55" customHeight="1" x14ac:dyDescent="0.25">
      <c r="A879" s="41">
        <v>39345</v>
      </c>
      <c r="B879" s="15">
        <v>20.82</v>
      </c>
      <c r="C879" s="16">
        <v>20.75</v>
      </c>
      <c r="D879" s="32">
        <v>132630.21839693937</v>
      </c>
      <c r="E879" s="32">
        <v>7097.857773564645</v>
      </c>
      <c r="F879" s="18">
        <v>139728.07617050401</v>
      </c>
      <c r="G879" s="18">
        <v>20.816444164567592</v>
      </c>
      <c r="H879" s="19">
        <v>-3.3734939759035854E-3</v>
      </c>
      <c r="I879" s="18">
        <v>20.45</v>
      </c>
      <c r="J879" s="33">
        <v>1.0128311606606668</v>
      </c>
      <c r="K879" s="20">
        <v>43683.17881214642</v>
      </c>
      <c r="L879" s="21"/>
      <c r="M879" s="22"/>
      <c r="Q879" s="34">
        <v>0.98733139228033129</v>
      </c>
      <c r="R879" s="7"/>
      <c r="S879" s="24"/>
      <c r="T879" s="24"/>
      <c r="U879" s="5">
        <v>45.307909137851581</v>
      </c>
      <c r="V879" s="25"/>
      <c r="W879" s="22"/>
      <c r="X879" s="33">
        <v>1.0256623213213336</v>
      </c>
      <c r="Y879" s="20">
        <v>9453840264.9556141</v>
      </c>
      <c r="Z879" s="22"/>
      <c r="AA879" s="22"/>
      <c r="AB879" s="35">
        <v>1.0256623213213336</v>
      </c>
      <c r="AC879" s="20">
        <v>10277614605.248816</v>
      </c>
      <c r="AD879" s="22"/>
      <c r="AE879" s="22"/>
      <c r="AF879" s="26">
        <v>19</v>
      </c>
      <c r="AI879" s="27" t="b">
        <v>1</v>
      </c>
      <c r="AJ879" s="17">
        <v>23.344140806901077</v>
      </c>
      <c r="AK879" s="17">
        <v>22.950924135557315</v>
      </c>
      <c r="AL879" s="19">
        <v>-1.5782918086924669E-2</v>
      </c>
      <c r="AM879" s="19">
        <v>-3.8390298437778705E-2</v>
      </c>
      <c r="AN879" s="27" t="b">
        <v>1</v>
      </c>
      <c r="AO879" s="27" t="b">
        <v>1</v>
      </c>
      <c r="AP879" s="27" t="b">
        <v>0</v>
      </c>
      <c r="AQ879" s="27" t="b">
        <v>0</v>
      </c>
      <c r="AR879" s="27" t="b">
        <v>1</v>
      </c>
      <c r="AS879" s="27" t="b">
        <v>0</v>
      </c>
      <c r="BE879" s="31"/>
      <c r="BF879" s="31"/>
      <c r="BG879" s="31"/>
    </row>
    <row r="880" spans="1:59" ht="14.55" customHeight="1" x14ac:dyDescent="0.25">
      <c r="A880" s="41">
        <v>39346</v>
      </c>
      <c r="B880" s="15">
        <v>19.87</v>
      </c>
      <c r="C880" s="16">
        <v>19.98</v>
      </c>
      <c r="D880" s="32">
        <v>125649.68058657413</v>
      </c>
      <c r="E880" s="32">
        <v>14101.944386181711</v>
      </c>
      <c r="F880" s="18">
        <v>139751.62497275585</v>
      </c>
      <c r="G880" s="18">
        <v>19.881099791381907</v>
      </c>
      <c r="H880" s="19">
        <v>5.5055055055054369E-3</v>
      </c>
      <c r="I880" s="18">
        <v>19</v>
      </c>
      <c r="J880" s="33">
        <v>0.95522800421877496</v>
      </c>
      <c r="K880" s="20">
        <v>41726.673744335531</v>
      </c>
      <c r="L880" s="21"/>
      <c r="M880" s="22"/>
      <c r="Q880" s="34">
        <v>1.0468704807475169</v>
      </c>
      <c r="R880" s="7"/>
      <c r="S880" s="24"/>
      <c r="T880" s="24"/>
      <c r="U880" s="5">
        <v>47.343203889302352</v>
      </c>
      <c r="V880" s="25"/>
      <c r="W880" s="22"/>
      <c r="X880" s="33">
        <v>0.91045600843755004</v>
      </c>
      <c r="Y880" s="20">
        <v>8607346853.2421093</v>
      </c>
      <c r="Z880" s="22"/>
      <c r="AA880" s="22"/>
      <c r="AB880" s="35">
        <v>0.91045600843755004</v>
      </c>
      <c r="AC880" s="20">
        <v>9357165948.8580017</v>
      </c>
      <c r="AD880" s="22"/>
      <c r="AE880" s="22"/>
      <c r="AF880" s="26">
        <v>18</v>
      </c>
      <c r="AI880" s="27" t="b">
        <v>1</v>
      </c>
      <c r="AJ880" s="17">
        <v>23.209907463633552</v>
      </c>
      <c r="AK880" s="17">
        <v>22.994562247167533</v>
      </c>
      <c r="AL880" s="19">
        <v>-7.2194303567702884E-3</v>
      </c>
      <c r="AM880" s="19">
        <v>-3.5794917894284954E-2</v>
      </c>
      <c r="AN880" s="27" t="b">
        <v>1</v>
      </c>
      <c r="AO880" s="27" t="b">
        <v>1</v>
      </c>
      <c r="AP880" s="27" t="b">
        <v>0</v>
      </c>
      <c r="AQ880" s="27" t="b">
        <v>0</v>
      </c>
      <c r="AR880" s="27" t="b">
        <v>1</v>
      </c>
      <c r="AS880" s="27" t="b">
        <v>0</v>
      </c>
      <c r="BE880" s="31"/>
      <c r="BF880" s="31"/>
      <c r="BG880" s="31"/>
    </row>
    <row r="881" spans="1:59" ht="14.55" customHeight="1" x14ac:dyDescent="0.25">
      <c r="A881" s="41">
        <v>39349</v>
      </c>
      <c r="B881" s="15">
        <v>19.71</v>
      </c>
      <c r="C881" s="16">
        <v>19.91</v>
      </c>
      <c r="D881" s="32">
        <v>118669.1427762089</v>
      </c>
      <c r="E881" s="32">
        <v>21044.050807200583</v>
      </c>
      <c r="F881" s="18">
        <v>139713.19358340948</v>
      </c>
      <c r="G881" s="18">
        <v>19.740124643589422</v>
      </c>
      <c r="H881" s="19">
        <v>1.0045203415369075E-2</v>
      </c>
      <c r="I881" s="18">
        <v>19.37</v>
      </c>
      <c r="J881" s="33">
        <v>0.99263603924491561</v>
      </c>
      <c r="K881" s="20">
        <v>41418.683515079785</v>
      </c>
      <c r="L881" s="21"/>
      <c r="M881" s="22"/>
      <c r="Q881" s="34">
        <v>1.0074185909678295</v>
      </c>
      <c r="R881" s="7"/>
      <c r="S881" s="24"/>
      <c r="T881" s="24"/>
      <c r="U881" s="5">
        <v>47.605625530501563</v>
      </c>
      <c r="V881" s="25"/>
      <c r="W881" s="22"/>
      <c r="X881" s="33">
        <v>0.98527207848983123</v>
      </c>
      <c r="Y881" s="20">
        <v>8480619099.2617731</v>
      </c>
      <c r="Z881" s="22"/>
      <c r="AA881" s="22"/>
      <c r="AB881" s="35">
        <v>0.98527207848983123</v>
      </c>
      <c r="AC881" s="20">
        <v>9219206534.1750641</v>
      </c>
      <c r="AD881" s="22"/>
      <c r="AE881" s="22"/>
      <c r="AF881" s="26">
        <v>17</v>
      </c>
      <c r="AI881" s="27" t="b">
        <v>1</v>
      </c>
      <c r="AJ881" s="17">
        <v>23.052603764769373</v>
      </c>
      <c r="AK881" s="17">
        <v>23.003414599311085</v>
      </c>
      <c r="AL881" s="19">
        <v>1.603634804552075E-3</v>
      </c>
      <c r="AM881" s="19">
        <v>-3.2390501480482649E-2</v>
      </c>
      <c r="AN881" s="27" t="b">
        <v>1</v>
      </c>
      <c r="AO881" s="27" t="b">
        <v>1</v>
      </c>
      <c r="AP881" s="27" t="b">
        <v>0</v>
      </c>
      <c r="AQ881" s="27" t="b">
        <v>0</v>
      </c>
      <c r="AR881" s="27" t="b">
        <v>1</v>
      </c>
      <c r="AS881" s="27" t="b">
        <v>0</v>
      </c>
      <c r="BE881" s="31"/>
      <c r="BF881" s="31"/>
      <c r="BG881" s="31"/>
    </row>
    <row r="882" spans="1:59" ht="14.55" customHeight="1" x14ac:dyDescent="0.25">
      <c r="A882" s="41">
        <v>39350</v>
      </c>
      <c r="B882" s="15">
        <v>19.88</v>
      </c>
      <c r="C882" s="16">
        <v>20.11</v>
      </c>
      <c r="D882" s="32">
        <v>111688.60496584367</v>
      </c>
      <c r="E882" s="32">
        <v>27954.467695312018</v>
      </c>
      <c r="F882" s="18">
        <v>139643.07266115569</v>
      </c>
      <c r="G882" s="18">
        <v>19.926042581614649</v>
      </c>
      <c r="H882" s="19">
        <v>1.1437095972153144E-2</v>
      </c>
      <c r="I882" s="18">
        <v>18.600000000000001</v>
      </c>
      <c r="J882" s="33">
        <v>1.0089116569188534</v>
      </c>
      <c r="K882" s="20">
        <v>41787.069597282418</v>
      </c>
      <c r="L882" s="21"/>
      <c r="M882" s="22"/>
      <c r="Q882" s="34">
        <v>0.99116705921897175</v>
      </c>
      <c r="R882" s="7"/>
      <c r="S882" s="24"/>
      <c r="T882" s="24"/>
      <c r="U882" s="5">
        <v>47.097277850841337</v>
      </c>
      <c r="V882" s="25"/>
      <c r="W882" s="22"/>
      <c r="X882" s="33">
        <v>1.0178233138377066</v>
      </c>
      <c r="Y882" s="20">
        <v>8631813133.2674732</v>
      </c>
      <c r="Z882" s="22"/>
      <c r="AA882" s="22"/>
      <c r="AB882" s="35">
        <v>1.0178233138377066</v>
      </c>
      <c r="AC882" s="20">
        <v>9383372904.5030098</v>
      </c>
      <c r="AD882" s="22"/>
      <c r="AE882" s="22"/>
      <c r="AF882" s="26">
        <v>16</v>
      </c>
      <c r="AI882" s="27" t="s">
        <v>36</v>
      </c>
      <c r="AJ882" s="17">
        <v>22.947794834846064</v>
      </c>
      <c r="AK882" s="17">
        <v>23.002355544438647</v>
      </c>
      <c r="AL882" s="19">
        <v>1.0562679696103769E-2</v>
      </c>
      <c r="AM882" s="19">
        <v>-2.8922379017465374E-2</v>
      </c>
      <c r="AN882" s="27" t="b">
        <v>0</v>
      </c>
      <c r="AO882" s="27" t="b">
        <v>1</v>
      </c>
      <c r="AP882" s="27" t="b">
        <v>0</v>
      </c>
      <c r="AQ882" s="27" t="b">
        <v>0</v>
      </c>
      <c r="AR882" s="27" t="b">
        <v>1</v>
      </c>
      <c r="AS882" s="27" t="b">
        <v>0</v>
      </c>
      <c r="BE882" s="31"/>
      <c r="BF882" s="31"/>
      <c r="BG882" s="31"/>
    </row>
    <row r="883" spans="1:59" ht="14.55" customHeight="1" x14ac:dyDescent="0.25">
      <c r="A883" s="41">
        <v>39351</v>
      </c>
      <c r="B883" s="15">
        <v>19.03</v>
      </c>
      <c r="C883" s="16">
        <v>19.559999999999999</v>
      </c>
      <c r="D883" s="32">
        <v>104708.06715547843</v>
      </c>
      <c r="E883" s="32">
        <v>34855.168424802854</v>
      </c>
      <c r="F883" s="18">
        <v>139563.2355802813</v>
      </c>
      <c r="G883" s="18">
        <v>19.162364653114675</v>
      </c>
      <c r="H883" s="19">
        <v>2.7096114519427283E-2</v>
      </c>
      <c r="I883" s="18">
        <v>17.63</v>
      </c>
      <c r="J883" s="33">
        <v>0.96112456953930692</v>
      </c>
      <c r="K883" s="20">
        <v>40161.88438323771</v>
      </c>
      <c r="L883" s="21"/>
      <c r="M883" s="22"/>
      <c r="Q883" s="34">
        <v>1.0404478583658798</v>
      </c>
      <c r="R883" s="7"/>
      <c r="S883" s="24"/>
      <c r="T883" s="24"/>
      <c r="U883" s="5">
        <v>48.911028697755214</v>
      </c>
      <c r="V883" s="25"/>
      <c r="W883" s="22"/>
      <c r="X883" s="33">
        <v>0.92224913907861383</v>
      </c>
      <c r="Y883" s="20">
        <v>7960720318.3117485</v>
      </c>
      <c r="Z883" s="22"/>
      <c r="AA883" s="22"/>
      <c r="AB883" s="35">
        <v>0.92224913907861383</v>
      </c>
      <c r="AC883" s="20">
        <v>8653668840.9129581</v>
      </c>
      <c r="AD883" s="22"/>
      <c r="AE883" s="22"/>
      <c r="AF883" s="26">
        <v>15</v>
      </c>
      <c r="AI883" s="27" t="s">
        <v>36</v>
      </c>
      <c r="AJ883" s="17">
        <v>22.759441602624719</v>
      </c>
      <c r="AK883" s="17">
        <v>22.996285962249587</v>
      </c>
      <c r="AL883" s="19">
        <v>5.6506171245792975E-3</v>
      </c>
      <c r="AM883" s="19">
        <v>-2.4628277438419097E-2</v>
      </c>
      <c r="AN883" s="27" t="b">
        <v>0</v>
      </c>
      <c r="AO883" s="27" t="b">
        <v>1</v>
      </c>
      <c r="AP883" s="27" t="b">
        <v>0</v>
      </c>
      <c r="AQ883" s="27" t="b">
        <v>0</v>
      </c>
      <c r="AR883" s="27" t="b">
        <v>1</v>
      </c>
      <c r="AS883" s="27" t="b">
        <v>0</v>
      </c>
      <c r="BE883" s="31"/>
      <c r="BF883" s="31"/>
      <c r="BG883" s="31"/>
    </row>
    <row r="884" spans="1:59" ht="14.55" customHeight="1" x14ac:dyDescent="0.25">
      <c r="A884" s="41">
        <v>39352</v>
      </c>
      <c r="B884" s="15">
        <v>18.72</v>
      </c>
      <c r="C884" s="16">
        <v>19.39</v>
      </c>
      <c r="D884" s="32">
        <v>97727.529345113202</v>
      </c>
      <c r="E884" s="32">
        <v>41646.560783251232</v>
      </c>
      <c r="F884" s="18">
        <v>139374.09012836445</v>
      </c>
      <c r="G884" s="18">
        <v>18.920203608138923</v>
      </c>
      <c r="H884" s="19">
        <v>3.4553893759669996E-2</v>
      </c>
      <c r="I884" s="18">
        <v>17</v>
      </c>
      <c r="J884" s="33">
        <v>0.98602453413276991</v>
      </c>
      <c r="K884" s="20">
        <v>39599.918166463794</v>
      </c>
      <c r="L884" s="21"/>
      <c r="M884" s="22"/>
      <c r="Q884" s="34">
        <v>1.014173547800737</v>
      </c>
      <c r="R884" s="7"/>
      <c r="S884" s="24"/>
      <c r="T884" s="24"/>
      <c r="U884" s="5">
        <v>49.511917493039718</v>
      </c>
      <c r="V884" s="25"/>
      <c r="W884" s="22"/>
      <c r="X884" s="33">
        <v>0.97204906826553972</v>
      </c>
      <c r="Y884" s="20">
        <v>7738247791.2027407</v>
      </c>
      <c r="Z884" s="22"/>
      <c r="AA884" s="22"/>
      <c r="AB884" s="35">
        <v>0.97204906826553972</v>
      </c>
      <c r="AC884" s="20">
        <v>8411655872.0975342</v>
      </c>
      <c r="AD884" s="22"/>
      <c r="AE884" s="22"/>
      <c r="AF884" s="26">
        <v>14</v>
      </c>
      <c r="AI884" s="27" t="s">
        <v>36</v>
      </c>
      <c r="AJ884" s="17">
        <v>22.470824001664099</v>
      </c>
      <c r="AK884" s="17">
        <v>22.955071807142399</v>
      </c>
      <c r="AL884" s="19">
        <v>1.4210719866036892E-2</v>
      </c>
      <c r="AM884" s="19">
        <v>-1.9487306086245444E-2</v>
      </c>
      <c r="AN884" s="27" t="b">
        <v>0</v>
      </c>
      <c r="AO884" s="27" t="b">
        <v>1</v>
      </c>
      <c r="AP884" s="27" t="b">
        <v>0</v>
      </c>
      <c r="AQ884" s="27" t="b">
        <v>0</v>
      </c>
      <c r="AR884" s="27" t="b">
        <v>1</v>
      </c>
      <c r="AS884" s="27" t="b">
        <v>0</v>
      </c>
      <c r="BE884" s="31"/>
      <c r="BF884" s="31"/>
      <c r="BG884" s="31"/>
    </row>
    <row r="885" spans="1:59" ht="14.55" customHeight="1" x14ac:dyDescent="0.25">
      <c r="A885" s="41">
        <v>39353</v>
      </c>
      <c r="B885" s="15">
        <v>18.920000000000002</v>
      </c>
      <c r="C885" s="16">
        <v>19.79</v>
      </c>
      <c r="D885" s="32">
        <v>90746.991534747969</v>
      </c>
      <c r="E885" s="32">
        <v>48385.893831731737</v>
      </c>
      <c r="F885" s="18">
        <v>139132.88536647969</v>
      </c>
      <c r="G885" s="18">
        <v>19.222557713244615</v>
      </c>
      <c r="H885" s="19">
        <v>4.3961596766043276E-2</v>
      </c>
      <c r="I885" s="18">
        <v>18</v>
      </c>
      <c r="J885" s="33">
        <v>1.0142222042598825</v>
      </c>
      <c r="K885" s="20">
        <v>40162.421386251044</v>
      </c>
      <c r="L885" s="21"/>
      <c r="M885" s="22"/>
      <c r="Q885" s="34">
        <v>0.98597723043318597</v>
      </c>
      <c r="R885" s="7"/>
      <c r="S885" s="24"/>
      <c r="T885" s="24"/>
      <c r="U885" s="5">
        <v>48.726733869223743</v>
      </c>
      <c r="V885" s="25"/>
      <c r="W885" s="22"/>
      <c r="X885" s="33">
        <v>1.028444408519765</v>
      </c>
      <c r="Y885" s="20">
        <v>7958395748.949502</v>
      </c>
      <c r="Z885" s="22"/>
      <c r="AA885" s="22"/>
      <c r="AB885" s="35">
        <v>1.028444408519765</v>
      </c>
      <c r="AC885" s="20">
        <v>8650781752.4205246</v>
      </c>
      <c r="AD885" s="22"/>
      <c r="AE885" s="22"/>
      <c r="AF885" s="26">
        <v>13</v>
      </c>
      <c r="AI885" s="27" t="s">
        <v>36</v>
      </c>
      <c r="AJ885" s="17">
        <v>22.24657644136866</v>
      </c>
      <c r="AK885" s="17">
        <v>22.895619014320079</v>
      </c>
      <c r="AL885" s="19">
        <v>2.209990165636137E-2</v>
      </c>
      <c r="AM885" s="19">
        <v>-1.376351581217726E-2</v>
      </c>
      <c r="AN885" s="27" t="b">
        <v>0</v>
      </c>
      <c r="AO885" s="27" t="b">
        <v>1</v>
      </c>
      <c r="AP885" s="27" t="b">
        <v>0</v>
      </c>
      <c r="AQ885" s="27" t="b">
        <v>0</v>
      </c>
      <c r="AR885" s="27" t="b">
        <v>1</v>
      </c>
      <c r="AS885" s="27" t="b">
        <v>0</v>
      </c>
      <c r="BE885" s="31"/>
      <c r="BF885" s="31"/>
      <c r="BG885" s="31"/>
    </row>
    <row r="886" spans="1:59" ht="14.55" customHeight="1" x14ac:dyDescent="0.25">
      <c r="A886" s="41">
        <v>39356</v>
      </c>
      <c r="B886" s="15">
        <v>18.43</v>
      </c>
      <c r="C886" s="16">
        <v>19.34</v>
      </c>
      <c r="D886" s="32">
        <v>83766.453724382736</v>
      </c>
      <c r="E886" s="32">
        <v>55059.556053667569</v>
      </c>
      <c r="F886" s="18">
        <v>138826.0097780503</v>
      </c>
      <c r="G886" s="18">
        <v>18.790913607536098</v>
      </c>
      <c r="H886" s="19">
        <v>4.7052740434333051E-2</v>
      </c>
      <c r="I886" s="18">
        <v>17.84</v>
      </c>
      <c r="J886" s="33">
        <v>0.97538881635439711</v>
      </c>
      <c r="K886" s="20">
        <v>39173.298866974306</v>
      </c>
      <c r="L886" s="21"/>
      <c r="M886" s="22"/>
      <c r="Q886" s="34">
        <v>1.0252321773973065</v>
      </c>
      <c r="R886" s="7"/>
      <c r="S886" s="24"/>
      <c r="T886" s="24"/>
      <c r="U886" s="5">
        <v>49.863206199489468</v>
      </c>
      <c r="V886" s="25"/>
      <c r="W886" s="22"/>
      <c r="X886" s="33">
        <v>0.95077763270879412</v>
      </c>
      <c r="Y886" s="20">
        <v>7566700872.6578474</v>
      </c>
      <c r="Z886" s="22"/>
      <c r="AA886" s="22"/>
      <c r="AB886" s="35">
        <v>0.95077763270879412</v>
      </c>
      <c r="AC886" s="20">
        <v>8224837929.057642</v>
      </c>
      <c r="AD886" s="22"/>
      <c r="AE886" s="22"/>
      <c r="AF886" s="26">
        <v>12</v>
      </c>
      <c r="AI886" s="27" t="s">
        <v>36</v>
      </c>
      <c r="AJ886" s="17">
        <v>21.993191542980394</v>
      </c>
      <c r="AK886" s="17">
        <v>22.848090233121201</v>
      </c>
      <c r="AL886" s="19">
        <v>2.902444081116597E-2</v>
      </c>
      <c r="AM886" s="19">
        <v>-6.3362050122098695E-3</v>
      </c>
      <c r="AN886" s="27" t="b">
        <v>0</v>
      </c>
      <c r="AO886" s="27" t="b">
        <v>1</v>
      </c>
      <c r="AP886" s="27" t="b">
        <v>0</v>
      </c>
      <c r="AQ886" s="27" t="b">
        <v>0</v>
      </c>
      <c r="AR886" s="27" t="b">
        <v>1</v>
      </c>
      <c r="AS886" s="27" t="b">
        <v>0</v>
      </c>
      <c r="BE886" s="31"/>
      <c r="BF886" s="31"/>
      <c r="BG886" s="31"/>
    </row>
    <row r="887" spans="1:59" ht="14.55" customHeight="1" x14ac:dyDescent="0.25">
      <c r="A887" s="41">
        <v>39357</v>
      </c>
      <c r="B887" s="15">
        <v>18.920000000000002</v>
      </c>
      <c r="C887" s="16">
        <v>19.690000000000001</v>
      </c>
      <c r="D887" s="32">
        <v>76785.915914017503</v>
      </c>
      <c r="E887" s="32">
        <v>61711.640430349638</v>
      </c>
      <c r="F887" s="18">
        <v>138497.55634436716</v>
      </c>
      <c r="G887" s="18">
        <v>19.263096039999564</v>
      </c>
      <c r="H887" s="19">
        <v>3.9106145251396662E-2</v>
      </c>
      <c r="I887" s="18">
        <v>18.489999999999998</v>
      </c>
      <c r="J887" s="33">
        <v>1.022702844142527</v>
      </c>
      <c r="K887" s="20">
        <v>40061.950999024775</v>
      </c>
      <c r="L887" s="21"/>
      <c r="M887" s="22"/>
      <c r="Q887" s="34">
        <v>0.97780113326900753</v>
      </c>
      <c r="R887" s="7"/>
      <c r="S887" s="24"/>
      <c r="T887" s="24"/>
      <c r="U887" s="5">
        <v>48.66552428980868</v>
      </c>
      <c r="V887" s="25"/>
      <c r="W887" s="22"/>
      <c r="X887" s="33">
        <v>1.045405688285054</v>
      </c>
      <c r="Y887" s="20">
        <v>7910309980.111867</v>
      </c>
      <c r="Z887" s="22"/>
      <c r="AA887" s="22"/>
      <c r="AB887" s="35">
        <v>1.045405688285054</v>
      </c>
      <c r="AC887" s="20">
        <v>8598154504.3872414</v>
      </c>
      <c r="AD887" s="22"/>
      <c r="AE887" s="22"/>
      <c r="AF887" s="26">
        <v>11</v>
      </c>
      <c r="AI887" s="27" t="s">
        <v>36</v>
      </c>
      <c r="AJ887" s="17">
        <v>21.799927551566494</v>
      </c>
      <c r="AK887" s="17">
        <v>22.770206316198955</v>
      </c>
      <c r="AL887" s="19">
        <v>3.3867931117170569E-2</v>
      </c>
      <c r="AM887" s="19">
        <v>1.3014839910125489E-3</v>
      </c>
      <c r="AN887" s="27" t="b">
        <v>0</v>
      </c>
      <c r="AO887" s="27" t="b">
        <v>1</v>
      </c>
      <c r="AP887" s="27" t="b">
        <v>0</v>
      </c>
      <c r="AQ887" s="27" t="b">
        <v>0</v>
      </c>
      <c r="AR887" s="27" t="b">
        <v>1</v>
      </c>
      <c r="AS887" s="27" t="b">
        <v>0</v>
      </c>
      <c r="BE887" s="31"/>
      <c r="BF887" s="31"/>
      <c r="BG887" s="31"/>
    </row>
    <row r="888" spans="1:59" ht="14.55" customHeight="1" x14ac:dyDescent="0.25">
      <c r="A888" s="41">
        <v>39358</v>
      </c>
      <c r="B888" s="15">
        <v>19.100000000000001</v>
      </c>
      <c r="C888" s="16">
        <v>19.989999999999998</v>
      </c>
      <c r="D888" s="32">
        <v>69805.378103652271</v>
      </c>
      <c r="E888" s="32">
        <v>68419.196315169858</v>
      </c>
      <c r="F888" s="18">
        <v>138224.57441882213</v>
      </c>
      <c r="G888" s="18">
        <v>19.540537328304548</v>
      </c>
      <c r="H888" s="19">
        <v>4.4522261130565122E-2</v>
      </c>
      <c r="I888" s="18">
        <v>18.8</v>
      </c>
      <c r="J888" s="33">
        <v>1.0124033245395394</v>
      </c>
      <c r="K888" s="20">
        <v>40558.150626848466</v>
      </c>
      <c r="L888" s="21"/>
      <c r="M888" s="22"/>
      <c r="Q888" s="34">
        <v>0.9877486331396822</v>
      </c>
      <c r="R888" s="7"/>
      <c r="S888" s="24"/>
      <c r="T888" s="24"/>
      <c r="U888" s="5">
        <v>47.979808914776754</v>
      </c>
      <c r="V888" s="25"/>
      <c r="W888" s="22"/>
      <c r="X888" s="33">
        <v>1.0248066490790786</v>
      </c>
      <c r="Y888" s="20">
        <v>8106577049.2041559</v>
      </c>
      <c r="Z888" s="22"/>
      <c r="AA888" s="22"/>
      <c r="AB888" s="35">
        <v>1.0248066490790786</v>
      </c>
      <c r="AC888" s="20">
        <v>8811304636.6549053</v>
      </c>
      <c r="AD888" s="22"/>
      <c r="AE888" s="22"/>
      <c r="AF888" s="26">
        <v>10</v>
      </c>
      <c r="AI888" s="27" t="s">
        <v>36</v>
      </c>
      <c r="AJ888" s="17">
        <v>21.664364064047827</v>
      </c>
      <c r="AK888" s="17">
        <v>22.711314786012107</v>
      </c>
      <c r="AL888" s="19">
        <v>3.9382125310239234E-2</v>
      </c>
      <c r="AM888" s="19">
        <v>7.7621524073544987E-3</v>
      </c>
      <c r="AN888" s="27" t="b">
        <v>0</v>
      </c>
      <c r="AO888" s="27" t="b">
        <v>1</v>
      </c>
      <c r="AP888" s="27" t="b">
        <v>0</v>
      </c>
      <c r="AQ888" s="27" t="b">
        <v>0</v>
      </c>
      <c r="AR888" s="27" t="b">
        <v>1</v>
      </c>
      <c r="AS888" s="27" t="b">
        <v>0</v>
      </c>
      <c r="BE888" s="31"/>
      <c r="BF888" s="31"/>
      <c r="BG888" s="31"/>
    </row>
    <row r="889" spans="1:59" ht="14.55" customHeight="1" x14ac:dyDescent="0.25">
      <c r="A889" s="41">
        <v>39359</v>
      </c>
      <c r="B889" s="15">
        <v>19.260000000000002</v>
      </c>
      <c r="C889" s="16">
        <v>20.149999999999999</v>
      </c>
      <c r="D889" s="32">
        <v>62824.840293287045</v>
      </c>
      <c r="E889" s="32">
        <v>75088.944798310229</v>
      </c>
      <c r="F889" s="18">
        <v>137913.78509159727</v>
      </c>
      <c r="G889" s="18">
        <v>19.7445720159599</v>
      </c>
      <c r="H889" s="19">
        <v>4.4168734491314976E-2</v>
      </c>
      <c r="I889" s="18">
        <v>18.440000000000001</v>
      </c>
      <c r="J889" s="33">
        <v>1.008169696017335</v>
      </c>
      <c r="K889" s="20">
        <v>40888.79091553035</v>
      </c>
      <c r="L889" s="21"/>
      <c r="M889" s="22"/>
      <c r="Q889" s="34">
        <v>0.99189650705669041</v>
      </c>
      <c r="R889" s="7"/>
      <c r="S889" s="24"/>
      <c r="T889" s="24"/>
      <c r="U889" s="5">
        <v>47.502399195143738</v>
      </c>
      <c r="V889" s="25"/>
      <c r="W889" s="22"/>
      <c r="X889" s="33">
        <v>1.0163393920346699</v>
      </c>
      <c r="Y889" s="20">
        <v>8239073008.8962479</v>
      </c>
      <c r="Z889" s="22"/>
      <c r="AA889" s="22"/>
      <c r="AB889" s="35">
        <v>1.0163393920346699</v>
      </c>
      <c r="AC889" s="20">
        <v>8955132422.2479839</v>
      </c>
      <c r="AD889" s="22"/>
      <c r="AE889" s="22"/>
      <c r="AF889" s="26">
        <v>9</v>
      </c>
      <c r="AI889" s="27" t="s">
        <v>36</v>
      </c>
      <c r="AJ889" s="17">
        <v>21.479471350247305</v>
      </c>
      <c r="AK889" s="17">
        <v>22.693784094926507</v>
      </c>
      <c r="AL889" s="19">
        <v>4.2227561972220516E-2</v>
      </c>
      <c r="AM889" s="19">
        <v>1.3296986420264376E-2</v>
      </c>
      <c r="AN889" s="27" t="b">
        <v>0</v>
      </c>
      <c r="AO889" s="27" t="b">
        <v>1</v>
      </c>
      <c r="AP889" s="27" t="b">
        <v>0</v>
      </c>
      <c r="AQ889" s="27" t="b">
        <v>0</v>
      </c>
      <c r="AR889" s="27" t="b">
        <v>1</v>
      </c>
      <c r="AS889" s="27" t="b">
        <v>0</v>
      </c>
      <c r="BE889" s="31"/>
      <c r="BF889" s="31"/>
      <c r="BG889" s="31"/>
    </row>
    <row r="890" spans="1:59" ht="14.55" customHeight="1" x14ac:dyDescent="0.25">
      <c r="A890" s="41">
        <v>39360</v>
      </c>
      <c r="B890" s="15">
        <v>17.93</v>
      </c>
      <c r="C890" s="16">
        <v>19.27</v>
      </c>
      <c r="D890" s="32">
        <v>55844.302482921819</v>
      </c>
      <c r="E890" s="32">
        <v>81761.161087522851</v>
      </c>
      <c r="F890" s="18">
        <v>137605.46357044467</v>
      </c>
      <c r="G890" s="18">
        <v>18.726188995803888</v>
      </c>
      <c r="H890" s="19">
        <v>6.9538142189932484E-2</v>
      </c>
      <c r="I890" s="18">
        <v>16.91</v>
      </c>
      <c r="J890" s="33">
        <v>0.94630182482080305</v>
      </c>
      <c r="K890" s="20">
        <v>38692.467986708529</v>
      </c>
      <c r="L890" s="21"/>
      <c r="M890" s="22"/>
      <c r="Q890" s="34">
        <v>1.0567452939122943</v>
      </c>
      <c r="R890" s="7"/>
      <c r="S890" s="24"/>
      <c r="T890" s="24"/>
      <c r="U890" s="5">
        <v>50.104477495734713</v>
      </c>
      <c r="V890" s="25"/>
      <c r="W890" s="22"/>
      <c r="X890" s="33">
        <v>0.89260364964160599</v>
      </c>
      <c r="Y890" s="20">
        <v>7354261823.3176756</v>
      </c>
      <c r="Z890" s="22"/>
      <c r="AA890" s="22"/>
      <c r="AB890" s="35">
        <v>0.89260364964160599</v>
      </c>
      <c r="AC890" s="20">
        <v>7993255729.427659</v>
      </c>
      <c r="AD890" s="22"/>
      <c r="AE890" s="22"/>
      <c r="AF890" s="26">
        <v>8</v>
      </c>
      <c r="AI890" s="27" t="s">
        <v>36</v>
      </c>
      <c r="AJ890" s="17">
        <v>21.257161124384876</v>
      </c>
      <c r="AK890" s="17">
        <v>22.657494039081683</v>
      </c>
      <c r="AL890" s="19">
        <v>4.8058270043930928E-2</v>
      </c>
      <c r="AM890" s="19">
        <v>2.0510334111848959E-2</v>
      </c>
      <c r="AN890" s="27" t="b">
        <v>0</v>
      </c>
      <c r="AO890" s="27" t="b">
        <v>1</v>
      </c>
      <c r="AP890" s="27" t="b">
        <v>0</v>
      </c>
      <c r="AQ890" s="27" t="b">
        <v>0</v>
      </c>
      <c r="AR890" s="27" t="b">
        <v>1</v>
      </c>
      <c r="AS890" s="27" t="b">
        <v>0</v>
      </c>
      <c r="BE890" s="31"/>
      <c r="BF890" s="31"/>
      <c r="BG890" s="31"/>
    </row>
    <row r="891" spans="1:59" ht="14.55" customHeight="1" x14ac:dyDescent="0.25">
      <c r="A891" s="41">
        <v>39363</v>
      </c>
      <c r="B891" s="15">
        <v>18.2</v>
      </c>
      <c r="C891" s="16">
        <v>19.510000000000002</v>
      </c>
      <c r="D891" s="32">
        <v>48863.764672556594</v>
      </c>
      <c r="E891" s="32">
        <v>88256.285267068699</v>
      </c>
      <c r="F891" s="18">
        <v>137120.04993962529</v>
      </c>
      <c r="G891" s="18">
        <v>19.043171613128543</v>
      </c>
      <c r="H891" s="19">
        <v>6.7145053818554734E-2</v>
      </c>
      <c r="I891" s="18">
        <v>17.46</v>
      </c>
      <c r="J891" s="33">
        <v>1.0133399484574794</v>
      </c>
      <c r="K891" s="20">
        <v>39207.945124993916</v>
      </c>
      <c r="L891" s="21"/>
      <c r="M891" s="22"/>
      <c r="Q891" s="34">
        <v>0.98683566311800319</v>
      </c>
      <c r="R891" s="7"/>
      <c r="S891" s="24"/>
      <c r="T891" s="24"/>
      <c r="U891" s="5">
        <v>49.352828014505285</v>
      </c>
      <c r="V891" s="25"/>
      <c r="W891" s="22"/>
      <c r="X891" s="33">
        <v>1.0266798969149591</v>
      </c>
      <c r="Y891" s="20">
        <v>7550508895.4920216</v>
      </c>
      <c r="Z891" s="22"/>
      <c r="AA891" s="22"/>
      <c r="AB891" s="35">
        <v>1.0266798969149591</v>
      </c>
      <c r="AC891" s="20">
        <v>8206383397.5909996</v>
      </c>
      <c r="AD891" s="22"/>
      <c r="AE891" s="22"/>
      <c r="AF891" s="26">
        <v>7</v>
      </c>
      <c r="AI891" s="27" t="s">
        <v>36</v>
      </c>
      <c r="AJ891" s="17">
        <v>20.982536032139343</v>
      </c>
      <c r="AK891" s="17">
        <v>22.559489254788684</v>
      </c>
      <c r="AL891" s="19">
        <v>5.1922179552682836E-2</v>
      </c>
      <c r="AM891" s="19">
        <v>2.7387724197543949E-2</v>
      </c>
      <c r="AN891" s="27" t="b">
        <v>0</v>
      </c>
      <c r="AO891" s="27" t="b">
        <v>1</v>
      </c>
      <c r="AP891" s="27" t="b">
        <v>0</v>
      </c>
      <c r="AQ891" s="27" t="b">
        <v>0</v>
      </c>
      <c r="AR891" s="27" t="b">
        <v>1</v>
      </c>
      <c r="AS891" s="27" t="b">
        <v>0</v>
      </c>
      <c r="BE891" s="31"/>
      <c r="BF891" s="31"/>
      <c r="BG891" s="31"/>
    </row>
    <row r="892" spans="1:59" ht="14.55" customHeight="1" x14ac:dyDescent="0.25">
      <c r="A892" s="41">
        <v>39364</v>
      </c>
      <c r="B892" s="15">
        <v>17.059999999999999</v>
      </c>
      <c r="C892" s="16">
        <v>18.64</v>
      </c>
      <c r="D892" s="32">
        <v>41883.226862191368</v>
      </c>
      <c r="E892" s="32">
        <v>94768.114490474502</v>
      </c>
      <c r="F892" s="18">
        <v>136651.34135266586</v>
      </c>
      <c r="G892" s="18">
        <v>18.155734732003264</v>
      </c>
      <c r="H892" s="19">
        <v>8.476394849785418E-2</v>
      </c>
      <c r="I892" s="18">
        <v>16.12</v>
      </c>
      <c r="J892" s="33">
        <v>0.95013974180861016</v>
      </c>
      <c r="K892" s="20">
        <v>37252.382303428218</v>
      </c>
      <c r="L892" s="21"/>
      <c r="M892" s="22"/>
      <c r="Q892" s="34">
        <v>1.0524767631511549</v>
      </c>
      <c r="R892" s="7"/>
      <c r="S892" s="24"/>
      <c r="T892" s="24"/>
      <c r="U892" s="5">
        <v>51.845996941673761</v>
      </c>
      <c r="V892" s="25"/>
      <c r="W892" s="22"/>
      <c r="X892" s="33">
        <v>0.90027948361722032</v>
      </c>
      <c r="Y892" s="20">
        <v>6797600772.0910397</v>
      </c>
      <c r="Z892" s="22"/>
      <c r="AA892" s="22"/>
      <c r="AB892" s="35">
        <v>0.90027948361722032</v>
      </c>
      <c r="AC892" s="20">
        <v>7387920159.0339241</v>
      </c>
      <c r="AD892" s="22"/>
      <c r="AE892" s="22"/>
      <c r="AF892" s="26">
        <v>6</v>
      </c>
      <c r="AI892" s="27" t="s">
        <v>36</v>
      </c>
      <c r="AJ892" s="17">
        <v>20.637391516964186</v>
      </c>
      <c r="AK892" s="17">
        <v>22.398335829527728</v>
      </c>
      <c r="AL892" s="19">
        <v>5.8207380896603024E-2</v>
      </c>
      <c r="AM892" s="19">
        <v>3.5330294314732148E-2</v>
      </c>
      <c r="AN892" s="27" t="b">
        <v>0</v>
      </c>
      <c r="AO892" s="27" t="b">
        <v>1</v>
      </c>
      <c r="AP892" s="27" t="b">
        <v>0</v>
      </c>
      <c r="AQ892" s="27" t="b">
        <v>0</v>
      </c>
      <c r="AR892" s="27" t="b">
        <v>1</v>
      </c>
      <c r="AS892" s="27" t="b">
        <v>0</v>
      </c>
      <c r="BE892" s="31"/>
      <c r="BF892" s="31"/>
      <c r="BG892" s="31"/>
    </row>
    <row r="893" spans="1:59" ht="14.55" customHeight="1" x14ac:dyDescent="0.25">
      <c r="A893" s="41">
        <v>39365</v>
      </c>
      <c r="B893" s="15">
        <v>17.309999999999999</v>
      </c>
      <c r="C893" s="16">
        <v>18.62</v>
      </c>
      <c r="D893" s="32">
        <v>34902.689051826143</v>
      </c>
      <c r="E893" s="32">
        <v>101156.95435339461</v>
      </c>
      <c r="F893" s="18">
        <v>136059.64340522076</v>
      </c>
      <c r="G893" s="18">
        <v>18.283952355646569</v>
      </c>
      <c r="H893" s="19">
        <v>7.0354457572502804E-2</v>
      </c>
      <c r="I893" s="18">
        <v>16.670000000000002</v>
      </c>
      <c r="J893" s="33">
        <v>1.0027015390187888</v>
      </c>
      <c r="K893" s="20">
        <v>37352.374783177285</v>
      </c>
      <c r="L893" s="21"/>
      <c r="M893" s="22"/>
      <c r="Q893" s="34">
        <v>0.99730573963072566</v>
      </c>
      <c r="R893" s="7"/>
      <c r="S893" s="24"/>
      <c r="T893" s="24"/>
      <c r="U893" s="5">
        <v>51.61004271012326</v>
      </c>
      <c r="V893" s="25"/>
      <c r="W893" s="22"/>
      <c r="X893" s="33">
        <v>1.0054030780375773</v>
      </c>
      <c r="Y893" s="20">
        <v>6834361438.0198421</v>
      </c>
      <c r="Z893" s="22"/>
      <c r="AA893" s="22"/>
      <c r="AB893" s="35">
        <v>1.0054030780375773</v>
      </c>
      <c r="AC893" s="20">
        <v>7427718581.5970602</v>
      </c>
      <c r="AD893" s="22"/>
      <c r="AE893" s="22"/>
      <c r="AF893" s="26">
        <v>5</v>
      </c>
      <c r="AI893" s="27" t="s">
        <v>36</v>
      </c>
      <c r="AJ893" s="17">
        <v>20.363072522169784</v>
      </c>
      <c r="AK893" s="17">
        <v>22.258796899034706</v>
      </c>
      <c r="AL893" s="19">
        <v>6.3415432950120712E-2</v>
      </c>
      <c r="AM893" s="19">
        <v>3.6191917291227692E-2</v>
      </c>
      <c r="AN893" s="27" t="b">
        <v>0</v>
      </c>
      <c r="AO893" s="27" t="b">
        <v>1</v>
      </c>
      <c r="AP893" s="27" t="b">
        <v>0</v>
      </c>
      <c r="AQ893" s="27" t="b">
        <v>0</v>
      </c>
      <c r="AR893" s="27" t="b">
        <v>1</v>
      </c>
      <c r="AS893" s="27" t="b">
        <v>0</v>
      </c>
      <c r="BE893" s="31"/>
      <c r="BF893" s="31"/>
      <c r="BG893" s="31"/>
    </row>
    <row r="894" spans="1:59" ht="14.55" customHeight="1" x14ac:dyDescent="0.25">
      <c r="A894" s="41">
        <v>39366</v>
      </c>
      <c r="B894" s="15">
        <v>18.53</v>
      </c>
      <c r="C894" s="16">
        <v>19.8</v>
      </c>
      <c r="D894" s="32">
        <v>27922.151241460913</v>
      </c>
      <c r="E894" s="32">
        <v>107646.38021254724</v>
      </c>
      <c r="F894" s="18">
        <v>135568.53145400816</v>
      </c>
      <c r="G894" s="18">
        <v>19.538426523498298</v>
      </c>
      <c r="H894" s="19">
        <v>6.4141414141414166E-2</v>
      </c>
      <c r="I894" s="18">
        <v>18.88</v>
      </c>
      <c r="J894" s="33">
        <v>1.0647534802050997</v>
      </c>
      <c r="K894" s="20">
        <v>39770.382922456702</v>
      </c>
      <c r="L894" s="21"/>
      <c r="M894" s="22"/>
      <c r="Q894" s="34">
        <v>0.93918453293749593</v>
      </c>
      <c r="R894" s="7"/>
      <c r="S894" s="24"/>
      <c r="T894" s="24"/>
      <c r="U894" s="5">
        <v>48.381109133419848</v>
      </c>
      <c r="V894" s="25"/>
      <c r="W894" s="22"/>
      <c r="X894" s="33">
        <v>1.1295069604101997</v>
      </c>
      <c r="Y894" s="20">
        <v>7719495747.549983</v>
      </c>
      <c r="Z894" s="22"/>
      <c r="AA894" s="22"/>
      <c r="AB894" s="35">
        <v>1.1295069604101997</v>
      </c>
      <c r="AC894" s="20">
        <v>8389525330.904563</v>
      </c>
      <c r="AD894" s="22"/>
      <c r="AE894" s="22"/>
      <c r="AF894" s="26">
        <v>4</v>
      </c>
      <c r="AI894" s="27" t="s">
        <v>36</v>
      </c>
      <c r="AJ894" s="17">
        <v>20.143518732793837</v>
      </c>
      <c r="AK894" s="17">
        <v>22.1274151764256</v>
      </c>
      <c r="AL894" s="19">
        <v>6.6685291785262224E-2</v>
      </c>
      <c r="AM894" s="19">
        <v>4.12511758431333E-2</v>
      </c>
      <c r="AN894" s="27" t="b">
        <v>0</v>
      </c>
      <c r="AO894" s="27" t="b">
        <v>1</v>
      </c>
      <c r="AP894" s="27" t="b">
        <v>0</v>
      </c>
      <c r="AQ894" s="27" t="b">
        <v>0</v>
      </c>
      <c r="AR894" s="27" t="b">
        <v>1</v>
      </c>
      <c r="AS894" s="27" t="b">
        <v>0</v>
      </c>
      <c r="BE894" s="31"/>
      <c r="BF894" s="31"/>
      <c r="BG894" s="31"/>
    </row>
    <row r="895" spans="1:59" ht="14.55" customHeight="1" x14ac:dyDescent="0.25">
      <c r="A895" s="41">
        <v>39367</v>
      </c>
      <c r="B895" s="15">
        <v>17.95</v>
      </c>
      <c r="C895" s="16">
        <v>19.45</v>
      </c>
      <c r="D895" s="32">
        <v>20941.613431095684</v>
      </c>
      <c r="E895" s="32">
        <v>114179.17645628804</v>
      </c>
      <c r="F895" s="18">
        <v>135120.78988738373</v>
      </c>
      <c r="G895" s="18">
        <v>19.21752341240142</v>
      </c>
      <c r="H895" s="19">
        <v>7.7120822622107954E-2</v>
      </c>
      <c r="I895" s="18">
        <v>17.73</v>
      </c>
      <c r="J895" s="33">
        <v>0.98032734432286461</v>
      </c>
      <c r="K895" s="20">
        <v>38987.319300074931</v>
      </c>
      <c r="L895" s="21"/>
      <c r="M895" s="22"/>
      <c r="Q895" s="34">
        <v>1.020067435424566</v>
      </c>
      <c r="R895" s="7"/>
      <c r="S895" s="24"/>
      <c r="T895" s="24"/>
      <c r="U895" s="5">
        <v>49.26010960312653</v>
      </c>
      <c r="V895" s="25"/>
      <c r="W895" s="22"/>
      <c r="X895" s="33">
        <v>0.96065468864572934</v>
      </c>
      <c r="Y895" s="20">
        <v>7415805264.2278671</v>
      </c>
      <c r="Z895" s="22"/>
      <c r="AA895" s="22"/>
      <c r="AB895" s="35">
        <v>0.96065468864572934</v>
      </c>
      <c r="AC895" s="20">
        <v>8059307631.9586296</v>
      </c>
      <c r="AD895" s="22"/>
      <c r="AE895" s="22"/>
      <c r="AF895" s="26">
        <v>3</v>
      </c>
      <c r="AI895" s="27" t="s">
        <v>36</v>
      </c>
      <c r="AJ895" s="17">
        <v>19.916694177312337</v>
      </c>
      <c r="AK895" s="17">
        <v>21.964594364844231</v>
      </c>
      <c r="AL895" s="19">
        <v>7.217730647372772E-2</v>
      </c>
      <c r="AM895" s="19">
        <v>4.6282070630509022E-2</v>
      </c>
      <c r="AN895" s="27" t="b">
        <v>0</v>
      </c>
      <c r="AO895" s="27" t="b">
        <v>1</v>
      </c>
      <c r="AP895" s="27" t="b">
        <v>0</v>
      </c>
      <c r="AQ895" s="27" t="b">
        <v>0</v>
      </c>
      <c r="AR895" s="27" t="b">
        <v>1</v>
      </c>
      <c r="AS895" s="27" t="b">
        <v>0</v>
      </c>
      <c r="BE895" s="31"/>
      <c r="BF895" s="31"/>
      <c r="BG895" s="31"/>
    </row>
    <row r="896" spans="1:59" ht="14.55" customHeight="1" x14ac:dyDescent="0.25">
      <c r="A896" s="41">
        <v>39370</v>
      </c>
      <c r="B896" s="15">
        <v>19.170000000000002</v>
      </c>
      <c r="C896" s="16">
        <v>20.41</v>
      </c>
      <c r="D896" s="32">
        <v>13961.075620730455</v>
      </c>
      <c r="E896" s="32">
        <v>120621.36944837318</v>
      </c>
      <c r="F896" s="18">
        <v>134582.44506910365</v>
      </c>
      <c r="G896" s="18">
        <v>20.281367073463283</v>
      </c>
      <c r="H896" s="19">
        <v>6.0754532092111679E-2</v>
      </c>
      <c r="I896" s="18">
        <v>19.25</v>
      </c>
      <c r="J896" s="33">
        <v>1.0511532694680299</v>
      </c>
      <c r="K896" s="20">
        <v>40980.939082721408</v>
      </c>
      <c r="L896" s="21"/>
      <c r="M896" s="22"/>
      <c r="Q896" s="34">
        <v>0.95133605064662208</v>
      </c>
      <c r="R896" s="7"/>
      <c r="S896" s="24"/>
      <c r="T896" s="24"/>
      <c r="U896" s="5">
        <v>46.775668010873254</v>
      </c>
      <c r="V896" s="25"/>
      <c r="W896" s="22"/>
      <c r="X896" s="33">
        <v>1.1023065389360598</v>
      </c>
      <c r="Y896" s="20">
        <v>8174529744.6583195</v>
      </c>
      <c r="Z896" s="22"/>
      <c r="AA896" s="22"/>
      <c r="AB896" s="35">
        <v>1.1023065389360598</v>
      </c>
      <c r="AC896" s="20">
        <v>8883685072.2990837</v>
      </c>
      <c r="AD896" s="22"/>
      <c r="AE896" s="22"/>
      <c r="AF896" s="26">
        <v>2</v>
      </c>
      <c r="AI896" s="27" t="s">
        <v>36</v>
      </c>
      <c r="AJ896" s="17">
        <v>19.742729121237826</v>
      </c>
      <c r="AK896" s="17">
        <v>21.781819666020137</v>
      </c>
      <c r="AL896" s="19">
        <v>7.0713371457424248E-2</v>
      </c>
      <c r="AM896" s="19">
        <v>4.9735134792171912E-2</v>
      </c>
      <c r="AN896" s="27" t="b">
        <v>0</v>
      </c>
      <c r="AO896" s="27" t="b">
        <v>1</v>
      </c>
      <c r="AP896" s="27" t="b">
        <v>0</v>
      </c>
      <c r="AQ896" s="27" t="b">
        <v>0</v>
      </c>
      <c r="AR896" s="27" t="b">
        <v>1</v>
      </c>
      <c r="AS896" s="27" t="b">
        <v>0</v>
      </c>
      <c r="BE896" s="31"/>
      <c r="BF896" s="31"/>
      <c r="BG896" s="31"/>
    </row>
    <row r="897" spans="1:59" ht="14.55" customHeight="1" x14ac:dyDescent="0.25">
      <c r="A897" s="41">
        <v>39371</v>
      </c>
      <c r="B897" s="15">
        <v>20.03</v>
      </c>
      <c r="C897" s="16">
        <v>21.33</v>
      </c>
      <c r="D897" s="32">
        <v>6980.5378103652274</v>
      </c>
      <c r="E897" s="32">
        <v>127177.80795031838</v>
      </c>
      <c r="F897" s="18">
        <v>134158.34576068362</v>
      </c>
      <c r="G897" s="18">
        <v>21.262358295698853</v>
      </c>
      <c r="H897" s="19">
        <v>6.0947022972339338E-2</v>
      </c>
      <c r="I897" s="18">
        <v>20.02</v>
      </c>
      <c r="J897" s="33">
        <v>1.0450654428034429</v>
      </c>
      <c r="K897" s="20">
        <v>42827.022240026061</v>
      </c>
      <c r="L897" s="21"/>
      <c r="M897" s="22"/>
      <c r="Q897" s="34">
        <v>0.95687787486059006</v>
      </c>
      <c r="R897" s="7"/>
      <c r="S897" s="24"/>
      <c r="T897" s="24"/>
      <c r="U897" s="5">
        <v>44.675269537062213</v>
      </c>
      <c r="V897" s="25"/>
      <c r="W897" s="22"/>
      <c r="X897" s="33">
        <v>1.0901308856068859</v>
      </c>
      <c r="Y897" s="20">
        <v>8911349985.6487846</v>
      </c>
      <c r="Z897" s="22"/>
      <c r="AA897" s="22"/>
      <c r="AB897" s="35">
        <v>1.0901308856068859</v>
      </c>
      <c r="AC897" s="20">
        <v>9684224210.7856255</v>
      </c>
      <c r="AD897" s="22"/>
      <c r="AE897" s="22"/>
      <c r="AF897" s="26">
        <v>1</v>
      </c>
      <c r="AI897" s="27" t="s">
        <v>36</v>
      </c>
      <c r="AJ897" s="17">
        <v>19.591228356477686</v>
      </c>
      <c r="AK897" s="17">
        <v>21.644561184945704</v>
      </c>
      <c r="AL897" s="19">
        <v>6.9680366316388354E-2</v>
      </c>
      <c r="AM897" s="19">
        <v>5.2916498514482553E-2</v>
      </c>
      <c r="AN897" s="27" t="b">
        <v>0</v>
      </c>
      <c r="AO897" s="27" t="b">
        <v>1</v>
      </c>
      <c r="AP897" s="27" t="b">
        <v>0</v>
      </c>
      <c r="AQ897" s="27" t="b">
        <v>0</v>
      </c>
      <c r="AR897" s="27" t="b">
        <v>1</v>
      </c>
      <c r="AS897" s="27" t="b">
        <v>0</v>
      </c>
      <c r="BE897" s="31"/>
      <c r="BF897" s="31"/>
      <c r="BG897" s="31"/>
    </row>
    <row r="898" spans="1:59" ht="14.55" customHeight="1" x14ac:dyDescent="0.25">
      <c r="A898" s="42">
        <v>39372</v>
      </c>
      <c r="B898" s="15">
        <v>21.07</v>
      </c>
      <c r="C898" s="16">
        <v>20.95</v>
      </c>
      <c r="D898" s="32">
        <v>133732.902762396</v>
      </c>
      <c r="E898" s="32">
        <v>0</v>
      </c>
      <c r="F898" s="18">
        <v>133732.902762396</v>
      </c>
      <c r="G898" s="18">
        <v>21.07</v>
      </c>
      <c r="H898" s="19">
        <v>-5.7279236276850387E-3</v>
      </c>
      <c r="I898" s="18">
        <v>18.54</v>
      </c>
      <c r="J898" s="33">
        <v>0.98781059540553229</v>
      </c>
      <c r="K898" s="20">
        <v>42304.254374529723</v>
      </c>
      <c r="L898" s="21"/>
      <c r="M898" s="22"/>
      <c r="Q898" s="34">
        <v>1.0123398196487896</v>
      </c>
      <c r="R898" s="7"/>
      <c r="S898" s="24"/>
      <c r="T898" s="24"/>
      <c r="U898" s="5">
        <v>45.142350800257475</v>
      </c>
      <c r="V898" s="25"/>
      <c r="W898" s="22"/>
      <c r="X898" s="33">
        <v>0.97562119081106458</v>
      </c>
      <c r="Y898" s="20">
        <v>8694143481.2092075</v>
      </c>
      <c r="Z898" s="22"/>
      <c r="AA898" s="22"/>
      <c r="AB898" s="35">
        <v>0.97562119081106458</v>
      </c>
      <c r="AC898" s="20">
        <v>9447982879.6685658</v>
      </c>
      <c r="AD898" s="22"/>
      <c r="AE898" s="22"/>
      <c r="AF898" s="26">
        <v>25</v>
      </c>
      <c r="AI898" s="27" t="s">
        <v>36</v>
      </c>
      <c r="AJ898" s="17">
        <v>19.578889483290286</v>
      </c>
      <c r="AK898" s="17">
        <v>21.558556029458181</v>
      </c>
      <c r="AL898" s="19">
        <v>5.4598387628798484E-2</v>
      </c>
      <c r="AM898" s="19">
        <v>5.1843684789492667E-2</v>
      </c>
      <c r="AN898" s="27" t="b">
        <v>0</v>
      </c>
      <c r="AO898" s="27" t="b">
        <v>1</v>
      </c>
      <c r="AP898" s="27" t="b">
        <v>0</v>
      </c>
      <c r="AQ898" s="27" t="b">
        <v>0</v>
      </c>
      <c r="AR898" s="27" t="b">
        <v>1</v>
      </c>
      <c r="AS898" s="27" t="b">
        <v>0</v>
      </c>
      <c r="BE898" s="31"/>
      <c r="BF898" s="31"/>
      <c r="BG898" s="31"/>
    </row>
    <row r="899" spans="1:59" ht="14.55" customHeight="1" x14ac:dyDescent="0.25">
      <c r="A899" s="41">
        <v>39373</v>
      </c>
      <c r="B899" s="15">
        <v>21.09</v>
      </c>
      <c r="C899" s="16">
        <v>20.92</v>
      </c>
      <c r="D899" s="32">
        <v>128383.58665190016</v>
      </c>
      <c r="E899" s="32">
        <v>5379.9565846371052</v>
      </c>
      <c r="F899" s="18">
        <v>133763.54323653725</v>
      </c>
      <c r="G899" s="18">
        <v>21.083162616679711</v>
      </c>
      <c r="H899" s="19">
        <v>-8.1261950286806162E-3</v>
      </c>
      <c r="I899" s="18">
        <v>18.5</v>
      </c>
      <c r="J899" s="33">
        <v>1.0008539689839415</v>
      </c>
      <c r="K899" s="20">
        <v>42339.64831941884</v>
      </c>
      <c r="L899" s="21"/>
      <c r="M899" s="22"/>
      <c r="Q899" s="34">
        <v>0.99914675965684752</v>
      </c>
      <c r="R899" s="7"/>
      <c r="S899" s="24"/>
      <c r="T899" s="24"/>
      <c r="U899" s="5">
        <v>45.019858503184025</v>
      </c>
      <c r="V899" s="25"/>
      <c r="W899" s="22"/>
      <c r="X899" s="33">
        <v>1.0017079379678828</v>
      </c>
      <c r="Y899" s="20">
        <v>8709034206.6789207</v>
      </c>
      <c r="Z899" s="22"/>
      <c r="AA899" s="22"/>
      <c r="AB899" s="35">
        <v>1.0017079379678828</v>
      </c>
      <c r="AC899" s="20">
        <v>9463967715.1286907</v>
      </c>
      <c r="AD899" s="22"/>
      <c r="AE899" s="22"/>
      <c r="AF899" s="26">
        <v>24</v>
      </c>
      <c r="AI899" s="27" t="s">
        <v>36</v>
      </c>
      <c r="AJ899" s="17">
        <v>19.603325798370271</v>
      </c>
      <c r="AK899" s="17">
        <v>21.489764745027582</v>
      </c>
      <c r="AL899" s="19">
        <v>4.1518278861934578E-2</v>
      </c>
      <c r="AM899" s="19">
        <v>4.9642290442735923E-2</v>
      </c>
      <c r="AN899" s="27" t="b">
        <v>0</v>
      </c>
      <c r="AO899" s="27" t="b">
        <v>0</v>
      </c>
      <c r="AP899" s="27" t="b">
        <v>0</v>
      </c>
      <c r="AQ899" s="27" t="b">
        <v>0</v>
      </c>
      <c r="AR899" s="27" t="b">
        <v>1</v>
      </c>
      <c r="AS899" s="27" t="b">
        <v>0</v>
      </c>
      <c r="BE899" s="31"/>
      <c r="BF899" s="31"/>
      <c r="BG899" s="31"/>
    </row>
    <row r="900" spans="1:59" ht="14.55" customHeight="1" x14ac:dyDescent="0.25">
      <c r="A900" s="41">
        <v>39374</v>
      </c>
      <c r="B900" s="15">
        <v>22.54</v>
      </c>
      <c r="C900" s="16">
        <v>22.3</v>
      </c>
      <c r="D900" s="32">
        <v>123034.27054140432</v>
      </c>
      <c r="E900" s="32">
        <v>10772.742281116898</v>
      </c>
      <c r="F900" s="18">
        <v>133807.01282252121</v>
      </c>
      <c r="G900" s="18">
        <v>22.520677708193837</v>
      </c>
      <c r="H900" s="19">
        <v>-1.0762331838565009E-2</v>
      </c>
      <c r="I900" s="18">
        <v>22.96</v>
      </c>
      <c r="J900" s="33">
        <v>1.0685302171089175</v>
      </c>
      <c r="K900" s="20">
        <v>45240.410844763566</v>
      </c>
      <c r="L900" s="21"/>
      <c r="M900" s="22"/>
      <c r="Q900" s="34">
        <v>0.93586497039425143</v>
      </c>
      <c r="R900" s="7"/>
      <c r="S900" s="24"/>
      <c r="T900" s="24"/>
      <c r="U900" s="5">
        <v>42.054065582336669</v>
      </c>
      <c r="V900" s="25"/>
      <c r="W900" s="22"/>
      <c r="X900" s="33">
        <v>1.1370604342178348</v>
      </c>
      <c r="Y900" s="20">
        <v>9902745595.6067104</v>
      </c>
      <c r="Z900" s="22"/>
      <c r="AA900" s="22"/>
      <c r="AB900" s="35">
        <v>1.1370604342178348</v>
      </c>
      <c r="AC900" s="20">
        <v>10760930712.512897</v>
      </c>
      <c r="AD900" s="22"/>
      <c r="AE900" s="22"/>
      <c r="AF900" s="26">
        <v>23</v>
      </c>
      <c r="AI900" s="27" t="s">
        <v>36</v>
      </c>
      <c r="AJ900" s="17">
        <v>19.684479776638188</v>
      </c>
      <c r="AK900" s="17">
        <v>21.485391030593284</v>
      </c>
      <c r="AL900" s="19">
        <v>2.9034321198604718E-2</v>
      </c>
      <c r="AM900" s="19">
        <v>4.6810026342846235E-2</v>
      </c>
      <c r="AN900" s="27" t="b">
        <v>0</v>
      </c>
      <c r="AO900" s="27" t="b">
        <v>0</v>
      </c>
      <c r="AP900" s="27" t="b">
        <v>0</v>
      </c>
      <c r="AQ900" s="27" t="b">
        <v>0</v>
      </c>
      <c r="AR900" s="27" t="b">
        <v>1</v>
      </c>
      <c r="AS900" s="27" t="b">
        <v>0</v>
      </c>
      <c r="BE900" s="31"/>
      <c r="BF900" s="31"/>
      <c r="BG900" s="31"/>
    </row>
    <row r="901" spans="1:59" ht="14.55" customHeight="1" x14ac:dyDescent="0.25">
      <c r="A901" s="41">
        <v>39377</v>
      </c>
      <c r="B901" s="15">
        <v>22.27</v>
      </c>
      <c r="C901" s="16">
        <v>21.74</v>
      </c>
      <c r="D901" s="32">
        <v>117684.95443090847</v>
      </c>
      <c r="E901" s="32">
        <v>16179.629506703277</v>
      </c>
      <c r="F901" s="18">
        <v>133864.58393761175</v>
      </c>
      <c r="G901" s="18">
        <v>22.205941207253524</v>
      </c>
      <c r="H901" s="19">
        <v>-2.4379024839006558E-2</v>
      </c>
      <c r="I901" s="18">
        <v>21.64</v>
      </c>
      <c r="J901" s="33">
        <v>0.98644879647137396</v>
      </c>
      <c r="K901" s="20">
        <v>44626.576684172658</v>
      </c>
      <c r="L901" s="21"/>
      <c r="M901" s="22"/>
      <c r="Q901" s="34">
        <v>1.0137373613076524</v>
      </c>
      <c r="R901" s="7"/>
      <c r="S901" s="24"/>
      <c r="T901" s="24"/>
      <c r="U901" s="5">
        <v>42.55240496610007</v>
      </c>
      <c r="V901" s="25"/>
      <c r="W901" s="22"/>
      <c r="X901" s="33">
        <v>0.97289759294274802</v>
      </c>
      <c r="Y901" s="20">
        <v>9634403448.569725</v>
      </c>
      <c r="Z901" s="22"/>
      <c r="AA901" s="22"/>
      <c r="AB901" s="35">
        <v>0.97289759294274802</v>
      </c>
      <c r="AC901" s="20">
        <v>10469115739.542669</v>
      </c>
      <c r="AD901" s="22"/>
      <c r="AE901" s="22"/>
      <c r="AF901" s="26">
        <v>22</v>
      </c>
      <c r="AI901" s="27" t="s">
        <v>36</v>
      </c>
      <c r="AJ901" s="17">
        <v>19.795186510727312</v>
      </c>
      <c r="AK901" s="17">
        <v>21.464962710776611</v>
      </c>
      <c r="AL901" s="19">
        <v>1.2117679955085633E-2</v>
      </c>
      <c r="AM901" s="19">
        <v>4.2538737492530621E-2</v>
      </c>
      <c r="AN901" s="27" t="b">
        <v>0</v>
      </c>
      <c r="AO901" s="27" t="b">
        <v>0</v>
      </c>
      <c r="AP901" s="27" t="b">
        <v>0</v>
      </c>
      <c r="AQ901" s="27" t="b">
        <v>0</v>
      </c>
      <c r="AR901" s="27" t="b">
        <v>1</v>
      </c>
      <c r="AS901" s="27" t="b">
        <v>0</v>
      </c>
      <c r="BE901" s="31"/>
      <c r="BF901" s="31"/>
      <c r="BG901" s="31"/>
    </row>
    <row r="902" spans="1:59" ht="14.55" customHeight="1" x14ac:dyDescent="0.25">
      <c r="A902" s="41">
        <v>39378</v>
      </c>
      <c r="B902" s="15">
        <v>21.56</v>
      </c>
      <c r="C902" s="16">
        <v>21.23</v>
      </c>
      <c r="D902" s="32">
        <v>112335.63832041263</v>
      </c>
      <c r="E902" s="32">
        <v>21659.356727528593</v>
      </c>
      <c r="F902" s="18">
        <v>133994.99504794122</v>
      </c>
      <c r="G902" s="18">
        <v>21.506657800781834</v>
      </c>
      <c r="H902" s="19">
        <v>-1.5544041450777035E-2</v>
      </c>
      <c r="I902" s="18">
        <v>20.41</v>
      </c>
      <c r="J902" s="33">
        <v>0.969452698413797</v>
      </c>
      <c r="K902" s="20">
        <v>43262.606641840088</v>
      </c>
      <c r="L902" s="21"/>
      <c r="M902" s="22"/>
      <c r="Q902" s="34">
        <v>1.0315098422400433</v>
      </c>
      <c r="R902" s="7"/>
      <c r="S902" s="24"/>
      <c r="T902" s="24"/>
      <c r="U902" s="5">
        <v>43.811503442072045</v>
      </c>
      <c r="V902" s="25"/>
      <c r="W902" s="22"/>
      <c r="X902" s="33">
        <v>0.93890539682759389</v>
      </c>
      <c r="Y902" s="20">
        <v>9045836672.2025261</v>
      </c>
      <c r="Z902" s="22"/>
      <c r="AA902" s="22"/>
      <c r="AB902" s="35">
        <v>0.93890539682759389</v>
      </c>
      <c r="AC902" s="20">
        <v>9829351676.5476913</v>
      </c>
      <c r="AD902" s="22"/>
      <c r="AE902" s="22"/>
      <c r="AF902" s="26">
        <v>21</v>
      </c>
      <c r="AI902" s="27" t="s">
        <v>36</v>
      </c>
      <c r="AJ902" s="17">
        <v>19.879307137260284</v>
      </c>
      <c r="AK902" s="17">
        <v>21.449831678844358</v>
      </c>
      <c r="AL902" s="19">
        <v>-5.9874896872915328E-4</v>
      </c>
      <c r="AM902" s="19">
        <v>3.862643862471124E-2</v>
      </c>
      <c r="AN902" s="27" t="b">
        <v>0</v>
      </c>
      <c r="AO902" s="27" t="b">
        <v>0</v>
      </c>
      <c r="AP902" s="27" t="b">
        <v>0</v>
      </c>
      <c r="AQ902" s="27" t="b">
        <v>0</v>
      </c>
      <c r="AR902" s="27" t="b">
        <v>1</v>
      </c>
      <c r="AS902" s="27" t="b">
        <v>0</v>
      </c>
      <c r="BE902" s="31"/>
      <c r="BF902" s="31"/>
      <c r="BG902" s="31"/>
    </row>
    <row r="903" spans="1:59" ht="14.55" customHeight="1" x14ac:dyDescent="0.25">
      <c r="A903" s="41">
        <v>39379</v>
      </c>
      <c r="B903" s="15">
        <v>22.01</v>
      </c>
      <c r="C903" s="16">
        <v>21.57</v>
      </c>
      <c r="D903" s="32">
        <v>106986.32220991679</v>
      </c>
      <c r="E903" s="32">
        <v>27091.822829379289</v>
      </c>
      <c r="F903" s="18">
        <v>134078.14503929607</v>
      </c>
      <c r="G903" s="18">
        <v>21.921093623487764</v>
      </c>
      <c r="H903" s="19">
        <v>-2.0398701900788296E-2</v>
      </c>
      <c r="I903" s="18">
        <v>20.8</v>
      </c>
      <c r="J903" s="33">
        <v>1.0199026209790214</v>
      </c>
      <c r="K903" s="20">
        <v>44122.882473985555</v>
      </c>
      <c r="L903" s="21"/>
      <c r="M903" s="22"/>
      <c r="Q903" s="34">
        <v>0.98048576347424576</v>
      </c>
      <c r="R903" s="7"/>
      <c r="S903" s="24"/>
      <c r="T903" s="24"/>
      <c r="U903" s="5">
        <v>42.876578215139759</v>
      </c>
      <c r="V903" s="25"/>
      <c r="W903" s="22"/>
      <c r="X903" s="33">
        <v>1.0398052419580426</v>
      </c>
      <c r="Y903" s="20">
        <v>9405953391.7299042</v>
      </c>
      <c r="Z903" s="22"/>
      <c r="AA903" s="22"/>
      <c r="AB903" s="35">
        <v>1.0398052419580426</v>
      </c>
      <c r="AC903" s="20">
        <v>10220447536.668198</v>
      </c>
      <c r="AD903" s="22"/>
      <c r="AE903" s="22"/>
      <c r="AF903" s="26">
        <v>20</v>
      </c>
      <c r="AI903" s="27" t="s">
        <v>36</v>
      </c>
      <c r="AJ903" s="17">
        <v>19.974309567825671</v>
      </c>
      <c r="AK903" s="17">
        <v>21.420644144544966</v>
      </c>
      <c r="AL903" s="19">
        <v>-1.4156369780917092E-2</v>
      </c>
      <c r="AM903" s="19">
        <v>3.490738567769968E-2</v>
      </c>
      <c r="AN903" s="27" t="b">
        <v>0</v>
      </c>
      <c r="AO903" s="27" t="b">
        <v>0</v>
      </c>
      <c r="AP903" s="27" t="b">
        <v>0</v>
      </c>
      <c r="AQ903" s="27" t="b">
        <v>0</v>
      </c>
      <c r="AR903" s="27" t="b">
        <v>1</v>
      </c>
      <c r="AS903" s="27" t="b">
        <v>0</v>
      </c>
      <c r="BE903" s="31"/>
      <c r="BF903" s="31"/>
      <c r="BG903" s="31"/>
    </row>
    <row r="904" spans="1:59" ht="14.55" customHeight="1" x14ac:dyDescent="0.25">
      <c r="A904" s="41">
        <v>39380</v>
      </c>
      <c r="B904" s="15">
        <v>21.71</v>
      </c>
      <c r="C904" s="16">
        <v>21.68</v>
      </c>
      <c r="D904" s="32">
        <v>101637.00609942095</v>
      </c>
      <c r="E904" s="32">
        <v>32550.258044586219</v>
      </c>
      <c r="F904" s="18">
        <v>134187.26414400717</v>
      </c>
      <c r="G904" s="18">
        <v>21.702722798638401</v>
      </c>
      <c r="H904" s="19">
        <v>-1.3837638376383854E-3</v>
      </c>
      <c r="I904" s="18">
        <v>21.17</v>
      </c>
      <c r="J904" s="33">
        <v>0.99084406412096637</v>
      </c>
      <c r="K904" s="20">
        <v>43718.139763851919</v>
      </c>
      <c r="L904" s="21"/>
      <c r="M904" s="22"/>
      <c r="Q904" s="34">
        <v>1.0092405416862</v>
      </c>
      <c r="R904" s="7"/>
      <c r="S904" s="24"/>
      <c r="T904" s="24"/>
      <c r="U904" s="5">
        <v>43.192215083477969</v>
      </c>
      <c r="V904" s="25"/>
      <c r="W904" s="22"/>
      <c r="X904" s="33">
        <v>0.98168812824193274</v>
      </c>
      <c r="Y904" s="20">
        <v>9233756957.6747055</v>
      </c>
      <c r="Z904" s="22"/>
      <c r="AA904" s="22"/>
      <c r="AB904" s="35">
        <v>0.98168812824193274</v>
      </c>
      <c r="AC904" s="20">
        <v>10033131153.604124</v>
      </c>
      <c r="AD904" s="22"/>
      <c r="AE904" s="22"/>
      <c r="AF904" s="26">
        <v>19</v>
      </c>
      <c r="AI904" s="27" t="s">
        <v>36</v>
      </c>
      <c r="AJ904" s="17">
        <v>20.095279003326802</v>
      </c>
      <c r="AK904" s="17">
        <v>21.340681938943167</v>
      </c>
      <c r="AL904" s="19">
        <v>-1.3432343149242651E-2</v>
      </c>
      <c r="AM904" s="19">
        <v>3.2038259117186961E-2</v>
      </c>
      <c r="AN904" s="27" t="b">
        <v>0</v>
      </c>
      <c r="AO904" s="27" t="b">
        <v>0</v>
      </c>
      <c r="AP904" s="27" t="b">
        <v>0</v>
      </c>
      <c r="AQ904" s="27" t="b">
        <v>0</v>
      </c>
      <c r="AR904" s="27" t="b">
        <v>1</v>
      </c>
      <c r="AS904" s="27" t="b">
        <v>0</v>
      </c>
      <c r="BE904" s="31"/>
      <c r="BF904" s="31"/>
      <c r="BG904" s="31"/>
    </row>
    <row r="905" spans="1:59" ht="14.55" customHeight="1" x14ac:dyDescent="0.25">
      <c r="A905" s="41">
        <v>39381</v>
      </c>
      <c r="B905" s="15">
        <v>20.73</v>
      </c>
      <c r="C905" s="16">
        <v>21.04</v>
      </c>
      <c r="D905" s="32">
        <v>96287.689988925107</v>
      </c>
      <c r="E905" s="32">
        <v>37906.976345271862</v>
      </c>
      <c r="F905" s="18">
        <v>134194.66633419698</v>
      </c>
      <c r="G905" s="18">
        <v>20.81756803074251</v>
      </c>
      <c r="H905" s="19">
        <v>1.4733840304182455E-2</v>
      </c>
      <c r="I905" s="18">
        <v>19.559999999999999</v>
      </c>
      <c r="J905" s="33">
        <v>0.95926748851843591</v>
      </c>
      <c r="K905" s="20">
        <v>41936.664530307076</v>
      </c>
      <c r="L905" s="21"/>
      <c r="M905" s="22"/>
      <c r="Q905" s="34">
        <v>1.0424620994343032</v>
      </c>
      <c r="R905" s="7"/>
      <c r="S905" s="24"/>
      <c r="T905" s="24"/>
      <c r="U905" s="5">
        <v>44.942416644359476</v>
      </c>
      <c r="V905" s="25"/>
      <c r="W905" s="22"/>
      <c r="X905" s="33">
        <v>0.91853497703687181</v>
      </c>
      <c r="Y905" s="20">
        <v>8481569314.5130358</v>
      </c>
      <c r="Z905" s="22"/>
      <c r="AA905" s="22"/>
      <c r="AB905" s="35">
        <v>0.91853497703687181</v>
      </c>
      <c r="AC905" s="20">
        <v>9215634142.0283451</v>
      </c>
      <c r="AD905" s="22"/>
      <c r="AE905" s="22"/>
      <c r="AF905" s="26">
        <v>18</v>
      </c>
      <c r="AI905" s="27" t="s">
        <v>36</v>
      </c>
      <c r="AJ905" s="17">
        <v>20.185629690117448</v>
      </c>
      <c r="AK905" s="17">
        <v>21.264726123121061</v>
      </c>
      <c r="AL905" s="19">
        <v>-9.6223372604321376E-3</v>
      </c>
      <c r="AM905" s="19">
        <v>3.0198578230491178E-2</v>
      </c>
      <c r="AN905" s="27" t="b">
        <v>0</v>
      </c>
      <c r="AO905" s="27" t="b">
        <v>0</v>
      </c>
      <c r="AP905" s="27" t="b">
        <v>0</v>
      </c>
      <c r="AQ905" s="27" t="b">
        <v>0</v>
      </c>
      <c r="AR905" s="27" t="b">
        <v>1</v>
      </c>
      <c r="AS905" s="27" t="b">
        <v>0</v>
      </c>
      <c r="BE905" s="31"/>
      <c r="BF905" s="31"/>
      <c r="BG905" s="31"/>
    </row>
    <row r="906" spans="1:59" ht="14.55" customHeight="1" x14ac:dyDescent="0.25">
      <c r="A906" s="41">
        <v>39384</v>
      </c>
      <c r="B906" s="15">
        <v>20.27</v>
      </c>
      <c r="C906" s="16">
        <v>20.91</v>
      </c>
      <c r="D906" s="32">
        <v>90938.373878429265</v>
      </c>
      <c r="E906" s="32">
        <v>43177.476486459062</v>
      </c>
      <c r="F906" s="18">
        <v>134115.85036488832</v>
      </c>
      <c r="G906" s="18">
        <v>20.476042648025206</v>
      </c>
      <c r="H906" s="19">
        <v>3.0607364897178413E-2</v>
      </c>
      <c r="I906" s="18">
        <v>19.87</v>
      </c>
      <c r="J906" s="33">
        <v>0.9830166767221008</v>
      </c>
      <c r="K906" s="20">
        <v>41223.72733123372</v>
      </c>
      <c r="L906" s="21"/>
      <c r="M906" s="22"/>
      <c r="Q906" s="34">
        <v>1.0172767397339897</v>
      </c>
      <c r="R906" s="7"/>
      <c r="S906" s="24"/>
      <c r="T906" s="24"/>
      <c r="U906" s="5">
        <v>45.633754963576251</v>
      </c>
      <c r="V906" s="25"/>
      <c r="W906" s="22"/>
      <c r="X906" s="33">
        <v>0.9660333534442016</v>
      </c>
      <c r="Y906" s="20">
        <v>8193518048.6400681</v>
      </c>
      <c r="Z906" s="22"/>
      <c r="AA906" s="22"/>
      <c r="AB906" s="35">
        <v>0.9660333534442016</v>
      </c>
      <c r="AC906" s="20">
        <v>8902467223.5031948</v>
      </c>
      <c r="AD906" s="22"/>
      <c r="AE906" s="22"/>
      <c r="AF906" s="26">
        <v>17</v>
      </c>
      <c r="AI906" s="27" t="s">
        <v>36</v>
      </c>
      <c r="AJ906" s="17">
        <v>20.245319448916526</v>
      </c>
      <c r="AK906" s="17">
        <v>21.176044322495102</v>
      </c>
      <c r="AL906" s="19">
        <v>-2.7273878044749011E-3</v>
      </c>
      <c r="AM906" s="19">
        <v>2.7765404649694049E-2</v>
      </c>
      <c r="AN906" s="27" t="b">
        <v>0</v>
      </c>
      <c r="AO906" s="27" t="b">
        <v>0</v>
      </c>
      <c r="AP906" s="27" t="b">
        <v>0</v>
      </c>
      <c r="AQ906" s="27" t="b">
        <v>0</v>
      </c>
      <c r="AR906" s="27" t="b">
        <v>1</v>
      </c>
      <c r="AS906" s="27" t="b">
        <v>0</v>
      </c>
      <c r="BE906" s="31"/>
      <c r="BF906" s="31"/>
      <c r="BG906" s="31"/>
    </row>
    <row r="907" spans="1:59" ht="14.55" customHeight="1" x14ac:dyDescent="0.25">
      <c r="A907" s="41">
        <v>39385</v>
      </c>
      <c r="B907" s="15">
        <v>20.96</v>
      </c>
      <c r="C907" s="16">
        <v>21.64</v>
      </c>
      <c r="D907" s="32">
        <v>85589.057767933424</v>
      </c>
      <c r="E907" s="32">
        <v>48363.064126810597</v>
      </c>
      <c r="F907" s="18">
        <v>133952.12189474402</v>
      </c>
      <c r="G907" s="18">
        <v>21.20551222586883</v>
      </c>
      <c r="H907" s="19">
        <v>3.1423290203327126E-2</v>
      </c>
      <c r="I907" s="18">
        <v>21.07</v>
      </c>
      <c r="J907" s="33">
        <v>1.0343612252576209</v>
      </c>
      <c r="K907" s="20">
        <v>42639.48734785986</v>
      </c>
      <c r="L907" s="21"/>
      <c r="M907" s="22"/>
      <c r="Q907" s="34">
        <v>0.96678024618617864</v>
      </c>
      <c r="R907" s="7"/>
      <c r="S907" s="24"/>
      <c r="T907" s="24"/>
      <c r="U907" s="5">
        <v>44.035673624588945</v>
      </c>
      <c r="V907" s="25"/>
      <c r="W907" s="22"/>
      <c r="X907" s="33">
        <v>1.0687224505152415</v>
      </c>
      <c r="Y907" s="20">
        <v>8756638582.7629681</v>
      </c>
      <c r="Z907" s="22"/>
      <c r="AA907" s="22"/>
      <c r="AB907" s="35">
        <v>1.0687224505152415</v>
      </c>
      <c r="AC907" s="20">
        <v>9514114049.5314465</v>
      </c>
      <c r="AD907" s="22"/>
      <c r="AE907" s="22"/>
      <c r="AF907" s="26">
        <v>16</v>
      </c>
      <c r="AI907" s="27" t="s">
        <v>36</v>
      </c>
      <c r="AJ907" s="17">
        <v>20.360300335503798</v>
      </c>
      <c r="AK907" s="17">
        <v>21.124431453377476</v>
      </c>
      <c r="AL907" s="19">
        <v>6.5729980359140461E-3</v>
      </c>
      <c r="AM907" s="19">
        <v>2.5532794423742323E-2</v>
      </c>
      <c r="AN907" s="27" t="b">
        <v>0</v>
      </c>
      <c r="AO907" s="27" t="b">
        <v>0</v>
      </c>
      <c r="AP907" s="27" t="b">
        <v>0</v>
      </c>
      <c r="AQ907" s="27" t="b">
        <v>0</v>
      </c>
      <c r="AR907" s="27" t="b">
        <v>1</v>
      </c>
      <c r="AS907" s="27" t="b">
        <v>0</v>
      </c>
      <c r="BE907" s="31"/>
      <c r="BF907" s="31"/>
      <c r="BG907" s="31"/>
    </row>
    <row r="908" spans="1:59" ht="14.55" customHeight="1" x14ac:dyDescent="0.25">
      <c r="A908" s="41">
        <v>39386</v>
      </c>
      <c r="B908" s="15">
        <v>19.059999999999999</v>
      </c>
      <c r="C908" s="16">
        <v>20.3</v>
      </c>
      <c r="D908" s="32">
        <v>80239.741657437582</v>
      </c>
      <c r="E908" s="32">
        <v>53544.287124776994</v>
      </c>
      <c r="F908" s="18">
        <v>133784.02878221456</v>
      </c>
      <c r="G908" s="18">
        <v>19.556284322120447</v>
      </c>
      <c r="H908" s="19">
        <v>6.1083743842364591E-2</v>
      </c>
      <c r="I908" s="18">
        <v>18.53</v>
      </c>
      <c r="J908" s="33">
        <v>0.92106917437456137</v>
      </c>
      <c r="K908" s="20">
        <v>39273.237887178366</v>
      </c>
      <c r="L908" s="21"/>
      <c r="M908" s="22"/>
      <c r="Q908" s="34">
        <v>1.0856947858221782</v>
      </c>
      <c r="R908" s="7"/>
      <c r="S908" s="24"/>
      <c r="T908" s="24"/>
      <c r="U908" s="5">
        <v>47.72028914011446</v>
      </c>
      <c r="V908" s="25"/>
      <c r="W908" s="22"/>
      <c r="X908" s="33">
        <v>0.84213834874912286</v>
      </c>
      <c r="Y908" s="20">
        <v>7374336438.6395912</v>
      </c>
      <c r="Z908" s="22"/>
      <c r="AA908" s="22"/>
      <c r="AB908" s="35">
        <v>0.84213834874912286</v>
      </c>
      <c r="AC908" s="20">
        <v>8012071840.114892</v>
      </c>
      <c r="AD908" s="22"/>
      <c r="AE908" s="22"/>
      <c r="AF908" s="26">
        <v>15</v>
      </c>
      <c r="AI908" s="27" t="s">
        <v>36</v>
      </c>
      <c r="AJ908" s="17">
        <v>20.37426168227146</v>
      </c>
      <c r="AK908" s="17">
        <v>21.055380569375622</v>
      </c>
      <c r="AL908" s="19">
        <v>1.9344295584770983E-2</v>
      </c>
      <c r="AM908" s="19">
        <v>2.4052781632774224E-2</v>
      </c>
      <c r="AN908" s="27" t="b">
        <v>0</v>
      </c>
      <c r="AO908" s="27" t="b">
        <v>0</v>
      </c>
      <c r="AP908" s="27" t="b">
        <v>0</v>
      </c>
      <c r="AQ908" s="27" t="b">
        <v>0</v>
      </c>
      <c r="AR908" s="27" t="b">
        <v>1</v>
      </c>
      <c r="AS908" s="27" t="b">
        <v>0</v>
      </c>
      <c r="BE908" s="31"/>
      <c r="BF908" s="31"/>
      <c r="BG908" s="31"/>
    </row>
    <row r="909" spans="1:59" ht="14.55" customHeight="1" x14ac:dyDescent="0.25">
      <c r="A909" s="41">
        <v>39387</v>
      </c>
      <c r="B909" s="15">
        <v>22.33</v>
      </c>
      <c r="C909" s="16">
        <v>22.46</v>
      </c>
      <c r="D909" s="32">
        <v>74890.42554694174</v>
      </c>
      <c r="E909" s="32">
        <v>58566.846980247472</v>
      </c>
      <c r="F909" s="18">
        <v>133457.27252718923</v>
      </c>
      <c r="G909" s="18">
        <v>22.387049645652549</v>
      </c>
      <c r="H909" s="19">
        <v>5.7880676758683691E-3</v>
      </c>
      <c r="I909" s="18">
        <v>23.21</v>
      </c>
      <c r="J909" s="33">
        <v>1.1419536957597012</v>
      </c>
      <c r="K909" s="20">
        <v>44847.443182684648</v>
      </c>
      <c r="L909" s="21"/>
      <c r="M909" s="22"/>
      <c r="Q909" s="34">
        <v>0.87569224891797004</v>
      </c>
      <c r="R909" s="7"/>
      <c r="S909" s="24"/>
      <c r="T909" s="24"/>
      <c r="U909" s="5">
        <v>41.710485229687777</v>
      </c>
      <c r="V909" s="25"/>
      <c r="W909" s="22"/>
      <c r="X909" s="33">
        <v>1.2839073915194024</v>
      </c>
      <c r="Y909" s="20">
        <v>9468010360.1045609</v>
      </c>
      <c r="Z909" s="22"/>
      <c r="AA909" s="22"/>
      <c r="AB909" s="35">
        <v>1.2839073915194024</v>
      </c>
      <c r="AC909" s="20">
        <v>10286593334.755215</v>
      </c>
      <c r="AD909" s="22"/>
      <c r="AE909" s="22"/>
      <c r="AF909" s="26">
        <v>14</v>
      </c>
      <c r="AI909" s="27" t="s">
        <v>36</v>
      </c>
      <c r="AJ909" s="17">
        <v>20.509809887859454</v>
      </c>
      <c r="AK909" s="17">
        <v>21.025130097177612</v>
      </c>
      <c r="AL909" s="19">
        <v>2.3708757180880429E-2</v>
      </c>
      <c r="AM909" s="19">
        <v>2.0017382264234572E-2</v>
      </c>
      <c r="AN909" s="27" t="b">
        <v>0</v>
      </c>
      <c r="AO909" s="27" t="b">
        <v>1</v>
      </c>
      <c r="AP909" s="27" t="b">
        <v>0</v>
      </c>
      <c r="AQ909" s="27" t="b">
        <v>0</v>
      </c>
      <c r="AR909" s="27" t="b">
        <v>1</v>
      </c>
      <c r="AS909" s="27" t="b">
        <v>0</v>
      </c>
      <c r="BE909" s="31"/>
      <c r="BF909" s="31"/>
      <c r="BG909" s="31"/>
    </row>
    <row r="910" spans="1:59" ht="14.55" customHeight="1" x14ac:dyDescent="0.25">
      <c r="A910" s="41">
        <v>39388</v>
      </c>
      <c r="B910" s="15">
        <v>22.98</v>
      </c>
      <c r="C910" s="16">
        <v>23.07</v>
      </c>
      <c r="D910" s="32">
        <v>69541.109436445899</v>
      </c>
      <c r="E910" s="32">
        <v>63885.200887076149</v>
      </c>
      <c r="F910" s="18">
        <v>133426.31032352205</v>
      </c>
      <c r="G910" s="18">
        <v>23.02309246104382</v>
      </c>
      <c r="H910" s="19">
        <v>3.9011703511053764E-3</v>
      </c>
      <c r="I910" s="18">
        <v>23.01</v>
      </c>
      <c r="J910" s="33">
        <v>1.0281726019210058</v>
      </c>
      <c r="K910" s="20">
        <v>46110.114532410618</v>
      </c>
      <c r="L910" s="21"/>
      <c r="M910" s="22"/>
      <c r="Q910" s="34">
        <v>0.97259934580208707</v>
      </c>
      <c r="R910" s="7"/>
      <c r="S910" s="24"/>
      <c r="T910" s="24"/>
      <c r="U910" s="5">
        <v>40.492061273183069</v>
      </c>
      <c r="V910" s="25"/>
      <c r="W910" s="22"/>
      <c r="X910" s="33">
        <v>1.0563452038420118</v>
      </c>
      <c r="Y910" s="20">
        <v>10001535185.416704</v>
      </c>
      <c r="Z910" s="22"/>
      <c r="AA910" s="22"/>
      <c r="AB910" s="35">
        <v>1.0563452038420118</v>
      </c>
      <c r="AC910" s="20">
        <v>10866019321.109901</v>
      </c>
      <c r="AD910" s="22"/>
      <c r="AE910" s="22"/>
      <c r="AF910" s="26">
        <v>13</v>
      </c>
      <c r="AI910" s="27" t="s">
        <v>36</v>
      </c>
      <c r="AJ910" s="17">
        <v>20.665929909053926</v>
      </c>
      <c r="AK910" s="17">
        <v>21.016066407473438</v>
      </c>
      <c r="AL910" s="19">
        <v>2.4589579545671054E-2</v>
      </c>
      <c r="AM910" s="19">
        <v>1.6252367027340273E-2</v>
      </c>
      <c r="AN910" s="27" t="b">
        <v>0</v>
      </c>
      <c r="AO910" s="27" t="b">
        <v>1</v>
      </c>
      <c r="AP910" s="27" t="b">
        <v>0</v>
      </c>
      <c r="AQ910" s="27" t="b">
        <v>0</v>
      </c>
      <c r="AR910" s="27" t="b">
        <v>1</v>
      </c>
      <c r="AS910" s="27" t="b">
        <v>0</v>
      </c>
      <c r="BE910" s="31"/>
      <c r="BF910" s="31"/>
      <c r="BG910" s="31"/>
    </row>
    <row r="911" spans="1:59" ht="14.55" customHeight="1" x14ac:dyDescent="0.25">
      <c r="A911" s="41">
        <v>39391</v>
      </c>
      <c r="B911" s="15">
        <v>23.94</v>
      </c>
      <c r="C911" s="16">
        <v>23.91</v>
      </c>
      <c r="D911" s="32">
        <v>64191.793325950057</v>
      </c>
      <c r="E911" s="32">
        <v>69213.648404163032</v>
      </c>
      <c r="F911" s="18">
        <v>133405.44173011309</v>
      </c>
      <c r="G911" s="18">
        <v>23.924435346675548</v>
      </c>
      <c r="H911" s="19">
        <v>-1.2547051442910462E-3</v>
      </c>
      <c r="I911" s="18">
        <v>24.31</v>
      </c>
      <c r="J911" s="33">
        <v>1.0389869856377429</v>
      </c>
      <c r="K911" s="20">
        <v>47906.980001175558</v>
      </c>
      <c r="L911" s="21"/>
      <c r="M911" s="22"/>
      <c r="Q911" s="34">
        <v>0.96247596343681607</v>
      </c>
      <c r="R911" s="7"/>
      <c r="S911" s="24"/>
      <c r="T911" s="24"/>
      <c r="U911" s="5">
        <v>38.900075823226473</v>
      </c>
      <c r="V911" s="25"/>
      <c r="W911" s="22"/>
      <c r="X911" s="33">
        <v>1.0779739712754859</v>
      </c>
      <c r="Y911" s="20">
        <v>10781446185.694513</v>
      </c>
      <c r="Z911" s="22"/>
      <c r="AA911" s="22"/>
      <c r="AB911" s="35">
        <v>1.0779739712754859</v>
      </c>
      <c r="AC911" s="20">
        <v>11713098206.615677</v>
      </c>
      <c r="AD911" s="22"/>
      <c r="AE911" s="22"/>
      <c r="AF911" s="26">
        <v>12</v>
      </c>
      <c r="AI911" s="27" t="s">
        <v>36</v>
      </c>
      <c r="AJ911" s="17">
        <v>20.913465449571625</v>
      </c>
      <c r="AK911" s="17">
        <v>20.994459987873217</v>
      </c>
      <c r="AL911" s="19">
        <v>2.1924821970925473E-2</v>
      </c>
      <c r="AM911" s="19">
        <v>1.1353896541940335E-2</v>
      </c>
      <c r="AN911" s="27" t="b">
        <v>0</v>
      </c>
      <c r="AO911" s="27" t="b">
        <v>1</v>
      </c>
      <c r="AP911" s="27" t="b">
        <v>0</v>
      </c>
      <c r="AQ911" s="27" t="b">
        <v>0</v>
      </c>
      <c r="AR911" s="27" t="b">
        <v>1</v>
      </c>
      <c r="AS911" s="27" t="b">
        <v>0</v>
      </c>
      <c r="BE911" s="31"/>
      <c r="BF911" s="31"/>
      <c r="BG911" s="31"/>
    </row>
    <row r="912" spans="1:59" ht="14.55" customHeight="1" x14ac:dyDescent="0.25">
      <c r="A912" s="41">
        <v>39392</v>
      </c>
      <c r="B912" s="15">
        <v>22.45</v>
      </c>
      <c r="C912" s="16">
        <v>22.92</v>
      </c>
      <c r="D912" s="32">
        <v>58842.477215454215</v>
      </c>
      <c r="E912" s="32">
        <v>74569.676329101145</v>
      </c>
      <c r="F912" s="18">
        <v>133412.15354455536</v>
      </c>
      <c r="G912" s="18">
        <v>22.712702811876675</v>
      </c>
      <c r="H912" s="19">
        <v>2.0506108202443363E-2</v>
      </c>
      <c r="I912" s="18">
        <v>21.39</v>
      </c>
      <c r="J912" s="33">
        <v>0.94939943997016174</v>
      </c>
      <c r="K912" s="20">
        <v>45482.07303614905</v>
      </c>
      <c r="L912" s="21"/>
      <c r="M912" s="22"/>
      <c r="Q912" s="34">
        <v>1.0532974403602224</v>
      </c>
      <c r="R912" s="7"/>
      <c r="S912" s="24"/>
      <c r="T912" s="24"/>
      <c r="U912" s="5">
        <v>40.897065470471844</v>
      </c>
      <c r="V912" s="25"/>
      <c r="W912" s="22"/>
      <c r="X912" s="33">
        <v>0.89879887994032337</v>
      </c>
      <c r="Y912" s="20">
        <v>9690398118.8209496</v>
      </c>
      <c r="Z912" s="22"/>
      <c r="AA912" s="22"/>
      <c r="AB912" s="35">
        <v>0.89879887994032337</v>
      </c>
      <c r="AC912" s="20">
        <v>10527550763.37952</v>
      </c>
      <c r="AD912" s="22"/>
      <c r="AE912" s="22"/>
      <c r="AF912" s="26">
        <v>11</v>
      </c>
      <c r="AI912" s="27" t="b">
        <v>1</v>
      </c>
      <c r="AJ912" s="17">
        <v>21.088205030464398</v>
      </c>
      <c r="AK912" s="17">
        <v>20.92882421375602</v>
      </c>
      <c r="AL912" s="19">
        <v>2.024127918846963E-2</v>
      </c>
      <c r="AM912" s="19">
        <v>8.8383700488360653E-3</v>
      </c>
      <c r="AN912" s="27" t="b">
        <v>1</v>
      </c>
      <c r="AO912" s="27" t="b">
        <v>1</v>
      </c>
      <c r="AP912" s="27" t="b">
        <v>0</v>
      </c>
      <c r="AQ912" s="27" t="b">
        <v>0</v>
      </c>
      <c r="AR912" s="27" t="b">
        <v>1</v>
      </c>
      <c r="AS912" s="27" t="b">
        <v>0</v>
      </c>
      <c r="BE912" s="31"/>
      <c r="BF912" s="31"/>
      <c r="BG912" s="31"/>
    </row>
    <row r="913" spans="1:59" ht="14.55" customHeight="1" x14ac:dyDescent="0.25">
      <c r="A913" s="41">
        <v>39393</v>
      </c>
      <c r="B913" s="15">
        <v>25.22</v>
      </c>
      <c r="C913" s="16">
        <v>25.23</v>
      </c>
      <c r="D913" s="32">
        <v>53493.161104958373</v>
      </c>
      <c r="E913" s="32">
        <v>79809.29878462608</v>
      </c>
      <c r="F913" s="18">
        <v>133302.45988958445</v>
      </c>
      <c r="G913" s="18">
        <v>25.225987083723037</v>
      </c>
      <c r="H913" s="19">
        <v>3.9635354736433648E-4</v>
      </c>
      <c r="I913" s="18">
        <v>26.49</v>
      </c>
      <c r="J913" s="33">
        <v>1.1097422474669822</v>
      </c>
      <c r="K913" s="20">
        <v>50472.504656673351</v>
      </c>
      <c r="L913" s="21"/>
      <c r="M913" s="22"/>
      <c r="Q913" s="34">
        <v>0.90111014722790628</v>
      </c>
      <c r="R913" s="7"/>
      <c r="S913" s="24"/>
      <c r="T913" s="24"/>
      <c r="U913" s="5">
        <v>36.78414764146634</v>
      </c>
      <c r="V913" s="25"/>
      <c r="W913" s="22"/>
      <c r="X913" s="33">
        <v>1.2194844949339645</v>
      </c>
      <c r="Y913" s="20">
        <v>11817346794.847418</v>
      </c>
      <c r="Z913" s="22"/>
      <c r="AA913" s="22"/>
      <c r="AB913" s="35">
        <v>1.2194844949339645</v>
      </c>
      <c r="AC913" s="20">
        <v>12837979097.744888</v>
      </c>
      <c r="AD913" s="22"/>
      <c r="AE913" s="22"/>
      <c r="AF913" s="26">
        <v>10</v>
      </c>
      <c r="AI913" s="27" t="b">
        <v>1</v>
      </c>
      <c r="AJ913" s="17">
        <v>21.424883713879627</v>
      </c>
      <c r="AK913" s="17">
        <v>20.95763728296075</v>
      </c>
      <c r="AL913" s="19">
        <v>1.5070123079142498E-2</v>
      </c>
      <c r="AM913" s="19">
        <v>5.0539532097751277E-3</v>
      </c>
      <c r="AN913" s="27" t="b">
        <v>1</v>
      </c>
      <c r="AO913" s="27" t="b">
        <v>1</v>
      </c>
      <c r="AP913" s="27" t="b">
        <v>0</v>
      </c>
      <c r="AQ913" s="27" t="b">
        <v>0</v>
      </c>
      <c r="AR913" s="27" t="b">
        <v>1</v>
      </c>
      <c r="AS913" s="27" t="b">
        <v>0</v>
      </c>
      <c r="BE913" s="31"/>
      <c r="BF913" s="31"/>
      <c r="BG913" s="31"/>
    </row>
    <row r="914" spans="1:59" ht="14.55" customHeight="1" x14ac:dyDescent="0.25">
      <c r="A914" s="41">
        <v>39394</v>
      </c>
      <c r="B914" s="15">
        <v>25.24</v>
      </c>
      <c r="C914" s="16">
        <v>25.05</v>
      </c>
      <c r="D914" s="32">
        <v>48143.844994462539</v>
      </c>
      <c r="E914" s="32">
        <v>85156.494674705551</v>
      </c>
      <c r="F914" s="18">
        <v>133300.33966916808</v>
      </c>
      <c r="G914" s="18">
        <v>25.11862195979133</v>
      </c>
      <c r="H914" s="19">
        <v>-7.5848303393213357E-3</v>
      </c>
      <c r="I914" s="18">
        <v>26.16</v>
      </c>
      <c r="J914" s="33">
        <v>0.99572803063378301</v>
      </c>
      <c r="K914" s="20">
        <v>50256.018114753788</v>
      </c>
      <c r="L914" s="21"/>
      <c r="M914" s="22"/>
      <c r="Q914" s="34">
        <v>1.0042902973852186</v>
      </c>
      <c r="R914" s="7"/>
      <c r="S914" s="24"/>
      <c r="T914" s="24"/>
      <c r="U914" s="5">
        <v>36.873183450623507</v>
      </c>
      <c r="V914" s="25"/>
      <c r="W914" s="22"/>
      <c r="X914" s="33">
        <v>0.99145606126756591</v>
      </c>
      <c r="Y914" s="20">
        <v>11716436164.260996</v>
      </c>
      <c r="Z914" s="22"/>
      <c r="AA914" s="22"/>
      <c r="AB914" s="35">
        <v>0.99145606126756591</v>
      </c>
      <c r="AC914" s="20">
        <v>12728088124.910904</v>
      </c>
      <c r="AD914" s="22"/>
      <c r="AE914" s="22"/>
      <c r="AF914" s="26">
        <v>9</v>
      </c>
      <c r="AI914" s="27" t="s">
        <v>36</v>
      </c>
      <c r="AJ914" s="17">
        <v>21.750344171219851</v>
      </c>
      <c r="AK914" s="17">
        <v>20.981285230750949</v>
      </c>
      <c r="AL914" s="19">
        <v>3.6253607155281773E-3</v>
      </c>
      <c r="AM914" s="19">
        <v>4.9378965402978592E-3</v>
      </c>
      <c r="AN914" s="27" t="b">
        <v>1</v>
      </c>
      <c r="AO914" s="27" t="b">
        <v>0</v>
      </c>
      <c r="AP914" s="27" t="b">
        <v>0</v>
      </c>
      <c r="AQ914" s="27" t="b">
        <v>0</v>
      </c>
      <c r="AR914" s="27" t="b">
        <v>1</v>
      </c>
      <c r="AS914" s="27" t="b">
        <v>0</v>
      </c>
      <c r="BE914" s="31"/>
      <c r="BF914" s="31"/>
      <c r="BG914" s="31"/>
    </row>
    <row r="915" spans="1:59" ht="14.55" customHeight="1" x14ac:dyDescent="0.25">
      <c r="A915" s="41">
        <v>39395</v>
      </c>
      <c r="B915" s="15">
        <v>26.96</v>
      </c>
      <c r="C915" s="16">
        <v>26.36</v>
      </c>
      <c r="D915" s="32">
        <v>42794.528883966705</v>
      </c>
      <c r="E915" s="32">
        <v>90546.384440330905</v>
      </c>
      <c r="F915" s="18">
        <v>133340.91332429761</v>
      </c>
      <c r="G915" s="18">
        <v>26.552564432702901</v>
      </c>
      <c r="H915" s="19">
        <v>-2.2761760242792084E-2</v>
      </c>
      <c r="I915" s="18">
        <v>28.5</v>
      </c>
      <c r="J915" s="33">
        <v>1.0574085825477961</v>
      </c>
      <c r="K915" s="20">
        <v>53140.225427407808</v>
      </c>
      <c r="L915" s="21"/>
      <c r="M915" s="22"/>
      <c r="Q915" s="34">
        <v>0.94570823095697609</v>
      </c>
      <c r="R915" s="7"/>
      <c r="S915" s="24"/>
      <c r="T915" s="24"/>
      <c r="U915" s="5">
        <v>34.806349209597101</v>
      </c>
      <c r="V915" s="25"/>
      <c r="W915" s="22"/>
      <c r="X915" s="33">
        <v>1.1148171650955925</v>
      </c>
      <c r="Y915" s="20">
        <v>13061746642.610525</v>
      </c>
      <c r="Z915" s="22"/>
      <c r="AA915" s="22"/>
      <c r="AB915" s="35">
        <v>1.1148171650955925</v>
      </c>
      <c r="AC915" s="20">
        <v>14189263627.896097</v>
      </c>
      <c r="AD915" s="22"/>
      <c r="AE915" s="22"/>
      <c r="AF915" s="26">
        <v>8</v>
      </c>
      <c r="AI915" s="27" t="s">
        <v>36</v>
      </c>
      <c r="AJ915" s="17">
        <v>22.084350738324833</v>
      </c>
      <c r="AK915" s="17">
        <v>21.044010239414121</v>
      </c>
      <c r="AL915" s="19">
        <v>-1.1329439375818984E-3</v>
      </c>
      <c r="AM915" s="19">
        <v>4.0231737144158924E-3</v>
      </c>
      <c r="AN915" s="27" t="b">
        <v>1</v>
      </c>
      <c r="AO915" s="27" t="b">
        <v>0</v>
      </c>
      <c r="AP915" s="27" t="b">
        <v>0</v>
      </c>
      <c r="AQ915" s="27" t="b">
        <v>0</v>
      </c>
      <c r="AR915" s="27" t="b">
        <v>1</v>
      </c>
      <c r="AS915" s="27" t="b">
        <v>0</v>
      </c>
      <c r="BE915" s="31"/>
      <c r="BF915" s="31"/>
      <c r="BG915" s="31"/>
    </row>
    <row r="916" spans="1:59" ht="14.55" customHeight="1" x14ac:dyDescent="0.25">
      <c r="A916" s="41">
        <v>39398</v>
      </c>
      <c r="B916" s="15">
        <v>27.64</v>
      </c>
      <c r="C916" s="16">
        <v>26.64</v>
      </c>
      <c r="D916" s="32">
        <v>37445.212773470863</v>
      </c>
      <c r="E916" s="32">
        <v>96017.460401596749</v>
      </c>
      <c r="F916" s="18">
        <v>133462.67317506761</v>
      </c>
      <c r="G916" s="18">
        <v>26.920566932181501</v>
      </c>
      <c r="H916" s="19">
        <v>-3.7537537537537524E-2</v>
      </c>
      <c r="I916" s="18">
        <v>31.09</v>
      </c>
      <c r="J916" s="33">
        <v>1.0147851984148719</v>
      </c>
      <c r="K916" s="20">
        <v>53924.981174218883</v>
      </c>
      <c r="L916" s="21"/>
      <c r="M916" s="22"/>
      <c r="Q916" s="34">
        <v>0.98543021869261893</v>
      </c>
      <c r="R916" s="7"/>
      <c r="S916" s="24"/>
      <c r="T916" s="24"/>
      <c r="U916" s="5">
        <v>34.235369474167776</v>
      </c>
      <c r="V916" s="25"/>
      <c r="W916" s="22"/>
      <c r="X916" s="33">
        <v>1.0295703968297441</v>
      </c>
      <c r="Y916" s="20">
        <v>13448052015.316734</v>
      </c>
      <c r="Z916" s="22"/>
      <c r="AA916" s="22"/>
      <c r="AB916" s="35">
        <v>1.0295703968297441</v>
      </c>
      <c r="AC916" s="20">
        <v>14608611568.199434</v>
      </c>
      <c r="AD916" s="22"/>
      <c r="AE916" s="22"/>
      <c r="AF916" s="26">
        <v>7</v>
      </c>
      <c r="AI916" s="27" t="s">
        <v>36</v>
      </c>
      <c r="AJ916" s="17">
        <v>22.451162334504836</v>
      </c>
      <c r="AK916" s="17">
        <v>21.116837890173962</v>
      </c>
      <c r="AL916" s="19">
        <v>-8.0393952523557157E-3</v>
      </c>
      <c r="AM916" s="19">
        <v>2.3497233582301102E-3</v>
      </c>
      <c r="AN916" s="27" t="b">
        <v>1</v>
      </c>
      <c r="AO916" s="27" t="b">
        <v>0</v>
      </c>
      <c r="AP916" s="27" t="b">
        <v>0</v>
      </c>
      <c r="AQ916" s="27" t="b">
        <v>0</v>
      </c>
      <c r="AR916" s="27" t="b">
        <v>1</v>
      </c>
      <c r="AS916" s="27" t="b">
        <v>0</v>
      </c>
      <c r="BE916" s="31"/>
      <c r="BF916" s="31"/>
      <c r="BG916" s="31"/>
    </row>
    <row r="917" spans="1:59" ht="14.55" customHeight="1" x14ac:dyDescent="0.25">
      <c r="A917" s="41">
        <v>39399</v>
      </c>
      <c r="B917" s="15">
        <v>24.65</v>
      </c>
      <c r="C917" s="16">
        <v>24.82</v>
      </c>
      <c r="D917" s="32">
        <v>32095.896662975025</v>
      </c>
      <c r="E917" s="32">
        <v>101567.57666639048</v>
      </c>
      <c r="F917" s="18">
        <v>133663.47332936552</v>
      </c>
      <c r="G917" s="18">
        <v>24.779178807068249</v>
      </c>
      <c r="H917" s="19">
        <v>6.8493150684931781E-3</v>
      </c>
      <c r="I917" s="18">
        <v>24.1</v>
      </c>
      <c r="J917" s="33">
        <v>0.92184017434911236</v>
      </c>
      <c r="K917" s="20">
        <v>49709.353957809712</v>
      </c>
      <c r="L917" s="21"/>
      <c r="M917" s="22"/>
      <c r="Q917" s="34">
        <v>1.0847867426759463</v>
      </c>
      <c r="R917" s="7"/>
      <c r="S917" s="24"/>
      <c r="T917" s="24"/>
      <c r="U917" s="5">
        <v>37.068930687842332</v>
      </c>
      <c r="V917" s="25"/>
      <c r="W917" s="22"/>
      <c r="X917" s="33">
        <v>0.84368034869822461</v>
      </c>
      <c r="Y917" s="20">
        <v>11345911497.255531</v>
      </c>
      <c r="Z917" s="22"/>
      <c r="AA917" s="22"/>
      <c r="AB917" s="35">
        <v>0.84368034869822461</v>
      </c>
      <c r="AC917" s="20">
        <v>12324800901.67518</v>
      </c>
      <c r="AD917" s="22"/>
      <c r="AE917" s="22"/>
      <c r="AF917" s="26">
        <v>6</v>
      </c>
      <c r="AI917" s="27" t="s">
        <v>36</v>
      </c>
      <c r="AJ917" s="17">
        <v>22.665343845628882</v>
      </c>
      <c r="AK917" s="17">
        <v>21.125016047525335</v>
      </c>
      <c r="AL917" s="19">
        <v>-6.6887252168916778E-3</v>
      </c>
      <c r="AM917" s="19">
        <v>4.3014946024488437E-3</v>
      </c>
      <c r="AN917" s="27" t="b">
        <v>1</v>
      </c>
      <c r="AO917" s="27" t="b">
        <v>0</v>
      </c>
      <c r="AP917" s="27" t="b">
        <v>0</v>
      </c>
      <c r="AQ917" s="27" t="b">
        <v>0</v>
      </c>
      <c r="AR917" s="27" t="b">
        <v>1</v>
      </c>
      <c r="AS917" s="27" t="b">
        <v>0</v>
      </c>
      <c r="BE917" s="31"/>
      <c r="BF917" s="31"/>
      <c r="BG917" s="31"/>
    </row>
    <row r="918" spans="1:59" ht="14.55" customHeight="1" x14ac:dyDescent="0.25">
      <c r="A918" s="41">
        <v>39400</v>
      </c>
      <c r="B918" s="15">
        <v>25.3</v>
      </c>
      <c r="C918" s="16">
        <v>25.15</v>
      </c>
      <c r="D918" s="32">
        <v>26746.580552479187</v>
      </c>
      <c r="E918" s="32">
        <v>106880.25362544456</v>
      </c>
      <c r="F918" s="18">
        <v>133626.83417792374</v>
      </c>
      <c r="G918" s="18">
        <v>25.180023813012962</v>
      </c>
      <c r="H918" s="19">
        <v>-5.9642147117298094E-3</v>
      </c>
      <c r="I918" s="18">
        <v>25.94</v>
      </c>
      <c r="J918" s="33">
        <v>1.0158981372611369</v>
      </c>
      <c r="K918" s="20">
        <v>50498.7663418839</v>
      </c>
      <c r="L918" s="21"/>
      <c r="M918" s="22"/>
      <c r="Q918" s="34">
        <v>0.98435065812405342</v>
      </c>
      <c r="R918" s="7"/>
      <c r="S918" s="24"/>
      <c r="T918" s="24"/>
      <c r="U918" s="5">
        <v>36.420890851408345</v>
      </c>
      <c r="V918" s="25"/>
      <c r="W918" s="22"/>
      <c r="X918" s="33">
        <v>1.0317962745222737</v>
      </c>
      <c r="Y918" s="20">
        <v>11706725223.875107</v>
      </c>
      <c r="Z918" s="22"/>
      <c r="AA918" s="22"/>
      <c r="AB918" s="35">
        <v>1.0317962745222737</v>
      </c>
      <c r="AC918" s="20">
        <v>12716479774.716148</v>
      </c>
      <c r="AD918" s="22"/>
      <c r="AE918" s="22"/>
      <c r="AF918" s="26">
        <v>5</v>
      </c>
      <c r="AI918" s="27" t="s">
        <v>36</v>
      </c>
      <c r="AJ918" s="17">
        <v>22.851899346453362</v>
      </c>
      <c r="AK918" s="17">
        <v>21.218940620112598</v>
      </c>
      <c r="AL918" s="19">
        <v>-1.1100445702587206E-2</v>
      </c>
      <c r="AM918" s="19">
        <v>4.9002337736392954E-3</v>
      </c>
      <c r="AN918" s="27" t="b">
        <v>1</v>
      </c>
      <c r="AO918" s="27" t="b">
        <v>0</v>
      </c>
      <c r="AP918" s="27" t="b">
        <v>0</v>
      </c>
      <c r="AQ918" s="27" t="b">
        <v>0</v>
      </c>
      <c r="AR918" s="27" t="b">
        <v>1</v>
      </c>
      <c r="AS918" s="27" t="b">
        <v>0</v>
      </c>
      <c r="BE918" s="31"/>
      <c r="BF918" s="31"/>
      <c r="BG918" s="31"/>
    </row>
    <row r="919" spans="1:59" ht="14.55" customHeight="1" x14ac:dyDescent="0.25">
      <c r="A919" s="41">
        <v>39401</v>
      </c>
      <c r="B919" s="15">
        <v>27.42</v>
      </c>
      <c r="C919" s="16">
        <v>26.7</v>
      </c>
      <c r="D919" s="32">
        <v>21397.264441983349</v>
      </c>
      <c r="E919" s="32">
        <v>112261.47420578431</v>
      </c>
      <c r="F919" s="18">
        <v>133658.73864776766</v>
      </c>
      <c r="G919" s="18">
        <v>26.81526392179136</v>
      </c>
      <c r="H919" s="19">
        <v>-2.6966292134831482E-2</v>
      </c>
      <c r="I919" s="18">
        <v>28.06</v>
      </c>
      <c r="J919" s="33">
        <v>1.0651962237439732</v>
      </c>
      <c r="K919" s="20">
        <v>53790.16451380746</v>
      </c>
      <c r="L919" s="21"/>
      <c r="M919" s="22"/>
      <c r="Q919" s="34">
        <v>0.93879416553428985</v>
      </c>
      <c r="R919" s="7"/>
      <c r="S919" s="24"/>
      <c r="T919" s="24"/>
      <c r="U919" s="5">
        <v>34.128061156491967</v>
      </c>
      <c r="V919" s="25"/>
      <c r="W919" s="22"/>
      <c r="X919" s="33">
        <v>1.1303924474879463</v>
      </c>
      <c r="Y919" s="20">
        <v>13233257091.409519</v>
      </c>
      <c r="Z919" s="22"/>
      <c r="AA919" s="22"/>
      <c r="AB919" s="35">
        <v>1.1303924474879463</v>
      </c>
      <c r="AC919" s="20">
        <v>14374382235.412125</v>
      </c>
      <c r="AD919" s="22"/>
      <c r="AE919" s="22"/>
      <c r="AF919" s="26">
        <v>4</v>
      </c>
      <c r="AI919" s="27" t="s">
        <v>36</v>
      </c>
      <c r="AJ919" s="17">
        <v>23.125483342729144</v>
      </c>
      <c r="AK919" s="17">
        <v>21.371264130400185</v>
      </c>
      <c r="AL919" s="19">
        <v>-1.5660886649619843E-2</v>
      </c>
      <c r="AM919" s="19">
        <v>4.4897593840115962E-3</v>
      </c>
      <c r="AN919" s="27" t="b">
        <v>1</v>
      </c>
      <c r="AO919" s="27" t="b">
        <v>0</v>
      </c>
      <c r="AP919" s="27" t="b">
        <v>0</v>
      </c>
      <c r="AQ919" s="27" t="b">
        <v>0</v>
      </c>
      <c r="AR919" s="27" t="b">
        <v>1</v>
      </c>
      <c r="AS919" s="27" t="b">
        <v>0</v>
      </c>
      <c r="BE919" s="31"/>
      <c r="BF919" s="31"/>
      <c r="BG919" s="31"/>
    </row>
    <row r="920" spans="1:59" ht="14.55" customHeight="1" x14ac:dyDescent="0.25">
      <c r="A920" s="41">
        <v>39402</v>
      </c>
      <c r="B920" s="15">
        <v>26.04</v>
      </c>
      <c r="C920" s="16">
        <v>26.45</v>
      </c>
      <c r="D920" s="32">
        <v>16047.948331487511</v>
      </c>
      <c r="E920" s="32">
        <v>117755.04153723734</v>
      </c>
      <c r="F920" s="18">
        <v>133802.98986872484</v>
      </c>
      <c r="G920" s="18">
        <v>26.400825771364563</v>
      </c>
      <c r="H920" s="19">
        <v>1.5500945179584114E-2</v>
      </c>
      <c r="I920" s="18">
        <v>25.49</v>
      </c>
      <c r="J920" s="33">
        <v>0.98560726252958419</v>
      </c>
      <c r="K920" s="20">
        <v>53015.059511326304</v>
      </c>
      <c r="L920" s="21"/>
      <c r="M920" s="22"/>
      <c r="Q920" s="34">
        <v>1.0146029133688368</v>
      </c>
      <c r="R920" s="7"/>
      <c r="S920" s="24"/>
      <c r="T920" s="24"/>
      <c r="U920" s="5">
        <v>34.561962247939924</v>
      </c>
      <c r="V920" s="25"/>
      <c r="W920" s="22"/>
      <c r="X920" s="33">
        <v>0.97121452505916839</v>
      </c>
      <c r="Y920" s="20">
        <v>12852392992.327959</v>
      </c>
      <c r="Z920" s="22"/>
      <c r="AA920" s="22"/>
      <c r="AB920" s="35">
        <v>0.97121452505916839</v>
      </c>
      <c r="AC920" s="20">
        <v>13960384992.729681</v>
      </c>
      <c r="AD920" s="22"/>
      <c r="AE920" s="22"/>
      <c r="AF920" s="26">
        <v>3</v>
      </c>
      <c r="AI920" s="27" t="s">
        <v>36</v>
      </c>
      <c r="AJ920" s="17">
        <v>23.378705397714139</v>
      </c>
      <c r="AK920" s="17">
        <v>21.507468559834258</v>
      </c>
      <c r="AL920" s="19">
        <v>-1.1813257396468935E-2</v>
      </c>
      <c r="AM920" s="19">
        <v>5.5450536975880024E-3</v>
      </c>
      <c r="AN920" s="27" t="b">
        <v>1</v>
      </c>
      <c r="AO920" s="27" t="b">
        <v>0</v>
      </c>
      <c r="AP920" s="27" t="b">
        <v>0</v>
      </c>
      <c r="AQ920" s="27" t="b">
        <v>0</v>
      </c>
      <c r="AR920" s="27" t="b">
        <v>1</v>
      </c>
      <c r="AS920" s="27" t="b">
        <v>0</v>
      </c>
      <c r="BE920" s="31"/>
      <c r="BF920" s="31"/>
      <c r="BG920" s="31"/>
    </row>
    <row r="921" spans="1:59" ht="14.55" customHeight="1" x14ac:dyDescent="0.25">
      <c r="A921" s="41">
        <v>39405</v>
      </c>
      <c r="B921" s="15">
        <v>25.61</v>
      </c>
      <c r="C921" s="16">
        <v>26.92</v>
      </c>
      <c r="D921" s="32">
        <v>10698.632220991673</v>
      </c>
      <c r="E921" s="32">
        <v>123021.43819195611</v>
      </c>
      <c r="F921" s="18">
        <v>133720.0704129478</v>
      </c>
      <c r="G921" s="18">
        <v>26.815189942944105</v>
      </c>
      <c r="H921" s="19">
        <v>4.8662704309063942E-2</v>
      </c>
      <c r="I921" s="18">
        <v>26.01</v>
      </c>
      <c r="J921" s="33">
        <v>1.0150656821310908</v>
      </c>
      <c r="K921" s="20">
        <v>53812.836456509969</v>
      </c>
      <c r="L921" s="21"/>
      <c r="M921" s="22"/>
      <c r="Q921" s="34">
        <v>0.98515792387004841</v>
      </c>
      <c r="R921" s="7"/>
      <c r="S921" s="24"/>
      <c r="T921" s="24"/>
      <c r="U921" s="5">
        <v>33.985598029509731</v>
      </c>
      <c r="V921" s="25"/>
      <c r="W921" s="22"/>
      <c r="X921" s="33">
        <v>1.0301313642621819</v>
      </c>
      <c r="Y921" s="20">
        <v>13239716471.649389</v>
      </c>
      <c r="Z921" s="22"/>
      <c r="AA921" s="22"/>
      <c r="AB921" s="35">
        <v>1.0301313642621819</v>
      </c>
      <c r="AC921" s="20">
        <v>14380799874.733421</v>
      </c>
      <c r="AD921" s="22"/>
      <c r="AE921" s="22"/>
      <c r="AF921" s="26">
        <v>2</v>
      </c>
      <c r="AI921" s="27" t="s">
        <v>36</v>
      </c>
      <c r="AJ921" s="17">
        <v>23.583205980321296</v>
      </c>
      <c r="AK921" s="17">
        <v>21.676592709872363</v>
      </c>
      <c r="AL921" s="19">
        <v>9.0820028840403008E-5</v>
      </c>
      <c r="AM921" s="19">
        <v>7.6656076978930954E-3</v>
      </c>
      <c r="AN921" s="27" t="b">
        <v>1</v>
      </c>
      <c r="AO921" s="27" t="b">
        <v>0</v>
      </c>
      <c r="AP921" s="27" t="b">
        <v>0</v>
      </c>
      <c r="AQ921" s="27" t="b">
        <v>0</v>
      </c>
      <c r="AR921" s="27" t="b">
        <v>1</v>
      </c>
      <c r="AS921" s="27" t="b">
        <v>0</v>
      </c>
      <c r="BE921" s="31"/>
      <c r="BF921" s="31"/>
      <c r="BG921" s="31"/>
    </row>
    <row r="922" spans="1:59" ht="14.55" customHeight="1" x14ac:dyDescent="0.25">
      <c r="A922" s="41">
        <v>39406</v>
      </c>
      <c r="B922" s="15">
        <v>25.08</v>
      </c>
      <c r="C922" s="16">
        <v>26.18</v>
      </c>
      <c r="D922" s="32">
        <v>5349.3161104958363</v>
      </c>
      <c r="E922" s="32">
        <v>128110.44211431118</v>
      </c>
      <c r="F922" s="18">
        <v>133459.75822480701</v>
      </c>
      <c r="G922" s="18">
        <v>26.135909947688997</v>
      </c>
      <c r="H922" s="19">
        <v>4.2016806722689148E-2</v>
      </c>
      <c r="I922" s="18">
        <v>24.88</v>
      </c>
      <c r="J922" s="33">
        <v>0.97277070790183973</v>
      </c>
      <c r="K922" s="20">
        <v>52346.645293011403</v>
      </c>
      <c r="L922" s="21"/>
      <c r="M922" s="22"/>
      <c r="Q922" s="34">
        <v>1.0279914802912711</v>
      </c>
      <c r="R922" s="7"/>
      <c r="S922" s="24"/>
      <c r="T922" s="24"/>
      <c r="U922" s="5">
        <v>34.871859150758958</v>
      </c>
      <c r="V922" s="25"/>
      <c r="W922" s="22"/>
      <c r="X922" s="33">
        <v>0.94554141580367956</v>
      </c>
      <c r="Y922" s="20">
        <v>12518760152.510193</v>
      </c>
      <c r="Z922" s="22"/>
      <c r="AA922" s="22"/>
      <c r="AB922" s="35">
        <v>0.94554141580367956</v>
      </c>
      <c r="AC922" s="20">
        <v>13597423870.146709</v>
      </c>
      <c r="AD922" s="22"/>
      <c r="AE922" s="22"/>
      <c r="AF922" s="26">
        <v>1</v>
      </c>
      <c r="AI922" s="27" t="b">
        <v>1</v>
      </c>
      <c r="AJ922" s="17">
        <v>23.770347348913461</v>
      </c>
      <c r="AK922" s="17">
        <v>21.832587473386987</v>
      </c>
      <c r="AL922" s="19">
        <v>1.3349877405544849E-2</v>
      </c>
      <c r="AM922" s="19">
        <v>8.3786978119875163E-3</v>
      </c>
      <c r="AN922" s="27" t="b">
        <v>1</v>
      </c>
      <c r="AO922" s="27" t="b">
        <v>1</v>
      </c>
      <c r="AP922" s="27" t="b">
        <v>0</v>
      </c>
      <c r="AQ922" s="27" t="b">
        <v>0</v>
      </c>
      <c r="AR922" s="27" t="b">
        <v>1</v>
      </c>
      <c r="AS922" s="27" t="b">
        <v>0</v>
      </c>
      <c r="BE922" s="31"/>
      <c r="BF922" s="31"/>
      <c r="BG922" s="31"/>
    </row>
    <row r="923" spans="1:59" ht="14.55" customHeight="1" x14ac:dyDescent="0.25">
      <c r="A923" s="42">
        <v>39407</v>
      </c>
      <c r="B923" s="15">
        <v>26.81</v>
      </c>
      <c r="C923" s="16">
        <v>26.74</v>
      </c>
      <c r="D923" s="32">
        <v>133234.99704369376</v>
      </c>
      <c r="E923" s="32">
        <v>0</v>
      </c>
      <c r="F923" s="18">
        <v>133234.99704369376</v>
      </c>
      <c r="G923" s="18">
        <v>26.81</v>
      </c>
      <c r="H923" s="19">
        <v>-2.6178010471205049E-3</v>
      </c>
      <c r="I923" s="18">
        <v>26.84</v>
      </c>
      <c r="J923" s="33">
        <v>1.0240641711229947</v>
      </c>
      <c r="K923" s="20">
        <v>53605.396422686375</v>
      </c>
      <c r="L923" s="21"/>
      <c r="M923" s="22"/>
      <c r="Q923" s="34">
        <v>0.9765013054830286</v>
      </c>
      <c r="R923" s="7"/>
      <c r="S923" s="24"/>
      <c r="T923" s="24"/>
      <c r="U923" s="5">
        <v>33.989016665049277</v>
      </c>
      <c r="V923" s="25"/>
      <c r="W923" s="22"/>
      <c r="X923" s="33">
        <v>1.0481283422459895</v>
      </c>
      <c r="Y923" s="20">
        <v>13121330103.643856</v>
      </c>
      <c r="Z923" s="22"/>
      <c r="AA923" s="22"/>
      <c r="AB923" s="35">
        <v>1.0481283422459895</v>
      </c>
      <c r="AC923" s="20">
        <v>14251616847.536757</v>
      </c>
      <c r="AD923" s="22"/>
      <c r="AE923" s="22"/>
      <c r="AF923" s="26">
        <v>19</v>
      </c>
      <c r="AI923" s="27" t="b">
        <v>1</v>
      </c>
      <c r="AJ923" s="17">
        <v>24.022887453638134</v>
      </c>
      <c r="AK923" s="17">
        <v>22.000488873835412</v>
      </c>
      <c r="AL923" s="19">
        <v>1.1772024719609234E-2</v>
      </c>
      <c r="AM923" s="19">
        <v>6.2511296088345394E-3</v>
      </c>
      <c r="AN923" s="27" t="b">
        <v>1</v>
      </c>
      <c r="AO923" s="27" t="b">
        <v>1</v>
      </c>
      <c r="AP923" s="27" t="b">
        <v>0</v>
      </c>
      <c r="AQ923" s="27" t="b">
        <v>0</v>
      </c>
      <c r="AR923" s="27" t="b">
        <v>1</v>
      </c>
      <c r="AS923" s="27" t="b">
        <v>0</v>
      </c>
      <c r="BE923" s="31"/>
      <c r="BF923" s="31"/>
      <c r="BG923" s="31"/>
    </row>
    <row r="924" spans="1:59" ht="14.55" customHeight="1" x14ac:dyDescent="0.25">
      <c r="A924" s="41">
        <v>39409</v>
      </c>
      <c r="B924" s="15">
        <v>25.86</v>
      </c>
      <c r="C924" s="16">
        <v>25.98</v>
      </c>
      <c r="D924" s="32">
        <v>126222.62877823619</v>
      </c>
      <c r="E924" s="32">
        <v>7030.7252504456746</v>
      </c>
      <c r="F924" s="18">
        <v>133253.35402868188</v>
      </c>
      <c r="G924" s="18">
        <v>25.866331450613028</v>
      </c>
      <c r="H924" s="19">
        <v>4.6189376443418473E-3</v>
      </c>
      <c r="I924" s="18">
        <v>25.96</v>
      </c>
      <c r="J924" s="33">
        <v>0.96493455009168638</v>
      </c>
      <c r="K924" s="20">
        <v>51724.804117943371</v>
      </c>
      <c r="L924" s="21"/>
      <c r="M924" s="22"/>
      <c r="Q924" s="34">
        <v>1.0363397184865872</v>
      </c>
      <c r="R924" s="7"/>
      <c r="S924" s="24"/>
      <c r="T924" s="24"/>
      <c r="U924" s="5">
        <v>35.158587055861908</v>
      </c>
      <c r="V924" s="25"/>
      <c r="W924" s="22"/>
      <c r="X924" s="33">
        <v>0.92986910018337288</v>
      </c>
      <c r="Y924" s="20">
        <v>12201177792.302902</v>
      </c>
      <c r="Z924" s="22"/>
      <c r="AA924" s="22"/>
      <c r="AB924" s="35">
        <v>0.92986910018337288</v>
      </c>
      <c r="AC924" s="20">
        <v>13251925669.657757</v>
      </c>
      <c r="AD924" s="22"/>
      <c r="AE924" s="22"/>
      <c r="AF924" s="26">
        <v>18</v>
      </c>
      <c r="AI924" s="27" t="b">
        <v>1</v>
      </c>
      <c r="AJ924" s="17">
        <v>24.21075592159648</v>
      </c>
      <c r="AK924" s="17">
        <v>22.164000259140249</v>
      </c>
      <c r="AL924" s="19">
        <v>1.3535883445621177E-2</v>
      </c>
      <c r="AM924" s="19">
        <v>2.722079221458118E-3</v>
      </c>
      <c r="AN924" s="27" t="b">
        <v>1</v>
      </c>
      <c r="AO924" s="27" t="b">
        <v>1</v>
      </c>
      <c r="AP924" s="27" t="b">
        <v>0</v>
      </c>
      <c r="AQ924" s="27" t="b">
        <v>0</v>
      </c>
      <c r="AR924" s="27" t="b">
        <v>1</v>
      </c>
      <c r="AS924" s="27" t="b">
        <v>0</v>
      </c>
      <c r="BE924" s="31"/>
      <c r="BF924" s="31"/>
      <c r="BG924" s="31"/>
    </row>
    <row r="925" spans="1:59" ht="14.55" customHeight="1" x14ac:dyDescent="0.25">
      <c r="A925" s="41">
        <v>39412</v>
      </c>
      <c r="B925" s="15">
        <v>27.32</v>
      </c>
      <c r="C925" s="16">
        <v>26.97</v>
      </c>
      <c r="D925" s="32">
        <v>119210.26051277862</v>
      </c>
      <c r="E925" s="32">
        <v>14010.70382414593</v>
      </c>
      <c r="F925" s="18">
        <v>133220.96433692455</v>
      </c>
      <c r="G925" s="18">
        <v>27.283190880933358</v>
      </c>
      <c r="H925" s="19">
        <v>-1.2977382276603722E-2</v>
      </c>
      <c r="I925" s="18">
        <v>28.91</v>
      </c>
      <c r="J925" s="33">
        <v>1.0545198204453881</v>
      </c>
      <c r="K925" s="20">
        <v>54543.887412537973</v>
      </c>
      <c r="L925" s="21"/>
      <c r="M925" s="22"/>
      <c r="Q925" s="34">
        <v>0.94829891350703976</v>
      </c>
      <c r="R925" s="7"/>
      <c r="S925" s="24"/>
      <c r="T925" s="24"/>
      <c r="U925" s="5">
        <v>33.278775390077854</v>
      </c>
      <c r="V925" s="25"/>
      <c r="W925" s="22"/>
      <c r="X925" s="33">
        <v>1.1090396408907759</v>
      </c>
      <c r="Y925" s="20">
        <v>13531654578.404945</v>
      </c>
      <c r="Z925" s="22"/>
      <c r="AA925" s="22"/>
      <c r="AB925" s="35">
        <v>1.1090396408907759</v>
      </c>
      <c r="AC925" s="20">
        <v>14696675257.991905</v>
      </c>
      <c r="AD925" s="22"/>
      <c r="AE925" s="22"/>
      <c r="AF925" s="26">
        <v>17</v>
      </c>
      <c r="AI925" s="27" t="b">
        <v>1</v>
      </c>
      <c r="AJ925" s="17">
        <v>24.476492496943859</v>
      </c>
      <c r="AK925" s="17">
        <v>22.367975558476704</v>
      </c>
      <c r="AL925" s="19">
        <v>1.5867368421992472E-2</v>
      </c>
      <c r="AM925" s="19">
        <v>1.5492385994286123E-3</v>
      </c>
      <c r="AN925" s="27" t="b">
        <v>1</v>
      </c>
      <c r="AO925" s="27" t="b">
        <v>1</v>
      </c>
      <c r="AP925" s="27" t="b">
        <v>0</v>
      </c>
      <c r="AQ925" s="27" t="b">
        <v>0</v>
      </c>
      <c r="AR925" s="27" t="b">
        <v>1</v>
      </c>
      <c r="AS925" s="27" t="b">
        <v>0</v>
      </c>
      <c r="BE925" s="31"/>
      <c r="BF925" s="31"/>
      <c r="BG925" s="31"/>
    </row>
    <row r="926" spans="1:59" ht="14.55" customHeight="1" x14ac:dyDescent="0.25">
      <c r="A926" s="41">
        <v>39413</v>
      </c>
      <c r="B926" s="15">
        <v>26.65</v>
      </c>
      <c r="C926" s="16">
        <v>26.53</v>
      </c>
      <c r="D926" s="32">
        <v>112197.89224732106</v>
      </c>
      <c r="E926" s="32">
        <v>21114.074273248665</v>
      </c>
      <c r="F926" s="18">
        <v>133311.96652056972</v>
      </c>
      <c r="G926" s="18">
        <v>26.630994287467814</v>
      </c>
      <c r="H926" s="19">
        <v>-4.523181304183943E-3</v>
      </c>
      <c r="I926" s="18">
        <v>26.28</v>
      </c>
      <c r="J926" s="33">
        <v>0.97676205927127135</v>
      </c>
      <c r="K926" s="20">
        <v>53275.477997730675</v>
      </c>
      <c r="L926" s="21"/>
      <c r="M926" s="22"/>
      <c r="Q926" s="34">
        <v>1.0237907896894212</v>
      </c>
      <c r="R926" s="7"/>
      <c r="S926" s="24"/>
      <c r="T926" s="24"/>
      <c r="U926" s="5">
        <v>34.007070740159705</v>
      </c>
      <c r="V926" s="25"/>
      <c r="W926" s="22"/>
      <c r="X926" s="33">
        <v>0.9535241185425426</v>
      </c>
      <c r="Y926" s="20">
        <v>12902820736.872284</v>
      </c>
      <c r="Z926" s="22"/>
      <c r="AA926" s="22"/>
      <c r="AB926" s="35">
        <v>0.9535241185425426</v>
      </c>
      <c r="AC926" s="20">
        <v>14013409647.697803</v>
      </c>
      <c r="AD926" s="22"/>
      <c r="AE926" s="22"/>
      <c r="AF926" s="26">
        <v>16</v>
      </c>
      <c r="AI926" s="27" t="b">
        <v>1</v>
      </c>
      <c r="AJ926" s="17">
        <v>24.753322318692685</v>
      </c>
      <c r="AK926" s="17">
        <v>22.548669133457757</v>
      </c>
      <c r="AL926" s="19">
        <v>1.2530014008031129E-2</v>
      </c>
      <c r="AM926" s="19">
        <v>1.0227166209730298E-3</v>
      </c>
      <c r="AN926" s="27" t="b">
        <v>1</v>
      </c>
      <c r="AO926" s="27" t="b">
        <v>1</v>
      </c>
      <c r="AP926" s="27" t="b">
        <v>0</v>
      </c>
      <c r="AQ926" s="27" t="b">
        <v>0</v>
      </c>
      <c r="AR926" s="27" t="b">
        <v>1</v>
      </c>
      <c r="AS926" s="27" t="b">
        <v>0</v>
      </c>
      <c r="BE926" s="31"/>
      <c r="BF926" s="31"/>
      <c r="BG926" s="31"/>
    </row>
    <row r="927" spans="1:59" ht="14.55" customHeight="1" x14ac:dyDescent="0.25">
      <c r="A927" s="41">
        <v>39414</v>
      </c>
      <c r="B927" s="15">
        <v>24.56</v>
      </c>
      <c r="C927" s="16">
        <v>24.66</v>
      </c>
      <c r="D927" s="32">
        <v>105185.52398186349</v>
      </c>
      <c r="E927" s="32">
        <v>28158.160751742602</v>
      </c>
      <c r="F927" s="18">
        <v>133343.68473360609</v>
      </c>
      <c r="G927" s="18">
        <v>24.581116981136375</v>
      </c>
      <c r="H927" s="19">
        <v>4.0551500405515695E-3</v>
      </c>
      <c r="I927" s="18">
        <v>24.11</v>
      </c>
      <c r="J927" s="33">
        <v>0.92324624350267559</v>
      </c>
      <c r="K927" s="20">
        <v>49185.533905937496</v>
      </c>
      <c r="L927" s="21"/>
      <c r="M927" s="22"/>
      <c r="Q927" s="34">
        <v>1.0831346534442758</v>
      </c>
      <c r="R927" s="7"/>
      <c r="S927" s="24"/>
      <c r="T927" s="24"/>
      <c r="U927" s="5">
        <v>36.765658223076606</v>
      </c>
      <c r="V927" s="25"/>
      <c r="W927" s="22"/>
      <c r="X927" s="33">
        <v>0.84649248700535129</v>
      </c>
      <c r="Y927" s="20">
        <v>10922193071.351507</v>
      </c>
      <c r="Z927" s="22"/>
      <c r="AA927" s="22"/>
      <c r="AB927" s="35">
        <v>0.84649248700535129</v>
      </c>
      <c r="AC927" s="20">
        <v>11862055802.990551</v>
      </c>
      <c r="AD927" s="22"/>
      <c r="AE927" s="22"/>
      <c r="AF927" s="26">
        <v>15</v>
      </c>
      <c r="AI927" s="27" t="b">
        <v>1</v>
      </c>
      <c r="AJ927" s="17">
        <v>24.948802048840829</v>
      </c>
      <c r="AK927" s="17">
        <v>22.689893605984594</v>
      </c>
      <c r="AL927" s="19">
        <v>5.0954216299457329E-3</v>
      </c>
      <c r="AM927" s="19">
        <v>1.3545825700256933E-3</v>
      </c>
      <c r="AN927" s="27" t="b">
        <v>1</v>
      </c>
      <c r="AO927" s="27" t="b">
        <v>1</v>
      </c>
      <c r="AP927" s="27" t="b">
        <v>0</v>
      </c>
      <c r="AQ927" s="27" t="b">
        <v>0</v>
      </c>
      <c r="AR927" s="27" t="b">
        <v>1</v>
      </c>
      <c r="AS927" s="27" t="b">
        <v>0</v>
      </c>
      <c r="BE927" s="31"/>
      <c r="BF927" s="31"/>
      <c r="BG927" s="31"/>
    </row>
    <row r="928" spans="1:59" ht="14.55" customHeight="1" x14ac:dyDescent="0.25">
      <c r="A928" s="41">
        <v>39415</v>
      </c>
      <c r="B928" s="15">
        <v>24.86</v>
      </c>
      <c r="C928" s="16">
        <v>24.77</v>
      </c>
      <c r="D928" s="32">
        <v>98173.15571640592</v>
      </c>
      <c r="E928" s="32">
        <v>35142.092811744136</v>
      </c>
      <c r="F928" s="18">
        <v>133315.24852815006</v>
      </c>
      <c r="G928" s="18">
        <v>24.836275869504984</v>
      </c>
      <c r="H928" s="19">
        <v>-3.6334275333063104E-3</v>
      </c>
      <c r="I928" s="18">
        <v>23.97</v>
      </c>
      <c r="J928" s="33">
        <v>1.0101648118321167</v>
      </c>
      <c r="K928" s="20">
        <v>49684.635941028981</v>
      </c>
      <c r="L928" s="21"/>
      <c r="M928" s="22"/>
      <c r="Q928" s="34">
        <v>0.98993747187285108</v>
      </c>
      <c r="R928" s="7"/>
      <c r="S928" s="24"/>
      <c r="T928" s="24"/>
      <c r="U928" s="5">
        <v>36.327940664879129</v>
      </c>
      <c r="V928" s="25"/>
      <c r="W928" s="22"/>
      <c r="X928" s="33">
        <v>1.0203296236642336</v>
      </c>
      <c r="Y928" s="20">
        <v>11144290465.100746</v>
      </c>
      <c r="Z928" s="22"/>
      <c r="AA928" s="22"/>
      <c r="AB928" s="35">
        <v>1.0203296236642336</v>
      </c>
      <c r="AC928" s="20">
        <v>12103012889.036127</v>
      </c>
      <c r="AD928" s="22"/>
      <c r="AE928" s="22"/>
      <c r="AF928" s="26">
        <v>14</v>
      </c>
      <c r="AI928" s="27" t="s">
        <v>36</v>
      </c>
      <c r="AJ928" s="17">
        <v>25.121695555680649</v>
      </c>
      <c r="AK928" s="17">
        <v>22.825824821338387</v>
      </c>
      <c r="AL928" s="19">
        <v>-2.5129507460535105E-3</v>
      </c>
      <c r="AM928" s="19">
        <v>-1.5413841345866125E-4</v>
      </c>
      <c r="AN928" s="27" t="b">
        <v>1</v>
      </c>
      <c r="AO928" s="27" t="b">
        <v>0</v>
      </c>
      <c r="AP928" s="27" t="b">
        <v>0</v>
      </c>
      <c r="AQ928" s="27" t="b">
        <v>0</v>
      </c>
      <c r="AR928" s="27" t="b">
        <v>1</v>
      </c>
      <c r="AS928" s="27" t="b">
        <v>0</v>
      </c>
      <c r="BE928" s="31"/>
      <c r="BF928" s="31"/>
      <c r="BG928" s="31"/>
    </row>
    <row r="929" spans="1:59" ht="14.55" customHeight="1" x14ac:dyDescent="0.25">
      <c r="A929" s="41">
        <v>39416</v>
      </c>
      <c r="B929" s="15">
        <v>24.19</v>
      </c>
      <c r="C929" s="16">
        <v>24.37</v>
      </c>
      <c r="D929" s="32">
        <v>91160.787450948352</v>
      </c>
      <c r="E929" s="32">
        <v>42179.940009131096</v>
      </c>
      <c r="F929" s="18">
        <v>133340.72746007945</v>
      </c>
      <c r="G929" s="18">
        <v>24.246939761363734</v>
      </c>
      <c r="H929" s="19">
        <v>7.3861304883052759E-3</v>
      </c>
      <c r="I929" s="18">
        <v>22.87</v>
      </c>
      <c r="J929" s="33">
        <v>0.97645773920715406</v>
      </c>
      <c r="K929" s="20">
        <v>48514.107875292088</v>
      </c>
      <c r="L929" s="21"/>
      <c r="M929" s="22"/>
      <c r="Q929" s="34">
        <v>1.0241098614385107</v>
      </c>
      <c r="R929" s="7"/>
      <c r="S929" s="24"/>
      <c r="T929" s="24"/>
      <c r="U929" s="5">
        <v>37.134535660110977</v>
      </c>
      <c r="V929" s="25"/>
      <c r="W929" s="22"/>
      <c r="X929" s="33">
        <v>0.95291547841430824</v>
      </c>
      <c r="Y929" s="20">
        <v>10619617688.902571</v>
      </c>
      <c r="Z929" s="22"/>
      <c r="AA929" s="22"/>
      <c r="AB929" s="35">
        <v>0.95291547841430824</v>
      </c>
      <c r="AC929" s="20">
        <v>11532963412.545229</v>
      </c>
      <c r="AD929" s="22"/>
      <c r="AE929" s="22"/>
      <c r="AF929" s="26">
        <v>13</v>
      </c>
      <c r="AI929" s="27" t="s">
        <v>36</v>
      </c>
      <c r="AJ929" s="17">
        <v>25.345060100406517</v>
      </c>
      <c r="AK929" s="17">
        <v>22.940615124583729</v>
      </c>
      <c r="AL929" s="19">
        <v>-8.4562882348254709E-4</v>
      </c>
      <c r="AM929" s="19">
        <v>2.8272264535014746E-4</v>
      </c>
      <c r="AN929" s="27" t="b">
        <v>1</v>
      </c>
      <c r="AO929" s="27" t="b">
        <v>0</v>
      </c>
      <c r="AP929" s="27" t="b">
        <v>0</v>
      </c>
      <c r="AQ929" s="27" t="b">
        <v>0</v>
      </c>
      <c r="AR929" s="27" t="b">
        <v>1</v>
      </c>
      <c r="AS929" s="27" t="b">
        <v>0</v>
      </c>
      <c r="BE929" s="31"/>
      <c r="BF929" s="31"/>
      <c r="BG929" s="31"/>
    </row>
    <row r="930" spans="1:59" ht="14.55" customHeight="1" x14ac:dyDescent="0.25">
      <c r="A930" s="41">
        <v>39419</v>
      </c>
      <c r="B930" s="15">
        <v>24.29</v>
      </c>
      <c r="C930" s="16">
        <v>24.56</v>
      </c>
      <c r="D930" s="32">
        <v>84148.419185490784</v>
      </c>
      <c r="E930" s="32">
        <v>49140.514007547943</v>
      </c>
      <c r="F930" s="18">
        <v>133288.93319303874</v>
      </c>
      <c r="G930" s="18">
        <v>24.389542688685353</v>
      </c>
      <c r="H930" s="19">
        <v>1.0993485342019493E-2</v>
      </c>
      <c r="I930" s="18">
        <v>23.61</v>
      </c>
      <c r="J930" s="33">
        <v>1.0054905553177338</v>
      </c>
      <c r="K930" s="20">
        <v>48779.633265037919</v>
      </c>
      <c r="L930" s="21"/>
      <c r="M930" s="22"/>
      <c r="Q930" s="34">
        <v>0.99453942626442793</v>
      </c>
      <c r="R930" s="7"/>
      <c r="S930" s="24"/>
      <c r="T930" s="24"/>
      <c r="U930" s="5">
        <v>36.86299966241873</v>
      </c>
      <c r="V930" s="25"/>
      <c r="W930" s="22"/>
      <c r="X930" s="33">
        <v>1.0109811106354676</v>
      </c>
      <c r="Y930" s="20">
        <v>10736284252.59627</v>
      </c>
      <c r="Z930" s="22"/>
      <c r="AA930" s="22"/>
      <c r="AB930" s="35">
        <v>1.0109811106354676</v>
      </c>
      <c r="AC930" s="20">
        <v>11659421227.40427</v>
      </c>
      <c r="AD930" s="22"/>
      <c r="AE930" s="22"/>
      <c r="AF930" s="26">
        <v>12</v>
      </c>
      <c r="AI930" s="27" t="s">
        <v>36</v>
      </c>
      <c r="AJ930" s="17">
        <v>25.440416911979511</v>
      </c>
      <c r="AK930" s="17">
        <v>23.05390709221118</v>
      </c>
      <c r="AL930" s="19">
        <v>2.167957927970606E-4</v>
      </c>
      <c r="AM930" s="19">
        <v>1.4438673754339493E-3</v>
      </c>
      <c r="AN930" s="27" t="b">
        <v>1</v>
      </c>
      <c r="AO930" s="27" t="b">
        <v>0</v>
      </c>
      <c r="AP930" s="27" t="b">
        <v>0</v>
      </c>
      <c r="AQ930" s="27" t="b">
        <v>0</v>
      </c>
      <c r="AR930" s="27" t="b">
        <v>1</v>
      </c>
      <c r="AS930" s="27" t="b">
        <v>0</v>
      </c>
      <c r="BE930" s="31"/>
      <c r="BF930" s="31"/>
      <c r="BG930" s="31"/>
    </row>
    <row r="931" spans="1:59" ht="14.55" customHeight="1" x14ac:dyDescent="0.25">
      <c r="A931" s="41">
        <v>39420</v>
      </c>
      <c r="B931" s="15">
        <v>24.48</v>
      </c>
      <c r="C931" s="16">
        <v>24.83</v>
      </c>
      <c r="D931" s="32">
        <v>77136.050920033216</v>
      </c>
      <c r="E931" s="32">
        <v>56075.791905266356</v>
      </c>
      <c r="F931" s="18">
        <v>133211.84282529957</v>
      </c>
      <c r="G931" s="18">
        <v>24.627333200641797</v>
      </c>
      <c r="H931" s="19">
        <v>1.4095851792186753E-2</v>
      </c>
      <c r="I931" s="18">
        <v>23.79</v>
      </c>
      <c r="J931" s="33">
        <v>1.0091656820031329</v>
      </c>
      <c r="K931" s="20">
        <v>49225.880147412339</v>
      </c>
      <c r="L931" s="21"/>
      <c r="M931" s="22"/>
      <c r="Q931" s="34">
        <v>0.99091756471054426</v>
      </c>
      <c r="R931" s="7"/>
      <c r="S931" s="24"/>
      <c r="T931" s="24"/>
      <c r="U931" s="5">
        <v>36.460185091193686</v>
      </c>
      <c r="V931" s="25"/>
      <c r="W931" s="22"/>
      <c r="X931" s="33">
        <v>1.0183313640062659</v>
      </c>
      <c r="Y931" s="20">
        <v>10933147296.127285</v>
      </c>
      <c r="Z931" s="22"/>
      <c r="AA931" s="22"/>
      <c r="AB931" s="35">
        <v>1.0183313640062659</v>
      </c>
      <c r="AC931" s="20">
        <v>11872963966.024643</v>
      </c>
      <c r="AD931" s="22"/>
      <c r="AE931" s="22"/>
      <c r="AF931" s="26">
        <v>11</v>
      </c>
      <c r="AI931" s="27" t="b">
        <v>1</v>
      </c>
      <c r="AJ931" s="17">
        <v>25.516809328150842</v>
      </c>
      <c r="AK931" s="17">
        <v>23.197837438670639</v>
      </c>
      <c r="AL931" s="19">
        <v>4.7290014709288064E-3</v>
      </c>
      <c r="AM931" s="19">
        <v>3.7474681276201266E-3</v>
      </c>
      <c r="AN931" s="27" t="b">
        <v>1</v>
      </c>
      <c r="AO931" s="27" t="b">
        <v>1</v>
      </c>
      <c r="AP931" s="27" t="b">
        <v>0</v>
      </c>
      <c r="AQ931" s="27" t="b">
        <v>0</v>
      </c>
      <c r="AR931" s="27" t="b">
        <v>1</v>
      </c>
      <c r="AS931" s="27" t="b">
        <v>0</v>
      </c>
      <c r="BE931" s="31"/>
      <c r="BF931" s="31"/>
      <c r="BG931" s="31"/>
    </row>
    <row r="932" spans="1:59" ht="14.55" customHeight="1" x14ac:dyDescent="0.25">
      <c r="A932" s="41">
        <v>39421</v>
      </c>
      <c r="B932" s="15">
        <v>23.06</v>
      </c>
      <c r="C932" s="16">
        <v>23.95</v>
      </c>
      <c r="D932" s="32">
        <v>70123.682654575648</v>
      </c>
      <c r="E932" s="32">
        <v>62989.314866941801</v>
      </c>
      <c r="F932" s="18">
        <v>133112.99752151745</v>
      </c>
      <c r="G932" s="18">
        <v>23.481149634336166</v>
      </c>
      <c r="H932" s="19">
        <v>3.716075156576204E-2</v>
      </c>
      <c r="I932" s="18">
        <v>22.53</v>
      </c>
      <c r="J932" s="33">
        <v>0.95275140256106972</v>
      </c>
      <c r="K932" s="20">
        <v>46899.214885209694</v>
      </c>
      <c r="L932" s="21"/>
      <c r="M932" s="22"/>
      <c r="Q932" s="34">
        <v>1.0495917374793913</v>
      </c>
      <c r="R932" s="7"/>
      <c r="S932" s="24"/>
      <c r="T932" s="24"/>
      <c r="U932" s="5">
        <v>38.1970604828593</v>
      </c>
      <c r="V932" s="25"/>
      <c r="W932" s="22"/>
      <c r="X932" s="33">
        <v>0.90550280512213932</v>
      </c>
      <c r="Y932" s="20">
        <v>9900042911.468401</v>
      </c>
      <c r="Z932" s="22"/>
      <c r="AA932" s="22"/>
      <c r="AB932" s="35">
        <v>0.90550280512213932</v>
      </c>
      <c r="AC932" s="20">
        <v>10750829811.219496</v>
      </c>
      <c r="AD932" s="22"/>
      <c r="AE932" s="22"/>
      <c r="AF932" s="26">
        <v>10</v>
      </c>
      <c r="AI932" s="27" t="b">
        <v>1</v>
      </c>
      <c r="AJ932" s="17">
        <v>25.495700484706102</v>
      </c>
      <c r="AK932" s="17">
        <v>23.30608080504156</v>
      </c>
      <c r="AL932" s="19">
        <v>1.1676323615919804E-2</v>
      </c>
      <c r="AM932" s="19">
        <v>8.4161111965763494E-3</v>
      </c>
      <c r="AN932" s="27" t="b">
        <v>1</v>
      </c>
      <c r="AO932" s="27" t="b">
        <v>1</v>
      </c>
      <c r="AP932" s="27" t="b">
        <v>0</v>
      </c>
      <c r="AQ932" s="27" t="b">
        <v>0</v>
      </c>
      <c r="AR932" s="27" t="b">
        <v>1</v>
      </c>
      <c r="AS932" s="27" t="b">
        <v>0</v>
      </c>
      <c r="BE932" s="31"/>
      <c r="BF932" s="31"/>
      <c r="BG932" s="31"/>
    </row>
    <row r="933" spans="1:59" ht="14.55" customHeight="1" x14ac:dyDescent="0.25">
      <c r="A933" s="41">
        <v>39422</v>
      </c>
      <c r="B933" s="15">
        <v>21.67</v>
      </c>
      <c r="C933" s="16">
        <v>22.94</v>
      </c>
      <c r="D933" s="32">
        <v>63111.314389118081</v>
      </c>
      <c r="E933" s="32">
        <v>69741.098257399062</v>
      </c>
      <c r="F933" s="18">
        <v>132852.41264651716</v>
      </c>
      <c r="G933" s="18">
        <v>22.336688643604536</v>
      </c>
      <c r="H933" s="19">
        <v>5.5361813426329509E-2</v>
      </c>
      <c r="I933" s="18">
        <v>20.96</v>
      </c>
      <c r="J933" s="33">
        <v>0.94939822825146092</v>
      </c>
      <c r="K933" s="20">
        <v>44525.26112588698</v>
      </c>
      <c r="L933" s="21"/>
      <c r="M933" s="22"/>
      <c r="Q933" s="34">
        <v>1.0532987846856783</v>
      </c>
      <c r="R933" s="7"/>
      <c r="S933" s="24"/>
      <c r="T933" s="24"/>
      <c r="U933" s="5">
        <v>40.15801111077257</v>
      </c>
      <c r="V933" s="25"/>
      <c r="W933" s="22"/>
      <c r="X933" s="33">
        <v>0.89879645650292173</v>
      </c>
      <c r="Y933" s="20">
        <v>8898166060.6617489</v>
      </c>
      <c r="Z933" s="22"/>
      <c r="AA933" s="22"/>
      <c r="AB933" s="35">
        <v>0.89879645650292173</v>
      </c>
      <c r="AC933" s="20">
        <v>9662652820.1058502</v>
      </c>
      <c r="AD933" s="22"/>
      <c r="AE933" s="22"/>
      <c r="AF933" s="26">
        <v>9</v>
      </c>
      <c r="AI933" s="27" t="b">
        <v>1</v>
      </c>
      <c r="AJ933" s="17">
        <v>25.47779504812172</v>
      </c>
      <c r="AK933" s="17">
        <v>23.408055290690374</v>
      </c>
      <c r="AL933" s="19">
        <v>2.0227434180216126E-2</v>
      </c>
      <c r="AM933" s="19">
        <v>1.144814234394112E-2</v>
      </c>
      <c r="AN933" s="27" t="b">
        <v>1</v>
      </c>
      <c r="AO933" s="27" t="b">
        <v>1</v>
      </c>
      <c r="AP933" s="27" t="b">
        <v>0</v>
      </c>
      <c r="AQ933" s="27" t="b">
        <v>0</v>
      </c>
      <c r="AR933" s="27" t="b">
        <v>1</v>
      </c>
      <c r="AS933" s="27" t="b">
        <v>0</v>
      </c>
      <c r="BE933" s="31"/>
      <c r="BF933" s="31"/>
      <c r="BG933" s="31"/>
    </row>
    <row r="934" spans="1:59" ht="14.55" customHeight="1" x14ac:dyDescent="0.25">
      <c r="A934" s="41">
        <v>39423</v>
      </c>
      <c r="B934" s="15">
        <v>21.97</v>
      </c>
      <c r="C934" s="16">
        <v>23.27</v>
      </c>
      <c r="D934" s="32">
        <v>56098.946123660513</v>
      </c>
      <c r="E934" s="32">
        <v>76365.249099267647</v>
      </c>
      <c r="F934" s="18">
        <v>132464.19522292816</v>
      </c>
      <c r="G934" s="18">
        <v>22.71944647239939</v>
      </c>
      <c r="H934" s="19">
        <v>5.5865921787709549E-2</v>
      </c>
      <c r="I934" s="18">
        <v>20.85</v>
      </c>
      <c r="J934" s="33">
        <v>1.0141635912886202</v>
      </c>
      <c r="K934" s="20">
        <v>45155.11743597094</v>
      </c>
      <c r="L934" s="21"/>
      <c r="M934" s="22"/>
      <c r="Q934" s="34">
        <v>0.98603421439077343</v>
      </c>
      <c r="R934" s="7"/>
      <c r="S934" s="24"/>
      <c r="T934" s="24"/>
      <c r="U934" s="5">
        <v>39.523450301667545</v>
      </c>
      <c r="V934" s="25"/>
      <c r="W934" s="22"/>
      <c r="X934" s="33">
        <v>1.0283271825772402</v>
      </c>
      <c r="Y934" s="20">
        <v>9150269814.0432682</v>
      </c>
      <c r="Z934" s="22"/>
      <c r="AA934" s="22"/>
      <c r="AB934" s="35">
        <v>1.0283271825772402</v>
      </c>
      <c r="AC934" s="20">
        <v>9936209246.1814995</v>
      </c>
      <c r="AD934" s="22"/>
      <c r="AE934" s="22"/>
      <c r="AF934" s="26">
        <v>8</v>
      </c>
      <c r="AI934" s="27" t="b">
        <v>1</v>
      </c>
      <c r="AJ934" s="17">
        <v>25.358435971392026</v>
      </c>
      <c r="AK934" s="17">
        <v>23.516238074025807</v>
      </c>
      <c r="AL934" s="19">
        <v>3.0143992400385438E-2</v>
      </c>
      <c r="AM934" s="19">
        <v>1.531252587515608E-2</v>
      </c>
      <c r="AN934" s="27" t="b">
        <v>1</v>
      </c>
      <c r="AO934" s="27" t="b">
        <v>1</v>
      </c>
      <c r="AP934" s="27" t="b">
        <v>0</v>
      </c>
      <c r="AQ934" s="27" t="b">
        <v>0</v>
      </c>
      <c r="AR934" s="27" t="b">
        <v>1</v>
      </c>
      <c r="AS934" s="27" t="b">
        <v>0</v>
      </c>
      <c r="BE934" s="31"/>
      <c r="BF934" s="31"/>
      <c r="BG934" s="31"/>
    </row>
    <row r="935" spans="1:59" ht="14.55" customHeight="1" x14ac:dyDescent="0.25">
      <c r="A935" s="41">
        <v>39426</v>
      </c>
      <c r="B935" s="15">
        <v>21.28</v>
      </c>
      <c r="C935" s="16">
        <v>22.92</v>
      </c>
      <c r="D935" s="32">
        <v>49086.577858202945</v>
      </c>
      <c r="E935" s="32">
        <v>82985.864947660535</v>
      </c>
      <c r="F935" s="18">
        <v>132072.44280586348</v>
      </c>
      <c r="G935" s="18">
        <v>22.310470972012045</v>
      </c>
      <c r="H935" s="19">
        <v>7.1553228621291431E-2</v>
      </c>
      <c r="I935" s="18">
        <v>20.74</v>
      </c>
      <c r="J935" s="33">
        <v>0.97909469491519285</v>
      </c>
      <c r="K935" s="20">
        <v>44210.370985661561</v>
      </c>
      <c r="L935" s="21"/>
      <c r="M935" s="22"/>
      <c r="Q935" s="34">
        <v>1.0213516682230803</v>
      </c>
      <c r="R935" s="7"/>
      <c r="S935" s="24"/>
      <c r="T935" s="24"/>
      <c r="U935" s="5">
        <v>40.292185351489877</v>
      </c>
      <c r="V935" s="25"/>
      <c r="W935" s="22"/>
      <c r="X935" s="33">
        <v>0.95818938983038571</v>
      </c>
      <c r="Y935" s="20">
        <v>8767733398.4633236</v>
      </c>
      <c r="Z935" s="22"/>
      <c r="AA935" s="22"/>
      <c r="AB935" s="35">
        <v>0.95818938983038571</v>
      </c>
      <c r="AC935" s="20">
        <v>9520617633.3529911</v>
      </c>
      <c r="AD935" s="22"/>
      <c r="AE935" s="22"/>
      <c r="AF935" s="26">
        <v>7</v>
      </c>
      <c r="AI935" s="27" t="b">
        <v>1</v>
      </c>
      <c r="AJ935" s="17">
        <v>25.224714495783484</v>
      </c>
      <c r="AK935" s="17">
        <v>23.583848914233457</v>
      </c>
      <c r="AL935" s="19">
        <v>4.0838508755883129E-2</v>
      </c>
      <c r="AM935" s="19">
        <v>2.1469995922413762E-2</v>
      </c>
      <c r="AN935" s="27" t="b">
        <v>1</v>
      </c>
      <c r="AO935" s="27" t="b">
        <v>1</v>
      </c>
      <c r="AP935" s="27" t="b">
        <v>0</v>
      </c>
      <c r="AQ935" s="27" t="b">
        <v>0</v>
      </c>
      <c r="AR935" s="27" t="b">
        <v>1</v>
      </c>
      <c r="AS935" s="27" t="b">
        <v>0</v>
      </c>
      <c r="BE935" s="31"/>
      <c r="BF935" s="31"/>
      <c r="BG935" s="31"/>
    </row>
    <row r="936" spans="1:59" ht="14.55" customHeight="1" x14ac:dyDescent="0.25">
      <c r="A936" s="41">
        <v>39427</v>
      </c>
      <c r="B936" s="15">
        <v>22.92</v>
      </c>
      <c r="C936" s="16">
        <v>23.91</v>
      </c>
      <c r="D936" s="32">
        <v>42074.209592745385</v>
      </c>
      <c r="E936" s="32">
        <v>89496.475623443126</v>
      </c>
      <c r="F936" s="18">
        <v>131570.68521618852</v>
      </c>
      <c r="G936" s="18">
        <v>23.593413767828483</v>
      </c>
      <c r="H936" s="19">
        <v>4.1405269761605967E-2</v>
      </c>
      <c r="I936" s="18">
        <v>23.59</v>
      </c>
      <c r="J936" s="33">
        <v>1.0534864929415571</v>
      </c>
      <c r="K936" s="20">
        <v>46574.222836921712</v>
      </c>
      <c r="L936" s="21"/>
      <c r="M936" s="22"/>
      <c r="Q936" s="34">
        <v>0.94922906624819514</v>
      </c>
      <c r="R936" s="7"/>
      <c r="S936" s="24"/>
      <c r="T936" s="24"/>
      <c r="U936" s="5">
        <v>38.175305521744804</v>
      </c>
      <c r="V936" s="25"/>
      <c r="W936" s="22"/>
      <c r="X936" s="33">
        <v>1.1069729858831141</v>
      </c>
      <c r="Y936" s="20">
        <v>9705690455.6709347</v>
      </c>
      <c r="Z936" s="22"/>
      <c r="AA936" s="22"/>
      <c r="AB936" s="35">
        <v>1.1069729858831141</v>
      </c>
      <c r="AC936" s="20">
        <v>10538897561.766396</v>
      </c>
      <c r="AD936" s="22"/>
      <c r="AE936" s="22"/>
      <c r="AF936" s="26">
        <v>6</v>
      </c>
      <c r="AI936" s="27" t="b">
        <v>1</v>
      </c>
      <c r="AJ936" s="17">
        <v>25.083802559360898</v>
      </c>
      <c r="AK936" s="17">
        <v>23.690577947292653</v>
      </c>
      <c r="AL936" s="19">
        <v>4.5907139492480875E-2</v>
      </c>
      <c r="AM936" s="19">
        <v>2.3089016208790128E-2</v>
      </c>
      <c r="AN936" s="27" t="b">
        <v>1</v>
      </c>
      <c r="AO936" s="27" t="b">
        <v>1</v>
      </c>
      <c r="AP936" s="27" t="b">
        <v>0</v>
      </c>
      <c r="AQ936" s="27" t="b">
        <v>0</v>
      </c>
      <c r="AR936" s="27" t="b">
        <v>1</v>
      </c>
      <c r="AS936" s="27" t="b">
        <v>0</v>
      </c>
      <c r="BE936" s="31"/>
      <c r="BF936" s="31"/>
      <c r="BG936" s="31"/>
    </row>
    <row r="937" spans="1:59" ht="14.55" customHeight="1" x14ac:dyDescent="0.25">
      <c r="A937" s="41">
        <v>39428</v>
      </c>
      <c r="B937" s="15">
        <v>22.19</v>
      </c>
      <c r="C937" s="16">
        <v>23.76</v>
      </c>
      <c r="D937" s="32">
        <v>35061.841327287824</v>
      </c>
      <c r="E937" s="32">
        <v>96218.494889201698</v>
      </c>
      <c r="F937" s="18">
        <v>131280.33621648952</v>
      </c>
      <c r="G937" s="18">
        <v>23.340690509559135</v>
      </c>
      <c r="H937" s="19">
        <v>6.6077441077441068E-2</v>
      </c>
      <c r="I937" s="18">
        <v>22.47</v>
      </c>
      <c r="J937" s="33">
        <v>0.98710524529215593</v>
      </c>
      <c r="K937" s="20">
        <v>45972.864218252042</v>
      </c>
      <c r="L937" s="21"/>
      <c r="M937" s="22"/>
      <c r="Q937" s="34">
        <v>1.0130632014867145</v>
      </c>
      <c r="R937" s="7"/>
      <c r="S937" s="24"/>
      <c r="T937" s="24"/>
      <c r="U937" s="5">
        <v>38.601993377113793</v>
      </c>
      <c r="V937" s="25"/>
      <c r="W937" s="22"/>
      <c r="X937" s="33">
        <v>0.97421049058431175</v>
      </c>
      <c r="Y937" s="20">
        <v>9455430699.0765362</v>
      </c>
      <c r="Z937" s="22"/>
      <c r="AA937" s="22"/>
      <c r="AB937" s="35">
        <v>0.97421049058431175</v>
      </c>
      <c r="AC937" s="20">
        <v>10266939956.810757</v>
      </c>
      <c r="AD937" s="22"/>
      <c r="AE937" s="22"/>
      <c r="AF937" s="26">
        <v>5</v>
      </c>
      <c r="AI937" s="27" t="b">
        <v>1</v>
      </c>
      <c r="AJ937" s="17">
        <v>24.913332253521737</v>
      </c>
      <c r="AK937" s="17">
        <v>23.765195592075479</v>
      </c>
      <c r="AL937" s="19">
        <v>5.457073770668993E-2</v>
      </c>
      <c r="AM937" s="19">
        <v>2.4177437256813698E-2</v>
      </c>
      <c r="AN937" s="27" t="b">
        <v>1</v>
      </c>
      <c r="AO937" s="27" t="b">
        <v>1</v>
      </c>
      <c r="AP937" s="27" t="b">
        <v>0</v>
      </c>
      <c r="AQ937" s="27" t="b">
        <v>0</v>
      </c>
      <c r="AR937" s="27" t="b">
        <v>1</v>
      </c>
      <c r="AS937" s="27" t="b">
        <v>0</v>
      </c>
      <c r="BE937" s="31"/>
      <c r="BF937" s="31"/>
      <c r="BG937" s="31"/>
    </row>
    <row r="938" spans="1:59" ht="14.55" customHeight="1" x14ac:dyDescent="0.25">
      <c r="A938" s="41">
        <v>39429</v>
      </c>
      <c r="B938" s="15">
        <v>22.04</v>
      </c>
      <c r="C938" s="16">
        <v>23.95</v>
      </c>
      <c r="D938" s="32">
        <v>28049.47306183026</v>
      </c>
      <c r="E938" s="32">
        <v>102767.50380378518</v>
      </c>
      <c r="F938" s="18">
        <v>130816.97686561543</v>
      </c>
      <c r="G938" s="18">
        <v>23.540462225685499</v>
      </c>
      <c r="H938" s="19">
        <v>7.974947807933197E-2</v>
      </c>
      <c r="I938" s="18">
        <v>22.56</v>
      </c>
      <c r="J938" s="33">
        <v>1.0049991959578997</v>
      </c>
      <c r="K938" s="20">
        <v>46201.892173019631</v>
      </c>
      <c r="L938" s="21"/>
      <c r="M938" s="22"/>
      <c r="Q938" s="34">
        <v>0.99502567168411038</v>
      </c>
      <c r="R938" s="7"/>
      <c r="S938" s="24"/>
      <c r="T938" s="24"/>
      <c r="U938" s="5">
        <v>38.338462097781907</v>
      </c>
      <c r="V938" s="25"/>
      <c r="W938" s="22"/>
      <c r="X938" s="33">
        <v>1.0099983919157995</v>
      </c>
      <c r="Y938" s="20">
        <v>9550015492.2703056</v>
      </c>
      <c r="Z938" s="22"/>
      <c r="AA938" s="22"/>
      <c r="AB938" s="35">
        <v>1.0099983919157995</v>
      </c>
      <c r="AC938" s="20">
        <v>10369426596.079033</v>
      </c>
      <c r="AD938" s="22"/>
      <c r="AE938" s="22"/>
      <c r="AF938" s="26">
        <v>4</v>
      </c>
      <c r="AI938" s="27" t="b">
        <v>1</v>
      </c>
      <c r="AJ938" s="17">
        <v>24.854345749646367</v>
      </c>
      <c r="AK938" s="17">
        <v>23.82075910256296</v>
      </c>
      <c r="AL938" s="19">
        <v>6.1668858792284918E-2</v>
      </c>
      <c r="AM938" s="19">
        <v>2.6535729216603875E-2</v>
      </c>
      <c r="AN938" s="27" t="b">
        <v>1</v>
      </c>
      <c r="AO938" s="27" t="b">
        <v>1</v>
      </c>
      <c r="AP938" s="27" t="b">
        <v>0</v>
      </c>
      <c r="AQ938" s="27" t="b">
        <v>0</v>
      </c>
      <c r="AR938" s="27" t="b">
        <v>1</v>
      </c>
      <c r="AS938" s="27" t="b">
        <v>0</v>
      </c>
      <c r="BE938" s="31"/>
      <c r="BF938" s="31"/>
      <c r="BG938" s="31"/>
    </row>
    <row r="939" spans="1:59" ht="14.55" customHeight="1" x14ac:dyDescent="0.25">
      <c r="A939" s="41">
        <v>39430</v>
      </c>
      <c r="B939" s="15">
        <v>22.64</v>
      </c>
      <c r="C939" s="16">
        <v>24.66</v>
      </c>
      <c r="D939" s="32">
        <v>21037.104796372696</v>
      </c>
      <c r="E939" s="32">
        <v>109220.63935997243</v>
      </c>
      <c r="F939" s="18">
        <v>130257.74415634511</v>
      </c>
      <c r="G939" s="18">
        <v>24.333762570019125</v>
      </c>
      <c r="H939" s="19">
        <v>8.1914030819140282E-2</v>
      </c>
      <c r="I939" s="18">
        <v>23.27</v>
      </c>
      <c r="J939" s="33">
        <v>1.029280450744984</v>
      </c>
      <c r="K939" s="20">
        <v>47553.881606290823</v>
      </c>
      <c r="L939" s="21"/>
      <c r="M939" s="22"/>
      <c r="Q939" s="34">
        <v>0.97155250473882881</v>
      </c>
      <c r="R939" s="7"/>
      <c r="S939" s="24"/>
      <c r="T939" s="24"/>
      <c r="U939" s="5">
        <v>37.178480288981063</v>
      </c>
      <c r="V939" s="25"/>
      <c r="W939" s="22"/>
      <c r="X939" s="33">
        <v>1.0585609014899682</v>
      </c>
      <c r="Y939" s="20">
        <v>10109321376.029522</v>
      </c>
      <c r="Z939" s="22"/>
      <c r="AA939" s="22"/>
      <c r="AB939" s="35">
        <v>1.0585609014899682</v>
      </c>
      <c r="AC939" s="20">
        <v>10976493582.343718</v>
      </c>
      <c r="AD939" s="22"/>
      <c r="AE939" s="22"/>
      <c r="AF939" s="26">
        <v>3</v>
      </c>
      <c r="AI939" s="27" t="b">
        <v>1</v>
      </c>
      <c r="AJ939" s="17">
        <v>24.814047595218092</v>
      </c>
      <c r="AK939" s="17">
        <v>23.900363067685376</v>
      </c>
      <c r="AL939" s="19">
        <v>6.6094228357753373E-2</v>
      </c>
      <c r="AM939" s="19">
        <v>3.1818968708245174E-2</v>
      </c>
      <c r="AN939" s="27" t="b">
        <v>1</v>
      </c>
      <c r="AO939" s="27" t="b">
        <v>1</v>
      </c>
      <c r="AP939" s="27" t="b">
        <v>0</v>
      </c>
      <c r="AQ939" s="27" t="b">
        <v>0</v>
      </c>
      <c r="AR939" s="27" t="b">
        <v>1</v>
      </c>
      <c r="AS939" s="27" t="b">
        <v>0</v>
      </c>
      <c r="BE939" s="31"/>
      <c r="BF939" s="31"/>
      <c r="BG939" s="31"/>
    </row>
    <row r="940" spans="1:59" ht="14.55" customHeight="1" x14ac:dyDescent="0.25">
      <c r="A940" s="41">
        <v>39433</v>
      </c>
      <c r="B940" s="15">
        <v>23.75</v>
      </c>
      <c r="C940" s="16">
        <v>25.45</v>
      </c>
      <c r="D940" s="32">
        <v>14024.736530915132</v>
      </c>
      <c r="E940" s="32">
        <v>115658.59627521814</v>
      </c>
      <c r="F940" s="18">
        <v>129683.33280613327</v>
      </c>
      <c r="G940" s="18">
        <v>25.26615176301647</v>
      </c>
      <c r="H940" s="19">
        <v>6.6797642436149274E-2</v>
      </c>
      <c r="I940" s="18">
        <v>24.52</v>
      </c>
      <c r="J940" s="33">
        <v>1.0337379132843356</v>
      </c>
      <c r="K940" s="20">
        <v>49157.399800767307</v>
      </c>
      <c r="L940" s="21"/>
      <c r="M940" s="22"/>
      <c r="Q940" s="34">
        <v>0.96736318475817018</v>
      </c>
      <c r="R940" s="7"/>
      <c r="S940" s="24"/>
      <c r="T940" s="24"/>
      <c r="U940" s="5">
        <v>35.898132724391012</v>
      </c>
      <c r="V940" s="25"/>
      <c r="W940" s="22"/>
      <c r="X940" s="33">
        <v>1.0674758265686712</v>
      </c>
      <c r="Y940" s="20">
        <v>10791507823.083965</v>
      </c>
      <c r="Z940" s="22"/>
      <c r="AA940" s="22"/>
      <c r="AB940" s="35">
        <v>1.0674758265686712</v>
      </c>
      <c r="AC940" s="20">
        <v>11716953704.906597</v>
      </c>
      <c r="AD940" s="22"/>
      <c r="AE940" s="22"/>
      <c r="AF940" s="26">
        <v>2</v>
      </c>
      <c r="AI940" s="27" t="b">
        <v>1</v>
      </c>
      <c r="AJ940" s="17">
        <v>24.740280349562141</v>
      </c>
      <c r="AK940" s="17">
        <v>24.002387193205784</v>
      </c>
      <c r="AL940" s="19">
        <v>6.7916181799159994E-2</v>
      </c>
      <c r="AM940" s="19">
        <v>3.5705137757733138E-2</v>
      </c>
      <c r="AN940" s="27" t="b">
        <v>1</v>
      </c>
      <c r="AO940" s="27" t="b">
        <v>1</v>
      </c>
      <c r="AP940" s="27" t="b">
        <v>0</v>
      </c>
      <c r="AQ940" s="27" t="b">
        <v>0</v>
      </c>
      <c r="AR940" s="27" t="b">
        <v>1</v>
      </c>
      <c r="AS940" s="27" t="b">
        <v>0</v>
      </c>
      <c r="BE940" s="31"/>
      <c r="BF940" s="31"/>
      <c r="BG940" s="31"/>
    </row>
    <row r="941" spans="1:59" ht="14.55" customHeight="1" x14ac:dyDescent="0.25">
      <c r="A941" s="41">
        <v>39434</v>
      </c>
      <c r="B941" s="15">
        <v>22.55</v>
      </c>
      <c r="C941" s="16">
        <v>24.57</v>
      </c>
      <c r="D941" s="32">
        <v>7012.3682654575659</v>
      </c>
      <c r="E941" s="32">
        <v>122202.55487264907</v>
      </c>
      <c r="F941" s="18">
        <v>129214.92313810663</v>
      </c>
      <c r="G941" s="18">
        <v>24.460376563695476</v>
      </c>
      <c r="H941" s="19">
        <v>8.2214082214082218E-2</v>
      </c>
      <c r="I941" s="18">
        <v>22.64</v>
      </c>
      <c r="J941" s="33">
        <v>0.96461175187346626</v>
      </c>
      <c r="K941" s="20">
        <v>47416.985113170253</v>
      </c>
      <c r="L941" s="21"/>
      <c r="M941" s="22"/>
      <c r="Q941" s="34">
        <v>1.0366865197918258</v>
      </c>
      <c r="R941" s="7"/>
      <c r="S941" s="24"/>
      <c r="T941" s="24"/>
      <c r="U941" s="5">
        <v>37.145822607117225</v>
      </c>
      <c r="V941" s="25"/>
      <c r="W941" s="22"/>
      <c r="X941" s="33">
        <v>0.92922350374693252</v>
      </c>
      <c r="Y941" s="20">
        <v>10027770687.194075</v>
      </c>
      <c r="Z941" s="22"/>
      <c r="AA941" s="22"/>
      <c r="AB941" s="35">
        <v>0.92922350374693252</v>
      </c>
      <c r="AC941" s="20">
        <v>10887494218.680742</v>
      </c>
      <c r="AD941" s="22"/>
      <c r="AE941" s="22"/>
      <c r="AF941" s="26">
        <v>1</v>
      </c>
      <c r="AI941" s="27" t="b">
        <v>1</v>
      </c>
      <c r="AJ941" s="17">
        <v>24.647878006339802</v>
      </c>
      <c r="AK941" s="17">
        <v>24.049696921388755</v>
      </c>
      <c r="AL941" s="19">
        <v>6.9692990731291801E-2</v>
      </c>
      <c r="AM941" s="19">
        <v>4.1654604288401009E-2</v>
      </c>
      <c r="AN941" s="27" t="b">
        <v>1</v>
      </c>
      <c r="AO941" s="27" t="b">
        <v>1</v>
      </c>
      <c r="AP941" s="27" t="b">
        <v>0</v>
      </c>
      <c r="AQ941" s="27" t="b">
        <v>0</v>
      </c>
      <c r="AR941" s="27" t="b">
        <v>1</v>
      </c>
      <c r="AS941" s="27" t="b">
        <v>0</v>
      </c>
      <c r="BE941" s="31"/>
      <c r="BF941" s="31"/>
      <c r="BG941" s="31"/>
    </row>
    <row r="942" spans="1:59" ht="14.55" customHeight="1" x14ac:dyDescent="0.25">
      <c r="A942" s="42">
        <v>39435</v>
      </c>
      <c r="B942" s="15">
        <v>24.42</v>
      </c>
      <c r="C942" s="16">
        <v>24.38</v>
      </c>
      <c r="D942" s="32">
        <v>128638.40771701488</v>
      </c>
      <c r="E942" s="32">
        <v>0</v>
      </c>
      <c r="F942" s="18">
        <v>128638.40771701488</v>
      </c>
      <c r="G942" s="18">
        <v>24.42</v>
      </c>
      <c r="H942" s="19">
        <v>-1.6406890894176129E-3</v>
      </c>
      <c r="I942" s="18">
        <v>21.68</v>
      </c>
      <c r="J942" s="33">
        <v>0.99389499389499392</v>
      </c>
      <c r="K942" s="20">
        <v>47126.688726196408</v>
      </c>
      <c r="L942" s="21"/>
      <c r="M942" s="22"/>
      <c r="Q942" s="34">
        <v>1.0061425061425062</v>
      </c>
      <c r="R942" s="7"/>
      <c r="S942" s="24"/>
      <c r="T942" s="24"/>
      <c r="U942" s="5">
        <v>37.304407569993195</v>
      </c>
      <c r="V942" s="25"/>
      <c r="W942" s="22"/>
      <c r="X942" s="33">
        <v>0.98778998778998783</v>
      </c>
      <c r="Y942" s="20">
        <v>9905378876.205368</v>
      </c>
      <c r="Z942" s="22"/>
      <c r="AA942" s="22"/>
      <c r="AB942" s="35">
        <v>0.98778998778998783</v>
      </c>
      <c r="AC942" s="20">
        <v>10754385359.199183</v>
      </c>
      <c r="AD942" s="22"/>
      <c r="AE942" s="22"/>
      <c r="AF942" s="26">
        <v>18</v>
      </c>
      <c r="AI942" s="27" t="b">
        <v>1</v>
      </c>
      <c r="AJ942" s="17">
        <v>24.533821342390087</v>
      </c>
      <c r="AK942" s="17">
        <v>24.103698355358176</v>
      </c>
      <c r="AL942" s="19">
        <v>6.2518664256121195E-2</v>
      </c>
      <c r="AM942" s="19">
        <v>4.1834760051823905E-2</v>
      </c>
      <c r="AN942" s="27" t="b">
        <v>1</v>
      </c>
      <c r="AO942" s="27" t="b">
        <v>1</v>
      </c>
      <c r="AP942" s="27" t="b">
        <v>0</v>
      </c>
      <c r="AQ942" s="27" t="b">
        <v>0</v>
      </c>
      <c r="AR942" s="27" t="b">
        <v>1</v>
      </c>
      <c r="AS942" s="27" t="b">
        <v>0</v>
      </c>
      <c r="BE942" s="31"/>
      <c r="BF942" s="31"/>
      <c r="BG942" s="31"/>
    </row>
    <row r="943" spans="1:59" ht="14.55" customHeight="1" x14ac:dyDescent="0.25">
      <c r="A943" s="41">
        <v>39436</v>
      </c>
      <c r="B943" s="15">
        <v>24.17</v>
      </c>
      <c r="C943" s="16">
        <v>24.1</v>
      </c>
      <c r="D943" s="32">
        <v>121491.82951051406</v>
      </c>
      <c r="E943" s="32">
        <v>7158.3035193909036</v>
      </c>
      <c r="F943" s="18">
        <v>128650.13302990496</v>
      </c>
      <c r="G943" s="18">
        <v>24.166105085672623</v>
      </c>
      <c r="H943" s="19">
        <v>-2.9045643153526868E-3</v>
      </c>
      <c r="I943" s="18">
        <v>20.58</v>
      </c>
      <c r="J943" s="33">
        <v>0.98969319457424476</v>
      </c>
      <c r="K943" s="20">
        <v>46640.156129925119</v>
      </c>
      <c r="L943" s="21"/>
      <c r="M943" s="22"/>
      <c r="Q943" s="34">
        <v>1.0104141419606196</v>
      </c>
      <c r="R943" s="7"/>
      <c r="S943" s="24"/>
      <c r="T943" s="24"/>
      <c r="U943" s="5">
        <v>37.622723734062241</v>
      </c>
      <c r="V943" s="25"/>
      <c r="W943" s="22"/>
      <c r="X943" s="33">
        <v>0.97938638914848941</v>
      </c>
      <c r="Y943" s="20">
        <v>9701239665.5669136</v>
      </c>
      <c r="Z943" s="22"/>
      <c r="AA943" s="22"/>
      <c r="AB943" s="35">
        <v>0.97938638914848941</v>
      </c>
      <c r="AC943" s="20">
        <v>10532529779.272598</v>
      </c>
      <c r="AD943" s="22"/>
      <c r="AE943" s="22"/>
      <c r="AF943" s="26">
        <v>17</v>
      </c>
      <c r="AI943" s="27" t="b">
        <v>1</v>
      </c>
      <c r="AJ943" s="17">
        <v>24.440021110865494</v>
      </c>
      <c r="AK943" s="17">
        <v>24.168562923282344</v>
      </c>
      <c r="AL943" s="19">
        <v>5.1021663357322243E-2</v>
      </c>
      <c r="AM943" s="19">
        <v>4.1399777904579889E-2</v>
      </c>
      <c r="AN943" s="27" t="b">
        <v>1</v>
      </c>
      <c r="AO943" s="27" t="b">
        <v>1</v>
      </c>
      <c r="AP943" s="27" t="b">
        <v>0</v>
      </c>
      <c r="AQ943" s="27" t="b">
        <v>0</v>
      </c>
      <c r="AR943" s="27" t="b">
        <v>1</v>
      </c>
      <c r="AS943" s="27" t="b">
        <v>0</v>
      </c>
      <c r="BE943" s="31"/>
      <c r="BF943" s="31"/>
      <c r="BG943" s="31"/>
    </row>
    <row r="944" spans="1:59" ht="14.55" customHeight="1" x14ac:dyDescent="0.25">
      <c r="A944" s="41">
        <v>39437</v>
      </c>
      <c r="B944" s="15">
        <v>23.1</v>
      </c>
      <c r="C944" s="16">
        <v>23.29</v>
      </c>
      <c r="D944" s="32">
        <v>114345.25130401323</v>
      </c>
      <c r="E944" s="32">
        <v>14325.639421927212</v>
      </c>
      <c r="F944" s="18">
        <v>128670.89072594044</v>
      </c>
      <c r="G944" s="18">
        <v>23.121153747166975</v>
      </c>
      <c r="H944" s="19">
        <v>8.1580077286388386E-3</v>
      </c>
      <c r="I944" s="18">
        <v>18.47</v>
      </c>
      <c r="J944" s="33">
        <v>0.95691400260059956</v>
      </c>
      <c r="K944" s="20">
        <v>44629.846282116887</v>
      </c>
      <c r="L944" s="21"/>
      <c r="M944" s="22"/>
      <c r="Q944" s="34">
        <v>1.0450259869563052</v>
      </c>
      <c r="R944" s="7"/>
      <c r="S944" s="24"/>
      <c r="T944" s="24"/>
      <c r="U944" s="5">
        <v>39.243523510943966</v>
      </c>
      <c r="V944" s="25"/>
      <c r="W944" s="22"/>
      <c r="X944" s="33">
        <v>0.91382800520119922</v>
      </c>
      <c r="Y944" s="20">
        <v>8865306906.9586906</v>
      </c>
      <c r="Z944" s="22"/>
      <c r="AA944" s="22"/>
      <c r="AB944" s="35">
        <v>0.91382800520119922</v>
      </c>
      <c r="AC944" s="20">
        <v>9624766366.6538982</v>
      </c>
      <c r="AD944" s="22"/>
      <c r="AE944" s="22"/>
      <c r="AF944" s="26">
        <v>16</v>
      </c>
      <c r="AI944" s="27" t="s">
        <v>36</v>
      </c>
      <c r="AJ944" s="17">
        <v>24.264361765492495</v>
      </c>
      <c r="AK944" s="17">
        <v>24.19783268239647</v>
      </c>
      <c r="AL944" s="19">
        <v>3.9089751632206717E-2</v>
      </c>
      <c r="AM944" s="19">
        <v>4.2136742608451461E-2</v>
      </c>
      <c r="AN944" s="27" t="b">
        <v>1</v>
      </c>
      <c r="AO944" s="27" t="b">
        <v>0</v>
      </c>
      <c r="AP944" s="27" t="b">
        <v>0</v>
      </c>
      <c r="AQ944" s="27" t="b">
        <v>0</v>
      </c>
      <c r="AR944" s="27" t="b">
        <v>1</v>
      </c>
      <c r="AS944" s="27" t="b">
        <v>0</v>
      </c>
      <c r="BE944" s="31"/>
      <c r="BF944" s="31"/>
      <c r="BG944" s="31"/>
    </row>
    <row r="945" spans="1:59" ht="14.55" customHeight="1" x14ac:dyDescent="0.25">
      <c r="A945" s="41">
        <v>39440</v>
      </c>
      <c r="B945" s="15">
        <v>22.18</v>
      </c>
      <c r="C945" s="16">
        <v>22.95</v>
      </c>
      <c r="D945" s="32">
        <v>107198.67309751241</v>
      </c>
      <c r="E945" s="32">
        <v>21413.915788186081</v>
      </c>
      <c r="F945" s="18">
        <v>128612.5888856985</v>
      </c>
      <c r="G945" s="18">
        <v>22.308204519477929</v>
      </c>
      <c r="H945" s="19">
        <v>3.3551198257080639E-2</v>
      </c>
      <c r="I945" s="18">
        <v>18.600000000000001</v>
      </c>
      <c r="J945" s="33">
        <v>0.96440241400261995</v>
      </c>
      <c r="K945" s="20">
        <v>43040.386790368</v>
      </c>
      <c r="L945" s="21"/>
      <c r="M945" s="22"/>
      <c r="Q945" s="34">
        <v>1.0369115480016657</v>
      </c>
      <c r="R945" s="7"/>
      <c r="S945" s="24"/>
      <c r="T945" s="24"/>
      <c r="U945" s="5">
        <v>40.616301594437267</v>
      </c>
      <c r="V945" s="25"/>
      <c r="W945" s="22"/>
      <c r="X945" s="33">
        <v>0.92880482800523978</v>
      </c>
      <c r="Y945" s="20">
        <v>8234179252.7435093</v>
      </c>
      <c r="Z945" s="22"/>
      <c r="AA945" s="22"/>
      <c r="AB945" s="35">
        <v>0.92880482800523978</v>
      </c>
      <c r="AC945" s="20">
        <v>8939386147.0242062</v>
      </c>
      <c r="AD945" s="22"/>
      <c r="AE945" s="22"/>
      <c r="AF945" s="26">
        <v>15</v>
      </c>
      <c r="AI945" s="27" t="s">
        <v>36</v>
      </c>
      <c r="AJ945" s="17">
        <v>24.094927149724157</v>
      </c>
      <c r="AK945" s="17">
        <v>24.212600529246217</v>
      </c>
      <c r="AL945" s="19">
        <v>3.1029279538530113E-2</v>
      </c>
      <c r="AM945" s="19">
        <v>4.3772059343999921E-2</v>
      </c>
      <c r="AN945" s="27" t="b">
        <v>0</v>
      </c>
      <c r="AO945" s="27" t="b">
        <v>0</v>
      </c>
      <c r="AP945" s="27" t="b">
        <v>0</v>
      </c>
      <c r="AQ945" s="27" t="b">
        <v>0</v>
      </c>
      <c r="AR945" s="27" t="b">
        <v>1</v>
      </c>
      <c r="AS945" s="27" t="b">
        <v>0</v>
      </c>
      <c r="BE945" s="31"/>
      <c r="BF945" s="31"/>
      <c r="BG945" s="31"/>
    </row>
    <row r="946" spans="1:59" ht="14.55" customHeight="1" x14ac:dyDescent="0.25">
      <c r="A946" s="41">
        <v>39442</v>
      </c>
      <c r="B946" s="15">
        <v>22.02</v>
      </c>
      <c r="C946" s="16">
        <v>22.79</v>
      </c>
      <c r="D946" s="32">
        <v>100052.09489101158</v>
      </c>
      <c r="E946" s="32">
        <v>28320.717732420868</v>
      </c>
      <c r="F946" s="18">
        <v>128372.81262343246</v>
      </c>
      <c r="G946" s="18">
        <v>22.189872048514918</v>
      </c>
      <c r="H946" s="19">
        <v>3.3786748573935932E-2</v>
      </c>
      <c r="I946" s="18">
        <v>18.66</v>
      </c>
      <c r="J946" s="33">
        <v>0.99284112232711286</v>
      </c>
      <c r="K946" s="20">
        <v>42731.526569684262</v>
      </c>
      <c r="L946" s="21"/>
      <c r="M946" s="22"/>
      <c r="Q946" s="34">
        <v>1.0072104967369881</v>
      </c>
      <c r="R946" s="7"/>
      <c r="S946" s="24"/>
      <c r="T946" s="24"/>
      <c r="U946" s="5">
        <v>40.832999981218592</v>
      </c>
      <c r="V946" s="25"/>
      <c r="W946" s="22"/>
      <c r="X946" s="33">
        <v>0.9856822446542256</v>
      </c>
      <c r="Y946" s="20">
        <v>8116323120.6677437</v>
      </c>
      <c r="Z946" s="22"/>
      <c r="AA946" s="22"/>
      <c r="AB946" s="35">
        <v>0.9856822446542256</v>
      </c>
      <c r="AC946" s="20">
        <v>8811252934.8082619</v>
      </c>
      <c r="AD946" s="22"/>
      <c r="AE946" s="22"/>
      <c r="AF946" s="26">
        <v>14</v>
      </c>
      <c r="AI946" s="27" t="s">
        <v>36</v>
      </c>
      <c r="AJ946" s="17">
        <v>23.852388157704233</v>
      </c>
      <c r="AK946" s="17">
        <v>24.246071358947983</v>
      </c>
      <c r="AL946" s="19">
        <v>2.5527463894827889E-2</v>
      </c>
      <c r="AM946" s="19">
        <v>4.5196638295994698E-2</v>
      </c>
      <c r="AN946" s="27" t="b">
        <v>0</v>
      </c>
      <c r="AO946" s="27" t="b">
        <v>0</v>
      </c>
      <c r="AP946" s="27" t="b">
        <v>0</v>
      </c>
      <c r="AQ946" s="27" t="b">
        <v>0</v>
      </c>
      <c r="AR946" s="27" t="b">
        <v>1</v>
      </c>
      <c r="AS946" s="27" t="b">
        <v>0</v>
      </c>
      <c r="BE946" s="31"/>
      <c r="BF946" s="31"/>
      <c r="BG946" s="31"/>
    </row>
    <row r="947" spans="1:59" ht="14.55" customHeight="1" x14ac:dyDescent="0.25">
      <c r="A947" s="41">
        <v>39443</v>
      </c>
      <c r="B947" s="15">
        <v>22.72</v>
      </c>
      <c r="C947" s="16">
        <v>23.52</v>
      </c>
      <c r="D947" s="32">
        <v>92905.51668451076</v>
      </c>
      <c r="E947" s="32">
        <v>35225.836297894683</v>
      </c>
      <c r="F947" s="18">
        <v>128131.35298240544</v>
      </c>
      <c r="G947" s="18">
        <v>22.939935779825767</v>
      </c>
      <c r="H947" s="19">
        <v>3.4013605442176909E-2</v>
      </c>
      <c r="I947" s="18">
        <v>20.260000000000002</v>
      </c>
      <c r="J947" s="33">
        <v>1.0318575713077487</v>
      </c>
      <c r="K947" s="20">
        <v>44092.086326901685</v>
      </c>
      <c r="L947" s="21"/>
      <c r="M947" s="22"/>
      <c r="Q947" s="34">
        <v>0.96912599936891164</v>
      </c>
      <c r="R947" s="7"/>
      <c r="S947" s="24"/>
      <c r="T947" s="24"/>
      <c r="U947" s="5">
        <v>39.498645546613353</v>
      </c>
      <c r="V947" s="25"/>
      <c r="W947" s="22"/>
      <c r="X947" s="33">
        <v>1.0637151426154974</v>
      </c>
      <c r="Y947" s="20">
        <v>8633497112.1329269</v>
      </c>
      <c r="Z947" s="22"/>
      <c r="AA947" s="22"/>
      <c r="AB947" s="35">
        <v>1.0637151426154974</v>
      </c>
      <c r="AC947" s="20">
        <v>9372512905.220911</v>
      </c>
      <c r="AD947" s="22"/>
      <c r="AE947" s="22"/>
      <c r="AF947" s="26">
        <v>13</v>
      </c>
      <c r="AI947" s="27" t="s">
        <v>36</v>
      </c>
      <c r="AJ947" s="17">
        <v>23.676623466864136</v>
      </c>
      <c r="AK947" s="17">
        <v>24.306166313382139</v>
      </c>
      <c r="AL947" s="19">
        <v>1.7494051099510338E-2</v>
      </c>
      <c r="AM947" s="19">
        <v>4.6441497899119083E-2</v>
      </c>
      <c r="AN947" s="27" t="b">
        <v>0</v>
      </c>
      <c r="AO947" s="27" t="b">
        <v>0</v>
      </c>
      <c r="AP947" s="27" t="b">
        <v>0</v>
      </c>
      <c r="AQ947" s="27" t="b">
        <v>0</v>
      </c>
      <c r="AR947" s="27" t="b">
        <v>1</v>
      </c>
      <c r="AS947" s="27" t="b">
        <v>0</v>
      </c>
      <c r="BE947" s="31"/>
      <c r="BF947" s="31"/>
      <c r="BG947" s="31"/>
    </row>
    <row r="948" spans="1:59" ht="14.55" customHeight="1" x14ac:dyDescent="0.25">
      <c r="A948" s="41">
        <v>39444</v>
      </c>
      <c r="B948" s="15">
        <v>22.81</v>
      </c>
      <c r="C948" s="16">
        <v>23.72</v>
      </c>
      <c r="D948" s="32">
        <v>85758.938478009935</v>
      </c>
      <c r="E948" s="32">
        <v>42129.33361301793</v>
      </c>
      <c r="F948" s="18">
        <v>127888.27209102787</v>
      </c>
      <c r="G948" s="18">
        <v>23.109774896955042</v>
      </c>
      <c r="H948" s="19">
        <v>3.8364249578414888E-2</v>
      </c>
      <c r="I948" s="18">
        <v>20.74</v>
      </c>
      <c r="J948" s="33">
        <v>1.0054924757001347</v>
      </c>
      <c r="K948" s="20">
        <v>44333.493965131041</v>
      </c>
      <c r="L948" s="21"/>
      <c r="M948" s="22"/>
      <c r="Q948" s="34">
        <v>0.99453752680117247</v>
      </c>
      <c r="R948" s="7"/>
      <c r="S948" s="24"/>
      <c r="T948" s="24"/>
      <c r="U948" s="5">
        <v>39.209747764206519</v>
      </c>
      <c r="V948" s="25"/>
      <c r="W948" s="22"/>
      <c r="X948" s="33">
        <v>1.0109849514002693</v>
      </c>
      <c r="Y948" s="20">
        <v>8728377418.5901508</v>
      </c>
      <c r="Z948" s="22"/>
      <c r="AA948" s="22"/>
      <c r="AB948" s="35">
        <v>1.0109849514002693</v>
      </c>
      <c r="AC948" s="20">
        <v>9475317588.7937546</v>
      </c>
      <c r="AD948" s="22"/>
      <c r="AE948" s="22"/>
      <c r="AF948" s="26">
        <v>12</v>
      </c>
      <c r="AI948" s="27" t="s">
        <v>36</v>
      </c>
      <c r="AJ948" s="17">
        <v>23.606559558093593</v>
      </c>
      <c r="AK948" s="17">
        <v>24.352611744384244</v>
      </c>
      <c r="AL948" s="19">
        <v>2.4161540877482419E-2</v>
      </c>
      <c r="AM948" s="19">
        <v>4.6516716524909886E-2</v>
      </c>
      <c r="AN948" s="27" t="b">
        <v>0</v>
      </c>
      <c r="AO948" s="27" t="b">
        <v>0</v>
      </c>
      <c r="AP948" s="27" t="b">
        <v>0</v>
      </c>
      <c r="AQ948" s="27" t="b">
        <v>0</v>
      </c>
      <c r="AR948" s="27" t="b">
        <v>1</v>
      </c>
      <c r="AS948" s="27" t="b">
        <v>0</v>
      </c>
      <c r="BE948" s="31"/>
      <c r="BF948" s="31"/>
      <c r="BG948" s="31"/>
    </row>
    <row r="949" spans="1:59" ht="14.55" customHeight="1" x14ac:dyDescent="0.25">
      <c r="A949" s="41">
        <v>39447</v>
      </c>
      <c r="B949" s="15">
        <v>23.12</v>
      </c>
      <c r="C949" s="16">
        <v>24.19</v>
      </c>
      <c r="D949" s="32">
        <v>78612.360271509111</v>
      </c>
      <c r="E949" s="32">
        <v>49001.738709572899</v>
      </c>
      <c r="F949" s="18">
        <v>127614.098981082</v>
      </c>
      <c r="G949" s="18">
        <v>23.530862599335645</v>
      </c>
      <c r="H949" s="19">
        <v>4.4233154195948754E-2</v>
      </c>
      <c r="I949" s="18">
        <v>22.5</v>
      </c>
      <c r="J949" s="33">
        <v>1.0160382822459078</v>
      </c>
      <c r="K949" s="20">
        <v>45043.747690729339</v>
      </c>
      <c r="L949" s="21"/>
      <c r="M949" s="22"/>
      <c r="Q949" s="34">
        <v>0.98421488390136669</v>
      </c>
      <c r="R949" s="7"/>
      <c r="S949" s="24"/>
      <c r="T949" s="24"/>
      <c r="U949" s="5">
        <v>38.518968356683786</v>
      </c>
      <c r="V949" s="25"/>
      <c r="W949" s="22"/>
      <c r="X949" s="33">
        <v>1.0320765644918153</v>
      </c>
      <c r="Y949" s="20">
        <v>9008396879.7646179</v>
      </c>
      <c r="Z949" s="22"/>
      <c r="AA949" s="22"/>
      <c r="AB949" s="35">
        <v>1.0320765644918153</v>
      </c>
      <c r="AC949" s="20">
        <v>9779096438.9180565</v>
      </c>
      <c r="AD949" s="22"/>
      <c r="AE949" s="22"/>
      <c r="AF949" s="26">
        <v>11</v>
      </c>
      <c r="AI949" s="27" t="s">
        <v>36</v>
      </c>
      <c r="AJ949" s="17">
        <v>23.544397021418863</v>
      </c>
      <c r="AK949" s="17">
        <v>24.449552677974854</v>
      </c>
      <c r="AL949" s="19">
        <v>3.2017827296032662E-2</v>
      </c>
      <c r="AM949" s="19">
        <v>4.5821175323011089E-2</v>
      </c>
      <c r="AN949" s="27" t="b">
        <v>0</v>
      </c>
      <c r="AO949" s="27" t="b">
        <v>0</v>
      </c>
      <c r="AP949" s="27" t="b">
        <v>0</v>
      </c>
      <c r="AQ949" s="27" t="b">
        <v>0</v>
      </c>
      <c r="AR949" s="27" t="b">
        <v>1</v>
      </c>
      <c r="AS949" s="27" t="b">
        <v>0</v>
      </c>
      <c r="BE949" s="31"/>
      <c r="BF949" s="31"/>
      <c r="BG949" s="31"/>
    </row>
    <row r="950" spans="1:59" ht="14.55" customHeight="1" x14ac:dyDescent="0.25">
      <c r="A950" s="41">
        <v>39449</v>
      </c>
      <c r="B950" s="15">
        <v>23.86</v>
      </c>
      <c r="C950" s="16">
        <v>24.49</v>
      </c>
      <c r="D950" s="32">
        <v>71465.782065008287</v>
      </c>
      <c r="E950" s="32">
        <v>55832.201220292169</v>
      </c>
      <c r="F950" s="18">
        <v>127297.98328530046</v>
      </c>
      <c r="G950" s="18">
        <v>24.136314564151036</v>
      </c>
      <c r="H950" s="19">
        <v>2.5724785626786373E-2</v>
      </c>
      <c r="I950" s="18">
        <v>23.17</v>
      </c>
      <c r="J950" s="33">
        <v>1.0231892632923705</v>
      </c>
      <c r="K950" s="20">
        <v>46087.481592973512</v>
      </c>
      <c r="L950" s="21"/>
      <c r="M950" s="22"/>
      <c r="Q950" s="34">
        <v>0.97733629141322964</v>
      </c>
      <c r="R950" s="7"/>
      <c r="S950" s="24"/>
      <c r="T950" s="24"/>
      <c r="U950" s="5">
        <v>37.57589579827107</v>
      </c>
      <c r="V950" s="25"/>
      <c r="W950" s="22"/>
      <c r="X950" s="33">
        <v>1.046378526584741</v>
      </c>
      <c r="Y950" s="20">
        <v>9426238153.0670166</v>
      </c>
      <c r="Z950" s="22"/>
      <c r="AA950" s="22"/>
      <c r="AB950" s="35">
        <v>1.046378526584741</v>
      </c>
      <c r="AC950" s="20">
        <v>10232472468.637533</v>
      </c>
      <c r="AD950" s="22"/>
      <c r="AE950" s="22"/>
      <c r="AF950" s="26">
        <v>10</v>
      </c>
      <c r="AI950" s="27" t="s">
        <v>36</v>
      </c>
      <c r="AJ950" s="17">
        <v>23.539129154884929</v>
      </c>
      <c r="AK950" s="17">
        <v>24.492217675987014</v>
      </c>
      <c r="AL950" s="19">
        <v>3.4945623612390585E-2</v>
      </c>
      <c r="AM950" s="19">
        <v>4.393735431295339E-2</v>
      </c>
      <c r="AN950" s="27" t="b">
        <v>0</v>
      </c>
      <c r="AO950" s="27" t="b">
        <v>0</v>
      </c>
      <c r="AP950" s="27" t="b">
        <v>0</v>
      </c>
      <c r="AQ950" s="27" t="b">
        <v>0</v>
      </c>
      <c r="AR950" s="27" t="b">
        <v>1</v>
      </c>
      <c r="AS950" s="27" t="b">
        <v>0</v>
      </c>
      <c r="BE950" s="31"/>
      <c r="BF950" s="31"/>
      <c r="BG950" s="31"/>
    </row>
    <row r="951" spans="1:59" ht="14.55" customHeight="1" x14ac:dyDescent="0.25">
      <c r="A951" s="41">
        <v>39450</v>
      </c>
      <c r="B951" s="15">
        <v>23.42</v>
      </c>
      <c r="C951" s="16">
        <v>24.52</v>
      </c>
      <c r="D951" s="32">
        <v>64319.203858507455</v>
      </c>
      <c r="E951" s="32">
        <v>62794.935234465702</v>
      </c>
      <c r="F951" s="18">
        <v>127114.13909297316</v>
      </c>
      <c r="G951" s="18">
        <v>23.963404764023853</v>
      </c>
      <c r="H951" s="19">
        <v>4.4861337683523517E-2</v>
      </c>
      <c r="I951" s="18">
        <v>22.49</v>
      </c>
      <c r="J951" s="33">
        <v>0.99140225685738204</v>
      </c>
      <c r="K951" s="20">
        <v>45690.442711229138</v>
      </c>
      <c r="L951" s="21"/>
      <c r="M951" s="22"/>
      <c r="Q951" s="34">
        <v>1.0086723053968747</v>
      </c>
      <c r="R951" s="7"/>
      <c r="S951" s="24"/>
      <c r="T951" s="24"/>
      <c r="U951" s="5">
        <v>37.831199342927363</v>
      </c>
      <c r="V951" s="25"/>
      <c r="W951" s="22"/>
      <c r="X951" s="33">
        <v>0.98280451371476407</v>
      </c>
      <c r="Y951" s="20">
        <v>9264193728.0235443</v>
      </c>
      <c r="Z951" s="22"/>
      <c r="AA951" s="22"/>
      <c r="AB951" s="35">
        <v>0.98280451371476407</v>
      </c>
      <c r="AC951" s="20">
        <v>10056358897.772367</v>
      </c>
      <c r="AD951" s="22"/>
      <c r="AE951" s="22"/>
      <c r="AF951" s="26">
        <v>9</v>
      </c>
      <c r="AI951" s="27" t="s">
        <v>36</v>
      </c>
      <c r="AJ951" s="17">
        <v>23.518836872758186</v>
      </c>
      <c r="AK951" s="17">
        <v>24.515152122401162</v>
      </c>
      <c r="AL951" s="19">
        <v>3.6830646850131064E-2</v>
      </c>
      <c r="AM951" s="19">
        <v>4.2269111129342896E-2</v>
      </c>
      <c r="AN951" s="27" t="b">
        <v>0</v>
      </c>
      <c r="AO951" s="27" t="b">
        <v>0</v>
      </c>
      <c r="AP951" s="27" t="b">
        <v>0</v>
      </c>
      <c r="AQ951" s="27" t="b">
        <v>0</v>
      </c>
      <c r="AR951" s="27" t="b">
        <v>1</v>
      </c>
      <c r="AS951" s="27" t="b">
        <v>0</v>
      </c>
      <c r="BE951" s="31"/>
      <c r="BF951" s="31"/>
      <c r="BG951" s="31"/>
    </row>
    <row r="952" spans="1:59" ht="14.55" customHeight="1" x14ac:dyDescent="0.25">
      <c r="A952" s="41">
        <v>39451</v>
      </c>
      <c r="B952" s="15">
        <v>24.68</v>
      </c>
      <c r="C952" s="16">
        <v>25.3</v>
      </c>
      <c r="D952" s="32">
        <v>57172.625652006624</v>
      </c>
      <c r="E952" s="32">
        <v>69620.90838276298</v>
      </c>
      <c r="F952" s="18">
        <v>126793.5340347696</v>
      </c>
      <c r="G952" s="18">
        <v>25.020435050776932</v>
      </c>
      <c r="H952" s="19">
        <v>2.4505928853755021E-2</v>
      </c>
      <c r="I952" s="18">
        <v>23.94</v>
      </c>
      <c r="J952" s="33">
        <v>1.0414767514424779</v>
      </c>
      <c r="K952" s="20">
        <v>47584.71051862037</v>
      </c>
      <c r="L952" s="21"/>
      <c r="M952" s="22"/>
      <c r="Q952" s="34">
        <v>0.96017505778690582</v>
      </c>
      <c r="R952" s="7"/>
      <c r="S952" s="24"/>
      <c r="T952" s="24"/>
      <c r="U952" s="5">
        <v>36.25694435562442</v>
      </c>
      <c r="V952" s="25"/>
      <c r="W952" s="22"/>
      <c r="X952" s="33">
        <v>1.0829535028849555</v>
      </c>
      <c r="Y952" s="20">
        <v>10032739050.054253</v>
      </c>
      <c r="Z952" s="22"/>
      <c r="AA952" s="22"/>
      <c r="AB952" s="35">
        <v>1.0829535028849555</v>
      </c>
      <c r="AC952" s="20">
        <v>10890394491.878418</v>
      </c>
      <c r="AD952" s="22"/>
      <c r="AE952" s="22"/>
      <c r="AF952" s="26">
        <v>8</v>
      </c>
      <c r="AI952" s="27" t="s">
        <v>36</v>
      </c>
      <c r="AJ952" s="17">
        <v>23.537556008478912</v>
      </c>
      <c r="AK952" s="17">
        <v>24.541883822501191</v>
      </c>
      <c r="AL952" s="19">
        <v>3.5283843563434246E-2</v>
      </c>
      <c r="AM952" s="19">
        <v>4.1212902322602211E-2</v>
      </c>
      <c r="AN952" s="27" t="b">
        <v>0</v>
      </c>
      <c r="AO952" s="27" t="b">
        <v>0</v>
      </c>
      <c r="AP952" s="27" t="b">
        <v>0</v>
      </c>
      <c r="AQ952" s="27" t="b">
        <v>0</v>
      </c>
      <c r="AR952" s="27" t="b">
        <v>1</v>
      </c>
      <c r="AS952" s="27" t="b">
        <v>0</v>
      </c>
      <c r="BE952" s="31"/>
      <c r="BF952" s="31"/>
      <c r="BG952" s="31"/>
    </row>
    <row r="953" spans="1:59" ht="14.55" customHeight="1" x14ac:dyDescent="0.25">
      <c r="A953" s="41">
        <v>39454</v>
      </c>
      <c r="B953" s="15">
        <v>24.12</v>
      </c>
      <c r="C953" s="16">
        <v>24.81</v>
      </c>
      <c r="D953" s="32">
        <v>50026.047445505799</v>
      </c>
      <c r="E953" s="32">
        <v>76592.353052187507</v>
      </c>
      <c r="F953" s="18">
        <v>126618.40049769331</v>
      </c>
      <c r="G953" s="18">
        <v>24.537385809631768</v>
      </c>
      <c r="H953" s="19">
        <v>2.7811366384522307E-2</v>
      </c>
      <c r="I953" s="18">
        <v>23.79</v>
      </c>
      <c r="J953" s="33">
        <v>0.97933922819128327</v>
      </c>
      <c r="K953" s="20">
        <v>46600.767369319947</v>
      </c>
      <c r="L953" s="21"/>
      <c r="M953" s="22"/>
      <c r="Q953" s="34">
        <v>1.0210966447722865</v>
      </c>
      <c r="R953" s="7"/>
      <c r="S953" s="24"/>
      <c r="T953" s="24"/>
      <c r="U953" s="5">
        <v>36.952916383019009</v>
      </c>
      <c r="V953" s="25"/>
      <c r="W953" s="22"/>
      <c r="X953" s="33">
        <v>0.95867845638256655</v>
      </c>
      <c r="Y953" s="20">
        <v>9618216803.4308777</v>
      </c>
      <c r="Z953" s="22"/>
      <c r="AA953" s="22"/>
      <c r="AB953" s="35">
        <v>0.95867845638256655</v>
      </c>
      <c r="AC953" s="20">
        <v>10440219195.676813</v>
      </c>
      <c r="AD953" s="22"/>
      <c r="AE953" s="22"/>
      <c r="AF953" s="26">
        <v>7</v>
      </c>
      <c r="AI953" s="27" t="s">
        <v>36</v>
      </c>
      <c r="AJ953" s="17">
        <v>23.587852969207269</v>
      </c>
      <c r="AK953" s="17">
        <v>24.586388285861073</v>
      </c>
      <c r="AL953" s="19">
        <v>3.4250137053825146E-2</v>
      </c>
      <c r="AM953" s="19">
        <v>3.8821272654294789E-2</v>
      </c>
      <c r="AN953" s="27" t="b">
        <v>0</v>
      </c>
      <c r="AO953" s="27" t="b">
        <v>0</v>
      </c>
      <c r="AP953" s="27" t="b">
        <v>0</v>
      </c>
      <c r="AQ953" s="27" t="b">
        <v>0</v>
      </c>
      <c r="AR953" s="27" t="b">
        <v>1</v>
      </c>
      <c r="AS953" s="27" t="b">
        <v>0</v>
      </c>
      <c r="BE953" s="31"/>
      <c r="BF953" s="31"/>
      <c r="BG953" s="31"/>
    </row>
    <row r="954" spans="1:59" ht="14.55" customHeight="1" x14ac:dyDescent="0.25">
      <c r="A954" s="41">
        <v>39455</v>
      </c>
      <c r="B954" s="15">
        <v>25.54</v>
      </c>
      <c r="C954" s="16">
        <v>25.9</v>
      </c>
      <c r="D954" s="32">
        <v>42879.469239004968</v>
      </c>
      <c r="E954" s="32">
        <v>83540.175153791701</v>
      </c>
      <c r="F954" s="18">
        <v>126419.64439279668</v>
      </c>
      <c r="G954" s="18">
        <v>25.777893906440049</v>
      </c>
      <c r="H954" s="19">
        <v>1.3899613899613916E-2</v>
      </c>
      <c r="I954" s="18">
        <v>25.43</v>
      </c>
      <c r="J954" s="33">
        <v>1.0489067537284305</v>
      </c>
      <c r="K954" s="20">
        <v>48879.01389985274</v>
      </c>
      <c r="L954" s="21"/>
      <c r="M954" s="22"/>
      <c r="Q954" s="34">
        <v>0.95337359250039411</v>
      </c>
      <c r="R954" s="7"/>
      <c r="S954" s="24"/>
      <c r="T954" s="24"/>
      <c r="U954" s="5">
        <v>35.164343002513512</v>
      </c>
      <c r="V954" s="25"/>
      <c r="W954" s="22"/>
      <c r="X954" s="33">
        <v>1.0978135074568611</v>
      </c>
      <c r="Y954" s="20">
        <v>10559058843.478804</v>
      </c>
      <c r="Z954" s="22"/>
      <c r="AA954" s="22"/>
      <c r="AB954" s="35">
        <v>1.0978135074568611</v>
      </c>
      <c r="AC954" s="20">
        <v>11461229899.04315</v>
      </c>
      <c r="AD954" s="22"/>
      <c r="AE954" s="22"/>
      <c r="AF954" s="26">
        <v>6</v>
      </c>
      <c r="AI954" s="27" t="s">
        <v>36</v>
      </c>
      <c r="AJ954" s="17">
        <v>23.751719886485155</v>
      </c>
      <c r="AK954" s="17">
        <v>24.599849427878564</v>
      </c>
      <c r="AL954" s="19">
        <v>3.0172697774024981E-2</v>
      </c>
      <c r="AM954" s="19">
        <v>3.4705656143062411E-2</v>
      </c>
      <c r="AN954" s="27" t="b">
        <v>0</v>
      </c>
      <c r="AO954" s="27" t="b">
        <v>0</v>
      </c>
      <c r="AP954" s="27" t="b">
        <v>0</v>
      </c>
      <c r="AQ954" s="27" t="b">
        <v>0</v>
      </c>
      <c r="AR954" s="27" t="b">
        <v>1</v>
      </c>
      <c r="AS954" s="27" t="b">
        <v>0</v>
      </c>
      <c r="BE954" s="31"/>
      <c r="BF954" s="31"/>
      <c r="BG954" s="31"/>
    </row>
    <row r="955" spans="1:59" ht="14.55" customHeight="1" x14ac:dyDescent="0.25">
      <c r="A955" s="41">
        <v>39456</v>
      </c>
      <c r="B955" s="15">
        <v>24.89</v>
      </c>
      <c r="C955" s="16">
        <v>25.78</v>
      </c>
      <c r="D955" s="32">
        <v>35732.891032504136</v>
      </c>
      <c r="E955" s="32">
        <v>90587.418682518764</v>
      </c>
      <c r="F955" s="18">
        <v>126320.3097150229</v>
      </c>
      <c r="G955" s="18">
        <v>25.52824101452352</v>
      </c>
      <c r="H955" s="19">
        <v>3.4522885958107041E-2</v>
      </c>
      <c r="I955" s="18">
        <v>24.12</v>
      </c>
      <c r="J955" s="33">
        <v>0.98953708950911257</v>
      </c>
      <c r="K955" s="20">
        <v>48366.760292982457</v>
      </c>
      <c r="L955" s="21"/>
      <c r="M955" s="22"/>
      <c r="Q955" s="34">
        <v>1.0105735404986971</v>
      </c>
      <c r="R955" s="7"/>
      <c r="S955" s="24"/>
      <c r="T955" s="24"/>
      <c r="U955" s="5">
        <v>35.469992839317655</v>
      </c>
      <c r="V955" s="25"/>
      <c r="W955" s="22"/>
      <c r="X955" s="33">
        <v>0.97907417901822502</v>
      </c>
      <c r="Y955" s="20">
        <v>10338151330.492571</v>
      </c>
      <c r="Z955" s="22"/>
      <c r="AA955" s="22"/>
      <c r="AB955" s="35">
        <v>0.97907417901822502</v>
      </c>
      <c r="AC955" s="20">
        <v>11221214347.267597</v>
      </c>
      <c r="AD955" s="22"/>
      <c r="AE955" s="22"/>
      <c r="AF955" s="26">
        <v>5</v>
      </c>
      <c r="AI955" s="27" t="s">
        <v>36</v>
      </c>
      <c r="AJ955" s="17">
        <v>23.885472007538681</v>
      </c>
      <c r="AK955" s="17">
        <v>24.609840136530565</v>
      </c>
      <c r="AL955" s="19">
        <v>2.8554319734384697E-2</v>
      </c>
      <c r="AM955" s="19">
        <v>3.1743709589247833E-2</v>
      </c>
      <c r="AN955" s="27" t="b">
        <v>0</v>
      </c>
      <c r="AO955" s="27" t="b">
        <v>0</v>
      </c>
      <c r="AP955" s="27" t="b">
        <v>0</v>
      </c>
      <c r="AQ955" s="27" t="b">
        <v>0</v>
      </c>
      <c r="AR955" s="27" t="b">
        <v>1</v>
      </c>
      <c r="AS955" s="27" t="b">
        <v>0</v>
      </c>
      <c r="BE955" s="31"/>
      <c r="BF955" s="31"/>
      <c r="BG955" s="31"/>
    </row>
    <row r="956" spans="1:59" ht="14.55" customHeight="1" x14ac:dyDescent="0.25">
      <c r="A956" s="41">
        <v>39457</v>
      </c>
      <c r="B956" s="15">
        <v>24.07</v>
      </c>
      <c r="C956" s="16">
        <v>24.95</v>
      </c>
      <c r="D956" s="32">
        <v>28586.312826003308</v>
      </c>
      <c r="E956" s="32">
        <v>97487.276384605866</v>
      </c>
      <c r="F956" s="18">
        <v>126073.58921060918</v>
      </c>
      <c r="G956" s="18">
        <v>24.750466097265946</v>
      </c>
      <c r="H956" s="19">
        <v>3.5270541082164319E-2</v>
      </c>
      <c r="I956" s="18">
        <v>23.45</v>
      </c>
      <c r="J956" s="33">
        <v>0.96763913752966957</v>
      </c>
      <c r="K956" s="20">
        <v>46800.760450960275</v>
      </c>
      <c r="L956" s="21"/>
      <c r="M956" s="22"/>
      <c r="Q956" s="34">
        <v>1.0334431103654467</v>
      </c>
      <c r="R956" s="7"/>
      <c r="S956" s="24"/>
      <c r="T956" s="24"/>
      <c r="U956" s="5">
        <v>36.587972601720949</v>
      </c>
      <c r="V956" s="25"/>
      <c r="W956" s="22"/>
      <c r="X956" s="33">
        <v>0.93527827505933914</v>
      </c>
      <c r="Y956" s="20">
        <v>9669094604.7422905</v>
      </c>
      <c r="Z956" s="22"/>
      <c r="AA956" s="22"/>
      <c r="AB956" s="35">
        <v>0.93527827505933914</v>
      </c>
      <c r="AC956" s="20">
        <v>10494789738.674482</v>
      </c>
      <c r="AD956" s="22"/>
      <c r="AE956" s="22"/>
      <c r="AF956" s="26">
        <v>4</v>
      </c>
      <c r="AI956" s="27" t="s">
        <v>36</v>
      </c>
      <c r="AJ956" s="17">
        <v>24.00166225159839</v>
      </c>
      <c r="AK956" s="17">
        <v>24.565886518593079</v>
      </c>
      <c r="AL956" s="19">
        <v>3.0145278976947687E-2</v>
      </c>
      <c r="AM956" s="19">
        <v>2.9773265754623773E-2</v>
      </c>
      <c r="AN956" s="27" t="b">
        <v>0</v>
      </c>
      <c r="AO956" s="27" t="b">
        <v>1</v>
      </c>
      <c r="AP956" s="27" t="b">
        <v>0</v>
      </c>
      <c r="AQ956" s="27" t="b">
        <v>0</v>
      </c>
      <c r="AR956" s="27" t="b">
        <v>1</v>
      </c>
      <c r="AS956" s="27" t="b">
        <v>0</v>
      </c>
      <c r="BE956" s="31"/>
      <c r="BF956" s="31"/>
      <c r="BG956" s="31"/>
    </row>
    <row r="957" spans="1:59" ht="14.55" customHeight="1" x14ac:dyDescent="0.25">
      <c r="A957" s="41">
        <v>39458</v>
      </c>
      <c r="B957" s="15">
        <v>24.96</v>
      </c>
      <c r="C957" s="16">
        <v>26.15</v>
      </c>
      <c r="D957" s="32">
        <v>21439.73461950248</v>
      </c>
      <c r="E957" s="32">
        <v>104381.7909108774</v>
      </c>
      <c r="F957" s="18">
        <v>125821.52553037988</v>
      </c>
      <c r="G957" s="18">
        <v>25.947226395963163</v>
      </c>
      <c r="H957" s="19">
        <v>4.5506692160611761E-2</v>
      </c>
      <c r="I957" s="18">
        <v>23.68</v>
      </c>
      <c r="J957" s="33">
        <v>1.046257029107365</v>
      </c>
      <c r="K957" s="20">
        <v>48964.77738272128</v>
      </c>
      <c r="L957" s="21"/>
      <c r="M957" s="22"/>
      <c r="Q957" s="34">
        <v>0.95578808283196903</v>
      </c>
      <c r="R957" s="7"/>
      <c r="S957" s="24"/>
      <c r="T957" s="24"/>
      <c r="U957" s="5">
        <v>34.905239846899576</v>
      </c>
      <c r="V957" s="25"/>
      <c r="W957" s="22"/>
      <c r="X957" s="33">
        <v>1.0925140582147299</v>
      </c>
      <c r="Y957" s="20">
        <v>10563672326.985847</v>
      </c>
      <c r="Z957" s="22"/>
      <c r="AA957" s="22"/>
      <c r="AB957" s="35">
        <v>1.0925140582147299</v>
      </c>
      <c r="AC957" s="20">
        <v>11465521503.922169</v>
      </c>
      <c r="AD957" s="22"/>
      <c r="AE957" s="22"/>
      <c r="AF957" s="26">
        <v>3</v>
      </c>
      <c r="AI957" s="27" t="s">
        <v>36</v>
      </c>
      <c r="AJ957" s="17">
        <v>24.113748567223848</v>
      </c>
      <c r="AK957" s="17">
        <v>24.542146505514584</v>
      </c>
      <c r="AL957" s="19">
        <v>3.0252838056462394E-2</v>
      </c>
      <c r="AM957" s="19">
        <v>2.747905387628187E-2</v>
      </c>
      <c r="AN957" s="27" t="b">
        <v>0</v>
      </c>
      <c r="AO957" s="27" t="b">
        <v>1</v>
      </c>
      <c r="AP957" s="27" t="b">
        <v>0</v>
      </c>
      <c r="AQ957" s="27" t="b">
        <v>0</v>
      </c>
      <c r="AR957" s="27" t="b">
        <v>1</v>
      </c>
      <c r="AS957" s="27" t="b">
        <v>0</v>
      </c>
      <c r="BE957" s="31"/>
      <c r="BF957" s="31"/>
      <c r="BG957" s="31"/>
    </row>
    <row r="958" spans="1:59" ht="14.55" customHeight="1" x14ac:dyDescent="0.25">
      <c r="A958" s="41">
        <v>39461</v>
      </c>
      <c r="B958" s="15">
        <v>23.36</v>
      </c>
      <c r="C958" s="16">
        <v>25.1</v>
      </c>
      <c r="D958" s="32">
        <v>14293.156413001652</v>
      </c>
      <c r="E958" s="32">
        <v>111203.15198293325</v>
      </c>
      <c r="F958" s="18">
        <v>125496.3083959349</v>
      </c>
      <c r="G958" s="18">
        <v>24.901826105671905</v>
      </c>
      <c r="H958" s="19">
        <v>6.9322709163346707E-2</v>
      </c>
      <c r="I958" s="18">
        <v>22.9</v>
      </c>
      <c r="J958" s="33">
        <v>0.95722990743748326</v>
      </c>
      <c r="K958" s="20">
        <v>46869.738364232391</v>
      </c>
      <c r="L958" s="21"/>
      <c r="M958" s="22"/>
      <c r="Q958" s="34">
        <v>1.0446811076735085</v>
      </c>
      <c r="R958" s="7"/>
      <c r="S958" s="24"/>
      <c r="T958" s="24"/>
      <c r="U958" s="5">
        <v>36.396953809232706</v>
      </c>
      <c r="V958" s="25"/>
      <c r="W958" s="22"/>
      <c r="X958" s="33">
        <v>0.91445981487496653</v>
      </c>
      <c r="Y958" s="20">
        <v>9660100058.558342</v>
      </c>
      <c r="Z958" s="22"/>
      <c r="AA958" s="22"/>
      <c r="AB958" s="35">
        <v>0.91445981487496653</v>
      </c>
      <c r="AC958" s="20">
        <v>10484590575.332962</v>
      </c>
      <c r="AD958" s="22"/>
      <c r="AE958" s="22"/>
      <c r="AF958" s="26">
        <v>2</v>
      </c>
      <c r="AI958" s="27" t="s">
        <v>36</v>
      </c>
      <c r="AJ958" s="17">
        <v>24.188088357514932</v>
      </c>
      <c r="AK958" s="17">
        <v>24.545137903041507</v>
      </c>
      <c r="AL958" s="19">
        <v>3.7722301441394344E-2</v>
      </c>
      <c r="AM958" s="19">
        <v>3.191426626707964E-2</v>
      </c>
      <c r="AN958" s="27" t="b">
        <v>0</v>
      </c>
      <c r="AO958" s="27" t="b">
        <v>1</v>
      </c>
      <c r="AP958" s="27" t="b">
        <v>0</v>
      </c>
      <c r="AQ958" s="27" t="b">
        <v>0</v>
      </c>
      <c r="AR958" s="27" t="b">
        <v>1</v>
      </c>
      <c r="AS958" s="27" t="b">
        <v>0</v>
      </c>
      <c r="BE958" s="31"/>
      <c r="BF958" s="31"/>
      <c r="BG958" s="31"/>
    </row>
    <row r="959" spans="1:59" ht="14.55" customHeight="1" x14ac:dyDescent="0.25">
      <c r="A959" s="41">
        <v>39462</v>
      </c>
      <c r="B959" s="15">
        <v>24.04</v>
      </c>
      <c r="C959" s="16">
        <v>25.24</v>
      </c>
      <c r="D959" s="32">
        <v>7146.5782065008261</v>
      </c>
      <c r="E959" s="32">
        <v>117854.31002691171</v>
      </c>
      <c r="F959" s="18">
        <v>125000.88823341254</v>
      </c>
      <c r="G959" s="18">
        <v>25.171393336727437</v>
      </c>
      <c r="H959" s="19">
        <v>4.7543581616481756E-2</v>
      </c>
      <c r="I959" s="18">
        <v>23.34</v>
      </c>
      <c r="J959" s="33">
        <v>1.0068347776830542</v>
      </c>
      <c r="K959" s="20">
        <v>47189.266119900698</v>
      </c>
      <c r="L959" s="21"/>
      <c r="M959" s="22"/>
      <c r="Q959" s="34">
        <v>0.99321161938924818</v>
      </c>
      <c r="R959" s="7"/>
      <c r="S959" s="24"/>
      <c r="T959" s="24"/>
      <c r="U959" s="5">
        <v>36.082573026910708</v>
      </c>
      <c r="V959" s="25"/>
      <c r="W959" s="22"/>
      <c r="X959" s="33">
        <v>1.0136695553661086</v>
      </c>
      <c r="Y959" s="20">
        <v>9792196181.1779881</v>
      </c>
      <c r="Z959" s="22"/>
      <c r="AA959" s="22"/>
      <c r="AB959" s="35">
        <v>1.0136695553661086</v>
      </c>
      <c r="AC959" s="20">
        <v>10627739875.031023</v>
      </c>
      <c r="AD959" s="22"/>
      <c r="AE959" s="22"/>
      <c r="AF959" s="26">
        <v>1</v>
      </c>
      <c r="AI959" s="27" t="s">
        <v>36</v>
      </c>
      <c r="AJ959" s="17">
        <v>24.265751743755025</v>
      </c>
      <c r="AK959" s="17">
        <v>24.544927403619909</v>
      </c>
      <c r="AL959" s="19">
        <v>4.101100398005425E-2</v>
      </c>
      <c r="AM959" s="19">
        <v>3.5067275387819292E-2</v>
      </c>
      <c r="AN959" s="27" t="b">
        <v>0</v>
      </c>
      <c r="AO959" s="27" t="b">
        <v>1</v>
      </c>
      <c r="AP959" s="27" t="b">
        <v>0</v>
      </c>
      <c r="AQ959" s="27" t="b">
        <v>0</v>
      </c>
      <c r="AR959" s="27" t="b">
        <v>1</v>
      </c>
      <c r="AS959" s="27" t="b">
        <v>0</v>
      </c>
      <c r="BE959" s="31"/>
      <c r="BF959" s="31"/>
      <c r="BG959" s="31"/>
    </row>
    <row r="960" spans="1:59" ht="14.55" customHeight="1" x14ac:dyDescent="0.25">
      <c r="A960" s="42">
        <v>39463</v>
      </c>
      <c r="B960" s="15">
        <v>24.99</v>
      </c>
      <c r="C960" s="16">
        <v>25.03</v>
      </c>
      <c r="D960" s="32">
        <v>124661.11430917319</v>
      </c>
      <c r="E960" s="32">
        <v>0</v>
      </c>
      <c r="F960" s="18">
        <v>124661.11430917319</v>
      </c>
      <c r="G960" s="18">
        <v>24.99</v>
      </c>
      <c r="H960" s="19">
        <v>1.5980823012385903E-3</v>
      </c>
      <c r="I960" s="18">
        <v>24.38</v>
      </c>
      <c r="J960" s="33">
        <v>0.99009508716323302</v>
      </c>
      <c r="K960" s="20">
        <v>46721.052167248716</v>
      </c>
      <c r="L960" s="21"/>
      <c r="M960" s="22"/>
      <c r="Q960" s="34">
        <v>1.0100040016006402</v>
      </c>
      <c r="R960" s="7"/>
      <c r="S960" s="24"/>
      <c r="T960" s="24"/>
      <c r="U960" s="5">
        <v>36.375691987022762</v>
      </c>
      <c r="V960" s="25"/>
      <c r="W960" s="22"/>
      <c r="X960" s="33">
        <v>0.98019017432646594</v>
      </c>
      <c r="Y960" s="20">
        <v>9598260404.0236816</v>
      </c>
      <c r="Z960" s="22"/>
      <c r="AA960" s="22"/>
      <c r="AB960" s="35">
        <v>0.98019017432646594</v>
      </c>
      <c r="AC960" s="20">
        <v>10417039187.247368</v>
      </c>
      <c r="AD960" s="22"/>
      <c r="AE960" s="22"/>
      <c r="AF960" s="26">
        <v>22</v>
      </c>
      <c r="AI960" s="27" t="s">
        <v>36</v>
      </c>
      <c r="AJ960" s="17">
        <v>24.297001145182687</v>
      </c>
      <c r="AK960" s="17">
        <v>24.500408771381093</v>
      </c>
      <c r="AL960" s="19">
        <v>3.8960748713658365E-2</v>
      </c>
      <c r="AM960" s="19">
        <v>3.4657280048606777E-2</v>
      </c>
      <c r="AN960" s="27" t="b">
        <v>0</v>
      </c>
      <c r="AO960" s="27" t="b">
        <v>1</v>
      </c>
      <c r="AP960" s="27" t="b">
        <v>0</v>
      </c>
      <c r="AQ960" s="27" t="b">
        <v>0</v>
      </c>
      <c r="AR960" s="27" t="b">
        <v>1</v>
      </c>
      <c r="AS960" s="27" t="b">
        <v>0</v>
      </c>
      <c r="BE960" s="31"/>
      <c r="BF960" s="31"/>
      <c r="BG960" s="31"/>
    </row>
    <row r="961" spans="1:59" ht="14.55" customHeight="1" x14ac:dyDescent="0.25">
      <c r="A961" s="41">
        <v>39464</v>
      </c>
      <c r="B961" s="15">
        <v>26.97</v>
      </c>
      <c r="C961" s="16">
        <v>26.62</v>
      </c>
      <c r="D961" s="32">
        <v>118994.7000223926</v>
      </c>
      <c r="E961" s="32">
        <v>5657.3588903974096</v>
      </c>
      <c r="F961" s="18">
        <v>124652.05891279002</v>
      </c>
      <c r="G961" s="18">
        <v>26.954115179252476</v>
      </c>
      <c r="H961" s="19">
        <v>-1.3148009015777617E-2</v>
      </c>
      <c r="I961" s="18">
        <v>28.46</v>
      </c>
      <c r="J961" s="33">
        <v>1.0785176962587599</v>
      </c>
      <c r="K961" s="20">
        <v>50388.609707867698</v>
      </c>
      <c r="L961" s="21"/>
      <c r="M961" s="22"/>
      <c r="Q961" s="34">
        <v>0.92719850909157286</v>
      </c>
      <c r="R961" s="7"/>
      <c r="S961" s="24"/>
      <c r="T961" s="24"/>
      <c r="U961" s="5">
        <v>33.664693014414937</v>
      </c>
      <c r="V961" s="25"/>
      <c r="W961" s="22"/>
      <c r="X961" s="33">
        <v>1.1570353925175199</v>
      </c>
      <c r="Y961" s="20">
        <v>11105580127.868773</v>
      </c>
      <c r="Z961" s="22"/>
      <c r="AA961" s="22"/>
      <c r="AB961" s="35">
        <v>1.1570353925175199</v>
      </c>
      <c r="AC961" s="20">
        <v>12052689787.390383</v>
      </c>
      <c r="AD961" s="22"/>
      <c r="AE961" s="22"/>
      <c r="AF961" s="26">
        <v>21</v>
      </c>
      <c r="AI961" s="27" t="s">
        <v>36</v>
      </c>
      <c r="AJ961" s="17">
        <v>24.377380355479641</v>
      </c>
      <c r="AK961" s="17">
        <v>24.513903634988115</v>
      </c>
      <c r="AL961" s="19">
        <v>3.1015599551344253E-2</v>
      </c>
      <c r="AM961" s="19">
        <v>3.1738579594053136E-2</v>
      </c>
      <c r="AN961" s="27" t="b">
        <v>0</v>
      </c>
      <c r="AO961" s="27" t="b">
        <v>0</v>
      </c>
      <c r="AP961" s="27" t="b">
        <v>0</v>
      </c>
      <c r="AQ961" s="27" t="b">
        <v>0</v>
      </c>
      <c r="AR961" s="27" t="b">
        <v>1</v>
      </c>
      <c r="AS961" s="27" t="b">
        <v>0</v>
      </c>
      <c r="BE961" s="31"/>
      <c r="BF961" s="31"/>
      <c r="BG961" s="31"/>
    </row>
    <row r="962" spans="1:59" ht="14.55" customHeight="1" x14ac:dyDescent="0.25">
      <c r="A962" s="41">
        <v>39465</v>
      </c>
      <c r="B962" s="15">
        <v>27.24</v>
      </c>
      <c r="C962" s="16">
        <v>26.71</v>
      </c>
      <c r="D962" s="32">
        <v>113328.28573561201</v>
      </c>
      <c r="E962" s="32">
        <v>11398.275243307733</v>
      </c>
      <c r="F962" s="18">
        <v>124726.56097891973</v>
      </c>
      <c r="G962" s="18">
        <v>27.191565361607509</v>
      </c>
      <c r="H962" s="19">
        <v>-1.9842755522276212E-2</v>
      </c>
      <c r="I962" s="18">
        <v>27.18</v>
      </c>
      <c r="J962" s="33">
        <v>1.0094123676697329</v>
      </c>
      <c r="K962" s="20">
        <v>50862.0057955921</v>
      </c>
      <c r="L962" s="21"/>
      <c r="M962" s="22"/>
      <c r="Q962" s="34">
        <v>0.99067539890415479</v>
      </c>
      <c r="R962" s="7"/>
      <c r="S962" s="24"/>
      <c r="T962" s="24"/>
      <c r="U962" s="5">
        <v>33.28869017167515</v>
      </c>
      <c r="V962" s="25"/>
      <c r="W962" s="22"/>
      <c r="X962" s="33">
        <v>1.0188247353394657</v>
      </c>
      <c r="Y962" s="20">
        <v>11314693868.86998</v>
      </c>
      <c r="Z962" s="22"/>
      <c r="AA962" s="22"/>
      <c r="AB962" s="35">
        <v>1.0188247353394657</v>
      </c>
      <c r="AC962" s="20">
        <v>12279381610.781586</v>
      </c>
      <c r="AD962" s="22"/>
      <c r="AE962" s="22"/>
      <c r="AF962" s="26">
        <v>20</v>
      </c>
      <c r="AI962" s="27" t="s">
        <v>36</v>
      </c>
      <c r="AJ962" s="17">
        <v>24.50743696490402</v>
      </c>
      <c r="AK962" s="17">
        <v>24.523083523248204</v>
      </c>
      <c r="AL962" s="19">
        <v>2.1830050117270832E-2</v>
      </c>
      <c r="AM962" s="19">
        <v>2.8386735588039877E-2</v>
      </c>
      <c r="AN962" s="27" t="b">
        <v>0</v>
      </c>
      <c r="AO962" s="27" t="b">
        <v>0</v>
      </c>
      <c r="AP962" s="27" t="b">
        <v>0</v>
      </c>
      <c r="AQ962" s="27" t="b">
        <v>0</v>
      </c>
      <c r="AR962" s="27" t="b">
        <v>1</v>
      </c>
      <c r="AS962" s="27" t="b">
        <v>0</v>
      </c>
      <c r="BE962" s="31"/>
      <c r="BF962" s="31"/>
      <c r="BG962" s="31"/>
    </row>
    <row r="963" spans="1:59" ht="14.55" customHeight="1" x14ac:dyDescent="0.25">
      <c r="A963" s="41">
        <v>39469</v>
      </c>
      <c r="B963" s="15">
        <v>27.73</v>
      </c>
      <c r="C963" s="16">
        <v>26.38</v>
      </c>
      <c r="D963" s="32">
        <v>107661.8714488314</v>
      </c>
      <c r="E963" s="32">
        <v>17177.126803468855</v>
      </c>
      <c r="F963" s="18">
        <v>124838.99825230025</v>
      </c>
      <c r="G963" s="18">
        <v>27.544247779064857</v>
      </c>
      <c r="H963" s="19">
        <v>-5.1175132676269941E-2</v>
      </c>
      <c r="I963" s="18">
        <v>31.01</v>
      </c>
      <c r="J963" s="33">
        <v>1.0138834498860059</v>
      </c>
      <c r="K963" s="20">
        <v>51567.253668485013</v>
      </c>
      <c r="L963" s="21"/>
      <c r="M963" s="22"/>
      <c r="Q963" s="34">
        <v>0.98630666090114516</v>
      </c>
      <c r="R963" s="7"/>
      <c r="S963" s="24"/>
      <c r="T963" s="24"/>
      <c r="U963" s="5">
        <v>32.771728122971069</v>
      </c>
      <c r="V963" s="25"/>
      <c r="W963" s="22"/>
      <c r="X963" s="33">
        <v>1.027766899772012</v>
      </c>
      <c r="Y963" s="20">
        <v>11628923477.188696</v>
      </c>
      <c r="Z963" s="22"/>
      <c r="AA963" s="22"/>
      <c r="AB963" s="35">
        <v>1.027766899772012</v>
      </c>
      <c r="AC963" s="20">
        <v>12620139633.964653</v>
      </c>
      <c r="AD963" s="22"/>
      <c r="AE963" s="22"/>
      <c r="AF963" s="26">
        <v>19</v>
      </c>
      <c r="AI963" s="27" t="s">
        <v>36</v>
      </c>
      <c r="AJ963" s="17">
        <v>24.656210668669011</v>
      </c>
      <c r="AK963" s="17">
        <v>24.557433226452488</v>
      </c>
      <c r="AL963" s="19">
        <v>5.7164126444572139E-3</v>
      </c>
      <c r="AM963" s="19">
        <v>2.3062439455636949E-2</v>
      </c>
      <c r="AN963" s="27" t="b">
        <v>1</v>
      </c>
      <c r="AO963" s="27" t="b">
        <v>0</v>
      </c>
      <c r="AP963" s="27" t="b">
        <v>0</v>
      </c>
      <c r="AQ963" s="27" t="b">
        <v>0</v>
      </c>
      <c r="AR963" s="27" t="b">
        <v>1</v>
      </c>
      <c r="AS963" s="27" t="b">
        <v>0</v>
      </c>
      <c r="BE963" s="31"/>
      <c r="BF963" s="31"/>
      <c r="BG963" s="31"/>
    </row>
    <row r="964" spans="1:59" ht="14.55" customHeight="1" x14ac:dyDescent="0.25">
      <c r="A964" s="41">
        <v>39470</v>
      </c>
      <c r="B964" s="15">
        <v>26.4</v>
      </c>
      <c r="C964" s="16">
        <v>25.3</v>
      </c>
      <c r="D964" s="32">
        <v>101995.45716205079</v>
      </c>
      <c r="E964" s="32">
        <v>23133.520593174166</v>
      </c>
      <c r="F964" s="18">
        <v>125128.97775522496</v>
      </c>
      <c r="G964" s="18">
        <v>26.196634855418782</v>
      </c>
      <c r="H964" s="19">
        <v>-4.3478260869565188E-2</v>
      </c>
      <c r="I964" s="18">
        <v>29.02</v>
      </c>
      <c r="J964" s="33">
        <v>0.9532837977375449</v>
      </c>
      <c r="K964" s="20">
        <v>49157.376876895265</v>
      </c>
      <c r="L964" s="21"/>
      <c r="M964" s="22"/>
      <c r="Q964" s="34">
        <v>1.049005555715232</v>
      </c>
      <c r="R964" s="7"/>
      <c r="S964" s="24"/>
      <c r="T964" s="24"/>
      <c r="U964" s="5">
        <v>34.313719885930311</v>
      </c>
      <c r="V964" s="25"/>
      <c r="W964" s="22"/>
      <c r="X964" s="33">
        <v>0.9065675954750898</v>
      </c>
      <c r="Y964" s="20">
        <v>10542455634.265802</v>
      </c>
      <c r="Z964" s="22"/>
      <c r="AA964" s="22"/>
      <c r="AB964" s="35">
        <v>0.9065675954750898</v>
      </c>
      <c r="AC964" s="20">
        <v>11440826214.868671</v>
      </c>
      <c r="AD964" s="22"/>
      <c r="AE964" s="22"/>
      <c r="AF964" s="26">
        <v>18</v>
      </c>
      <c r="AI964" s="27" t="s">
        <v>36</v>
      </c>
      <c r="AJ964" s="17">
        <v>24.752902562466449</v>
      </c>
      <c r="AK964" s="17">
        <v>24.542473100974899</v>
      </c>
      <c r="AL964" s="19">
        <v>-1.3083749027694769E-2</v>
      </c>
      <c r="AM964" s="19">
        <v>1.7947282552638194E-2</v>
      </c>
      <c r="AN964" s="27" t="b">
        <v>1</v>
      </c>
      <c r="AO964" s="27" t="b">
        <v>0</v>
      </c>
      <c r="AP964" s="27" t="b">
        <v>0</v>
      </c>
      <c r="AQ964" s="27" t="b">
        <v>0</v>
      </c>
      <c r="AR964" s="27" t="b">
        <v>1</v>
      </c>
      <c r="AS964" s="27" t="b">
        <v>0</v>
      </c>
      <c r="BE964" s="31"/>
      <c r="BF964" s="31"/>
      <c r="BG964" s="31"/>
    </row>
    <row r="965" spans="1:59" ht="14.55" customHeight="1" x14ac:dyDescent="0.25">
      <c r="A965" s="41">
        <v>39471</v>
      </c>
      <c r="B965" s="15">
        <v>26.43</v>
      </c>
      <c r="C965" s="16">
        <v>25.34</v>
      </c>
      <c r="D965" s="32">
        <v>96329.042875270199</v>
      </c>
      <c r="E965" s="32">
        <v>29046.300718510443</v>
      </c>
      <c r="F965" s="18">
        <v>125375.34359378065</v>
      </c>
      <c r="G965" s="18">
        <v>26.177474528279202</v>
      </c>
      <c r="H965" s="19">
        <v>-4.3014996053670096E-2</v>
      </c>
      <c r="I965" s="18">
        <v>27.78</v>
      </c>
      <c r="J965" s="33">
        <v>1.0012360509627778</v>
      </c>
      <c r="K965" s="20">
        <v>49217.286324242727</v>
      </c>
      <c r="L965" s="21"/>
      <c r="M965" s="22"/>
      <c r="Q965" s="34">
        <v>0.99876547497307022</v>
      </c>
      <c r="R965" s="7"/>
      <c r="S965" s="24"/>
      <c r="T965" s="24"/>
      <c r="U965" s="5">
        <v>34.207551788634497</v>
      </c>
      <c r="V965" s="25"/>
      <c r="W965" s="22"/>
      <c r="X965" s="33">
        <v>1.0024721019255558</v>
      </c>
      <c r="Y965" s="20">
        <v>10568568223.660107</v>
      </c>
      <c r="Z965" s="22"/>
      <c r="AA965" s="22"/>
      <c r="AB965" s="35">
        <v>1.0024721019255558</v>
      </c>
      <c r="AC965" s="20">
        <v>11468925225.226065</v>
      </c>
      <c r="AD965" s="22"/>
      <c r="AE965" s="22"/>
      <c r="AF965" s="26">
        <v>17</v>
      </c>
      <c r="AI965" s="27" t="s">
        <v>36</v>
      </c>
      <c r="AJ965" s="17">
        <v>24.89844164728132</v>
      </c>
      <c r="AK965" s="17">
        <v>24.550061956527735</v>
      </c>
      <c r="AL965" s="19">
        <v>-2.8176845306053411E-2</v>
      </c>
      <c r="AM965" s="19">
        <v>1.2494273162037016E-2</v>
      </c>
      <c r="AN965" s="27" t="b">
        <v>1</v>
      </c>
      <c r="AO965" s="27" t="b">
        <v>0</v>
      </c>
      <c r="AP965" s="27" t="b">
        <v>0</v>
      </c>
      <c r="AQ965" s="27" t="b">
        <v>0</v>
      </c>
      <c r="AR965" s="27" t="b">
        <v>1</v>
      </c>
      <c r="AS965" s="27" t="b">
        <v>0</v>
      </c>
      <c r="BE965" s="31"/>
      <c r="BF965" s="31"/>
      <c r="BG965" s="31"/>
    </row>
    <row r="966" spans="1:59" ht="14.55" customHeight="1" x14ac:dyDescent="0.25">
      <c r="A966" s="41">
        <v>39472</v>
      </c>
      <c r="B966" s="15">
        <v>26.75</v>
      </c>
      <c r="C966" s="16">
        <v>25.8</v>
      </c>
      <c r="D966" s="32">
        <v>90662.628588489606</v>
      </c>
      <c r="E966" s="32">
        <v>34956.455793475368</v>
      </c>
      <c r="F966" s="18">
        <v>125619.08438196497</v>
      </c>
      <c r="G966" s="18">
        <v>26.485640224037734</v>
      </c>
      <c r="H966" s="19">
        <v>-3.6821705426356655E-2</v>
      </c>
      <c r="I966" s="18">
        <v>29.08</v>
      </c>
      <c r="J966" s="33">
        <v>1.0137391454291964</v>
      </c>
      <c r="K966" s="20">
        <v>49892.626518027537</v>
      </c>
      <c r="L966" s="21"/>
      <c r="M966" s="22"/>
      <c r="Q966" s="34">
        <v>0.98644706037924623</v>
      </c>
      <c r="R966" s="7"/>
      <c r="S966" s="24"/>
      <c r="T966" s="24"/>
      <c r="U966" s="5">
        <v>33.681113911832163</v>
      </c>
      <c r="V966" s="25"/>
      <c r="W966" s="22"/>
      <c r="X966" s="33">
        <v>1.0274782908583928</v>
      </c>
      <c r="Y966" s="20">
        <v>10859026369.462536</v>
      </c>
      <c r="Z966" s="22"/>
      <c r="AA966" s="22"/>
      <c r="AB966" s="35">
        <v>1.0274782908583928</v>
      </c>
      <c r="AC966" s="20">
        <v>11783882760.611162</v>
      </c>
      <c r="AD966" s="22"/>
      <c r="AE966" s="22"/>
      <c r="AF966" s="26">
        <v>16</v>
      </c>
      <c r="AI966" s="27" t="s">
        <v>36</v>
      </c>
      <c r="AJ966" s="17">
        <v>25.097367157022262</v>
      </c>
      <c r="AK966" s="17">
        <v>24.5306095014815</v>
      </c>
      <c r="AL966" s="19">
        <v>-3.4580143260652618E-2</v>
      </c>
      <c r="AM966" s="19">
        <v>8.5851174712155767E-3</v>
      </c>
      <c r="AN966" s="27" t="b">
        <v>1</v>
      </c>
      <c r="AO966" s="27" t="b">
        <v>0</v>
      </c>
      <c r="AP966" s="27" t="b">
        <v>0</v>
      </c>
      <c r="AQ966" s="27" t="b">
        <v>0</v>
      </c>
      <c r="AR966" s="27" t="b">
        <v>1</v>
      </c>
      <c r="AS966" s="27" t="b">
        <v>0</v>
      </c>
      <c r="BE966" s="31"/>
      <c r="BF966" s="31"/>
      <c r="BG966" s="31"/>
    </row>
    <row r="967" spans="1:59" ht="14.55" customHeight="1" x14ac:dyDescent="0.25">
      <c r="A967" s="41">
        <v>39475</v>
      </c>
      <c r="B967" s="15">
        <v>26.16</v>
      </c>
      <c r="C967" s="16">
        <v>25.37</v>
      </c>
      <c r="D967" s="32">
        <v>84996.214301708998</v>
      </c>
      <c r="E967" s="32">
        <v>40831.5171179475</v>
      </c>
      <c r="F967" s="18">
        <v>125827.7314196565</v>
      </c>
      <c r="G967" s="18">
        <v>25.903642373908848</v>
      </c>
      <c r="H967" s="19">
        <v>-3.1139140717382663E-2</v>
      </c>
      <c r="I967" s="18">
        <v>27.78</v>
      </c>
      <c r="J967" s="33">
        <v>0.97965036197915467</v>
      </c>
      <c r="K967" s="20">
        <v>48876.483949496171</v>
      </c>
      <c r="L967" s="21"/>
      <c r="M967" s="22"/>
      <c r="Q967" s="34">
        <v>1.020772347778991</v>
      </c>
      <c r="R967" s="7"/>
      <c r="S967" s="24"/>
      <c r="T967" s="24"/>
      <c r="U967" s="5">
        <v>34.316739106419988</v>
      </c>
      <c r="V967" s="25"/>
      <c r="W967" s="22"/>
      <c r="X967" s="33">
        <v>0.95930072395830945</v>
      </c>
      <c r="Y967" s="20">
        <v>10417121697.644005</v>
      </c>
      <c r="Z967" s="22"/>
      <c r="AA967" s="22"/>
      <c r="AB967" s="35">
        <v>0.95930072395830945</v>
      </c>
      <c r="AC967" s="20">
        <v>11304106027.637157</v>
      </c>
      <c r="AD967" s="22"/>
      <c r="AE967" s="22"/>
      <c r="AF967" s="26">
        <v>15</v>
      </c>
      <c r="AI967" s="27" t="s">
        <v>36</v>
      </c>
      <c r="AJ967" s="17">
        <v>25.274213362993404</v>
      </c>
      <c r="AK967" s="17">
        <v>24.512869210906889</v>
      </c>
      <c r="AL967" s="19">
        <v>-3.7578665210920126E-2</v>
      </c>
      <c r="AM967" s="19">
        <v>3.8350875711589405E-3</v>
      </c>
      <c r="AN967" s="27" t="b">
        <v>1</v>
      </c>
      <c r="AO967" s="27" t="b">
        <v>0</v>
      </c>
      <c r="AP967" s="27" t="b">
        <v>0</v>
      </c>
      <c r="AQ967" s="27" t="b">
        <v>0</v>
      </c>
      <c r="AR967" s="27" t="b">
        <v>1</v>
      </c>
      <c r="AS967" s="27" t="b">
        <v>0</v>
      </c>
      <c r="BE967" s="31"/>
      <c r="BF967" s="31"/>
      <c r="BG967" s="31"/>
    </row>
    <row r="968" spans="1:59" ht="14.55" customHeight="1" x14ac:dyDescent="0.25">
      <c r="A968" s="41">
        <v>39476</v>
      </c>
      <c r="B968" s="15">
        <v>26.25</v>
      </c>
      <c r="C968" s="16">
        <v>25.25</v>
      </c>
      <c r="D968" s="32">
        <v>79329.800014928405</v>
      </c>
      <c r="E968" s="32">
        <v>46674.378676567147</v>
      </c>
      <c r="F968" s="18">
        <v>126004.17869149556</v>
      </c>
      <c r="G968" s="18">
        <v>25.879580707868087</v>
      </c>
      <c r="H968" s="19">
        <v>-3.9603960396039639E-2</v>
      </c>
      <c r="I968" s="18">
        <v>27.32</v>
      </c>
      <c r="J968" s="33">
        <v>1.0004720986029145</v>
      </c>
      <c r="K968" s="20">
        <v>48898.712405698861</v>
      </c>
      <c r="L968" s="21"/>
      <c r="M968" s="22"/>
      <c r="Q968" s="34">
        <v>0.99952812416900605</v>
      </c>
      <c r="R968" s="7"/>
      <c r="S968" s="24"/>
      <c r="T968" s="24"/>
      <c r="U968" s="5">
        <v>34.236684574258966</v>
      </c>
      <c r="V968" s="25"/>
      <c r="W968" s="22"/>
      <c r="X968" s="33">
        <v>1.0009441972058288</v>
      </c>
      <c r="Y968" s="20">
        <v>10427007402.077332</v>
      </c>
      <c r="Z968" s="22"/>
      <c r="AA968" s="22"/>
      <c r="AB968" s="35">
        <v>1.0009441972058288</v>
      </c>
      <c r="AC968" s="20">
        <v>11314597929.09207</v>
      </c>
      <c r="AD968" s="22"/>
      <c r="AE968" s="22"/>
      <c r="AF968" s="26">
        <v>14</v>
      </c>
      <c r="AI968" s="27" t="s">
        <v>36</v>
      </c>
      <c r="AJ968" s="17">
        <v>25.414196454804944</v>
      </c>
      <c r="AK968" s="17">
        <v>24.544539057900344</v>
      </c>
      <c r="AL968" s="19">
        <v>-4.0872199356547366E-2</v>
      </c>
      <c r="AM968" s="19">
        <v>-1.7178050695322578E-4</v>
      </c>
      <c r="AN968" s="27" t="b">
        <v>1</v>
      </c>
      <c r="AO968" s="27" t="b">
        <v>0</v>
      </c>
      <c r="AP968" s="27" t="b">
        <v>0</v>
      </c>
      <c r="AQ968" s="27" t="b">
        <v>0</v>
      </c>
      <c r="AR968" s="27" t="b">
        <v>1</v>
      </c>
      <c r="AS968" s="27" t="b">
        <v>0</v>
      </c>
      <c r="BE968" s="31"/>
      <c r="BF968" s="31"/>
      <c r="BG968" s="31"/>
    </row>
    <row r="969" spans="1:59" ht="14.55" customHeight="1" x14ac:dyDescent="0.25">
      <c r="A969" s="41">
        <v>39477</v>
      </c>
      <c r="B969" s="15">
        <v>26.14</v>
      </c>
      <c r="C969" s="16">
        <v>25.56</v>
      </c>
      <c r="D969" s="32">
        <v>73663.385728147812</v>
      </c>
      <c r="E969" s="32">
        <v>52565.205410348957</v>
      </c>
      <c r="F969" s="18">
        <v>126228.59113849676</v>
      </c>
      <c r="G969" s="18">
        <v>25.898471366407385</v>
      </c>
      <c r="H969" s="19">
        <v>-2.2691705790297334E-2</v>
      </c>
      <c r="I969" s="18">
        <v>27.62</v>
      </c>
      <c r="J969" s="33">
        <v>1.0025122366632135</v>
      </c>
      <c r="K969" s="20">
        <v>49020.709369366625</v>
      </c>
      <c r="L969" s="21"/>
      <c r="M969" s="22"/>
      <c r="Q969" s="34">
        <v>0.99749405885400921</v>
      </c>
      <c r="R969" s="7"/>
      <c r="S969" s="24"/>
      <c r="T969" s="24"/>
      <c r="U969" s="5">
        <v>34.087306797945018</v>
      </c>
      <c r="V969" s="25"/>
      <c r="W969" s="22"/>
      <c r="X969" s="33">
        <v>1.0050244733264271</v>
      </c>
      <c r="Y969" s="20">
        <v>10479447760.774117</v>
      </c>
      <c r="Z969" s="22"/>
      <c r="AA969" s="22"/>
      <c r="AB969" s="35">
        <v>1.0050244733264271</v>
      </c>
      <c r="AC969" s="20">
        <v>11371265512.179319</v>
      </c>
      <c r="AD969" s="22"/>
      <c r="AE969" s="22"/>
      <c r="AF969" s="26">
        <v>13</v>
      </c>
      <c r="AI969" s="27" t="s">
        <v>36</v>
      </c>
      <c r="AJ969" s="17">
        <v>25.546991524778864</v>
      </c>
      <c r="AK969" s="17">
        <v>24.570446265141868</v>
      </c>
      <c r="AL969" s="19">
        <v>-3.6124961542218594E-2</v>
      </c>
      <c r="AM969" s="19">
        <v>-3.3282225178794533E-3</v>
      </c>
      <c r="AN969" s="27" t="b">
        <v>1</v>
      </c>
      <c r="AO969" s="27" t="b">
        <v>0</v>
      </c>
      <c r="AP969" s="27" t="b">
        <v>0</v>
      </c>
      <c r="AQ969" s="27" t="b">
        <v>0</v>
      </c>
      <c r="AR969" s="27" t="b">
        <v>1</v>
      </c>
      <c r="AS969" s="27" t="b">
        <v>0</v>
      </c>
      <c r="BE969" s="31"/>
      <c r="BF969" s="31"/>
      <c r="BG969" s="31"/>
    </row>
    <row r="970" spans="1:59" ht="14.55" customHeight="1" x14ac:dyDescent="0.25">
      <c r="A970" s="41">
        <v>39478</v>
      </c>
      <c r="B970" s="15">
        <v>25.64</v>
      </c>
      <c r="C970" s="16">
        <v>25.31</v>
      </c>
      <c r="D970" s="32">
        <v>67996.971441367205</v>
      </c>
      <c r="E970" s="32">
        <v>58360.200303011123</v>
      </c>
      <c r="F970" s="18">
        <v>126357.17174437833</v>
      </c>
      <c r="G970" s="18">
        <v>25.487583909689317</v>
      </c>
      <c r="H970" s="19">
        <v>-1.3038324772817189E-2</v>
      </c>
      <c r="I970" s="18">
        <v>26.2</v>
      </c>
      <c r="J970" s="33">
        <v>0.98513715509554101</v>
      </c>
      <c r="K970" s="20">
        <v>48291.28661522334</v>
      </c>
      <c r="L970" s="21"/>
      <c r="M970" s="22"/>
      <c r="Q970" s="34">
        <v>1.0150870818622382</v>
      </c>
      <c r="R970" s="7"/>
      <c r="S970" s="24"/>
      <c r="T970" s="24"/>
      <c r="U970" s="5">
        <v>34.537163014725529</v>
      </c>
      <c r="V970" s="25"/>
      <c r="W970" s="22"/>
      <c r="X970" s="33">
        <v>0.97027431019108212</v>
      </c>
      <c r="Y970" s="20">
        <v>10167987595.241409</v>
      </c>
      <c r="Z970" s="22"/>
      <c r="AA970" s="22"/>
      <c r="AB970" s="35">
        <v>0.97027431019108212</v>
      </c>
      <c r="AC970" s="20">
        <v>11033069910.620794</v>
      </c>
      <c r="AD970" s="22"/>
      <c r="AE970" s="22"/>
      <c r="AF970" s="26">
        <v>12</v>
      </c>
      <c r="AI970" s="27" t="s">
        <v>36</v>
      </c>
      <c r="AJ970" s="17">
        <v>25.640168730033803</v>
      </c>
      <c r="AK970" s="17">
        <v>24.600705878515662</v>
      </c>
      <c r="AL970" s="19">
        <v>-3.1051638859427261E-2</v>
      </c>
      <c r="AM970" s="19">
        <v>-5.0118436849063974E-3</v>
      </c>
      <c r="AN970" s="27" t="b">
        <v>1</v>
      </c>
      <c r="AO970" s="27" t="b">
        <v>0</v>
      </c>
      <c r="AP970" s="27" t="b">
        <v>0</v>
      </c>
      <c r="AQ970" s="27" t="b">
        <v>0</v>
      </c>
      <c r="AR970" s="27" t="b">
        <v>1</v>
      </c>
      <c r="AS970" s="27" t="b">
        <v>0</v>
      </c>
      <c r="BE970" s="31"/>
      <c r="BF970" s="31"/>
      <c r="BG970" s="31"/>
    </row>
    <row r="971" spans="1:59" ht="14.55" customHeight="1" x14ac:dyDescent="0.25">
      <c r="A971" s="41">
        <v>39479</v>
      </c>
      <c r="B971" s="15">
        <v>24.95</v>
      </c>
      <c r="C971" s="16">
        <v>24.66</v>
      </c>
      <c r="D971" s="32">
        <v>62330.557154586604</v>
      </c>
      <c r="E971" s="32">
        <v>64100.495139560102</v>
      </c>
      <c r="F971" s="18">
        <v>126431.05229414671</v>
      </c>
      <c r="G971" s="18">
        <v>24.802970110956412</v>
      </c>
      <c r="H971" s="19">
        <v>-1.1759935117599207E-2</v>
      </c>
      <c r="I971" s="18">
        <v>24.02</v>
      </c>
      <c r="J971" s="33">
        <v>0.97370831223617427</v>
      </c>
      <c r="K971" s="20">
        <v>47020.813614335813</v>
      </c>
      <c r="L971" s="21"/>
      <c r="M971" s="22"/>
      <c r="Q971" s="34">
        <v>1.0270016055459621</v>
      </c>
      <c r="R971" s="7"/>
      <c r="S971" s="24"/>
      <c r="T971" s="24"/>
      <c r="U971" s="5">
        <v>35.40368378459678</v>
      </c>
      <c r="V971" s="25"/>
      <c r="W971" s="22"/>
      <c r="X971" s="33">
        <v>0.94741662447234853</v>
      </c>
      <c r="Y971" s="20">
        <v>9633366575.2790432</v>
      </c>
      <c r="Z971" s="22"/>
      <c r="AA971" s="22"/>
      <c r="AB971" s="35">
        <v>0.94741662447234853</v>
      </c>
      <c r="AC971" s="20">
        <v>10452746266.250282</v>
      </c>
      <c r="AD971" s="22"/>
      <c r="AE971" s="22"/>
      <c r="AF971" s="26">
        <v>11</v>
      </c>
      <c r="AI971" s="27" t="s">
        <v>36</v>
      </c>
      <c r="AJ971" s="17">
        <v>25.67191423226263</v>
      </c>
      <c r="AK971" s="17">
        <v>24.610789474180812</v>
      </c>
      <c r="AL971" s="19">
        <v>-2.5842462036748781E-2</v>
      </c>
      <c r="AM971" s="19">
        <v>-7.904520002138038E-3</v>
      </c>
      <c r="AN971" s="27" t="b">
        <v>1</v>
      </c>
      <c r="AO971" s="27" t="b">
        <v>0</v>
      </c>
      <c r="AP971" s="27" t="b">
        <v>0</v>
      </c>
      <c r="AQ971" s="27" t="b">
        <v>0</v>
      </c>
      <c r="AR971" s="27" t="b">
        <v>1</v>
      </c>
      <c r="AS971" s="27" t="b">
        <v>0</v>
      </c>
      <c r="BE971" s="31"/>
      <c r="BF971" s="31"/>
      <c r="BG971" s="31"/>
    </row>
    <row r="972" spans="1:59" ht="14.55" customHeight="1" x14ac:dyDescent="0.25">
      <c r="A972" s="41">
        <v>39482</v>
      </c>
      <c r="B972" s="15">
        <v>25.81</v>
      </c>
      <c r="C972" s="16">
        <v>25.56</v>
      </c>
      <c r="D972" s="32">
        <v>56664.142867806004</v>
      </c>
      <c r="E972" s="32">
        <v>69833.546090702686</v>
      </c>
      <c r="F972" s="18">
        <v>126497.68895850869</v>
      </c>
      <c r="G972" s="18">
        <v>25.671986517963958</v>
      </c>
      <c r="H972" s="19">
        <v>-9.7809076682315865E-3</v>
      </c>
      <c r="I972" s="18">
        <v>25.99</v>
      </c>
      <c r="J972" s="33">
        <v>1.0355823138438256</v>
      </c>
      <c r="K972" s="20">
        <v>48693.080455887852</v>
      </c>
      <c r="L972" s="21"/>
      <c r="M972" s="22"/>
      <c r="Q972" s="34">
        <v>0.96564028434229154</v>
      </c>
      <c r="R972" s="7"/>
      <c r="S972" s="24"/>
      <c r="T972" s="24"/>
      <c r="U972" s="5">
        <v>34.123572969913837</v>
      </c>
      <c r="V972" s="25"/>
      <c r="W972" s="22"/>
      <c r="X972" s="33">
        <v>1.0711646276876514</v>
      </c>
      <c r="Y972" s="20">
        <v>10318970891.328505</v>
      </c>
      <c r="Z972" s="22"/>
      <c r="AA972" s="22"/>
      <c r="AB972" s="35">
        <v>1.0711646276876514</v>
      </c>
      <c r="AC972" s="20">
        <v>11196432553.244026</v>
      </c>
      <c r="AD972" s="22"/>
      <c r="AE972" s="22"/>
      <c r="AF972" s="26">
        <v>10</v>
      </c>
      <c r="AI972" s="27" t="s">
        <v>36</v>
      </c>
      <c r="AJ972" s="17">
        <v>25.753275268164536</v>
      </c>
      <c r="AK972" s="17">
        <v>24.636268823383791</v>
      </c>
      <c r="AL972" s="19">
        <v>-2.1335662410394602E-2</v>
      </c>
      <c r="AM972" s="19">
        <v>-1.0720235549037782E-2</v>
      </c>
      <c r="AN972" s="27" t="b">
        <v>1</v>
      </c>
      <c r="AO972" s="27" t="b">
        <v>0</v>
      </c>
      <c r="AP972" s="27" t="b">
        <v>0</v>
      </c>
      <c r="AQ972" s="27" t="b">
        <v>0</v>
      </c>
      <c r="AR972" s="27" t="b">
        <v>1</v>
      </c>
      <c r="AS972" s="27" t="b">
        <v>0</v>
      </c>
      <c r="BE972" s="31"/>
      <c r="BF972" s="31"/>
      <c r="BG972" s="31"/>
    </row>
    <row r="973" spans="1:59" ht="14.55" customHeight="1" x14ac:dyDescent="0.25">
      <c r="A973" s="41">
        <v>39483</v>
      </c>
      <c r="B973" s="15">
        <v>27.39</v>
      </c>
      <c r="C973" s="16">
        <v>26.92</v>
      </c>
      <c r="D973" s="32">
        <v>50997.728581025403</v>
      </c>
      <c r="E973" s="32">
        <v>75555.38305243224</v>
      </c>
      <c r="F973" s="18">
        <v>126553.11163345765</v>
      </c>
      <c r="G973" s="18">
        <v>27.109398206995529</v>
      </c>
      <c r="H973" s="19">
        <v>-1.7459138187221335E-2</v>
      </c>
      <c r="I973" s="18">
        <v>28.24</v>
      </c>
      <c r="J973" s="33">
        <v>1.0564541112009516</v>
      </c>
      <c r="K973" s="20">
        <v>51441.114981487655</v>
      </c>
      <c r="L973" s="21"/>
      <c r="M973" s="22"/>
      <c r="Q973" s="34">
        <v>0.94656264706398285</v>
      </c>
      <c r="R973" s="7"/>
      <c r="S973" s="24"/>
      <c r="T973" s="24"/>
      <c r="U973" s="5">
        <v>32.239962727507447</v>
      </c>
      <c r="V973" s="25"/>
      <c r="W973" s="22"/>
      <c r="X973" s="33">
        <v>1.1129082224019031</v>
      </c>
      <c r="Y973" s="20">
        <v>11484122496.606777</v>
      </c>
      <c r="Z973" s="22"/>
      <c r="AA973" s="22"/>
      <c r="AB973" s="35">
        <v>1.1129082224019031</v>
      </c>
      <c r="AC973" s="20">
        <v>12460402075.836634</v>
      </c>
      <c r="AD973" s="22"/>
      <c r="AE973" s="22"/>
      <c r="AF973" s="26">
        <v>9</v>
      </c>
      <c r="AI973" s="27" t="s">
        <v>36</v>
      </c>
      <c r="AJ973" s="17">
        <v>25.852749704174947</v>
      </c>
      <c r="AK973" s="17">
        <v>24.72476269100963</v>
      </c>
      <c r="AL973" s="19">
        <v>-1.905566198870105E-2</v>
      </c>
      <c r="AM973" s="19">
        <v>-1.4655599945777351E-2</v>
      </c>
      <c r="AN973" s="27" t="b">
        <v>1</v>
      </c>
      <c r="AO973" s="27" t="b">
        <v>0</v>
      </c>
      <c r="AP973" s="27" t="b">
        <v>0</v>
      </c>
      <c r="AQ973" s="27" t="b">
        <v>0</v>
      </c>
      <c r="AR973" s="27" t="b">
        <v>1</v>
      </c>
      <c r="AS973" s="27" t="b">
        <v>0</v>
      </c>
      <c r="BE973" s="31"/>
      <c r="BF973" s="31"/>
      <c r="BG973" s="31"/>
    </row>
    <row r="974" spans="1:59" ht="14.55" customHeight="1" x14ac:dyDescent="0.25">
      <c r="A974" s="41">
        <v>39484</v>
      </c>
      <c r="B974" s="15">
        <v>28.19</v>
      </c>
      <c r="C974" s="16">
        <v>27.6</v>
      </c>
      <c r="D974" s="32">
        <v>45331.314294244803</v>
      </c>
      <c r="E974" s="32">
        <v>81320.728049271784</v>
      </c>
      <c r="F974" s="18">
        <v>126652.04234351659</v>
      </c>
      <c r="G974" s="18">
        <v>27.811172871267743</v>
      </c>
      <c r="H974" s="19">
        <v>-2.1376811594202794E-2</v>
      </c>
      <c r="I974" s="18">
        <v>28.97</v>
      </c>
      <c r="J974" s="33">
        <v>1.0266887358758523</v>
      </c>
      <c r="K974" s="20">
        <v>52813.099520630851</v>
      </c>
      <c r="L974" s="21"/>
      <c r="M974" s="22"/>
      <c r="Q974" s="34">
        <v>0.97400503683028672</v>
      </c>
      <c r="R974" s="7"/>
      <c r="S974" s="24"/>
      <c r="T974" s="24"/>
      <c r="U974" s="5">
        <v>31.343421561521637</v>
      </c>
      <c r="V974" s="25"/>
      <c r="W974" s="22"/>
      <c r="X974" s="33">
        <v>1.0533774717517044</v>
      </c>
      <c r="Y974" s="20">
        <v>12097173798.781811</v>
      </c>
      <c r="Z974" s="22"/>
      <c r="AA974" s="22"/>
      <c r="AB974" s="35">
        <v>1.0533774717517044</v>
      </c>
      <c r="AC974" s="20">
        <v>13125296401.347651</v>
      </c>
      <c r="AD974" s="22"/>
      <c r="AE974" s="22"/>
      <c r="AF974" s="26">
        <v>8</v>
      </c>
      <c r="AI974" s="27" t="b">
        <v>1</v>
      </c>
      <c r="AJ974" s="17">
        <v>26.008644326157611</v>
      </c>
      <c r="AK974" s="17">
        <v>24.858286696562391</v>
      </c>
      <c r="AL974" s="19">
        <v>-1.6017803855061574E-2</v>
      </c>
      <c r="AM974" s="19">
        <v>-2.0324319993124194E-2</v>
      </c>
      <c r="AN974" s="27" t="b">
        <v>1</v>
      </c>
      <c r="AO974" s="27" t="b">
        <v>1</v>
      </c>
      <c r="AP974" s="27" t="b">
        <v>0</v>
      </c>
      <c r="AQ974" s="27" t="b">
        <v>0</v>
      </c>
      <c r="AR974" s="27" t="b">
        <v>1</v>
      </c>
      <c r="AS974" s="27" t="b">
        <v>0</v>
      </c>
      <c r="BE974" s="31"/>
      <c r="BF974" s="31"/>
      <c r="BG974" s="31"/>
    </row>
    <row r="975" spans="1:59" ht="14.55" customHeight="1" x14ac:dyDescent="0.25">
      <c r="A975" s="41">
        <v>39485</v>
      </c>
      <c r="B975" s="15">
        <v>27.62</v>
      </c>
      <c r="C975" s="16">
        <v>27.25</v>
      </c>
      <c r="D975" s="32">
        <v>39664.900007464203</v>
      </c>
      <c r="E975" s="32">
        <v>87108.272206675596</v>
      </c>
      <c r="F975" s="18">
        <v>126773.17221413981</v>
      </c>
      <c r="G975" s="18">
        <v>27.365765920710505</v>
      </c>
      <c r="H975" s="19">
        <v>-1.3577981651376136E-2</v>
      </c>
      <c r="I975" s="18">
        <v>27.66</v>
      </c>
      <c r="J975" s="33">
        <v>0.98492568563005645</v>
      </c>
      <c r="K975" s="20">
        <v>52016.078254205037</v>
      </c>
      <c r="L975" s="21"/>
      <c r="M975" s="22"/>
      <c r="Q975" s="34">
        <v>1.015305027160806</v>
      </c>
      <c r="R975" s="7"/>
      <c r="S975" s="24"/>
      <c r="T975" s="24"/>
      <c r="U975" s="5">
        <v>31.763884672556411</v>
      </c>
      <c r="V975" s="25"/>
      <c r="W975" s="22"/>
      <c r="X975" s="33">
        <v>0.969851371260113</v>
      </c>
      <c r="Y975" s="20">
        <v>11732516730.465393</v>
      </c>
      <c r="Z975" s="22"/>
      <c r="AA975" s="22"/>
      <c r="AB975" s="35">
        <v>0.969851371260113</v>
      </c>
      <c r="AC975" s="20">
        <v>12729382626.313473</v>
      </c>
      <c r="AD975" s="22"/>
      <c r="AE975" s="22"/>
      <c r="AF975" s="26">
        <v>7</v>
      </c>
      <c r="AI975" s="27" t="b">
        <v>1</v>
      </c>
      <c r="AJ975" s="17">
        <v>26.084257279218107</v>
      </c>
      <c r="AK975" s="17">
        <v>24.971611561155342</v>
      </c>
      <c r="AL975" s="19">
        <v>-1.4498849831908042E-2</v>
      </c>
      <c r="AM975" s="19">
        <v>-2.4144417697365313E-2</v>
      </c>
      <c r="AN975" s="27" t="b">
        <v>1</v>
      </c>
      <c r="AO975" s="27" t="b">
        <v>1</v>
      </c>
      <c r="AP975" s="27" t="b">
        <v>0</v>
      </c>
      <c r="AQ975" s="27" t="b">
        <v>0</v>
      </c>
      <c r="AR975" s="27" t="b">
        <v>1</v>
      </c>
      <c r="AS975" s="27" t="b">
        <v>0</v>
      </c>
      <c r="BE975" s="31"/>
      <c r="BF975" s="31"/>
      <c r="BG975" s="31"/>
    </row>
    <row r="976" spans="1:59" ht="14.55" customHeight="1" x14ac:dyDescent="0.25">
      <c r="A976" s="41">
        <v>39486</v>
      </c>
      <c r="B976" s="15">
        <v>28.39</v>
      </c>
      <c r="C976" s="16">
        <v>27.63</v>
      </c>
      <c r="D976" s="32">
        <v>33998.485720683602</v>
      </c>
      <c r="E976" s="32">
        <v>92851.624962671194</v>
      </c>
      <c r="F976" s="18">
        <v>126850.1106833548</v>
      </c>
      <c r="G976" s="18">
        <v>27.833695913298953</v>
      </c>
      <c r="H976" s="19">
        <v>-2.7506333695258789E-2</v>
      </c>
      <c r="I976" s="18">
        <v>28.01</v>
      </c>
      <c r="J976" s="33">
        <v>1.0177163769849435</v>
      </c>
      <c r="K976" s="20">
        <v>52936.698775517812</v>
      </c>
      <c r="L976" s="21"/>
      <c r="M976" s="22"/>
      <c r="Q976" s="34">
        <v>0.98259202918849586</v>
      </c>
      <c r="R976" s="7"/>
      <c r="S976" s="24"/>
      <c r="T976" s="24"/>
      <c r="U976" s="5">
        <v>31.152830879623274</v>
      </c>
      <c r="V976" s="25"/>
      <c r="W976" s="22"/>
      <c r="X976" s="33">
        <v>1.0354327539698871</v>
      </c>
      <c r="Y976" s="20">
        <v>12148290231.805584</v>
      </c>
      <c r="Z976" s="22"/>
      <c r="AA976" s="22"/>
      <c r="AB976" s="35">
        <v>1.0354327539698871</v>
      </c>
      <c r="AC976" s="20">
        <v>13180208394.404316</v>
      </c>
      <c r="AD976" s="22"/>
      <c r="AE976" s="22"/>
      <c r="AF976" s="26">
        <v>6</v>
      </c>
      <c r="AI976" s="27" t="b">
        <v>1</v>
      </c>
      <c r="AJ976" s="17">
        <v>26.194040845826461</v>
      </c>
      <c r="AK976" s="17">
        <v>25.106324364601367</v>
      </c>
      <c r="AL976" s="19">
        <v>-1.6910184652314975E-2</v>
      </c>
      <c r="AM976" s="19">
        <v>-2.5963443697146399E-2</v>
      </c>
      <c r="AN976" s="27" t="b">
        <v>1</v>
      </c>
      <c r="AO976" s="27" t="b">
        <v>1</v>
      </c>
      <c r="AP976" s="27" t="b">
        <v>0</v>
      </c>
      <c r="AQ976" s="27" t="b">
        <v>0</v>
      </c>
      <c r="AR976" s="27" t="b">
        <v>1</v>
      </c>
      <c r="AS976" s="27" t="b">
        <v>0</v>
      </c>
      <c r="BE976" s="31"/>
      <c r="BF976" s="31"/>
      <c r="BG976" s="31"/>
    </row>
    <row r="977" spans="1:59" ht="14.55" customHeight="1" x14ac:dyDescent="0.25">
      <c r="A977" s="41">
        <v>39489</v>
      </c>
      <c r="B977" s="15">
        <v>27.88</v>
      </c>
      <c r="C977" s="16">
        <v>26.97</v>
      </c>
      <c r="D977" s="32">
        <v>28332.071433903002</v>
      </c>
      <c r="E977" s="32">
        <v>98673.90153167957</v>
      </c>
      <c r="F977" s="18">
        <v>127005.97296558256</v>
      </c>
      <c r="G977" s="18">
        <v>27.172999783418362</v>
      </c>
      <c r="H977" s="19">
        <v>-3.374119391916941E-2</v>
      </c>
      <c r="I977" s="18">
        <v>27.6</v>
      </c>
      <c r="J977" s="33">
        <v>0.97746226966385708</v>
      </c>
      <c r="K977" s="20">
        <v>51742.730461793333</v>
      </c>
      <c r="L977" s="21"/>
      <c r="M977" s="22"/>
      <c r="Q977" s="34">
        <v>1.0230573916105155</v>
      </c>
      <c r="R977" s="7"/>
      <c r="S977" s="24"/>
      <c r="T977" s="24"/>
      <c r="U977" s="5">
        <v>31.811795725779689</v>
      </c>
      <c r="V977" s="25"/>
      <c r="W977" s="22"/>
      <c r="X977" s="33">
        <v>0.95492453932771426</v>
      </c>
      <c r="Y977" s="20">
        <v>11600755956.171734</v>
      </c>
      <c r="Z977" s="22"/>
      <c r="AA977" s="22"/>
      <c r="AB977" s="35">
        <v>0.95492453932771426</v>
      </c>
      <c r="AC977" s="20">
        <v>12585902642.916386</v>
      </c>
      <c r="AD977" s="22"/>
      <c r="AE977" s="22"/>
      <c r="AF977" s="26">
        <v>5</v>
      </c>
      <c r="AI977" s="27" t="b">
        <v>1</v>
      </c>
      <c r="AJ977" s="17">
        <v>26.309399592786104</v>
      </c>
      <c r="AK977" s="17">
        <v>25.193631340591359</v>
      </c>
      <c r="AL977" s="19">
        <v>-2.0573727785910007E-2</v>
      </c>
      <c r="AM977" s="19">
        <v>-2.7250517753608386E-2</v>
      </c>
      <c r="AN977" s="27" t="b">
        <v>1</v>
      </c>
      <c r="AO977" s="27" t="b">
        <v>1</v>
      </c>
      <c r="AP977" s="27" t="b">
        <v>0</v>
      </c>
      <c r="AQ977" s="27" t="b">
        <v>0</v>
      </c>
      <c r="AR977" s="27" t="b">
        <v>1</v>
      </c>
      <c r="AS977" s="27" t="b">
        <v>0</v>
      </c>
      <c r="BE977" s="31"/>
      <c r="BF977" s="31"/>
      <c r="BG977" s="31"/>
    </row>
    <row r="978" spans="1:59" ht="14.55" customHeight="1" x14ac:dyDescent="0.25">
      <c r="A978" s="41">
        <v>39490</v>
      </c>
      <c r="B978" s="15">
        <v>27.06</v>
      </c>
      <c r="C978" s="16">
        <v>26.72</v>
      </c>
      <c r="D978" s="32">
        <v>22665.657147122402</v>
      </c>
      <c r="E978" s="32">
        <v>104531.50740173679</v>
      </c>
      <c r="F978" s="18">
        <v>127197.16454885919</v>
      </c>
      <c r="G978" s="18">
        <v>26.780585654227075</v>
      </c>
      <c r="H978" s="19">
        <v>-1.2724550898203679E-2</v>
      </c>
      <c r="I978" s="18">
        <v>26.33</v>
      </c>
      <c r="J978" s="33">
        <v>0.9870423098338369</v>
      </c>
      <c r="K978" s="20">
        <v>51071.380536226301</v>
      </c>
      <c r="L978" s="21"/>
      <c r="M978" s="22"/>
      <c r="Q978" s="34">
        <v>1.0131277960803367</v>
      </c>
      <c r="R978" s="7"/>
      <c r="S978" s="24"/>
      <c r="T978" s="24"/>
      <c r="U978" s="5">
        <v>32.169409265400013</v>
      </c>
      <c r="V978" s="25"/>
      <c r="W978" s="22"/>
      <c r="X978" s="33">
        <v>0.97408461966767368</v>
      </c>
      <c r="Y978" s="20">
        <v>11300172018.249189</v>
      </c>
      <c r="Z978" s="22"/>
      <c r="AA978" s="22"/>
      <c r="AB978" s="35">
        <v>0.97408461966767368</v>
      </c>
      <c r="AC978" s="20">
        <v>12259537635.267536</v>
      </c>
      <c r="AD978" s="22"/>
      <c r="AE978" s="22"/>
      <c r="AF978" s="26">
        <v>4</v>
      </c>
      <c r="AI978" s="27" t="b">
        <v>1</v>
      </c>
      <c r="AJ978" s="17">
        <v>26.349083366989145</v>
      </c>
      <c r="AK978" s="17">
        <v>25.27753122216863</v>
      </c>
      <c r="AL978" s="19">
        <v>-2.1064334990905358E-2</v>
      </c>
      <c r="AM978" s="19">
        <v>-2.6805629964603853E-2</v>
      </c>
      <c r="AN978" s="27" t="b">
        <v>1</v>
      </c>
      <c r="AO978" s="27" t="b">
        <v>1</v>
      </c>
      <c r="AP978" s="27" t="b">
        <v>0</v>
      </c>
      <c r="AQ978" s="27" t="b">
        <v>0</v>
      </c>
      <c r="AR978" s="27" t="b">
        <v>1</v>
      </c>
      <c r="AS978" s="27" t="b">
        <v>0</v>
      </c>
      <c r="BE978" s="31"/>
      <c r="BF978" s="31"/>
      <c r="BG978" s="31"/>
    </row>
    <row r="979" spans="1:59" ht="14.55" customHeight="1" x14ac:dyDescent="0.25">
      <c r="A979" s="41">
        <v>39491</v>
      </c>
      <c r="B979" s="15">
        <v>26</v>
      </c>
      <c r="C979" s="16">
        <v>25.81</v>
      </c>
      <c r="D979" s="32">
        <v>16999.242860341801</v>
      </c>
      <c r="E979" s="32">
        <v>110270.02426551984</v>
      </c>
      <c r="F979" s="18">
        <v>127269.26712586163</v>
      </c>
      <c r="G979" s="18">
        <v>25.835378131079132</v>
      </c>
      <c r="H979" s="19">
        <v>-7.3614877954282232E-3</v>
      </c>
      <c r="I979" s="18">
        <v>24.88</v>
      </c>
      <c r="J979" s="33">
        <v>0.96525234453334252</v>
      </c>
      <c r="K979" s="20">
        <v>49295.916864983425</v>
      </c>
      <c r="L979" s="21"/>
      <c r="M979" s="22"/>
      <c r="Q979" s="34">
        <v>1.035998519623857</v>
      </c>
      <c r="R979" s="7"/>
      <c r="S979" s="24"/>
      <c r="T979" s="24"/>
      <c r="U979" s="5">
        <v>33.265410789524822</v>
      </c>
      <c r="V979" s="25"/>
      <c r="W979" s="22"/>
      <c r="X979" s="33">
        <v>0.93050468906668515</v>
      </c>
      <c r="Y979" s="20">
        <v>10514913358.054092</v>
      </c>
      <c r="Z979" s="22"/>
      <c r="AA979" s="22"/>
      <c r="AB979" s="35">
        <v>0.93050468906668515</v>
      </c>
      <c r="AC979" s="20">
        <v>11407374364.075825</v>
      </c>
      <c r="AD979" s="22"/>
      <c r="AE979" s="22"/>
      <c r="AF979" s="26">
        <v>3</v>
      </c>
      <c r="AI979" s="27" t="b">
        <v>1</v>
      </c>
      <c r="AJ979" s="17">
        <v>26.393538225341871</v>
      </c>
      <c r="AK979" s="17">
        <v>25.333504780836765</v>
      </c>
      <c r="AL979" s="19">
        <v>-1.9381393258939839E-2</v>
      </c>
      <c r="AM979" s="19">
        <v>-2.4067277159551245E-2</v>
      </c>
      <c r="AN979" s="27" t="b">
        <v>1</v>
      </c>
      <c r="AO979" s="27" t="b">
        <v>1</v>
      </c>
      <c r="AP979" s="27" t="b">
        <v>0</v>
      </c>
      <c r="AQ979" s="27" t="b">
        <v>0</v>
      </c>
      <c r="AR979" s="27" t="b">
        <v>1</v>
      </c>
      <c r="AS979" s="27" t="b">
        <v>0</v>
      </c>
      <c r="BE979" s="31"/>
      <c r="BF979" s="31"/>
      <c r="BG979" s="31"/>
    </row>
    <row r="980" spans="1:59" ht="14.55" customHeight="1" x14ac:dyDescent="0.25">
      <c r="A980" s="41">
        <v>39492</v>
      </c>
      <c r="B980" s="15">
        <v>26.28</v>
      </c>
      <c r="C980" s="16">
        <v>26.18</v>
      </c>
      <c r="D980" s="32">
        <v>11332.828573561201</v>
      </c>
      <c r="E980" s="32">
        <v>115978.15179191642</v>
      </c>
      <c r="F980" s="18">
        <v>127310.98036547762</v>
      </c>
      <c r="G980" s="18">
        <v>26.188901689815779</v>
      </c>
      <c r="H980" s="19">
        <v>-3.8197097020626902E-3</v>
      </c>
      <c r="I980" s="18">
        <v>25.54</v>
      </c>
      <c r="J980" s="33">
        <v>1.0140159405118738</v>
      </c>
      <c r="K980" s="20">
        <v>49985.980627339661</v>
      </c>
      <c r="L980" s="21"/>
      <c r="M980" s="22"/>
      <c r="Q980" s="34">
        <v>0.98617779075070688</v>
      </c>
      <c r="R980" s="7"/>
      <c r="S980" s="24"/>
      <c r="T980" s="24"/>
      <c r="U980" s="5">
        <v>32.744531324675506</v>
      </c>
      <c r="V980" s="25"/>
      <c r="W980" s="22"/>
      <c r="X980" s="33">
        <v>1.0280318810237479</v>
      </c>
      <c r="Y980" s="20">
        <v>10809717876.565228</v>
      </c>
      <c r="Z980" s="22"/>
      <c r="AA980" s="22"/>
      <c r="AB980" s="35">
        <v>1.0280318810237479</v>
      </c>
      <c r="AC980" s="20">
        <v>11726956509.93922</v>
      </c>
      <c r="AD980" s="22"/>
      <c r="AE980" s="22"/>
      <c r="AF980" s="26">
        <v>2</v>
      </c>
      <c r="AI980" s="27" t="b">
        <v>1</v>
      </c>
      <c r="AJ980" s="17">
        <v>26.441991004060366</v>
      </c>
      <c r="AK980" s="17">
        <v>25.378752076441558</v>
      </c>
      <c r="AL980" s="19">
        <v>-1.6455209610249821E-2</v>
      </c>
      <c r="AM980" s="19">
        <v>-2.1588617711582339E-2</v>
      </c>
      <c r="AN980" s="27" t="b">
        <v>1</v>
      </c>
      <c r="AO980" s="27" t="b">
        <v>1</v>
      </c>
      <c r="AP980" s="27" t="b">
        <v>0</v>
      </c>
      <c r="AQ980" s="27" t="b">
        <v>0</v>
      </c>
      <c r="AR980" s="27" t="b">
        <v>1</v>
      </c>
      <c r="AS980" s="27" t="b">
        <v>0</v>
      </c>
      <c r="BE980" s="31"/>
      <c r="BF980" s="31"/>
      <c r="BG980" s="31"/>
    </row>
    <row r="981" spans="1:59" ht="14.55" customHeight="1" x14ac:dyDescent="0.25">
      <c r="A981" s="41">
        <v>39493</v>
      </c>
      <c r="B981" s="15">
        <v>26.07</v>
      </c>
      <c r="C981" s="16">
        <v>25.93</v>
      </c>
      <c r="D981" s="32">
        <v>5666.4142867806004</v>
      </c>
      <c r="E981" s="32">
        <v>121666.21013632414</v>
      </c>
      <c r="F981" s="18">
        <v>127332.62442310475</v>
      </c>
      <c r="G981" s="18">
        <v>25.936230123691733</v>
      </c>
      <c r="H981" s="19">
        <v>-5.3991515618974084E-3</v>
      </c>
      <c r="I981" s="18">
        <v>25.02</v>
      </c>
      <c r="J981" s="33">
        <v>0.99052032928619982</v>
      </c>
      <c r="K981" s="20">
        <v>49511.27332834548</v>
      </c>
      <c r="L981" s="21"/>
      <c r="M981" s="22"/>
      <c r="Q981" s="34">
        <v>1.0095703949061112</v>
      </c>
      <c r="R981" s="7"/>
      <c r="S981" s="24"/>
      <c r="T981" s="24"/>
      <c r="U981" s="5">
        <v>32.996361688046655</v>
      </c>
      <c r="V981" s="25"/>
      <c r="W981" s="22"/>
      <c r="X981" s="33">
        <v>0.98104065857239964</v>
      </c>
      <c r="Y981" s="20">
        <v>10604823482.588703</v>
      </c>
      <c r="Z981" s="22"/>
      <c r="AA981" s="22"/>
      <c r="AB981" s="35">
        <v>0.98104065857239964</v>
      </c>
      <c r="AC981" s="20">
        <v>11504436690.056673</v>
      </c>
      <c r="AD981" s="22"/>
      <c r="AE981" s="22"/>
      <c r="AF981" s="26">
        <v>1</v>
      </c>
      <c r="AI981" s="27" t="b">
        <v>1</v>
      </c>
      <c r="AJ981" s="17">
        <v>26.487049581379015</v>
      </c>
      <c r="AK981" s="17">
        <v>25.395095451092175</v>
      </c>
      <c r="AL981" s="19">
        <v>-1.5092071262003367E-2</v>
      </c>
      <c r="AM981" s="19">
        <v>-1.9237627430846546E-2</v>
      </c>
      <c r="AN981" s="27" t="b">
        <v>1</v>
      </c>
      <c r="AO981" s="27" t="b">
        <v>1</v>
      </c>
      <c r="AP981" s="27" t="b">
        <v>0</v>
      </c>
      <c r="AQ981" s="27" t="b">
        <v>0</v>
      </c>
      <c r="AR981" s="27" t="b">
        <v>1</v>
      </c>
      <c r="AS981" s="27" t="b">
        <v>0</v>
      </c>
      <c r="BE981" s="31"/>
      <c r="BF981" s="31"/>
      <c r="BG981" s="31"/>
    </row>
    <row r="982" spans="1:59" ht="14.55" customHeight="1" x14ac:dyDescent="0.25">
      <c r="A982" s="42">
        <v>39497</v>
      </c>
      <c r="B982" s="15">
        <v>25.61</v>
      </c>
      <c r="C982" s="16">
        <v>25.7</v>
      </c>
      <c r="D982" s="32">
        <v>127363.21825265157</v>
      </c>
      <c r="E982" s="32">
        <v>0</v>
      </c>
      <c r="F982" s="18">
        <v>127363.21825265157</v>
      </c>
      <c r="G982" s="18">
        <v>25.61</v>
      </c>
      <c r="H982" s="19">
        <v>3.5019455252918164E-3</v>
      </c>
      <c r="I982" s="18">
        <v>25.59</v>
      </c>
      <c r="J982" s="33">
        <v>0.98765908214423448</v>
      </c>
      <c r="K982" s="20">
        <v>48899.412695564097</v>
      </c>
      <c r="L982" s="21"/>
      <c r="M982" s="22"/>
      <c r="Q982" s="34">
        <v>1.0124951190941038</v>
      </c>
      <c r="R982" s="7"/>
      <c r="S982" s="24"/>
      <c r="T982" s="24"/>
      <c r="U982" s="5">
        <v>33.346454400695301</v>
      </c>
      <c r="V982" s="25"/>
      <c r="W982" s="22"/>
      <c r="X982" s="33">
        <v>0.97531816428846885</v>
      </c>
      <c r="Y982" s="20">
        <v>10343126457.553215</v>
      </c>
      <c r="Z982" s="22"/>
      <c r="AA982" s="22"/>
      <c r="AB982" s="35">
        <v>0.97531816428846885</v>
      </c>
      <c r="AC982" s="20">
        <v>11220306181.602146</v>
      </c>
      <c r="AD982" s="22"/>
      <c r="AE982" s="22"/>
      <c r="AF982" s="26">
        <v>21</v>
      </c>
      <c r="AI982" s="27" t="b">
        <v>1</v>
      </c>
      <c r="AJ982" s="17">
        <v>26.423044096652717</v>
      </c>
      <c r="AK982" s="17">
        <v>25.423135047099606</v>
      </c>
      <c r="AL982" s="19">
        <v>-9.9240247252449319E-3</v>
      </c>
      <c r="AM982" s="19">
        <v>-1.6717399246368517E-2</v>
      </c>
      <c r="AN982" s="27" t="b">
        <v>1</v>
      </c>
      <c r="AO982" s="27" t="b">
        <v>1</v>
      </c>
      <c r="AP982" s="27" t="b">
        <v>0</v>
      </c>
      <c r="AQ982" s="27" t="b">
        <v>0</v>
      </c>
      <c r="AR982" s="27" t="b">
        <v>1</v>
      </c>
      <c r="AS982" s="27" t="b">
        <v>0</v>
      </c>
      <c r="BE982" s="31"/>
      <c r="BF982" s="31"/>
      <c r="BG982" s="31"/>
    </row>
    <row r="983" spans="1:59" ht="14.55" customHeight="1" x14ac:dyDescent="0.25">
      <c r="A983" s="41">
        <v>39498</v>
      </c>
      <c r="B983" s="15">
        <v>25.45</v>
      </c>
      <c r="C983" s="16">
        <v>25.41</v>
      </c>
      <c r="D983" s="32">
        <v>121298.3030977634</v>
      </c>
      <c r="E983" s="32">
        <v>6043.676152400235</v>
      </c>
      <c r="F983" s="18">
        <v>127341.97925016364</v>
      </c>
      <c r="G983" s="18">
        <v>25.448101591890438</v>
      </c>
      <c r="H983" s="19">
        <v>-1.5741833923652582E-3</v>
      </c>
      <c r="I983" s="18">
        <v>24.4</v>
      </c>
      <c r="J983" s="33">
        <v>0.99351260773173122</v>
      </c>
      <c r="K983" s="20">
        <v>48581.342451386954</v>
      </c>
      <c r="L983" s="21"/>
      <c r="M983" s="22"/>
      <c r="Q983" s="34">
        <v>1.0065297533395978</v>
      </c>
      <c r="R983" s="7"/>
      <c r="S983" s="24"/>
      <c r="T983" s="24"/>
      <c r="U983" s="5">
        <v>33.501708173297168</v>
      </c>
      <c r="V983" s="25"/>
      <c r="W983" s="22"/>
      <c r="X983" s="33">
        <v>0.98702521546346245</v>
      </c>
      <c r="Y983" s="20">
        <v>10208975464.408506</v>
      </c>
      <c r="Z983" s="22"/>
      <c r="AA983" s="22"/>
      <c r="AB983" s="35">
        <v>0.98702521546346245</v>
      </c>
      <c r="AC983" s="20">
        <v>11074547571.253191</v>
      </c>
      <c r="AD983" s="22"/>
      <c r="AE983" s="22"/>
      <c r="AF983" s="26">
        <v>20</v>
      </c>
      <c r="AI983" s="27" t="b">
        <v>1</v>
      </c>
      <c r="AJ983" s="17">
        <v>26.340022012380473</v>
      </c>
      <c r="AK983" s="17">
        <v>25.448210695682299</v>
      </c>
      <c r="AL983" s="19">
        <v>-4.5628563041109071E-3</v>
      </c>
      <c r="AM983" s="19">
        <v>-1.4869589413554929E-2</v>
      </c>
      <c r="AN983" s="27" t="b">
        <v>1</v>
      </c>
      <c r="AO983" s="27" t="b">
        <v>1</v>
      </c>
      <c r="AP983" s="27" t="b">
        <v>0</v>
      </c>
      <c r="AQ983" s="27" t="b">
        <v>0</v>
      </c>
      <c r="AR983" s="27" t="b">
        <v>1</v>
      </c>
      <c r="AS983" s="27" t="b">
        <v>0</v>
      </c>
      <c r="BE983" s="31"/>
      <c r="BF983" s="31"/>
      <c r="BG983" s="31"/>
    </row>
    <row r="984" spans="1:59" ht="14.55" customHeight="1" x14ac:dyDescent="0.25">
      <c r="A984" s="41">
        <v>39499</v>
      </c>
      <c r="B984" s="15">
        <v>25.42</v>
      </c>
      <c r="C984" s="16">
        <v>25.45</v>
      </c>
      <c r="D984" s="32">
        <v>115233.38794287524</v>
      </c>
      <c r="E984" s="32">
        <v>12118.138596001334</v>
      </c>
      <c r="F984" s="18">
        <v>127351.52653887657</v>
      </c>
      <c r="G984" s="18">
        <v>25.42285465096305</v>
      </c>
      <c r="H984" s="19">
        <v>1.1787819253437082E-3</v>
      </c>
      <c r="I984" s="18">
        <v>25.12</v>
      </c>
      <c r="J984" s="33">
        <v>0.99908280397699167</v>
      </c>
      <c r="K984" s="20">
        <v>48535.944050464983</v>
      </c>
      <c r="L984" s="21"/>
      <c r="M984" s="22"/>
      <c r="Q984" s="34">
        <v>1.0009180380438512</v>
      </c>
      <c r="R984" s="7"/>
      <c r="S984" s="24"/>
      <c r="T984" s="24"/>
      <c r="U984" s="5">
        <v>33.470032750350079</v>
      </c>
      <c r="V984" s="25"/>
      <c r="W984" s="22"/>
      <c r="X984" s="33">
        <v>0.99816560795398324</v>
      </c>
      <c r="Y984" s="20">
        <v>10190296955.728899</v>
      </c>
      <c r="Z984" s="22"/>
      <c r="AA984" s="22"/>
      <c r="AB984" s="35">
        <v>0.99816560795398324</v>
      </c>
      <c r="AC984" s="20">
        <v>11054055282.613852</v>
      </c>
      <c r="AD984" s="22"/>
      <c r="AE984" s="22"/>
      <c r="AF984" s="26">
        <v>19</v>
      </c>
      <c r="AI984" s="27" t="b">
        <v>1</v>
      </c>
      <c r="AJ984" s="17">
        <v>26.239003291994671</v>
      </c>
      <c r="AK984" s="17">
        <v>25.478863124104016</v>
      </c>
      <c r="AL984" s="19">
        <v>-2.2456341668530091E-3</v>
      </c>
      <c r="AM984" s="19">
        <v>-1.232066801846847E-2</v>
      </c>
      <c r="AN984" s="27" t="b">
        <v>1</v>
      </c>
      <c r="AO984" s="27" t="b">
        <v>1</v>
      </c>
      <c r="AP984" s="27" t="b">
        <v>0</v>
      </c>
      <c r="AQ984" s="27" t="b">
        <v>0</v>
      </c>
      <c r="AR984" s="27" t="b">
        <v>1</v>
      </c>
      <c r="AS984" s="27" t="b">
        <v>0</v>
      </c>
      <c r="BE984" s="31"/>
      <c r="BF984" s="31"/>
      <c r="BG984" s="31"/>
    </row>
    <row r="985" spans="1:59" ht="14.55" customHeight="1" x14ac:dyDescent="0.25">
      <c r="A985" s="41">
        <v>39500</v>
      </c>
      <c r="B985" s="15">
        <v>24.87</v>
      </c>
      <c r="C985" s="16">
        <v>24.83</v>
      </c>
      <c r="D985" s="32">
        <v>109168.47278798706</v>
      </c>
      <c r="E985" s="32">
        <v>18175.904538526178</v>
      </c>
      <c r="F985" s="18">
        <v>127344.37732651323</v>
      </c>
      <c r="G985" s="18">
        <v>24.864290786944785</v>
      </c>
      <c r="H985" s="19">
        <v>-1.610954490535832E-3</v>
      </c>
      <c r="I985" s="18">
        <v>24.06</v>
      </c>
      <c r="J985" s="33">
        <v>0.97797416167608775</v>
      </c>
      <c r="K985" s="20">
        <v>47466.077918296869</v>
      </c>
      <c r="L985" s="21"/>
      <c r="M985" s="22"/>
      <c r="Q985" s="34">
        <v>1.0225219020982759</v>
      </c>
      <c r="R985" s="7"/>
      <c r="S985" s="24"/>
      <c r="T985" s="24"/>
      <c r="U985" s="5">
        <v>34.160123068094705</v>
      </c>
      <c r="V985" s="25"/>
      <c r="W985" s="22"/>
      <c r="X985" s="33">
        <v>0.95594832335217561</v>
      </c>
      <c r="Y985" s="20">
        <v>9741443896.4963589</v>
      </c>
      <c r="Z985" s="22"/>
      <c r="AA985" s="22"/>
      <c r="AB985" s="35">
        <v>0.95594832335217561</v>
      </c>
      <c r="AC985" s="20">
        <v>10566936196.843369</v>
      </c>
      <c r="AD985" s="22"/>
      <c r="AE985" s="22"/>
      <c r="AF985" s="26">
        <v>18</v>
      </c>
      <c r="AI985" s="27" t="b">
        <v>1</v>
      </c>
      <c r="AJ985" s="17">
        <v>26.175558336353053</v>
      </c>
      <c r="AK985" s="17">
        <v>25.521378661659572</v>
      </c>
      <c r="AL985" s="19">
        <v>-1.287211949370944E-3</v>
      </c>
      <c r="AM985" s="19">
        <v>-1.1003121062233376E-2</v>
      </c>
      <c r="AN985" s="27" t="b">
        <v>1</v>
      </c>
      <c r="AO985" s="27" t="b">
        <v>1</v>
      </c>
      <c r="AP985" s="27" t="b">
        <v>0</v>
      </c>
      <c r="AQ985" s="27" t="b">
        <v>0</v>
      </c>
      <c r="AR985" s="27" t="b">
        <v>1</v>
      </c>
      <c r="AS985" s="27" t="b">
        <v>0</v>
      </c>
      <c r="BE985" s="31"/>
      <c r="BF985" s="31"/>
      <c r="BG985" s="31"/>
    </row>
    <row r="986" spans="1:59" ht="14.55" customHeight="1" x14ac:dyDescent="0.25">
      <c r="A986" s="41">
        <v>39503</v>
      </c>
      <c r="B986" s="15">
        <v>24.17</v>
      </c>
      <c r="C986" s="16">
        <v>24.34</v>
      </c>
      <c r="D986" s="32">
        <v>103103.5576330989</v>
      </c>
      <c r="E986" s="32">
        <v>24250.589995717834</v>
      </c>
      <c r="F986" s="18">
        <v>127354.14762881673</v>
      </c>
      <c r="G986" s="18">
        <v>24.20237115065375</v>
      </c>
      <c r="H986" s="19">
        <v>6.9843878389481695E-3</v>
      </c>
      <c r="I986" s="18">
        <v>23.03</v>
      </c>
      <c r="J986" s="33">
        <v>0.97345338533522119</v>
      </c>
      <c r="K986" s="20">
        <v>46205.214778457157</v>
      </c>
      <c r="L986" s="21"/>
      <c r="M986" s="22"/>
      <c r="Q986" s="34">
        <v>1.027270555595877</v>
      </c>
      <c r="R986" s="7"/>
      <c r="S986" s="24"/>
      <c r="T986" s="24"/>
      <c r="U986" s="5">
        <v>35.026354349094959</v>
      </c>
      <c r="V986" s="25"/>
      <c r="W986" s="22"/>
      <c r="X986" s="33">
        <v>0.94690677067044227</v>
      </c>
      <c r="Y986" s="20">
        <v>9224283314.589241</v>
      </c>
      <c r="Z986" s="22"/>
      <c r="AA986" s="22"/>
      <c r="AB986" s="35">
        <v>0.94690677067044227</v>
      </c>
      <c r="AC986" s="20">
        <v>10005743010.677652</v>
      </c>
      <c r="AD986" s="22"/>
      <c r="AE986" s="22"/>
      <c r="AF986" s="26">
        <v>17</v>
      </c>
      <c r="AI986" s="27" t="b">
        <v>1</v>
      </c>
      <c r="AJ986" s="17">
        <v>26.081505794561366</v>
      </c>
      <c r="AK986" s="17">
        <v>25.567577847785813</v>
      </c>
      <c r="AL986" s="19">
        <v>5.1347097413086595E-4</v>
      </c>
      <c r="AM986" s="19">
        <v>-9.7517015239980409E-3</v>
      </c>
      <c r="AN986" s="27" t="b">
        <v>1</v>
      </c>
      <c r="AO986" s="27" t="b">
        <v>1</v>
      </c>
      <c r="AP986" s="27" t="b">
        <v>0</v>
      </c>
      <c r="AQ986" s="27" t="b">
        <v>0</v>
      </c>
      <c r="AR986" s="27" t="b">
        <v>1</v>
      </c>
      <c r="AS986" s="27" t="b">
        <v>0</v>
      </c>
      <c r="BE986" s="31"/>
      <c r="BF986" s="31"/>
      <c r="BG986" s="31"/>
    </row>
    <row r="987" spans="1:59" ht="14.55" customHeight="1" x14ac:dyDescent="0.25">
      <c r="A987" s="41">
        <v>39504</v>
      </c>
      <c r="B987" s="15">
        <v>23.71</v>
      </c>
      <c r="C987" s="16">
        <v>24.18</v>
      </c>
      <c r="D987" s="32">
        <v>97038.642478210735</v>
      </c>
      <c r="E987" s="32">
        <v>30273.145430953951</v>
      </c>
      <c r="F987" s="18">
        <v>127311.78790916469</v>
      </c>
      <c r="G987" s="18">
        <v>23.821760101607399</v>
      </c>
      <c r="H987" s="19">
        <v>1.9437551695616118E-2</v>
      </c>
      <c r="I987" s="18">
        <v>21.9</v>
      </c>
      <c r="J987" s="33">
        <v>0.98394642873359106</v>
      </c>
      <c r="K987" s="20">
        <v>45462.669458230572</v>
      </c>
      <c r="L987" s="21"/>
      <c r="M987" s="22"/>
      <c r="Q987" s="34">
        <v>1.0163154931992293</v>
      </c>
      <c r="R987" s="7"/>
      <c r="S987" s="24"/>
      <c r="T987" s="24"/>
      <c r="U987" s="5">
        <v>35.531550005357438</v>
      </c>
      <c r="V987" s="25"/>
      <c r="W987" s="22"/>
      <c r="X987" s="33">
        <v>0.96789285746718212</v>
      </c>
      <c r="Y987" s="20">
        <v>8928160651.5585785</v>
      </c>
      <c r="Z987" s="22"/>
      <c r="AA987" s="22"/>
      <c r="AB987" s="35">
        <v>0.96789285746718212</v>
      </c>
      <c r="AC987" s="20">
        <v>9684331927.427639</v>
      </c>
      <c r="AD987" s="22"/>
      <c r="AE987" s="22"/>
      <c r="AF987" s="26">
        <v>16</v>
      </c>
      <c r="AI987" s="27" t="b">
        <v>1</v>
      </c>
      <c r="AJ987" s="17">
        <v>25.954654360159918</v>
      </c>
      <c r="AK987" s="17">
        <v>25.607379995422217</v>
      </c>
      <c r="AL987" s="19">
        <v>4.6529215170497866E-3</v>
      </c>
      <c r="AM987" s="19">
        <v>-7.8018585981720831E-3</v>
      </c>
      <c r="AN987" s="27" t="b">
        <v>1</v>
      </c>
      <c r="AO987" s="27" t="b">
        <v>1</v>
      </c>
      <c r="AP987" s="27" t="b">
        <v>0</v>
      </c>
      <c r="AQ987" s="27" t="b">
        <v>0</v>
      </c>
      <c r="AR987" s="27" t="b">
        <v>1</v>
      </c>
      <c r="AS987" s="27" t="b">
        <v>0</v>
      </c>
      <c r="BE987" s="31"/>
      <c r="BF987" s="31"/>
      <c r="BG987" s="31"/>
    </row>
    <row r="988" spans="1:59" ht="14.55" customHeight="1" x14ac:dyDescent="0.25">
      <c r="A988" s="41">
        <v>39505</v>
      </c>
      <c r="B988" s="15">
        <v>23.88</v>
      </c>
      <c r="C988" s="16">
        <v>24.45</v>
      </c>
      <c r="D988" s="32">
        <v>90973.727323322557</v>
      </c>
      <c r="E988" s="32">
        <v>36220.173483989456</v>
      </c>
      <c r="F988" s="18">
        <v>127193.90080731202</v>
      </c>
      <c r="G988" s="18">
        <v>24.042315164129999</v>
      </c>
      <c r="H988" s="19">
        <v>2.3312883435582799E-2</v>
      </c>
      <c r="I988" s="18">
        <v>22.69</v>
      </c>
      <c r="J988" s="33">
        <v>1.0083240096565957</v>
      </c>
      <c r="K988" s="20">
        <v>45840.308011872861</v>
      </c>
      <c r="L988" s="21"/>
      <c r="M988" s="22"/>
      <c r="Q988" s="34">
        <v>0.99174470747807486</v>
      </c>
      <c r="R988" s="7"/>
      <c r="S988" s="24"/>
      <c r="T988" s="24"/>
      <c r="U988" s="5">
        <v>35.172619585159772</v>
      </c>
      <c r="V988" s="25"/>
      <c r="W988" s="22"/>
      <c r="X988" s="33">
        <v>1.0166480193131913</v>
      </c>
      <c r="Y988" s="20">
        <v>9076840269.9774132</v>
      </c>
      <c r="Z988" s="22"/>
      <c r="AA988" s="22"/>
      <c r="AB988" s="35">
        <v>1.0166480193131913</v>
      </c>
      <c r="AC988" s="20">
        <v>9845399023.7864285</v>
      </c>
      <c r="AD988" s="22"/>
      <c r="AE988" s="22"/>
      <c r="AF988" s="26">
        <v>15</v>
      </c>
      <c r="AI988" s="27" t="b">
        <v>1</v>
      </c>
      <c r="AJ988" s="17">
        <v>25.866019731122826</v>
      </c>
      <c r="AK988" s="17">
        <v>25.634267297478416</v>
      </c>
      <c r="AL988" s="19">
        <v>7.9547445020982845E-3</v>
      </c>
      <c r="AM988" s="19">
        <v>-5.733496654183684E-3</v>
      </c>
      <c r="AN988" s="27" t="b">
        <v>1</v>
      </c>
      <c r="AO988" s="27" t="b">
        <v>1</v>
      </c>
      <c r="AP988" s="27" t="b">
        <v>0</v>
      </c>
      <c r="AQ988" s="27" t="b">
        <v>0</v>
      </c>
      <c r="AR988" s="27" t="b">
        <v>1</v>
      </c>
      <c r="AS988" s="27" t="b">
        <v>0</v>
      </c>
      <c r="BE988" s="31"/>
      <c r="BF988" s="31"/>
      <c r="BG988" s="31"/>
    </row>
    <row r="989" spans="1:59" ht="14.55" customHeight="1" x14ac:dyDescent="0.25">
      <c r="A989" s="41">
        <v>39506</v>
      </c>
      <c r="B989" s="15">
        <v>24.58</v>
      </c>
      <c r="C989" s="16">
        <v>25.1</v>
      </c>
      <c r="D989" s="32">
        <v>84908.812168434393</v>
      </c>
      <c r="E989" s="32">
        <v>42143.697978825017</v>
      </c>
      <c r="F989" s="18">
        <v>127052.51014725941</v>
      </c>
      <c r="G989" s="18">
        <v>24.752485556748063</v>
      </c>
      <c r="H989" s="19">
        <v>2.07171314741037E-2</v>
      </c>
      <c r="I989" s="18">
        <v>23.53</v>
      </c>
      <c r="J989" s="33">
        <v>1.0283939026416156</v>
      </c>
      <c r="K989" s="20">
        <v>47141.077602285055</v>
      </c>
      <c r="L989" s="21"/>
      <c r="M989" s="22"/>
      <c r="Q989" s="34">
        <v>0.97239005154670721</v>
      </c>
      <c r="R989" s="7"/>
      <c r="S989" s="24"/>
      <c r="T989" s="24"/>
      <c r="U989" s="5">
        <v>34.137828474209911</v>
      </c>
      <c r="V989" s="25"/>
      <c r="W989" s="22"/>
      <c r="X989" s="33">
        <v>1.0567878052832311</v>
      </c>
      <c r="Y989" s="20">
        <v>9592340001.6460361</v>
      </c>
      <c r="Z989" s="22"/>
      <c r="AA989" s="22"/>
      <c r="AB989" s="35">
        <v>1.0567878052832311</v>
      </c>
      <c r="AC989" s="20">
        <v>10404330816.679152</v>
      </c>
      <c r="AD989" s="22"/>
      <c r="AE989" s="22"/>
      <c r="AF989" s="26">
        <v>14</v>
      </c>
      <c r="AI989" s="27" t="b">
        <v>1</v>
      </c>
      <c r="AJ989" s="17">
        <v>25.812348533450454</v>
      </c>
      <c r="AK989" s="17">
        <v>25.674333411131904</v>
      </c>
      <c r="AL989" s="19">
        <v>1.1669963646509776E-2</v>
      </c>
      <c r="AM989" s="19">
        <v>-3.3474798003508693E-3</v>
      </c>
      <c r="AN989" s="27" t="b">
        <v>1</v>
      </c>
      <c r="AO989" s="27" t="b">
        <v>1</v>
      </c>
      <c r="AP989" s="27" t="b">
        <v>0</v>
      </c>
      <c r="AQ989" s="27" t="b">
        <v>0</v>
      </c>
      <c r="AR989" s="27" t="b">
        <v>1</v>
      </c>
      <c r="AS989" s="27" t="b">
        <v>0</v>
      </c>
      <c r="BE989" s="31"/>
      <c r="BF989" s="31"/>
      <c r="BG989" s="31"/>
    </row>
    <row r="990" spans="1:59" ht="14.55" customHeight="1" x14ac:dyDescent="0.25">
      <c r="A990" s="41">
        <v>39507</v>
      </c>
      <c r="B990" s="15">
        <v>26.1</v>
      </c>
      <c r="C990" s="16">
        <v>26.36</v>
      </c>
      <c r="D990" s="32">
        <v>78843.89701354623</v>
      </c>
      <c r="E990" s="32">
        <v>48082.965489070084</v>
      </c>
      <c r="F990" s="18">
        <v>126926.86250261631</v>
      </c>
      <c r="G990" s="18">
        <v>26.198494288605779</v>
      </c>
      <c r="H990" s="19">
        <v>9.8634294385431254E-3</v>
      </c>
      <c r="I990" s="18">
        <v>26.54</v>
      </c>
      <c r="J990" s="33">
        <v>1.0573720130258948</v>
      </c>
      <c r="K990" s="20">
        <v>49844.793687505007</v>
      </c>
      <c r="L990" s="21"/>
      <c r="M990" s="22"/>
      <c r="Q990" s="34">
        <v>0.94574093855414931</v>
      </c>
      <c r="R990" s="7"/>
      <c r="S990" s="24"/>
      <c r="T990" s="24"/>
      <c r="U990" s="5">
        <v>32.225432214822199</v>
      </c>
      <c r="V990" s="25"/>
      <c r="W990" s="22"/>
      <c r="X990" s="33">
        <v>1.1147440260517898</v>
      </c>
      <c r="Y990" s="20">
        <v>10693054872.810305</v>
      </c>
      <c r="Z990" s="22"/>
      <c r="AA990" s="22"/>
      <c r="AB990" s="35">
        <v>1.1147440260517898</v>
      </c>
      <c r="AC990" s="20">
        <v>11597979675.70639</v>
      </c>
      <c r="AD990" s="22"/>
      <c r="AE990" s="22"/>
      <c r="AF990" s="26">
        <v>13</v>
      </c>
      <c r="AI990" s="27" t="b">
        <v>1</v>
      </c>
      <c r="AJ990" s="17">
        <v>25.826635339269419</v>
      </c>
      <c r="AK990" s="17">
        <v>25.73939759867508</v>
      </c>
      <c r="AL990" s="19">
        <v>1.3117404898709681E-2</v>
      </c>
      <c r="AM990" s="19">
        <v>-1.3949647358042494E-3</v>
      </c>
      <c r="AN990" s="27" t="b">
        <v>1</v>
      </c>
      <c r="AO990" s="27" t="b">
        <v>1</v>
      </c>
      <c r="AP990" s="27" t="b">
        <v>0</v>
      </c>
      <c r="AQ990" s="27" t="b">
        <v>0</v>
      </c>
      <c r="AR990" s="27" t="b">
        <v>1</v>
      </c>
      <c r="AS990" s="27" t="b">
        <v>0</v>
      </c>
      <c r="BE990" s="31"/>
      <c r="BF990" s="31"/>
      <c r="BG990" s="31"/>
    </row>
    <row r="991" spans="1:59" ht="14.55" customHeight="1" x14ac:dyDescent="0.25">
      <c r="A991" s="41">
        <v>39510</v>
      </c>
      <c r="B991" s="15">
        <v>26.16</v>
      </c>
      <c r="C991" s="16">
        <v>26.25</v>
      </c>
      <c r="D991" s="32">
        <v>72778.981858658051</v>
      </c>
      <c r="E991" s="32">
        <v>54088.059781277261</v>
      </c>
      <c r="F991" s="18">
        <v>126867.04163993531</v>
      </c>
      <c r="G991" s="18">
        <v>26.198370291585505</v>
      </c>
      <c r="H991" s="19">
        <v>3.4285714285714475E-3</v>
      </c>
      <c r="I991" s="18">
        <v>26.28</v>
      </c>
      <c r="J991" s="33">
        <v>0.99952396741711602</v>
      </c>
      <c r="K991" s="20">
        <v>49820.203934050558</v>
      </c>
      <c r="L991" s="21"/>
      <c r="M991" s="22"/>
      <c r="Q991" s="34">
        <v>1.0004762592978276</v>
      </c>
      <c r="R991" s="7"/>
      <c r="S991" s="24"/>
      <c r="T991" s="24"/>
      <c r="U991" s="5">
        <v>32.1807534886753</v>
      </c>
      <c r="V991" s="25"/>
      <c r="W991" s="22"/>
      <c r="X991" s="33">
        <v>0.99904793483423215</v>
      </c>
      <c r="Y991" s="20">
        <v>10682925499.404802</v>
      </c>
      <c r="Z991" s="22"/>
      <c r="AA991" s="22"/>
      <c r="AB991" s="35">
        <v>0.99904793483423215</v>
      </c>
      <c r="AC991" s="20">
        <v>11586751876.022892</v>
      </c>
      <c r="AD991" s="22"/>
      <c r="AE991" s="22"/>
      <c r="AF991" s="26">
        <v>12</v>
      </c>
      <c r="AI991" s="27" t="b">
        <v>1</v>
      </c>
      <c r="AJ991" s="17">
        <v>25.860482309835909</v>
      </c>
      <c r="AK991" s="17">
        <v>25.789691640807625</v>
      </c>
      <c r="AL991" s="19">
        <v>1.3957325885227559E-2</v>
      </c>
      <c r="AM991" s="19">
        <v>-3.3205516830752541E-4</v>
      </c>
      <c r="AN991" s="27" t="b">
        <v>1</v>
      </c>
      <c r="AO991" s="27" t="b">
        <v>1</v>
      </c>
      <c r="AP991" s="27" t="b">
        <v>0</v>
      </c>
      <c r="AQ991" s="27" t="b">
        <v>0</v>
      </c>
      <c r="AR991" s="27" t="b">
        <v>1</v>
      </c>
      <c r="AS991" s="27" t="b">
        <v>0</v>
      </c>
      <c r="BE991" s="31"/>
      <c r="BF991" s="31"/>
      <c r="BG991" s="31"/>
    </row>
    <row r="992" spans="1:59" ht="14.55" customHeight="1" x14ac:dyDescent="0.25">
      <c r="A992" s="41">
        <v>39511</v>
      </c>
      <c r="B992" s="15">
        <v>25.72</v>
      </c>
      <c r="C992" s="16">
        <v>25.79</v>
      </c>
      <c r="D992" s="32">
        <v>66714.066703769873</v>
      </c>
      <c r="E992" s="32">
        <v>60132.180941348677</v>
      </c>
      <c r="F992" s="18">
        <v>126846.24764511855</v>
      </c>
      <c r="G992" s="18">
        <v>25.753183895811176</v>
      </c>
      <c r="H992" s="19">
        <v>2.7142303218301578E-3</v>
      </c>
      <c r="I992" s="18">
        <v>25.52</v>
      </c>
      <c r="J992" s="33">
        <v>0.98284597719597477</v>
      </c>
      <c r="K992" s="20">
        <v>48964.739813648826</v>
      </c>
      <c r="L992" s="21"/>
      <c r="M992" s="22"/>
      <c r="Q992" s="34">
        <v>1.0174534191542046</v>
      </c>
      <c r="R992" s="7"/>
      <c r="S992" s="24"/>
      <c r="T992" s="24"/>
      <c r="U992" s="5">
        <v>32.681457323065317</v>
      </c>
      <c r="V992" s="25"/>
      <c r="W992" s="22"/>
      <c r="X992" s="33">
        <v>0.96569195439194955</v>
      </c>
      <c r="Y992" s="20">
        <v>10316464562.493536</v>
      </c>
      <c r="Z992" s="22"/>
      <c r="AA992" s="22"/>
      <c r="AB992" s="35">
        <v>0.96569195439194955</v>
      </c>
      <c r="AC992" s="20">
        <v>11189053673.157265</v>
      </c>
      <c r="AD992" s="22"/>
      <c r="AE992" s="22"/>
      <c r="AF992" s="26">
        <v>11</v>
      </c>
      <c r="AI992" s="27" t="b">
        <v>1</v>
      </c>
      <c r="AJ992" s="17">
        <v>25.905730585305182</v>
      </c>
      <c r="AK992" s="17">
        <v>25.833344790363419</v>
      </c>
      <c r="AL992" s="19">
        <v>1.3245632965707891E-2</v>
      </c>
      <c r="AM992" s="19">
        <v>1.5567300827605338E-3</v>
      </c>
      <c r="AN992" s="27" t="b">
        <v>1</v>
      </c>
      <c r="AO992" s="27" t="b">
        <v>1</v>
      </c>
      <c r="AP992" s="27" t="b">
        <v>0</v>
      </c>
      <c r="AQ992" s="27" t="b">
        <v>0</v>
      </c>
      <c r="AR992" s="27" t="b">
        <v>1</v>
      </c>
      <c r="AS992" s="27" t="b">
        <v>0</v>
      </c>
      <c r="BE992" s="31"/>
      <c r="BF992" s="31"/>
      <c r="BG992" s="31"/>
    </row>
    <row r="993" spans="1:59" ht="14.55" customHeight="1" x14ac:dyDescent="0.25">
      <c r="A993" s="41">
        <v>39512</v>
      </c>
      <c r="B993" s="15">
        <v>24.83</v>
      </c>
      <c r="C993" s="16">
        <v>25.38</v>
      </c>
      <c r="D993" s="32">
        <v>60649.151548881702</v>
      </c>
      <c r="E993" s="32">
        <v>66180.634519624116</v>
      </c>
      <c r="F993" s="18">
        <v>126829.78606850581</v>
      </c>
      <c r="G993" s="18">
        <v>25.116993695362165</v>
      </c>
      <c r="H993" s="19">
        <v>2.1670606776989731E-2</v>
      </c>
      <c r="I993" s="18">
        <v>24.6</v>
      </c>
      <c r="J993" s="33">
        <v>0.97517006900392245</v>
      </c>
      <c r="K993" s="20">
        <v>47748.122547180552</v>
      </c>
      <c r="L993" s="21"/>
      <c r="M993" s="22"/>
      <c r="Q993" s="34">
        <v>1.0254621545362235</v>
      </c>
      <c r="R993" s="7"/>
      <c r="S993" s="24"/>
      <c r="T993" s="24"/>
      <c r="U993" s="5">
        <v>33.451201500023785</v>
      </c>
      <c r="V993" s="25"/>
      <c r="W993" s="22"/>
      <c r="X993" s="33">
        <v>0.950340138007845</v>
      </c>
      <c r="Y993" s="20">
        <v>9804197263.5184593</v>
      </c>
      <c r="Z993" s="22"/>
      <c r="AA993" s="22"/>
      <c r="AB993" s="35">
        <v>0.950340138007845</v>
      </c>
      <c r="AC993" s="20">
        <v>10633236332.139824</v>
      </c>
      <c r="AD993" s="22"/>
      <c r="AE993" s="22"/>
      <c r="AF993" s="26">
        <v>10</v>
      </c>
      <c r="AI993" s="27" t="b">
        <v>1</v>
      </c>
      <c r="AJ993" s="17">
        <v>25.879302355657469</v>
      </c>
      <c r="AK993" s="17">
        <v>25.835699879255738</v>
      </c>
      <c r="AL993" s="19">
        <v>1.3617808812603494E-2</v>
      </c>
      <c r="AM993" s="19">
        <v>5.0199676262704801E-3</v>
      </c>
      <c r="AN993" s="27" t="b">
        <v>1</v>
      </c>
      <c r="AO993" s="27" t="b">
        <v>1</v>
      </c>
      <c r="AP993" s="27" t="b">
        <v>0</v>
      </c>
      <c r="AQ993" s="27" t="b">
        <v>0</v>
      </c>
      <c r="AR993" s="27" t="b">
        <v>1</v>
      </c>
      <c r="AS993" s="27" t="b">
        <v>0</v>
      </c>
      <c r="BE993" s="31"/>
      <c r="BF993" s="31"/>
      <c r="BG993" s="31"/>
    </row>
    <row r="994" spans="1:59" ht="14.55" customHeight="1" x14ac:dyDescent="0.25">
      <c r="A994" s="41">
        <v>39513</v>
      </c>
      <c r="B994" s="15">
        <v>26.76</v>
      </c>
      <c r="C994" s="16">
        <v>26.99</v>
      </c>
      <c r="D994" s="32">
        <v>54584.236393993531</v>
      </c>
      <c r="E994" s="32">
        <v>72114.119283054897</v>
      </c>
      <c r="F994" s="18">
        <v>126698.35567704843</v>
      </c>
      <c r="G994" s="18">
        <v>26.890911307778772</v>
      </c>
      <c r="H994" s="19">
        <v>8.5216746943310717E-3</v>
      </c>
      <c r="I994" s="18">
        <v>27.55</v>
      </c>
      <c r="J994" s="33">
        <v>1.0695167297982933</v>
      </c>
      <c r="K994" s="20">
        <v>51066.532308662703</v>
      </c>
      <c r="L994" s="21"/>
      <c r="M994" s="22"/>
      <c r="Q994" s="34">
        <v>0.93500173689531363</v>
      </c>
      <c r="R994" s="7"/>
      <c r="S994" s="24"/>
      <c r="T994" s="24"/>
      <c r="U994" s="5">
        <v>31.218699623856097</v>
      </c>
      <c r="V994" s="25"/>
      <c r="W994" s="22"/>
      <c r="X994" s="33">
        <v>1.1390334595965865</v>
      </c>
      <c r="Y994" s="20">
        <v>11167362157.038158</v>
      </c>
      <c r="Z994" s="22"/>
      <c r="AA994" s="22"/>
      <c r="AB994" s="35">
        <v>1.1390334595965865</v>
      </c>
      <c r="AC994" s="20">
        <v>12111417787.038538</v>
      </c>
      <c r="AD994" s="22"/>
      <c r="AE994" s="22"/>
      <c r="AF994" s="26">
        <v>9</v>
      </c>
      <c r="AI994" s="27" t="s">
        <v>36</v>
      </c>
      <c r="AJ994" s="17">
        <v>25.868898217599529</v>
      </c>
      <c r="AK994" s="17">
        <v>25.893102940186154</v>
      </c>
      <c r="AL994" s="19">
        <v>1.1152607355728206E-2</v>
      </c>
      <c r="AM994" s="19">
        <v>6.347856725803902E-3</v>
      </c>
      <c r="AN994" s="27" t="b">
        <v>0</v>
      </c>
      <c r="AO994" s="27" t="b">
        <v>1</v>
      </c>
      <c r="AP994" s="27" t="b">
        <v>0</v>
      </c>
      <c r="AQ994" s="27" t="b">
        <v>0</v>
      </c>
      <c r="AR994" s="27" t="b">
        <v>1</v>
      </c>
      <c r="AS994" s="27" t="b">
        <v>0</v>
      </c>
      <c r="BE994" s="31"/>
      <c r="BF994" s="31"/>
      <c r="BG994" s="31"/>
    </row>
    <row r="995" spans="1:59" ht="14.55" customHeight="1" x14ac:dyDescent="0.25">
      <c r="A995" s="41">
        <v>39514</v>
      </c>
      <c r="B995" s="15">
        <v>26.91</v>
      </c>
      <c r="C995" s="16">
        <v>26.87</v>
      </c>
      <c r="D995" s="32">
        <v>48519.32123910536</v>
      </c>
      <c r="E995" s="32">
        <v>78127.351203944389</v>
      </c>
      <c r="F995" s="18">
        <v>126646.67244304976</v>
      </c>
      <c r="G995" s="18">
        <v>26.885324309846649</v>
      </c>
      <c r="H995" s="19">
        <v>-1.4886490509862238E-3</v>
      </c>
      <c r="I995" s="18">
        <v>27.49</v>
      </c>
      <c r="J995" s="33">
        <v>0.99938439598560902</v>
      </c>
      <c r="K995" s="20">
        <v>51034.212533575155</v>
      </c>
      <c r="L995" s="21"/>
      <c r="M995" s="22"/>
      <c r="Q995" s="34">
        <v>1.0006159832161317</v>
      </c>
      <c r="R995" s="7"/>
      <c r="S995" s="24"/>
      <c r="T995" s="24"/>
      <c r="U995" s="5">
        <v>31.179770552899104</v>
      </c>
      <c r="V995" s="25"/>
      <c r="W995" s="22"/>
      <c r="X995" s="33">
        <v>0.99876879197121793</v>
      </c>
      <c r="Y995" s="20">
        <v>11153666174.968039</v>
      </c>
      <c r="Z995" s="22"/>
      <c r="AA995" s="22"/>
      <c r="AB995" s="35">
        <v>0.99876879197121793</v>
      </c>
      <c r="AC995" s="20">
        <v>12096312175.336561</v>
      </c>
      <c r="AD995" s="22"/>
      <c r="AE995" s="22"/>
      <c r="AF995" s="26">
        <v>8</v>
      </c>
      <c r="AI995" s="27" t="s">
        <v>36</v>
      </c>
      <c r="AJ995" s="17">
        <v>25.82481019086519</v>
      </c>
      <c r="AK995" s="17">
        <v>25.920113437830214</v>
      </c>
      <c r="AL995" s="19">
        <v>7.4516439348798853E-3</v>
      </c>
      <c r="AM995" s="19">
        <v>6.714909147331527E-3</v>
      </c>
      <c r="AN995" s="27" t="b">
        <v>0</v>
      </c>
      <c r="AO995" s="27" t="b">
        <v>1</v>
      </c>
      <c r="AP995" s="27" t="b">
        <v>0</v>
      </c>
      <c r="AQ995" s="27" t="b">
        <v>0</v>
      </c>
      <c r="AR995" s="27" t="b">
        <v>1</v>
      </c>
      <c r="AS995" s="27" t="b">
        <v>0</v>
      </c>
      <c r="BE995" s="31"/>
      <c r="BF995" s="31"/>
      <c r="BG995" s="31"/>
    </row>
    <row r="996" spans="1:59" ht="14.55" customHeight="1" x14ac:dyDescent="0.25">
      <c r="A996" s="41">
        <v>39517</v>
      </c>
      <c r="B996" s="15">
        <v>27.75</v>
      </c>
      <c r="C996" s="16">
        <v>27.6</v>
      </c>
      <c r="D996" s="32">
        <v>42454.406084217189</v>
      </c>
      <c r="E996" s="32">
        <v>84201.294889022189</v>
      </c>
      <c r="F996" s="18">
        <v>126655.70097323938</v>
      </c>
      <c r="G996" s="18">
        <v>27.650279307316595</v>
      </c>
      <c r="H996" s="19">
        <v>-5.4347826086955653E-3</v>
      </c>
      <c r="I996" s="18">
        <v>29.38</v>
      </c>
      <c r="J996" s="33">
        <v>1.028525828916532</v>
      </c>
      <c r="K996" s="20">
        <v>52489.097563442323</v>
      </c>
      <c r="L996" s="21"/>
      <c r="M996" s="22"/>
      <c r="Q996" s="34">
        <v>0.97226532565878121</v>
      </c>
      <c r="R996" s="7"/>
      <c r="S996" s="24"/>
      <c r="T996" s="24"/>
      <c r="U996" s="5">
        <v>30.258568811595968</v>
      </c>
      <c r="V996" s="25"/>
      <c r="W996" s="22"/>
      <c r="X996" s="33">
        <v>1.0570516578330642</v>
      </c>
      <c r="Y996" s="20">
        <v>11790057729.812069</v>
      </c>
      <c r="Z996" s="22"/>
      <c r="AA996" s="22"/>
      <c r="AB996" s="35">
        <v>1.0570516578330642</v>
      </c>
      <c r="AC996" s="20">
        <v>12786221840.589159</v>
      </c>
      <c r="AD996" s="22"/>
      <c r="AE996" s="22"/>
      <c r="AF996" s="26">
        <v>7</v>
      </c>
      <c r="AI996" s="27" t="s">
        <v>36</v>
      </c>
      <c r="AJ996" s="17">
        <v>25.838358447370243</v>
      </c>
      <c r="AK996" s="17">
        <v>25.971870469361747</v>
      </c>
      <c r="AL996" s="19">
        <v>4.9019419270067699E-3</v>
      </c>
      <c r="AM996" s="19">
        <v>6.6139670906669723E-3</v>
      </c>
      <c r="AN996" s="27" t="b">
        <v>0</v>
      </c>
      <c r="AO996" s="27" t="b">
        <v>0</v>
      </c>
      <c r="AP996" s="27" t="b">
        <v>0</v>
      </c>
      <c r="AQ996" s="27" t="b">
        <v>0</v>
      </c>
      <c r="AR996" s="27" t="b">
        <v>1</v>
      </c>
      <c r="AS996" s="27" t="b">
        <v>0</v>
      </c>
      <c r="BE996" s="31"/>
      <c r="BF996" s="31"/>
      <c r="BG996" s="31"/>
    </row>
    <row r="997" spans="1:59" ht="14.55" customHeight="1" x14ac:dyDescent="0.25">
      <c r="A997" s="41">
        <v>39518</v>
      </c>
      <c r="B997" s="15">
        <v>26.11</v>
      </c>
      <c r="C997" s="16">
        <v>26.09</v>
      </c>
      <c r="D997" s="32">
        <v>36389.490929329018</v>
      </c>
      <c r="E997" s="32">
        <v>90299.171539317365</v>
      </c>
      <c r="F997" s="18">
        <v>126688.66246864639</v>
      </c>
      <c r="G997" s="18">
        <v>26.095744711518812</v>
      </c>
      <c r="H997" s="19">
        <v>-7.6657723265616262E-4</v>
      </c>
      <c r="I997" s="18">
        <v>26.36</v>
      </c>
      <c r="J997" s="33">
        <v>0.9440243154466097</v>
      </c>
      <c r="K997" s="20">
        <v>49550.127061136707</v>
      </c>
      <c r="L997" s="21"/>
      <c r="M997" s="22"/>
      <c r="Q997" s="34">
        <v>1.05929474870243</v>
      </c>
      <c r="R997" s="7"/>
      <c r="S997" s="24"/>
      <c r="T997" s="24"/>
      <c r="U997" s="5">
        <v>31.993066747420134</v>
      </c>
      <c r="V997" s="25"/>
      <c r="W997" s="22"/>
      <c r="X997" s="33">
        <v>0.88804863089321939</v>
      </c>
      <c r="Y997" s="20">
        <v>10470194718.971731</v>
      </c>
      <c r="Z997" s="22"/>
      <c r="AA997" s="22"/>
      <c r="AB997" s="35">
        <v>0.88804863089321939</v>
      </c>
      <c r="AC997" s="20">
        <v>11354604754.542858</v>
      </c>
      <c r="AD997" s="22"/>
      <c r="AE997" s="22"/>
      <c r="AF997" s="26">
        <v>6</v>
      </c>
      <c r="AI997" s="27" t="s">
        <v>36</v>
      </c>
      <c r="AJ997" s="17">
        <v>25.755598866333095</v>
      </c>
      <c r="AK997" s="17">
        <v>26.00468214288011</v>
      </c>
      <c r="AL997" s="19">
        <v>4.2027504834688352E-3</v>
      </c>
      <c r="AM997" s="19">
        <v>6.9035029862445502E-3</v>
      </c>
      <c r="AN997" s="27" t="b">
        <v>0</v>
      </c>
      <c r="AO997" s="27" t="b">
        <v>0</v>
      </c>
      <c r="AP997" s="27" t="b">
        <v>0</v>
      </c>
      <c r="AQ997" s="27" t="b">
        <v>0</v>
      </c>
      <c r="AR997" s="27" t="b">
        <v>1</v>
      </c>
      <c r="AS997" s="27" t="b">
        <v>0</v>
      </c>
      <c r="BE997" s="31"/>
      <c r="BF997" s="31"/>
      <c r="BG997" s="31"/>
    </row>
    <row r="998" spans="1:59" ht="14.55" customHeight="1" x14ac:dyDescent="0.25">
      <c r="A998" s="41">
        <v>39519</v>
      </c>
      <c r="B998" s="15">
        <v>26.68</v>
      </c>
      <c r="C998" s="16">
        <v>26.92</v>
      </c>
      <c r="D998" s="32">
        <v>30324.575774440847</v>
      </c>
      <c r="E998" s="32">
        <v>96368.735920081264</v>
      </c>
      <c r="F998" s="18">
        <v>126693.31169452211</v>
      </c>
      <c r="G998" s="18">
        <v>26.862554992931166</v>
      </c>
      <c r="H998" s="19">
        <v>8.9153046062407926E-3</v>
      </c>
      <c r="I998" s="18">
        <v>27.22</v>
      </c>
      <c r="J998" s="33">
        <v>1.0294222714498329</v>
      </c>
      <c r="K998" s="20">
        <v>51007.121805839655</v>
      </c>
      <c r="L998" s="21"/>
      <c r="M998" s="22"/>
      <c r="Q998" s="34">
        <v>0.97141865659425186</v>
      </c>
      <c r="R998" s="7"/>
      <c r="S998" s="24"/>
      <c r="T998" s="24"/>
      <c r="U998" s="5">
        <v>31.020799181617427</v>
      </c>
      <c r="V998" s="25"/>
      <c r="W998" s="22"/>
      <c r="X998" s="33">
        <v>1.058844542899666</v>
      </c>
      <c r="Y998" s="20">
        <v>11086361583.144299</v>
      </c>
      <c r="Z998" s="22"/>
      <c r="AA998" s="22"/>
      <c r="AB998" s="35">
        <v>1.058844542899666</v>
      </c>
      <c r="AC998" s="20">
        <v>12022568526.559526</v>
      </c>
      <c r="AD998" s="22"/>
      <c r="AE998" s="22"/>
      <c r="AF998" s="26">
        <v>5</v>
      </c>
      <c r="AI998" s="27" t="s">
        <v>36</v>
      </c>
      <c r="AJ998" s="17">
        <v>25.740815781071802</v>
      </c>
      <c r="AK998" s="17">
        <v>26.027007230611044</v>
      </c>
      <c r="AL998" s="19">
        <v>5.2362628642039404E-3</v>
      </c>
      <c r="AM998" s="19">
        <v>7.2418379288038612E-3</v>
      </c>
      <c r="AN998" s="27" t="b">
        <v>0</v>
      </c>
      <c r="AO998" s="27" t="b">
        <v>0</v>
      </c>
      <c r="AP998" s="27" t="b">
        <v>0</v>
      </c>
      <c r="AQ998" s="27" t="b">
        <v>0</v>
      </c>
      <c r="AR998" s="27" t="b">
        <v>1</v>
      </c>
      <c r="AS998" s="27" t="b">
        <v>0</v>
      </c>
      <c r="BE998" s="31"/>
      <c r="BF998" s="31"/>
      <c r="BG998" s="31"/>
    </row>
    <row r="999" spans="1:59" ht="14.55" customHeight="1" x14ac:dyDescent="0.25">
      <c r="A999" s="41">
        <v>39520</v>
      </c>
      <c r="B999" s="15">
        <v>26.75</v>
      </c>
      <c r="C999" s="16">
        <v>27.02</v>
      </c>
      <c r="D999" s="32">
        <v>24259.660619552677</v>
      </c>
      <c r="E999" s="32">
        <v>102379.5805089526</v>
      </c>
      <c r="F999" s="18">
        <v>126639.24112850527</v>
      </c>
      <c r="G999" s="18">
        <v>26.968277419314028</v>
      </c>
      <c r="H999" s="19">
        <v>9.9925980754995702E-3</v>
      </c>
      <c r="I999" s="18">
        <v>27.29</v>
      </c>
      <c r="J999" s="33">
        <v>1.003507217426137</v>
      </c>
      <c r="K999" s="20">
        <v>51185.129248280136</v>
      </c>
      <c r="L999" s="21"/>
      <c r="M999" s="22"/>
      <c r="Q999" s="34">
        <v>0.99650504015792485</v>
      </c>
      <c r="R999" s="7"/>
      <c r="S999" s="24"/>
      <c r="T999" s="24"/>
      <c r="U999" s="5">
        <v>30.85482957690402</v>
      </c>
      <c r="V999" s="25"/>
      <c r="W999" s="22"/>
      <c r="X999" s="33">
        <v>1.0070144348522738</v>
      </c>
      <c r="Y999" s="20">
        <v>11164179558.396454</v>
      </c>
      <c r="Z999" s="22"/>
      <c r="AA999" s="22"/>
      <c r="AB999" s="35">
        <v>1.0070144348522738</v>
      </c>
      <c r="AC999" s="20">
        <v>12106705946.722927</v>
      </c>
      <c r="AD999" s="22"/>
      <c r="AE999" s="22"/>
      <c r="AF999" s="26">
        <v>4</v>
      </c>
      <c r="AI999" s="27" t="s">
        <v>36</v>
      </c>
      <c r="AJ999" s="17">
        <v>25.749753484171173</v>
      </c>
      <c r="AK999" s="17">
        <v>26.077408482163296</v>
      </c>
      <c r="AL999" s="19">
        <v>3.2899280806222473E-3</v>
      </c>
      <c r="AM999" s="19">
        <v>7.964761770545413E-3</v>
      </c>
      <c r="AN999" s="27" t="b">
        <v>0</v>
      </c>
      <c r="AO999" s="27" t="b">
        <v>0</v>
      </c>
      <c r="AP999" s="27" t="b">
        <v>0</v>
      </c>
      <c r="AQ999" s="27" t="b">
        <v>0</v>
      </c>
      <c r="AR999" s="27" t="b">
        <v>1</v>
      </c>
      <c r="AS999" s="27" t="b">
        <v>0</v>
      </c>
      <c r="BE999" s="31"/>
      <c r="BF999" s="31"/>
      <c r="BG999" s="31"/>
    </row>
    <row r="1000" spans="1:59" ht="14.55" customHeight="1" x14ac:dyDescent="0.25">
      <c r="A1000" s="41">
        <v>39521</v>
      </c>
      <c r="B1000" s="15">
        <v>29.03</v>
      </c>
      <c r="C1000" s="16">
        <v>28.52</v>
      </c>
      <c r="D1000" s="32">
        <v>18194.745464664506</v>
      </c>
      <c r="E1000" s="32">
        <v>108383.89140433597</v>
      </c>
      <c r="F1000" s="18">
        <v>126578.63686900047</v>
      </c>
      <c r="G1000" s="18">
        <v>28.593308738476797</v>
      </c>
      <c r="H1000" s="19">
        <v>-1.7882187938288885E-2</v>
      </c>
      <c r="I1000" s="18">
        <v>31.16</v>
      </c>
      <c r="J1000" s="33">
        <v>1.0597497470449304</v>
      </c>
      <c r="K1000" s="20">
        <v>54242.489249740756</v>
      </c>
      <c r="L1000" s="21"/>
      <c r="M1000" s="22"/>
      <c r="Q1000" s="34">
        <v>0.94361900324907833</v>
      </c>
      <c r="R1000" s="7"/>
      <c r="S1000" s="24"/>
      <c r="T1000" s="24"/>
      <c r="U1000" s="5">
        <v>29.06099638980286</v>
      </c>
      <c r="V1000" s="25"/>
      <c r="W1000" s="22"/>
      <c r="X1000" s="33">
        <v>1.1194994940898606</v>
      </c>
      <c r="Y1000" s="20">
        <v>12498353164.985027</v>
      </c>
      <c r="Z1000" s="22"/>
      <c r="AA1000" s="22"/>
      <c r="AB1000" s="35">
        <v>1.1194994940898606</v>
      </c>
      <c r="AC1000" s="20">
        <v>13553233887.138893</v>
      </c>
      <c r="AD1000" s="22"/>
      <c r="AE1000" s="22"/>
      <c r="AF1000" s="26">
        <v>3</v>
      </c>
      <c r="AI1000" s="27" t="s">
        <v>36</v>
      </c>
      <c r="AJ1000" s="17">
        <v>25.881083513094879</v>
      </c>
      <c r="AK1000" s="17">
        <v>26.160869833425473</v>
      </c>
      <c r="AL1000" s="19">
        <v>-1.110715691481079E-3</v>
      </c>
      <c r="AM1000" s="19">
        <v>6.7734511540683759E-3</v>
      </c>
      <c r="AN1000" s="27" t="b">
        <v>0</v>
      </c>
      <c r="AO1000" s="27" t="b">
        <v>0</v>
      </c>
      <c r="AP1000" s="27" t="b">
        <v>0</v>
      </c>
      <c r="AQ1000" s="27" t="b">
        <v>0</v>
      </c>
      <c r="AR1000" s="27" t="b">
        <v>1</v>
      </c>
      <c r="AS1000" s="27" t="b">
        <v>0</v>
      </c>
      <c r="BE1000" s="31"/>
      <c r="BF1000" s="31"/>
      <c r="BG1000" s="31"/>
    </row>
    <row r="1001" spans="1:59" ht="14.55" customHeight="1" x14ac:dyDescent="0.25">
      <c r="A1001" s="41">
        <v>39524</v>
      </c>
      <c r="B1001" s="15">
        <v>30.57</v>
      </c>
      <c r="C1001" s="16">
        <v>28.54</v>
      </c>
      <c r="D1001" s="32">
        <v>12129.830309776338</v>
      </c>
      <c r="E1001" s="32">
        <v>114557.26051185363</v>
      </c>
      <c r="F1001" s="18">
        <v>126687.09082162997</v>
      </c>
      <c r="G1001" s="18">
        <v>28.734365150933293</v>
      </c>
      <c r="H1001" s="19">
        <v>-7.1128241065171682E-2</v>
      </c>
      <c r="I1001" s="18">
        <v>32.24</v>
      </c>
      <c r="J1001" s="33">
        <v>1.0057942342568091</v>
      </c>
      <c r="K1001" s="20">
        <v>54555.838993846992</v>
      </c>
      <c r="L1001" s="21"/>
      <c r="M1001" s="22"/>
      <c r="Q1001" s="34">
        <v>0.99423914548377723</v>
      </c>
      <c r="R1001" s="7"/>
      <c r="S1001" s="24"/>
      <c r="T1001" s="24"/>
      <c r="U1001" s="5">
        <v>28.839785698277652</v>
      </c>
      <c r="V1001" s="25"/>
      <c r="W1001" s="22"/>
      <c r="X1001" s="33">
        <v>1.0115884685136183</v>
      </c>
      <c r="Y1001" s="20">
        <v>12643250427.791441</v>
      </c>
      <c r="Z1001" s="22"/>
      <c r="AA1001" s="22"/>
      <c r="AB1001" s="35">
        <v>1.0115884685136183</v>
      </c>
      <c r="AC1001" s="20">
        <v>13710075301.389845</v>
      </c>
      <c r="AD1001" s="22"/>
      <c r="AE1001" s="22"/>
      <c r="AF1001" s="26">
        <v>2</v>
      </c>
      <c r="AI1001" s="27" t="s">
        <v>36</v>
      </c>
      <c r="AJ1001" s="17">
        <v>26.002296058862377</v>
      </c>
      <c r="AK1001" s="17">
        <v>26.252195812716529</v>
      </c>
      <c r="AL1001" s="19">
        <v>-1.2717314360511989E-2</v>
      </c>
      <c r="AM1001" s="19">
        <v>2.4286207431536352E-3</v>
      </c>
      <c r="AN1001" s="27" t="b">
        <v>0</v>
      </c>
      <c r="AO1001" s="27" t="b">
        <v>0</v>
      </c>
      <c r="AP1001" s="27" t="b">
        <v>0</v>
      </c>
      <c r="AQ1001" s="27" t="b">
        <v>0</v>
      </c>
      <c r="AR1001" s="27" t="b">
        <v>1</v>
      </c>
      <c r="AS1001" s="27" t="b">
        <v>0</v>
      </c>
      <c r="BE1001" s="31"/>
      <c r="BF1001" s="31"/>
      <c r="BG1001" s="31"/>
    </row>
    <row r="1002" spans="1:59" ht="14.55" customHeight="1" x14ac:dyDescent="0.25">
      <c r="A1002" s="41">
        <v>39525</v>
      </c>
      <c r="B1002" s="15">
        <v>25.95</v>
      </c>
      <c r="C1002" s="16">
        <v>26.2</v>
      </c>
      <c r="D1002" s="32">
        <v>6064.9151548881691</v>
      </c>
      <c r="E1002" s="32">
        <v>121053.56241391849</v>
      </c>
      <c r="F1002" s="18">
        <v>127118.47756880666</v>
      </c>
      <c r="G1002" s="18">
        <v>26.188072317905934</v>
      </c>
      <c r="H1002" s="19">
        <v>9.5419847328244156E-3</v>
      </c>
      <c r="I1002" s="18">
        <v>25.79</v>
      </c>
      <c r="J1002" s="33">
        <v>0.91448849216672712</v>
      </c>
      <c r="K1002" s="20">
        <v>49889.823728214411</v>
      </c>
      <c r="L1002" s="21"/>
      <c r="M1002" s="22"/>
      <c r="Q1002" s="34">
        <v>1.0935074728285183</v>
      </c>
      <c r="R1002" s="7"/>
      <c r="S1002" s="24"/>
      <c r="T1002" s="24"/>
      <c r="U1002" s="5">
        <v>31.47780598782975</v>
      </c>
      <c r="V1002" s="25"/>
      <c r="W1002" s="22"/>
      <c r="X1002" s="33">
        <v>0.82897698433345424</v>
      </c>
      <c r="Y1002" s="20">
        <v>10481013757.426186</v>
      </c>
      <c r="Z1002" s="22"/>
      <c r="AA1002" s="22"/>
      <c r="AB1002" s="35">
        <v>0.82897698433345424</v>
      </c>
      <c r="AC1002" s="20">
        <v>11365154663.897575</v>
      </c>
      <c r="AD1002" s="22"/>
      <c r="AE1002" s="22"/>
      <c r="AF1002" s="26">
        <v>1</v>
      </c>
      <c r="AI1002" s="27" t="s">
        <v>36</v>
      </c>
      <c r="AJ1002" s="17">
        <v>26.014288544301149</v>
      </c>
      <c r="AK1002" s="17">
        <v>26.233511840488561</v>
      </c>
      <c r="AL1002" s="19">
        <v>-1.0221186470258659E-2</v>
      </c>
      <c r="AM1002" s="19">
        <v>2.5884705490209006E-3</v>
      </c>
      <c r="AN1002" s="27" t="b">
        <v>0</v>
      </c>
      <c r="AO1002" s="27" t="b">
        <v>0</v>
      </c>
      <c r="AP1002" s="27" t="b">
        <v>0</v>
      </c>
      <c r="AQ1002" s="27" t="b">
        <v>0</v>
      </c>
      <c r="AR1002" s="27" t="b">
        <v>1</v>
      </c>
      <c r="AS1002" s="27" t="b">
        <v>0</v>
      </c>
      <c r="BE1002" s="31"/>
      <c r="BF1002" s="31"/>
      <c r="BG1002" s="31"/>
    </row>
    <row r="1003" spans="1:59" ht="14.55" customHeight="1" x14ac:dyDescent="0.25">
      <c r="A1003" s="42">
        <v>39526</v>
      </c>
      <c r="B1003" s="15">
        <v>27.41</v>
      </c>
      <c r="C1003" s="16">
        <v>26.53</v>
      </c>
      <c r="D1003" s="32">
        <v>127060.60624099284</v>
      </c>
      <c r="E1003" s="32">
        <v>0</v>
      </c>
      <c r="F1003" s="18">
        <v>127060.60624099284</v>
      </c>
      <c r="G1003" s="18">
        <v>27.41</v>
      </c>
      <c r="H1003" s="19">
        <v>-3.3169996230682175E-2</v>
      </c>
      <c r="I1003" s="18">
        <v>29.84</v>
      </c>
      <c r="J1003" s="33">
        <v>1.0461832061068703</v>
      </c>
      <c r="K1003" s="20">
        <v>52192.992677650553</v>
      </c>
      <c r="L1003" s="21"/>
      <c r="M1003" s="22"/>
      <c r="Q1003" s="34">
        <v>0.95585552717986133</v>
      </c>
      <c r="R1003" s="7"/>
      <c r="S1003" s="24"/>
      <c r="T1003" s="24"/>
      <c r="U1003" s="5">
        <v>30.032216091093542</v>
      </c>
      <c r="V1003" s="25"/>
      <c r="W1003" s="22"/>
      <c r="X1003" s="33">
        <v>1.0923664122137406</v>
      </c>
      <c r="Y1003" s="20">
        <v>11449162172.218845</v>
      </c>
      <c r="Z1003" s="22"/>
      <c r="AA1003" s="22"/>
      <c r="AB1003" s="35">
        <v>1.0923664122137406</v>
      </c>
      <c r="AC1003" s="20">
        <v>12414714182.720644</v>
      </c>
      <c r="AD1003" s="22"/>
      <c r="AE1003" s="22"/>
      <c r="AF1003" s="26">
        <v>19</v>
      </c>
      <c r="AI1003" s="27" t="s">
        <v>36</v>
      </c>
      <c r="AJ1003" s="17">
        <v>26.100002830015434</v>
      </c>
      <c r="AK1003" s="17">
        <v>26.238839514595693</v>
      </c>
      <c r="AL1003" s="19">
        <v>-1.5621756303262993E-2</v>
      </c>
      <c r="AM1003" s="19">
        <v>-6.9950119637274266E-4</v>
      </c>
      <c r="AN1003" s="27" t="b">
        <v>0</v>
      </c>
      <c r="AO1003" s="27" t="b">
        <v>0</v>
      </c>
      <c r="AP1003" s="27" t="b">
        <v>0</v>
      </c>
      <c r="AQ1003" s="27" t="b">
        <v>0</v>
      </c>
      <c r="AR1003" s="27" t="b">
        <v>1</v>
      </c>
      <c r="AS1003" s="27" t="b">
        <v>0</v>
      </c>
      <c r="BE1003" s="31"/>
      <c r="BF1003" s="31"/>
      <c r="BG1003" s="31"/>
    </row>
    <row r="1004" spans="1:59" ht="14.55" customHeight="1" x14ac:dyDescent="0.25">
      <c r="A1004" s="41">
        <v>39527</v>
      </c>
      <c r="B1004" s="15">
        <v>27</v>
      </c>
      <c r="C1004" s="16">
        <v>26.08</v>
      </c>
      <c r="D1004" s="32">
        <v>120373.20591251954</v>
      </c>
      <c r="E1004" s="32">
        <v>6909.22137216183</v>
      </c>
      <c r="F1004" s="18">
        <v>127282.42728468137</v>
      </c>
      <c r="G1004" s="18">
        <v>26.950060005941182</v>
      </c>
      <c r="H1004" s="19">
        <v>-3.5276073619632031E-2</v>
      </c>
      <c r="I1004" s="18">
        <v>26.62</v>
      </c>
      <c r="J1004" s="33">
        <v>0.98493648783904486</v>
      </c>
      <c r="K1004" s="20">
        <v>51405.893453976234</v>
      </c>
      <c r="L1004" s="21"/>
      <c r="M1004" s="22"/>
      <c r="Q1004" s="34">
        <v>1.0152938918873891</v>
      </c>
      <c r="R1004" s="7"/>
      <c r="S1004" s="24"/>
      <c r="T1004" s="24"/>
      <c r="U1004" s="5">
        <v>30.43475595829473</v>
      </c>
      <c r="V1004" s="25"/>
      <c r="W1004" s="22"/>
      <c r="X1004" s="33">
        <v>0.96987297567808983</v>
      </c>
      <c r="Y1004" s="20">
        <v>11104286112.613659</v>
      </c>
      <c r="Z1004" s="22"/>
      <c r="AA1004" s="22"/>
      <c r="AB1004" s="35">
        <v>0.96987297567808983</v>
      </c>
      <c r="AC1004" s="20">
        <v>12040502744.483038</v>
      </c>
      <c r="AD1004" s="22"/>
      <c r="AE1004" s="22"/>
      <c r="AF1004" s="26">
        <v>18</v>
      </c>
      <c r="AI1004" s="27" t="s">
        <v>36</v>
      </c>
      <c r="AJ1004" s="17">
        <v>26.171524659255947</v>
      </c>
      <c r="AK1004" s="17">
        <v>26.224347129885363</v>
      </c>
      <c r="AL1004" s="19">
        <v>-2.2986986007575132E-2</v>
      </c>
      <c r="AM1004" s="19">
        <v>-4.3613110123236695E-3</v>
      </c>
      <c r="AN1004" s="27" t="b">
        <v>0</v>
      </c>
      <c r="AO1004" s="27" t="b">
        <v>0</v>
      </c>
      <c r="AP1004" s="27" t="b">
        <v>0</v>
      </c>
      <c r="AQ1004" s="27" t="b">
        <v>0</v>
      </c>
      <c r="AR1004" s="27" t="b">
        <v>1</v>
      </c>
      <c r="AS1004" s="27" t="b">
        <v>0</v>
      </c>
      <c r="BE1004" s="31"/>
      <c r="BF1004" s="31"/>
      <c r="BG1004" s="31"/>
    </row>
    <row r="1005" spans="1:59" ht="14.55" customHeight="1" x14ac:dyDescent="0.25">
      <c r="A1005" s="41">
        <v>39531</v>
      </c>
      <c r="B1005" s="15">
        <v>26.35</v>
      </c>
      <c r="C1005" s="16">
        <v>25.71</v>
      </c>
      <c r="D1005" s="32">
        <v>113685.80558404623</v>
      </c>
      <c r="E1005" s="32">
        <v>13832.526926946313</v>
      </c>
      <c r="F1005" s="18">
        <v>127518.33251099255</v>
      </c>
      <c r="G1005" s="18">
        <v>26.280576121417816</v>
      </c>
      <c r="H1005" s="19">
        <v>-2.489303772851037E-2</v>
      </c>
      <c r="I1005" s="18">
        <v>25.73</v>
      </c>
      <c r="J1005" s="33">
        <v>0.97696571103571483</v>
      </c>
      <c r="K1005" s="20">
        <v>50220.926308671471</v>
      </c>
      <c r="L1005" s="21"/>
      <c r="M1005" s="22"/>
      <c r="Q1005" s="34">
        <v>1.0235773770809886</v>
      </c>
      <c r="R1005" s="7"/>
      <c r="S1005" s="24"/>
      <c r="T1005" s="24"/>
      <c r="U1005" s="5">
        <v>31.094327785344205</v>
      </c>
      <c r="V1005" s="25"/>
      <c r="W1005" s="22"/>
      <c r="X1005" s="33">
        <v>0.95393142207142967</v>
      </c>
      <c r="Y1005" s="20">
        <v>10592778122.844767</v>
      </c>
      <c r="Z1005" s="22"/>
      <c r="AA1005" s="22"/>
      <c r="AB1005" s="35">
        <v>0.95393142207142967</v>
      </c>
      <c r="AC1005" s="20">
        <v>11485629759.522068</v>
      </c>
      <c r="AD1005" s="22"/>
      <c r="AE1005" s="22"/>
      <c r="AF1005" s="26">
        <v>17</v>
      </c>
      <c r="AI1005" s="27" t="s">
        <v>36</v>
      </c>
      <c r="AJ1005" s="17">
        <v>26.212368538801414</v>
      </c>
      <c r="AK1005" s="17">
        <v>26.226394477836561</v>
      </c>
      <c r="AL1005" s="19">
        <v>-2.8801258641576788E-2</v>
      </c>
      <c r="AM1005" s="19">
        <v>-7.2119465874870489E-3</v>
      </c>
      <c r="AN1005" s="27" t="b">
        <v>0</v>
      </c>
      <c r="AO1005" s="27" t="b">
        <v>0</v>
      </c>
      <c r="AP1005" s="27" t="b">
        <v>0</v>
      </c>
      <c r="AQ1005" s="27" t="b">
        <v>0</v>
      </c>
      <c r="AR1005" s="27" t="b">
        <v>1</v>
      </c>
      <c r="AS1005" s="27" t="b">
        <v>0</v>
      </c>
      <c r="BE1005" s="31"/>
      <c r="BF1005" s="31"/>
      <c r="BG1005" s="31"/>
    </row>
    <row r="1006" spans="1:59" ht="14.55" customHeight="1" x14ac:dyDescent="0.25">
      <c r="A1006" s="41">
        <v>39532</v>
      </c>
      <c r="B1006" s="15">
        <v>26.32</v>
      </c>
      <c r="C1006" s="16">
        <v>25.87</v>
      </c>
      <c r="D1006" s="32">
        <v>106998.40525557293</v>
      </c>
      <c r="E1006" s="32">
        <v>20686.396964101961</v>
      </c>
      <c r="F1006" s="18">
        <v>127684.80221967489</v>
      </c>
      <c r="G1006" s="18">
        <v>26.247094858025228</v>
      </c>
      <c r="H1006" s="19">
        <v>-1.7394665635871664E-2</v>
      </c>
      <c r="I1006" s="18">
        <v>25.72</v>
      </c>
      <c r="J1006" s="33">
        <v>1.0000298011787538</v>
      </c>
      <c r="K1006" s="20">
        <v>50221.55399959442</v>
      </c>
      <c r="L1006" s="21"/>
      <c r="M1006" s="22"/>
      <c r="Q1006" s="34">
        <v>0.99997019970932988</v>
      </c>
      <c r="R1006" s="7"/>
      <c r="S1006" s="24"/>
      <c r="T1006" s="24"/>
      <c r="U1006" s="5">
        <v>31.035510985089221</v>
      </c>
      <c r="V1006" s="25"/>
      <c r="W1006" s="22"/>
      <c r="X1006" s="33">
        <v>1.0000596023575079</v>
      </c>
      <c r="Y1006" s="20">
        <v>10593460161.007799</v>
      </c>
      <c r="Z1006" s="22"/>
      <c r="AA1006" s="22"/>
      <c r="AB1006" s="35">
        <v>1.0000596023575079</v>
      </c>
      <c r="AC1006" s="20">
        <v>11486130176.132568</v>
      </c>
      <c r="AD1006" s="22"/>
      <c r="AE1006" s="22"/>
      <c r="AF1006" s="26">
        <v>16</v>
      </c>
      <c r="AI1006" s="27" t="s">
        <v>36</v>
      </c>
      <c r="AJ1006" s="17">
        <v>26.278216351710007</v>
      </c>
      <c r="AK1006" s="17">
        <v>26.228092534659631</v>
      </c>
      <c r="AL1006" s="19">
        <v>-2.8720004924507252E-2</v>
      </c>
      <c r="AM1006" s="19">
        <v>-8.9155775296379733E-3</v>
      </c>
      <c r="AN1006" s="27" t="b">
        <v>1</v>
      </c>
      <c r="AO1006" s="27" t="b">
        <v>0</v>
      </c>
      <c r="AP1006" s="27" t="b">
        <v>0</v>
      </c>
      <c r="AQ1006" s="27" t="b">
        <v>0</v>
      </c>
      <c r="AR1006" s="27" t="b">
        <v>1</v>
      </c>
      <c r="AS1006" s="27" t="b">
        <v>0</v>
      </c>
      <c r="BE1006" s="31"/>
      <c r="BF1006" s="31"/>
      <c r="BG1006" s="31"/>
    </row>
    <row r="1007" spans="1:59" ht="14.55" customHeight="1" x14ac:dyDescent="0.25">
      <c r="A1007" s="41">
        <v>39533</v>
      </c>
      <c r="B1007" s="15">
        <v>26.95</v>
      </c>
      <c r="C1007" s="16">
        <v>26.32</v>
      </c>
      <c r="D1007" s="32">
        <v>100311.00492709962</v>
      </c>
      <c r="E1007" s="32">
        <v>27490.122385262279</v>
      </c>
      <c r="F1007" s="18">
        <v>127801.1273123619</v>
      </c>
      <c r="G1007" s="18">
        <v>26.814486507537715</v>
      </c>
      <c r="H1007" s="19">
        <v>-2.3936170212765839E-2</v>
      </c>
      <c r="I1007" s="18">
        <v>26.08</v>
      </c>
      <c r="J1007" s="33">
        <v>1.0225480396933921</v>
      </c>
      <c r="K1007" s="20">
        <v>51353.063062974157</v>
      </c>
      <c r="L1007" s="21"/>
      <c r="M1007" s="22"/>
      <c r="Q1007" s="34">
        <v>0.97794916344453298</v>
      </c>
      <c r="R1007" s="7"/>
      <c r="S1007" s="24"/>
      <c r="T1007" s="24"/>
      <c r="U1007" s="5">
        <v>30.294643755780275</v>
      </c>
      <c r="V1007" s="25"/>
      <c r="W1007" s="22"/>
      <c r="X1007" s="33">
        <v>1.0450960793867843</v>
      </c>
      <c r="Y1007" s="20">
        <v>11071236650.909422</v>
      </c>
      <c r="Z1007" s="22"/>
      <c r="AA1007" s="22"/>
      <c r="AB1007" s="35">
        <v>1.0450960793867843</v>
      </c>
      <c r="AC1007" s="20">
        <v>12003917158.863907</v>
      </c>
      <c r="AD1007" s="22"/>
      <c r="AE1007" s="22"/>
      <c r="AF1007" s="26">
        <v>15</v>
      </c>
      <c r="AI1007" s="27" t="s">
        <v>36</v>
      </c>
      <c r="AJ1007" s="17">
        <v>26.402602797275911</v>
      </c>
      <c r="AK1007" s="17">
        <v>26.236113175720607</v>
      </c>
      <c r="AL1007" s="19">
        <v>-2.0854659782439611E-2</v>
      </c>
      <c r="AM1007" s="19">
        <v>-1.0625873882221554E-2</v>
      </c>
      <c r="AN1007" s="27" t="b">
        <v>1</v>
      </c>
      <c r="AO1007" s="27" t="b">
        <v>0</v>
      </c>
      <c r="AP1007" s="27" t="b">
        <v>0</v>
      </c>
      <c r="AQ1007" s="27" t="b">
        <v>0</v>
      </c>
      <c r="AR1007" s="27" t="b">
        <v>1</v>
      </c>
      <c r="AS1007" s="27" t="b">
        <v>0</v>
      </c>
      <c r="BE1007" s="31"/>
      <c r="BF1007" s="31"/>
      <c r="BG1007" s="31"/>
    </row>
    <row r="1008" spans="1:59" ht="14.55" customHeight="1" x14ac:dyDescent="0.25">
      <c r="A1008" s="41">
        <v>39534</v>
      </c>
      <c r="B1008" s="15">
        <v>26.64</v>
      </c>
      <c r="C1008" s="16">
        <v>26.46</v>
      </c>
      <c r="D1008" s="32">
        <v>93623.60459862632</v>
      </c>
      <c r="E1008" s="32">
        <v>34337.593466278828</v>
      </c>
      <c r="F1008" s="18">
        <v>127961.19806490515</v>
      </c>
      <c r="G1008" s="18">
        <v>26.591698116949523</v>
      </c>
      <c r="H1008" s="19">
        <v>-6.8027210884353817E-3</v>
      </c>
      <c r="I1008" s="18">
        <v>25.88</v>
      </c>
      <c r="J1008" s="33">
        <v>0.99293358379944463</v>
      </c>
      <c r="K1008" s="20">
        <v>50989.298710516065</v>
      </c>
      <c r="L1008" s="21"/>
      <c r="M1008" s="22"/>
      <c r="Q1008" s="34">
        <v>1.0071167058057557</v>
      </c>
      <c r="R1008" s="7"/>
      <c r="S1008" s="24"/>
      <c r="T1008" s="24"/>
      <c r="U1008" s="5">
        <v>30.453437377809539</v>
      </c>
      <c r="V1008" s="25"/>
      <c r="W1008" s="22"/>
      <c r="X1008" s="33">
        <v>0.98586716759888926</v>
      </c>
      <c r="Y1008" s="20">
        <v>10914820939.989943</v>
      </c>
      <c r="Z1008" s="22"/>
      <c r="AA1008" s="22"/>
      <c r="AB1008" s="35">
        <v>0.98586716759888926</v>
      </c>
      <c r="AC1008" s="20">
        <v>11834078076.946192</v>
      </c>
      <c r="AD1008" s="22"/>
      <c r="AE1008" s="22"/>
      <c r="AF1008" s="26">
        <v>14</v>
      </c>
      <c r="AI1008" s="27" t="s">
        <v>36</v>
      </c>
      <c r="AJ1008" s="17">
        <v>26.534504607530295</v>
      </c>
      <c r="AK1008" s="17">
        <v>26.252895023111844</v>
      </c>
      <c r="AL1008" s="19">
        <v>-2.3578777419316244E-2</v>
      </c>
      <c r="AM1008" s="19">
        <v>-1.122068334536315E-2</v>
      </c>
      <c r="AN1008" s="27" t="b">
        <v>1</v>
      </c>
      <c r="AO1008" s="27" t="b">
        <v>0</v>
      </c>
      <c r="AP1008" s="27" t="b">
        <v>0</v>
      </c>
      <c r="AQ1008" s="27" t="b">
        <v>0</v>
      </c>
      <c r="AR1008" s="27" t="b">
        <v>1</v>
      </c>
      <c r="AS1008" s="27" t="b">
        <v>0</v>
      </c>
      <c r="BE1008" s="31"/>
      <c r="BF1008" s="31"/>
      <c r="BG1008" s="31"/>
    </row>
    <row r="1009" spans="1:59" ht="14.55" customHeight="1" x14ac:dyDescent="0.25">
      <c r="A1009" s="41">
        <v>39535</v>
      </c>
      <c r="B1009" s="15">
        <v>26.6</v>
      </c>
      <c r="C1009" s="16">
        <v>26.59</v>
      </c>
      <c r="D1009" s="32">
        <v>86936.204270153015</v>
      </c>
      <c r="E1009" s="32">
        <v>41070.486313993453</v>
      </c>
      <c r="F1009" s="18">
        <v>128006.69058414648</v>
      </c>
      <c r="G1009" s="18">
        <v>26.596791535963739</v>
      </c>
      <c r="H1009" s="19">
        <v>-3.7608123354648804E-4</v>
      </c>
      <c r="I1009" s="18">
        <v>25.71</v>
      </c>
      <c r="J1009" s="33">
        <v>1.0005471278730591</v>
      </c>
      <c r="K1009" s="20">
        <v>51016.31367396369</v>
      </c>
      <c r="L1009" s="21"/>
      <c r="M1009" s="22"/>
      <c r="Q1009" s="34">
        <v>0.99945317131215783</v>
      </c>
      <c r="R1009" s="7"/>
      <c r="S1009" s="24"/>
      <c r="T1009" s="24"/>
      <c r="U1009" s="5">
        <v>30.380116883408661</v>
      </c>
      <c r="V1009" s="25"/>
      <c r="W1009" s="22"/>
      <c r="X1009" s="33">
        <v>1.0010942557461182</v>
      </c>
      <c r="Y1009" s="20">
        <v>10926816824.055643</v>
      </c>
      <c r="Z1009" s="22"/>
      <c r="AA1009" s="22"/>
      <c r="AB1009" s="35">
        <v>1.0010942557461182</v>
      </c>
      <c r="AC1009" s="20">
        <v>11846837647.756498</v>
      </c>
      <c r="AD1009" s="22"/>
      <c r="AE1009" s="22"/>
      <c r="AF1009" s="26">
        <v>13</v>
      </c>
      <c r="AI1009" s="27" t="s">
        <v>36</v>
      </c>
      <c r="AJ1009" s="17">
        <v>26.656146339522383</v>
      </c>
      <c r="AK1009" s="17">
        <v>26.270387970138568</v>
      </c>
      <c r="AL1009" s="19">
        <v>-1.8113124919793628E-2</v>
      </c>
      <c r="AM1009" s="19">
        <v>-1.2598601346021664E-2</v>
      </c>
      <c r="AN1009" s="27" t="b">
        <v>1</v>
      </c>
      <c r="AO1009" s="27" t="b">
        <v>0</v>
      </c>
      <c r="AP1009" s="27" t="b">
        <v>0</v>
      </c>
      <c r="AQ1009" s="27" t="b">
        <v>0</v>
      </c>
      <c r="AR1009" s="27" t="b">
        <v>1</v>
      </c>
      <c r="AS1009" s="27" t="b">
        <v>0</v>
      </c>
      <c r="BE1009" s="31"/>
      <c r="BF1009" s="31"/>
      <c r="BG1009" s="31"/>
    </row>
    <row r="1010" spans="1:59" ht="14.55" customHeight="1" x14ac:dyDescent="0.25">
      <c r="A1010" s="41">
        <v>39538</v>
      </c>
      <c r="B1010" s="15">
        <v>26.01</v>
      </c>
      <c r="C1010" s="16">
        <v>26.3</v>
      </c>
      <c r="D1010" s="32">
        <v>80248.803941679711</v>
      </c>
      <c r="E1010" s="32">
        <v>47760.401648231513</v>
      </c>
      <c r="F1010" s="18">
        <v>128009.20558991123</v>
      </c>
      <c r="G1010" s="18">
        <v>26.118199378428752</v>
      </c>
      <c r="H1010" s="19">
        <v>1.1026615969581766E-2</v>
      </c>
      <c r="I1010" s="18">
        <v>25.61</v>
      </c>
      <c r="J1010" s="33">
        <v>0.9820249370783346</v>
      </c>
      <c r="K1010" s="20">
        <v>50098.42540418006</v>
      </c>
      <c r="L1010" s="21"/>
      <c r="M1010" s="22"/>
      <c r="Q1010" s="34">
        <v>1.0183040799097667</v>
      </c>
      <c r="R1010" s="7"/>
      <c r="S1010" s="24"/>
      <c r="T1010" s="24"/>
      <c r="U1010" s="5">
        <v>30.878599475488706</v>
      </c>
      <c r="V1010" s="25"/>
      <c r="W1010" s="22"/>
      <c r="X1010" s="33">
        <v>0.96404987415666921</v>
      </c>
      <c r="Y1010" s="20">
        <v>10534046783.519331</v>
      </c>
      <c r="Z1010" s="22"/>
      <c r="AA1010" s="22"/>
      <c r="AB1010" s="35">
        <v>0.96404987415666921</v>
      </c>
      <c r="AC1010" s="20">
        <v>11420759237.547989</v>
      </c>
      <c r="AD1010" s="22"/>
      <c r="AE1010" s="22"/>
      <c r="AF1010" s="26">
        <v>12</v>
      </c>
      <c r="AI1010" s="27" t="b">
        <v>1</v>
      </c>
      <c r="AJ1010" s="17">
        <v>26.721180331030983</v>
      </c>
      <c r="AK1010" s="17">
        <v>26.275747189943971</v>
      </c>
      <c r="AL1010" s="19">
        <v>-1.0396009988257996E-2</v>
      </c>
      <c r="AM1010" s="19">
        <v>-1.2442042516318495E-2</v>
      </c>
      <c r="AN1010" s="27" t="b">
        <v>1</v>
      </c>
      <c r="AO1010" s="27" t="b">
        <v>1</v>
      </c>
      <c r="AP1010" s="27" t="b">
        <v>0</v>
      </c>
      <c r="AQ1010" s="27" t="b">
        <v>0</v>
      </c>
      <c r="AR1010" s="27" t="b">
        <v>1</v>
      </c>
      <c r="AS1010" s="27" t="b">
        <v>0</v>
      </c>
      <c r="BE1010" s="31"/>
      <c r="BF1010" s="31"/>
      <c r="BG1010" s="31"/>
    </row>
    <row r="1011" spans="1:59" ht="14.55" customHeight="1" x14ac:dyDescent="0.25">
      <c r="A1011" s="41">
        <v>39539</v>
      </c>
      <c r="B1011" s="15">
        <v>24</v>
      </c>
      <c r="C1011" s="16">
        <v>24.85</v>
      </c>
      <c r="D1011" s="32">
        <v>73561.403613206407</v>
      </c>
      <c r="E1011" s="32">
        <v>54374.062581447892</v>
      </c>
      <c r="F1011" s="18">
        <v>127935.46619465429</v>
      </c>
      <c r="G1011" s="18">
        <v>24.361259895859607</v>
      </c>
      <c r="H1011" s="19">
        <v>3.4205231388329982E-2</v>
      </c>
      <c r="I1011" s="18">
        <v>22.68</v>
      </c>
      <c r="J1011" s="33">
        <v>0.9321939195681509</v>
      </c>
      <c r="K1011" s="20">
        <v>46700.639509999208</v>
      </c>
      <c r="L1011" s="21"/>
      <c r="M1011" s="22"/>
      <c r="Q1011" s="34">
        <v>1.0727381706836931</v>
      </c>
      <c r="R1011" s="7"/>
      <c r="S1011" s="24"/>
      <c r="T1011" s="24"/>
      <c r="U1011" s="5">
        <v>33.062980319225247</v>
      </c>
      <c r="V1011" s="25"/>
      <c r="W1011" s="22"/>
      <c r="X1011" s="33">
        <v>0.86438783913630179</v>
      </c>
      <c r="Y1011" s="20">
        <v>9105545501.3654213</v>
      </c>
      <c r="Z1011" s="22"/>
      <c r="AA1011" s="22"/>
      <c r="AB1011" s="35">
        <v>0.86438783913630179</v>
      </c>
      <c r="AC1011" s="20">
        <v>9871807126.6417542</v>
      </c>
      <c r="AD1011" s="22"/>
      <c r="AE1011" s="22"/>
      <c r="AF1011" s="26">
        <v>11</v>
      </c>
      <c r="AI1011" s="27" t="b">
        <v>1</v>
      </c>
      <c r="AJ1011" s="17">
        <v>26.633692978995459</v>
      </c>
      <c r="AK1011" s="17">
        <v>26.248275872533483</v>
      </c>
      <c r="AL1011" s="19">
        <v>-5.4629846878460431E-4</v>
      </c>
      <c r="AM1011" s="19">
        <v>-1.0211174988861232E-2</v>
      </c>
      <c r="AN1011" s="27" t="b">
        <v>1</v>
      </c>
      <c r="AO1011" s="27" t="b">
        <v>1</v>
      </c>
      <c r="AP1011" s="27" t="b">
        <v>0</v>
      </c>
      <c r="AQ1011" s="27" t="b">
        <v>0</v>
      </c>
      <c r="AR1011" s="27" t="b">
        <v>1</v>
      </c>
      <c r="AS1011" s="27" t="b">
        <v>0</v>
      </c>
      <c r="BE1011" s="31"/>
      <c r="BF1011" s="31"/>
      <c r="BG1011" s="31"/>
    </row>
    <row r="1012" spans="1:59" ht="14.55" customHeight="1" x14ac:dyDescent="0.25">
      <c r="A1012" s="41">
        <v>39540</v>
      </c>
      <c r="B1012" s="15">
        <v>24.64</v>
      </c>
      <c r="C1012" s="16">
        <v>25.03</v>
      </c>
      <c r="D1012" s="32">
        <v>66874.003284733102</v>
      </c>
      <c r="E1012" s="32">
        <v>60832.718834299376</v>
      </c>
      <c r="F1012" s="18">
        <v>127706.72211903248</v>
      </c>
      <c r="G1012" s="18">
        <v>24.825775344881713</v>
      </c>
      <c r="H1012" s="19">
        <v>1.5581302437075562E-2</v>
      </c>
      <c r="I1012" s="18">
        <v>23.43</v>
      </c>
      <c r="J1012" s="33">
        <v>1.0172457354457018</v>
      </c>
      <c r="K1012" s="20">
        <v>47505.204431538237</v>
      </c>
      <c r="L1012" s="21"/>
      <c r="M1012" s="22"/>
      <c r="Q1012" s="34">
        <v>0.98304663775449919</v>
      </c>
      <c r="R1012" s="7"/>
      <c r="S1012" s="24"/>
      <c r="T1012" s="24"/>
      <c r="U1012" s="5">
        <v>32.441938064518631</v>
      </c>
      <c r="V1012" s="25"/>
      <c r="W1012" s="22"/>
      <c r="X1012" s="33">
        <v>1.0344914708914037</v>
      </c>
      <c r="Y1012" s="20">
        <v>9419654226.6041565</v>
      </c>
      <c r="Z1012" s="22"/>
      <c r="AA1012" s="22"/>
      <c r="AB1012" s="35">
        <v>1.0344914708914037</v>
      </c>
      <c r="AC1012" s="20">
        <v>10212136546.38855</v>
      </c>
      <c r="AD1012" s="22"/>
      <c r="AE1012" s="22"/>
      <c r="AF1012" s="26">
        <v>10</v>
      </c>
      <c r="AI1012" s="27" t="b">
        <v>1</v>
      </c>
      <c r="AJ1012" s="17">
        <v>26.5683313148667</v>
      </c>
      <c r="AK1012" s="17">
        <v>26.248832097751176</v>
      </c>
      <c r="AL1012" s="19">
        <v>4.9496962100399333E-3</v>
      </c>
      <c r="AM1012" s="19">
        <v>-8.897669673500537E-3</v>
      </c>
      <c r="AN1012" s="27" t="b">
        <v>1</v>
      </c>
      <c r="AO1012" s="27" t="b">
        <v>1</v>
      </c>
      <c r="AP1012" s="27" t="b">
        <v>0</v>
      </c>
      <c r="AQ1012" s="27" t="b">
        <v>0</v>
      </c>
      <c r="AR1012" s="27" t="b">
        <v>1</v>
      </c>
      <c r="AS1012" s="27" t="b">
        <v>0</v>
      </c>
      <c r="BE1012" s="31"/>
      <c r="BF1012" s="31"/>
      <c r="BG1012" s="31"/>
    </row>
    <row r="1013" spans="1:59" ht="14.55" customHeight="1" x14ac:dyDescent="0.25">
      <c r="A1013" s="41">
        <v>39541</v>
      </c>
      <c r="B1013" s="15">
        <v>24.27</v>
      </c>
      <c r="C1013" s="16">
        <v>24.94</v>
      </c>
      <c r="D1013" s="32">
        <v>60186.602956259791</v>
      </c>
      <c r="E1013" s="32">
        <v>67415.920755736952</v>
      </c>
      <c r="F1013" s="18">
        <v>127602.52371199674</v>
      </c>
      <c r="G1013" s="18">
        <v>24.623979416647678</v>
      </c>
      <c r="H1013" s="19">
        <v>2.6864474739374589E-2</v>
      </c>
      <c r="I1013" s="18">
        <v>23.21</v>
      </c>
      <c r="J1013" s="33">
        <v>0.99106222824684798</v>
      </c>
      <c r="K1013" s="20">
        <v>47079.799165165874</v>
      </c>
      <c r="L1013" s="21"/>
      <c r="M1013" s="22"/>
      <c r="Q1013" s="34">
        <v>1.0090183759388778</v>
      </c>
      <c r="R1013" s="7"/>
      <c r="S1013" s="24"/>
      <c r="T1013" s="24"/>
      <c r="U1013" s="5">
        <v>32.67356603275698</v>
      </c>
      <c r="V1013" s="25"/>
      <c r="W1013" s="22"/>
      <c r="X1013" s="33">
        <v>0.98212445649369584</v>
      </c>
      <c r="Y1013" s="20">
        <v>9251317049.8936119</v>
      </c>
      <c r="Z1013" s="22"/>
      <c r="AA1013" s="22"/>
      <c r="AB1013" s="35">
        <v>0.98212445649369584</v>
      </c>
      <c r="AC1013" s="20">
        <v>10029428256.166258</v>
      </c>
      <c r="AD1013" s="22"/>
      <c r="AE1013" s="22"/>
      <c r="AF1013" s="26">
        <v>9</v>
      </c>
      <c r="AI1013" s="27" t="b">
        <v>1</v>
      </c>
      <c r="AJ1013" s="17">
        <v>26.514559673001774</v>
      </c>
      <c r="AK1013" s="17">
        <v>26.223270948938577</v>
      </c>
      <c r="AL1013" s="19">
        <v>1.3416470368730005E-2</v>
      </c>
      <c r="AM1013" s="19">
        <v>-7.170728925248615E-3</v>
      </c>
      <c r="AN1013" s="27" t="b">
        <v>1</v>
      </c>
      <c r="AO1013" s="27" t="b">
        <v>1</v>
      </c>
      <c r="AP1013" s="27" t="b">
        <v>0</v>
      </c>
      <c r="AQ1013" s="27" t="b">
        <v>0</v>
      </c>
      <c r="AR1013" s="27" t="b">
        <v>1</v>
      </c>
      <c r="AS1013" s="27" t="b">
        <v>0</v>
      </c>
      <c r="BE1013" s="31"/>
      <c r="BF1013" s="31"/>
      <c r="BG1013" s="31"/>
    </row>
    <row r="1014" spans="1:59" ht="14.55" customHeight="1" x14ac:dyDescent="0.25">
      <c r="A1014" s="41">
        <v>39542</v>
      </c>
      <c r="B1014" s="15">
        <v>23.96</v>
      </c>
      <c r="C1014" s="16">
        <v>24.95</v>
      </c>
      <c r="D1014" s="32">
        <v>53499.202627786479</v>
      </c>
      <c r="E1014" s="32">
        <v>73923.667587013901</v>
      </c>
      <c r="F1014" s="18">
        <v>127422.87021480038</v>
      </c>
      <c r="G1014" s="18">
        <v>24.53434297930799</v>
      </c>
      <c r="H1014" s="19">
        <v>3.9679358717434776E-2</v>
      </c>
      <c r="I1014" s="18">
        <v>22.45</v>
      </c>
      <c r="J1014" s="33">
        <v>0.99495700094545159</v>
      </c>
      <c r="K1014" s="20">
        <v>46841.565312421291</v>
      </c>
      <c r="L1014" s="21"/>
      <c r="M1014" s="22"/>
      <c r="Q1014" s="34">
        <v>1.0050685597968116</v>
      </c>
      <c r="R1014" s="7"/>
      <c r="S1014" s="24"/>
      <c r="T1014" s="24"/>
      <c r="U1014" s="5">
        <v>32.778033468653987</v>
      </c>
      <c r="V1014" s="25"/>
      <c r="W1014" s="22"/>
      <c r="X1014" s="33">
        <v>0.98991400189090328</v>
      </c>
      <c r="Y1014" s="20">
        <v>9158052099.6340427</v>
      </c>
      <c r="Z1014" s="22"/>
      <c r="AA1014" s="22"/>
      <c r="AB1014" s="35">
        <v>0.98991400189090328</v>
      </c>
      <c r="AC1014" s="20">
        <v>9928112287.0156136</v>
      </c>
      <c r="AD1014" s="22"/>
      <c r="AE1014" s="22"/>
      <c r="AF1014" s="26">
        <v>8</v>
      </c>
      <c r="AI1014" s="27" t="b">
        <v>1</v>
      </c>
      <c r="AJ1014" s="17">
        <v>26.486814400808715</v>
      </c>
      <c r="AK1014" s="17">
        <v>26.160464723873019</v>
      </c>
      <c r="AL1014" s="19">
        <v>2.1163483669708365E-2</v>
      </c>
      <c r="AM1014" s="19">
        <v>-5.2479755432989911E-3</v>
      </c>
      <c r="AN1014" s="27" t="b">
        <v>1</v>
      </c>
      <c r="AO1014" s="27" t="b">
        <v>1</v>
      </c>
      <c r="AP1014" s="27" t="b">
        <v>0</v>
      </c>
      <c r="AQ1014" s="27" t="b">
        <v>0</v>
      </c>
      <c r="AR1014" s="27" t="b">
        <v>1</v>
      </c>
      <c r="AS1014" s="27" t="b">
        <v>0</v>
      </c>
      <c r="BE1014" s="31"/>
      <c r="BF1014" s="31"/>
      <c r="BG1014" s="31"/>
    </row>
    <row r="1015" spans="1:59" ht="14.55" customHeight="1" x14ac:dyDescent="0.25">
      <c r="A1015" s="41">
        <v>39545</v>
      </c>
      <c r="B1015" s="15">
        <v>23.01</v>
      </c>
      <c r="C1015" s="16">
        <v>24.26</v>
      </c>
      <c r="D1015" s="32">
        <v>46811.802299313167</v>
      </c>
      <c r="E1015" s="32">
        <v>80345.716158966621</v>
      </c>
      <c r="F1015" s="18">
        <v>127157.51845827978</v>
      </c>
      <c r="G1015" s="18">
        <v>23.799824671135433</v>
      </c>
      <c r="H1015" s="19">
        <v>5.1525144270404E-2</v>
      </c>
      <c r="I1015" s="18">
        <v>22.42</v>
      </c>
      <c r="J1015" s="33">
        <v>0.96804152229375917</v>
      </c>
      <c r="K1015" s="20">
        <v>45343.795636556737</v>
      </c>
      <c r="L1015" s="21"/>
      <c r="M1015" s="22"/>
      <c r="Q1015" s="34">
        <v>1.0330135401945526</v>
      </c>
      <c r="R1015" s="7"/>
      <c r="S1015" s="24"/>
      <c r="T1015" s="24"/>
      <c r="U1015" s="5">
        <v>33.797111033141739</v>
      </c>
      <c r="V1015" s="25"/>
      <c r="W1015" s="22"/>
      <c r="X1015" s="33">
        <v>0.93608304458751834</v>
      </c>
      <c r="Y1015" s="20">
        <v>8572738307.5389919</v>
      </c>
      <c r="Z1015" s="22"/>
      <c r="AA1015" s="22"/>
      <c r="AB1015" s="35">
        <v>0.93608304458751834</v>
      </c>
      <c r="AC1015" s="20">
        <v>9293388578.2652588</v>
      </c>
      <c r="AD1015" s="22"/>
      <c r="AE1015" s="22"/>
      <c r="AF1015" s="26">
        <v>7</v>
      </c>
      <c r="AI1015" s="27" t="b">
        <v>1</v>
      </c>
      <c r="AJ1015" s="17">
        <v>26.339619799063794</v>
      </c>
      <c r="AK1015" s="17">
        <v>26.062626962894196</v>
      </c>
      <c r="AL1015" s="19">
        <v>2.9813687920366778E-2</v>
      </c>
      <c r="AM1015" s="19">
        <v>-2.6521914061174642E-3</v>
      </c>
      <c r="AN1015" s="27" t="b">
        <v>1</v>
      </c>
      <c r="AO1015" s="27" t="b">
        <v>1</v>
      </c>
      <c r="AP1015" s="27" t="b">
        <v>0</v>
      </c>
      <c r="AQ1015" s="27" t="b">
        <v>0</v>
      </c>
      <c r="AR1015" s="27" t="b">
        <v>1</v>
      </c>
      <c r="AS1015" s="27" t="b">
        <v>0</v>
      </c>
      <c r="BE1015" s="31"/>
      <c r="BF1015" s="31"/>
      <c r="BG1015" s="31"/>
    </row>
    <row r="1016" spans="1:59" ht="14.55" customHeight="1" x14ac:dyDescent="0.25">
      <c r="A1016" s="41">
        <v>39546</v>
      </c>
      <c r="B1016" s="15">
        <v>23.02</v>
      </c>
      <c r="C1016" s="16">
        <v>24.07</v>
      </c>
      <c r="D1016" s="32">
        <v>40124.401970839855</v>
      </c>
      <c r="E1016" s="32">
        <v>86688.547220721404</v>
      </c>
      <c r="F1016" s="18">
        <v>126812.94919156126</v>
      </c>
      <c r="G1016" s="18">
        <v>23.737773501539341</v>
      </c>
      <c r="H1016" s="19">
        <v>4.362276692978817E-2</v>
      </c>
      <c r="I1016" s="18">
        <v>22.36</v>
      </c>
      <c r="J1016" s="33">
        <v>0.99469007088868511</v>
      </c>
      <c r="K1016" s="20">
        <v>45102.242920420882</v>
      </c>
      <c r="L1016" s="21"/>
      <c r="M1016" s="22"/>
      <c r="Q1016" s="34">
        <v>1.0053382749729982</v>
      </c>
      <c r="R1016" s="7"/>
      <c r="S1016" s="24"/>
      <c r="T1016" s="24"/>
      <c r="U1016" s="5">
        <v>33.91426941003408</v>
      </c>
      <c r="V1016" s="25"/>
      <c r="W1016" s="22"/>
      <c r="X1016" s="33">
        <v>0.98938014177737021</v>
      </c>
      <c r="Y1016" s="20">
        <v>8481737622.3697214</v>
      </c>
      <c r="Z1016" s="22"/>
      <c r="AA1016" s="22"/>
      <c r="AB1016" s="35">
        <v>0.98938014177737021</v>
      </c>
      <c r="AC1016" s="20">
        <v>9194546695.4902267</v>
      </c>
      <c r="AD1016" s="22"/>
      <c r="AE1016" s="22"/>
      <c r="AF1016" s="26">
        <v>6</v>
      </c>
      <c r="AI1016" s="27" t="b">
        <v>1</v>
      </c>
      <c r="AJ1016" s="17">
        <v>26.189736427239641</v>
      </c>
      <c r="AK1016" s="17">
        <v>25.974139342914409</v>
      </c>
      <c r="AL1016" s="19">
        <v>3.5246379747067846E-2</v>
      </c>
      <c r="AM1016" s="19">
        <v>1.1918682731373517E-3</v>
      </c>
      <c r="AN1016" s="27" t="b">
        <v>1</v>
      </c>
      <c r="AO1016" s="27" t="b">
        <v>1</v>
      </c>
      <c r="AP1016" s="27" t="b">
        <v>0</v>
      </c>
      <c r="AQ1016" s="27" t="b">
        <v>0</v>
      </c>
      <c r="AR1016" s="27" t="b">
        <v>1</v>
      </c>
      <c r="AS1016" s="27" t="b">
        <v>0</v>
      </c>
      <c r="BE1016" s="31"/>
      <c r="BF1016" s="31"/>
      <c r="BG1016" s="31"/>
    </row>
    <row r="1017" spans="1:59" ht="14.55" customHeight="1" x14ac:dyDescent="0.25">
      <c r="A1017" s="41">
        <v>39547</v>
      </c>
      <c r="B1017" s="15">
        <v>23.63</v>
      </c>
      <c r="C1017" s="16">
        <v>24.66</v>
      </c>
      <c r="D1017" s="32">
        <v>33437.001642366544</v>
      </c>
      <c r="E1017" s="32">
        <v>93084.224643299531</v>
      </c>
      <c r="F1017" s="18">
        <v>126521.22628566608</v>
      </c>
      <c r="G1017" s="18">
        <v>24.387791828274906</v>
      </c>
      <c r="H1017" s="19">
        <v>4.1768045417680533E-2</v>
      </c>
      <c r="I1017" s="18">
        <v>22.81</v>
      </c>
      <c r="J1017" s="33">
        <v>1.0250198776768265</v>
      </c>
      <c r="K1017" s="20">
        <v>46229.895634508714</v>
      </c>
      <c r="L1017" s="21"/>
      <c r="M1017" s="22"/>
      <c r="Q1017" s="34">
        <v>0.97559083660549761</v>
      </c>
      <c r="R1017" s="7"/>
      <c r="S1017" s="24"/>
      <c r="T1017" s="24"/>
      <c r="U1017" s="5">
        <v>33.024849596012096</v>
      </c>
      <c r="V1017" s="25"/>
      <c r="W1017" s="22"/>
      <c r="X1017" s="33">
        <v>1.0500397553536531</v>
      </c>
      <c r="Y1017" s="20">
        <v>8906204309.0324554</v>
      </c>
      <c r="Z1017" s="22"/>
      <c r="AA1017" s="22"/>
      <c r="AB1017" s="35">
        <v>1.0500397553536531</v>
      </c>
      <c r="AC1017" s="20">
        <v>9654484774.9921341</v>
      </c>
      <c r="AD1017" s="22"/>
      <c r="AE1017" s="22"/>
      <c r="AF1017" s="26">
        <v>5</v>
      </c>
      <c r="AI1017" s="27" t="b">
        <v>1</v>
      </c>
      <c r="AJ1017" s="17">
        <v>26.034379880618605</v>
      </c>
      <c r="AK1017" s="17">
        <v>25.89009290181626</v>
      </c>
      <c r="AL1017" s="19">
        <v>3.6506848751959607E-2</v>
      </c>
      <c r="AM1017" s="19">
        <v>8.2478861783156152E-3</v>
      </c>
      <c r="AN1017" s="27" t="b">
        <v>1</v>
      </c>
      <c r="AO1017" s="27" t="b">
        <v>1</v>
      </c>
      <c r="AP1017" s="27" t="b">
        <v>0</v>
      </c>
      <c r="AQ1017" s="27" t="b">
        <v>0</v>
      </c>
      <c r="AR1017" s="27" t="b">
        <v>1</v>
      </c>
      <c r="AS1017" s="27" t="b">
        <v>0</v>
      </c>
      <c r="BE1017" s="31"/>
      <c r="BF1017" s="31"/>
      <c r="BG1017" s="31"/>
    </row>
    <row r="1018" spans="1:59" ht="14.55" customHeight="1" x14ac:dyDescent="0.25">
      <c r="A1018" s="41">
        <v>39548</v>
      </c>
      <c r="B1018" s="15">
        <v>22.85</v>
      </c>
      <c r="C1018" s="16">
        <v>24.33</v>
      </c>
      <c r="D1018" s="32">
        <v>26749.601313893236</v>
      </c>
      <c r="E1018" s="32">
        <v>99492.305331126961</v>
      </c>
      <c r="F1018" s="18">
        <v>126241.90664502019</v>
      </c>
      <c r="G1018" s="18">
        <v>24.016400411743753</v>
      </c>
      <c r="H1018" s="19">
        <v>6.0830250719276502E-2</v>
      </c>
      <c r="I1018" s="18">
        <v>21.98</v>
      </c>
      <c r="J1018" s="33">
        <v>0.98259735094029099</v>
      </c>
      <c r="K1018" s="20">
        <v>45424.587031729709</v>
      </c>
      <c r="L1018" s="21"/>
      <c r="M1018" s="22"/>
      <c r="Q1018" s="34">
        <v>1.0177108650283411</v>
      </c>
      <c r="R1018" s="7"/>
      <c r="S1018" s="24"/>
      <c r="T1018" s="24"/>
      <c r="U1018" s="5">
        <v>33.547173095209693</v>
      </c>
      <c r="V1018" s="25"/>
      <c r="W1018" s="22"/>
      <c r="X1018" s="33">
        <v>0.96519470188058187</v>
      </c>
      <c r="Y1018" s="20">
        <v>8596262341.1155491</v>
      </c>
      <c r="Z1018" s="22"/>
      <c r="AA1018" s="22"/>
      <c r="AB1018" s="35">
        <v>0.96519470188058187</v>
      </c>
      <c r="AC1018" s="20">
        <v>9318308156.309267</v>
      </c>
      <c r="AD1018" s="22"/>
      <c r="AE1018" s="22"/>
      <c r="AF1018" s="26">
        <v>4</v>
      </c>
      <c r="AI1018" s="27" t="b">
        <v>1</v>
      </c>
      <c r="AJ1018" s="17">
        <v>25.935363485391225</v>
      </c>
      <c r="AK1018" s="17">
        <v>25.813102673238827</v>
      </c>
      <c r="AL1018" s="19">
        <v>4.4048340132326426E-2</v>
      </c>
      <c r="AM1018" s="19">
        <v>1.1453402802468871E-2</v>
      </c>
      <c r="AN1018" s="27" t="b">
        <v>1</v>
      </c>
      <c r="AO1018" s="27" t="b">
        <v>1</v>
      </c>
      <c r="AP1018" s="27" t="b">
        <v>0</v>
      </c>
      <c r="AQ1018" s="27" t="b">
        <v>0</v>
      </c>
      <c r="AR1018" s="27" t="b">
        <v>1</v>
      </c>
      <c r="AS1018" s="27" t="b">
        <v>0</v>
      </c>
      <c r="BE1018" s="31"/>
      <c r="BF1018" s="31"/>
      <c r="BG1018" s="31"/>
    </row>
    <row r="1019" spans="1:59" ht="14.55" customHeight="1" x14ac:dyDescent="0.25">
      <c r="A1019" s="41">
        <v>39549</v>
      </c>
      <c r="B1019" s="15">
        <v>23.91</v>
      </c>
      <c r="C1019" s="16">
        <v>24.98</v>
      </c>
      <c r="D1019" s="32">
        <v>20062.200985419928</v>
      </c>
      <c r="E1019" s="32">
        <v>105772.90942095907</v>
      </c>
      <c r="F1019" s="18">
        <v>125835.110406379</v>
      </c>
      <c r="G1019" s="18">
        <v>24.809407269679554</v>
      </c>
      <c r="H1019" s="19">
        <v>4.2834267413931149E-2</v>
      </c>
      <c r="I1019" s="18">
        <v>23.46</v>
      </c>
      <c r="J1019" s="33">
        <v>1.0296906334103368</v>
      </c>
      <c r="K1019" s="20">
        <v>46772.462518680477</v>
      </c>
      <c r="L1019" s="21"/>
      <c r="M1019" s="22"/>
      <c r="Q1019" s="34">
        <v>0.97116548170201245</v>
      </c>
      <c r="R1019" s="7"/>
      <c r="S1019" s="24"/>
      <c r="T1019" s="24"/>
      <c r="U1019" s="5">
        <v>32.519198832692503</v>
      </c>
      <c r="V1019" s="25"/>
      <c r="W1019" s="22"/>
      <c r="X1019" s="33">
        <v>1.0593812668206737</v>
      </c>
      <c r="Y1019" s="20">
        <v>9106762859.476635</v>
      </c>
      <c r="Z1019" s="22"/>
      <c r="AA1019" s="22"/>
      <c r="AB1019" s="35">
        <v>1.0593812668206737</v>
      </c>
      <c r="AC1019" s="20">
        <v>9871482832.4573383</v>
      </c>
      <c r="AD1019" s="22"/>
      <c r="AE1019" s="22"/>
      <c r="AF1019" s="26">
        <v>3</v>
      </c>
      <c r="AI1019" s="27" t="b">
        <v>1</v>
      </c>
      <c r="AJ1019" s="17">
        <v>25.837594546188761</v>
      </c>
      <c r="AK1019" s="17">
        <v>25.765025151664492</v>
      </c>
      <c r="AL1019" s="19">
        <v>4.6709972244752519E-2</v>
      </c>
      <c r="AM1019" s="19">
        <v>1.6203669280257203E-2</v>
      </c>
      <c r="AN1019" s="27" t="b">
        <v>1</v>
      </c>
      <c r="AO1019" s="27" t="b">
        <v>1</v>
      </c>
      <c r="AP1019" s="27" t="b">
        <v>0</v>
      </c>
      <c r="AQ1019" s="27" t="b">
        <v>0</v>
      </c>
      <c r="AR1019" s="27" t="b">
        <v>1</v>
      </c>
      <c r="AS1019" s="27" t="b">
        <v>0</v>
      </c>
      <c r="BE1019" s="31"/>
      <c r="BF1019" s="31"/>
      <c r="BG1019" s="31"/>
    </row>
    <row r="1020" spans="1:59" ht="14.55" customHeight="1" x14ac:dyDescent="0.25">
      <c r="A1020" s="41">
        <v>39552</v>
      </c>
      <c r="B1020" s="15">
        <v>23.84</v>
      </c>
      <c r="C1020" s="16">
        <v>24.88</v>
      </c>
      <c r="D1020" s="32">
        <v>13374.80065694662</v>
      </c>
      <c r="E1020" s="32">
        <v>112173.85985545855</v>
      </c>
      <c r="F1020" s="18">
        <v>125548.66051240517</v>
      </c>
      <c r="G1020" s="18">
        <v>24.769207956289982</v>
      </c>
      <c r="H1020" s="19">
        <v>4.1800643086816636E-2</v>
      </c>
      <c r="I1020" s="18">
        <v>23.82</v>
      </c>
      <c r="J1020" s="33">
        <v>0.99610697221823019</v>
      </c>
      <c r="K1020" s="20">
        <v>46589.569912724633</v>
      </c>
      <c r="L1020" s="21"/>
      <c r="M1020" s="22"/>
      <c r="Q1020" s="34">
        <v>1.0039082426790975</v>
      </c>
      <c r="R1020" s="7"/>
      <c r="S1020" s="24"/>
      <c r="T1020" s="24"/>
      <c r="U1020" s="5">
        <v>32.585510377244582</v>
      </c>
      <c r="V1020" s="25"/>
      <c r="W1020" s="22"/>
      <c r="X1020" s="33">
        <v>0.99221394443646038</v>
      </c>
      <c r="Y1020" s="20">
        <v>9035900329.4351139</v>
      </c>
      <c r="Z1020" s="22"/>
      <c r="AA1020" s="22"/>
      <c r="AB1020" s="35">
        <v>0.99221394443646038</v>
      </c>
      <c r="AC1020" s="20">
        <v>9794465886.6220493</v>
      </c>
      <c r="AD1020" s="22"/>
      <c r="AE1020" s="22"/>
      <c r="AF1020" s="26">
        <v>2</v>
      </c>
      <c r="AI1020" s="27" t="s">
        <v>36</v>
      </c>
      <c r="AJ1020" s="17">
        <v>25.732876952711422</v>
      </c>
      <c r="AK1020" s="17">
        <v>25.739021001059889</v>
      </c>
      <c r="AL1020" s="19">
        <v>4.7063519639649498E-2</v>
      </c>
      <c r="AM1020" s="19">
        <v>2.1020964074410245E-2</v>
      </c>
      <c r="AN1020" s="27" t="b">
        <v>0</v>
      </c>
      <c r="AO1020" s="27" t="b">
        <v>1</v>
      </c>
      <c r="AP1020" s="27" t="b">
        <v>0</v>
      </c>
      <c r="AQ1020" s="27" t="b">
        <v>0</v>
      </c>
      <c r="AR1020" s="27" t="b">
        <v>1</v>
      </c>
      <c r="AS1020" s="27" t="b">
        <v>0</v>
      </c>
      <c r="BE1020" s="31"/>
      <c r="BF1020" s="31"/>
      <c r="BG1020" s="31"/>
    </row>
    <row r="1021" spans="1:59" ht="14.55" customHeight="1" x14ac:dyDescent="0.25">
      <c r="A1021" s="41">
        <v>39553</v>
      </c>
      <c r="B1021" s="15">
        <v>22.87</v>
      </c>
      <c r="C1021" s="16">
        <v>24.41</v>
      </c>
      <c r="D1021" s="32">
        <v>6687.4003284733099</v>
      </c>
      <c r="E1021" s="32">
        <v>118581.72254962269</v>
      </c>
      <c r="F1021" s="18">
        <v>125269.12287809599</v>
      </c>
      <c r="G1021" s="18">
        <v>24.327788228501682</v>
      </c>
      <c r="H1021" s="19">
        <v>6.3088897992625959E-2</v>
      </c>
      <c r="I1021" s="18">
        <v>22.78</v>
      </c>
      <c r="J1021" s="33">
        <v>0.97999184166764852</v>
      </c>
      <c r="K1021" s="20">
        <v>45656.608453769652</v>
      </c>
      <c r="L1021" s="21"/>
      <c r="M1021" s="22"/>
      <c r="Q1021" s="34">
        <v>1.0204166580594218</v>
      </c>
      <c r="R1021" s="7"/>
      <c r="S1021" s="24"/>
      <c r="T1021" s="24"/>
      <c r="U1021" s="5">
        <v>33.18889074565913</v>
      </c>
      <c r="V1021" s="25"/>
      <c r="W1021" s="22"/>
      <c r="X1021" s="33">
        <v>0.95998368333529704</v>
      </c>
      <c r="Y1021" s="20">
        <v>8674358382.3178005</v>
      </c>
      <c r="Z1021" s="22"/>
      <c r="AA1021" s="22"/>
      <c r="AB1021" s="35">
        <v>0.95998368333529704</v>
      </c>
      <c r="AC1021" s="20">
        <v>9402376692.3934975</v>
      </c>
      <c r="AD1021" s="22"/>
      <c r="AE1021" s="22"/>
      <c r="AF1021" s="26">
        <v>1</v>
      </c>
      <c r="AI1021" s="27" t="s">
        <v>36</v>
      </c>
      <c r="AJ1021" s="17">
        <v>25.529756928426895</v>
      </c>
      <c r="AK1021" s="17">
        <v>25.69362798980832</v>
      </c>
      <c r="AL1021" s="19">
        <v>4.8990811926686494E-2</v>
      </c>
      <c r="AM1021" s="19">
        <v>2.6519835056981265E-2</v>
      </c>
      <c r="AN1021" s="27" t="b">
        <v>0</v>
      </c>
      <c r="AO1021" s="27" t="b">
        <v>1</v>
      </c>
      <c r="AP1021" s="27" t="b">
        <v>0</v>
      </c>
      <c r="AQ1021" s="27" t="b">
        <v>0</v>
      </c>
      <c r="AR1021" s="27" t="b">
        <v>1</v>
      </c>
      <c r="AS1021" s="27" t="b">
        <v>0</v>
      </c>
      <c r="BE1021" s="31"/>
      <c r="BF1021" s="31"/>
      <c r="BG1021" s="31"/>
    </row>
    <row r="1022" spans="1:59" ht="14.55" customHeight="1" x14ac:dyDescent="0.25">
      <c r="A1022" s="42">
        <v>39554</v>
      </c>
      <c r="B1022" s="15">
        <v>22.96</v>
      </c>
      <c r="C1022" s="16">
        <v>23.23</v>
      </c>
      <c r="D1022" s="32">
        <v>124847.22216093709</v>
      </c>
      <c r="E1022" s="32">
        <v>0</v>
      </c>
      <c r="F1022" s="18">
        <v>124847.22216093709</v>
      </c>
      <c r="G1022" s="18">
        <v>22.96</v>
      </c>
      <c r="H1022" s="19">
        <v>1.162290142057687E-2</v>
      </c>
      <c r="I1022" s="18">
        <v>20.53</v>
      </c>
      <c r="J1022" s="33">
        <v>0.94059811552642358</v>
      </c>
      <c r="K1022" s="20">
        <v>42943.77684385312</v>
      </c>
      <c r="L1022" s="21"/>
      <c r="M1022" s="22"/>
      <c r="Q1022" s="34">
        <v>1.0631533101045296</v>
      </c>
      <c r="R1022" s="7"/>
      <c r="S1022" s="24"/>
      <c r="T1022" s="24"/>
      <c r="U1022" s="5">
        <v>35.219185115652756</v>
      </c>
      <c r="V1022" s="25"/>
      <c r="W1022" s="22"/>
      <c r="X1022" s="33">
        <v>0.88119623105284706</v>
      </c>
      <c r="Y1022" s="20">
        <v>7643848484.7189817</v>
      </c>
      <c r="Z1022" s="22"/>
      <c r="AA1022" s="22"/>
      <c r="AB1022" s="35">
        <v>0.88119623105284706</v>
      </c>
      <c r="AC1022" s="20">
        <v>8285206069.8211279</v>
      </c>
      <c r="AD1022" s="22"/>
      <c r="AE1022" s="22"/>
      <c r="AF1022" s="26">
        <v>25</v>
      </c>
      <c r="AI1022" s="27" t="s">
        <v>36</v>
      </c>
      <c r="AJ1022" s="17">
        <v>25.254787159334828</v>
      </c>
      <c r="AK1022" s="17">
        <v>25.621037011181691</v>
      </c>
      <c r="AL1022" s="19">
        <v>4.365750100848461E-2</v>
      </c>
      <c r="AM1022" s="19">
        <v>2.8333432998009299E-2</v>
      </c>
      <c r="AN1022" s="27" t="b">
        <v>0</v>
      </c>
      <c r="AO1022" s="27" t="b">
        <v>1</v>
      </c>
      <c r="AP1022" s="27" t="b">
        <v>0</v>
      </c>
      <c r="AQ1022" s="27" t="b">
        <v>0</v>
      </c>
      <c r="AR1022" s="27" t="b">
        <v>1</v>
      </c>
      <c r="AS1022" s="27" t="b">
        <v>0</v>
      </c>
      <c r="BE1022" s="31"/>
      <c r="BF1022" s="31"/>
      <c r="BG1022" s="31"/>
    </row>
    <row r="1023" spans="1:59" ht="14.55" customHeight="1" x14ac:dyDescent="0.25">
      <c r="A1023" s="41">
        <v>39555</v>
      </c>
      <c r="B1023" s="15">
        <v>23.03</v>
      </c>
      <c r="C1023" s="16">
        <v>23.55</v>
      </c>
      <c r="D1023" s="32">
        <v>119853.3332744996</v>
      </c>
      <c r="E1023" s="32">
        <v>4935.8454082051067</v>
      </c>
      <c r="F1023" s="18">
        <v>124789.1786827047</v>
      </c>
      <c r="G1023" s="18">
        <v>23.050567805953694</v>
      </c>
      <c r="H1023" s="19">
        <v>2.2080679405520165E-2</v>
      </c>
      <c r="I1023" s="18">
        <v>20.37</v>
      </c>
      <c r="J1023" s="33">
        <v>1.0034778408911942</v>
      </c>
      <c r="K1023" s="20">
        <v>43092.382866656291</v>
      </c>
      <c r="L1023" s="21"/>
      <c r="M1023" s="22"/>
      <c r="Q1023" s="34">
        <v>0.99653421256606389</v>
      </c>
      <c r="R1023" s="7"/>
      <c r="S1023" s="24"/>
      <c r="T1023" s="24"/>
      <c r="U1023" s="5">
        <v>35.031778534484857</v>
      </c>
      <c r="V1023" s="25"/>
      <c r="W1023" s="22"/>
      <c r="X1023" s="33">
        <v>1.0069556817823881</v>
      </c>
      <c r="Y1023" s="20">
        <v>7697053488.3456841</v>
      </c>
      <c r="Z1023" s="22"/>
      <c r="AA1023" s="22"/>
      <c r="AB1023" s="35">
        <v>1.0069556817823881</v>
      </c>
      <c r="AC1023" s="20">
        <v>8342701570.479435</v>
      </c>
      <c r="AD1023" s="22"/>
      <c r="AE1023" s="22"/>
      <c r="AF1023" s="26">
        <v>24</v>
      </c>
      <c r="AI1023" s="27" t="s">
        <v>36</v>
      </c>
      <c r="AJ1023" s="17">
        <v>25.105382182575198</v>
      </c>
      <c r="AK1023" s="17">
        <v>25.558611835717151</v>
      </c>
      <c r="AL1023" s="19">
        <v>4.0376273339791213E-2</v>
      </c>
      <c r="AM1023" s="19">
        <v>3.1209486099152174E-2</v>
      </c>
      <c r="AN1023" s="27" t="b">
        <v>0</v>
      </c>
      <c r="AO1023" s="27" t="b">
        <v>1</v>
      </c>
      <c r="AP1023" s="27" t="b">
        <v>0</v>
      </c>
      <c r="AQ1023" s="27" t="b">
        <v>0</v>
      </c>
      <c r="AR1023" s="27" t="b">
        <v>1</v>
      </c>
      <c r="AS1023" s="27" t="b">
        <v>0</v>
      </c>
      <c r="BE1023" s="31"/>
      <c r="BF1023" s="31"/>
      <c r="BG1023" s="31"/>
    </row>
    <row r="1024" spans="1:59" ht="14.55" customHeight="1" x14ac:dyDescent="0.25">
      <c r="A1024" s="41">
        <v>39556</v>
      </c>
      <c r="B1024" s="15">
        <v>22.2</v>
      </c>
      <c r="C1024" s="16">
        <v>22.84</v>
      </c>
      <c r="D1024" s="32">
        <v>114859.44438806211</v>
      </c>
      <c r="E1024" s="32">
        <v>9819.4658351543731</v>
      </c>
      <c r="F1024" s="18">
        <v>124678.91022321649</v>
      </c>
      <c r="G1024" s="18">
        <v>22.250405141681519</v>
      </c>
      <c r="H1024" s="19">
        <v>2.8021015761821366E-2</v>
      </c>
      <c r="I1024" s="18">
        <v>20.13</v>
      </c>
      <c r="J1024" s="33">
        <v>0.9644336757978208</v>
      </c>
      <c r="K1024" s="20">
        <v>41559.026137354216</v>
      </c>
      <c r="L1024" s="21"/>
      <c r="M1024" s="22"/>
      <c r="Q1024" s="34">
        <v>1.0368779368604659</v>
      </c>
      <c r="R1024" s="7"/>
      <c r="S1024" s="24"/>
      <c r="T1024" s="24"/>
      <c r="U1024" s="5">
        <v>36.256050259517743</v>
      </c>
      <c r="V1024" s="25"/>
      <c r="W1024" s="22"/>
      <c r="X1024" s="33">
        <v>0.9288673515956416</v>
      </c>
      <c r="Y1024" s="20">
        <v>7149575895.4184408</v>
      </c>
      <c r="Z1024" s="22"/>
      <c r="AA1024" s="22"/>
      <c r="AB1024" s="35">
        <v>0.9288673515956416</v>
      </c>
      <c r="AC1024" s="20">
        <v>7749138873.088419</v>
      </c>
      <c r="AD1024" s="22"/>
      <c r="AE1024" s="22"/>
      <c r="AF1024" s="26">
        <v>23</v>
      </c>
      <c r="AI1024" s="27" t="s">
        <v>36</v>
      </c>
      <c r="AJ1024" s="17">
        <v>24.859687189321942</v>
      </c>
      <c r="AK1024" s="17">
        <v>25.480619239370597</v>
      </c>
      <c r="AL1024" s="19">
        <v>3.4908067513548691E-2</v>
      </c>
      <c r="AM1024" s="19">
        <v>3.3385969652293221E-2</v>
      </c>
      <c r="AN1024" s="27" t="b">
        <v>0</v>
      </c>
      <c r="AO1024" s="27" t="b">
        <v>1</v>
      </c>
      <c r="AP1024" s="27" t="b">
        <v>0</v>
      </c>
      <c r="AQ1024" s="27" t="b">
        <v>0</v>
      </c>
      <c r="AR1024" s="27" t="b">
        <v>1</v>
      </c>
      <c r="AS1024" s="27" t="b">
        <v>0</v>
      </c>
      <c r="BE1024" s="31"/>
      <c r="BF1024" s="31"/>
      <c r="BG1024" s="31"/>
    </row>
    <row r="1025" spans="1:59" ht="14.55" customHeight="1" x14ac:dyDescent="0.25">
      <c r="A1025" s="41">
        <v>39559</v>
      </c>
      <c r="B1025" s="15">
        <v>21.92</v>
      </c>
      <c r="C1025" s="16">
        <v>22.43</v>
      </c>
      <c r="D1025" s="32">
        <v>109865.55550162462</v>
      </c>
      <c r="E1025" s="32">
        <v>14673.420882392205</v>
      </c>
      <c r="F1025" s="18">
        <v>124538.97638401683</v>
      </c>
      <c r="G1025" s="18">
        <v>21.980089177439076</v>
      </c>
      <c r="H1025" s="19">
        <v>2.2737405260811361E-2</v>
      </c>
      <c r="I1025" s="18">
        <v>20.5</v>
      </c>
      <c r="J1025" s="33">
        <v>0.98674247065132659</v>
      </c>
      <c r="K1025" s="20">
        <v>41007.346604376886</v>
      </c>
      <c r="L1025" s="21"/>
      <c r="M1025" s="22"/>
      <c r="Q1025" s="34">
        <v>1.0134356529114656</v>
      </c>
      <c r="R1025" s="7"/>
      <c r="S1025" s="24"/>
      <c r="T1025" s="24"/>
      <c r="U1025" s="5">
        <v>36.674764951194454</v>
      </c>
      <c r="V1025" s="25"/>
      <c r="W1025" s="22"/>
      <c r="X1025" s="33">
        <v>0.97348494130265317</v>
      </c>
      <c r="Y1025" s="20">
        <v>6960037770.6681557</v>
      </c>
      <c r="Z1025" s="22"/>
      <c r="AA1025" s="22"/>
      <c r="AB1025" s="35">
        <v>0.97348494130265317</v>
      </c>
      <c r="AC1025" s="20">
        <v>7543549057.3445644</v>
      </c>
      <c r="AD1025" s="22"/>
      <c r="AE1025" s="22"/>
      <c r="AF1025" s="26">
        <v>22</v>
      </c>
      <c r="AI1025" s="27" t="s">
        <v>36</v>
      </c>
      <c r="AJ1025" s="17">
        <v>24.62302191177422</v>
      </c>
      <c r="AK1025" s="17">
        <v>25.396649349772449</v>
      </c>
      <c r="AL1025" s="19">
        <v>3.1558590488028726E-2</v>
      </c>
      <c r="AM1025" s="19">
        <v>3.4830562558190586E-2</v>
      </c>
      <c r="AN1025" s="27" t="b">
        <v>0</v>
      </c>
      <c r="AO1025" s="27" t="b">
        <v>0</v>
      </c>
      <c r="AP1025" s="27" t="b">
        <v>0</v>
      </c>
      <c r="AQ1025" s="27" t="b">
        <v>0</v>
      </c>
      <c r="AR1025" s="27" t="b">
        <v>1</v>
      </c>
      <c r="AS1025" s="27" t="b">
        <v>0</v>
      </c>
      <c r="BE1025" s="31"/>
      <c r="BF1025" s="31"/>
      <c r="BG1025" s="31"/>
    </row>
    <row r="1026" spans="1:59" ht="14.55" customHeight="1" x14ac:dyDescent="0.25">
      <c r="A1026" s="41">
        <v>39560</v>
      </c>
      <c r="B1026" s="15">
        <v>22.1</v>
      </c>
      <c r="C1026" s="16">
        <v>22.62</v>
      </c>
      <c r="D1026" s="32">
        <v>104871.66661518713</v>
      </c>
      <c r="E1026" s="32">
        <v>19553.761693391298</v>
      </c>
      <c r="F1026" s="18">
        <v>124425.42830857843</v>
      </c>
      <c r="G1026" s="18">
        <v>22.181719277311604</v>
      </c>
      <c r="H1026" s="19">
        <v>2.2988505747126409E-2</v>
      </c>
      <c r="I1026" s="18">
        <v>20.87</v>
      </c>
      <c r="J1026" s="33">
        <v>1.0082531956877883</v>
      </c>
      <c r="K1026" s="20">
        <v>41345.072892815697</v>
      </c>
      <c r="L1026" s="21"/>
      <c r="M1026" s="22"/>
      <c r="Q1026" s="34">
        <v>0.99181436198458228</v>
      </c>
      <c r="R1026" s="7"/>
      <c r="S1026" s="24"/>
      <c r="T1026" s="24"/>
      <c r="U1026" s="5">
        <v>36.306835879301651</v>
      </c>
      <c r="V1026" s="25"/>
      <c r="W1026" s="22"/>
      <c r="X1026" s="33">
        <v>1.0165063913755767</v>
      </c>
      <c r="Y1026" s="20">
        <v>7074956727.6985893</v>
      </c>
      <c r="Z1026" s="22"/>
      <c r="AA1026" s="22"/>
      <c r="AB1026" s="35">
        <v>1.0165063913755767</v>
      </c>
      <c r="AC1026" s="20">
        <v>7667942892.4034138</v>
      </c>
      <c r="AD1026" s="22"/>
      <c r="AE1026" s="22"/>
      <c r="AF1026" s="26">
        <v>21</v>
      </c>
      <c r="AI1026" s="27" t="s">
        <v>36</v>
      </c>
      <c r="AJ1026" s="17">
        <v>24.427838252531075</v>
      </c>
      <c r="AK1026" s="17">
        <v>25.331220776366763</v>
      </c>
      <c r="AL1026" s="19">
        <v>2.8423234264747022E-2</v>
      </c>
      <c r="AM1026" s="19">
        <v>3.5578180669287127E-2</v>
      </c>
      <c r="AN1026" s="27" t="b">
        <v>0</v>
      </c>
      <c r="AO1026" s="27" t="b">
        <v>0</v>
      </c>
      <c r="AP1026" s="27" t="b">
        <v>0</v>
      </c>
      <c r="AQ1026" s="27" t="b">
        <v>0</v>
      </c>
      <c r="AR1026" s="27" t="b">
        <v>1</v>
      </c>
      <c r="AS1026" s="27" t="b">
        <v>0</v>
      </c>
      <c r="BE1026" s="31"/>
      <c r="BF1026" s="31"/>
      <c r="BG1026" s="31"/>
    </row>
    <row r="1027" spans="1:59" ht="14.55" customHeight="1" x14ac:dyDescent="0.25">
      <c r="A1027" s="41">
        <v>39561</v>
      </c>
      <c r="B1027" s="15">
        <v>21.86</v>
      </c>
      <c r="C1027" s="16">
        <v>22.41</v>
      </c>
      <c r="D1027" s="32">
        <v>99877.777728749643</v>
      </c>
      <c r="E1027" s="32">
        <v>24432.848536462399</v>
      </c>
      <c r="F1027" s="18">
        <v>124310.62626521205</v>
      </c>
      <c r="G1027" s="18">
        <v>21.968100707870175</v>
      </c>
      <c r="H1027" s="19">
        <v>2.4542614904060733E-2</v>
      </c>
      <c r="I1027" s="18">
        <v>20.260000000000002</v>
      </c>
      <c r="J1027" s="33">
        <v>0.98945583985580876</v>
      </c>
      <c r="K1027" s="20">
        <v>40908.416010535191</v>
      </c>
      <c r="L1027" s="21"/>
      <c r="M1027" s="22"/>
      <c r="Q1027" s="34">
        <v>1.0106565242423835</v>
      </c>
      <c r="R1027" s="7"/>
      <c r="S1027" s="24"/>
      <c r="T1027" s="24"/>
      <c r="U1027" s="5">
        <v>36.62542357635953</v>
      </c>
      <c r="V1027" s="25"/>
      <c r="W1027" s="22"/>
      <c r="X1027" s="33">
        <v>0.97891167971161752</v>
      </c>
      <c r="Y1027" s="20">
        <v>6925790910.124774</v>
      </c>
      <c r="Z1027" s="22"/>
      <c r="AA1027" s="22"/>
      <c r="AB1027" s="35">
        <v>0.97891167971161752</v>
      </c>
      <c r="AC1027" s="20">
        <v>7506118513.1790934</v>
      </c>
      <c r="AD1027" s="22"/>
      <c r="AE1027" s="22"/>
      <c r="AF1027" s="26">
        <v>20</v>
      </c>
      <c r="AI1027" s="27" t="s">
        <v>36</v>
      </c>
      <c r="AJ1027" s="17">
        <v>24.224076626333211</v>
      </c>
      <c r="AK1027" s="17">
        <v>25.276726375323257</v>
      </c>
      <c r="AL1027" s="19">
        <v>2.1998853749986152E-2</v>
      </c>
      <c r="AM1027" s="19">
        <v>3.4974267139020299E-2</v>
      </c>
      <c r="AN1027" s="27" t="b">
        <v>0</v>
      </c>
      <c r="AO1027" s="27" t="b">
        <v>0</v>
      </c>
      <c r="AP1027" s="27" t="b">
        <v>0</v>
      </c>
      <c r="AQ1027" s="27" t="b">
        <v>0</v>
      </c>
      <c r="AR1027" s="27" t="b">
        <v>1</v>
      </c>
      <c r="AS1027" s="27" t="b">
        <v>0</v>
      </c>
      <c r="BE1027" s="31"/>
      <c r="BF1027" s="31"/>
      <c r="BG1027" s="31"/>
    </row>
    <row r="1028" spans="1:59" ht="14.55" customHeight="1" x14ac:dyDescent="0.25">
      <c r="A1028" s="41">
        <v>39562</v>
      </c>
      <c r="B1028" s="15">
        <v>21.23</v>
      </c>
      <c r="C1028" s="16">
        <v>22.05</v>
      </c>
      <c r="D1028" s="32">
        <v>94883.888842312153</v>
      </c>
      <c r="E1028" s="32">
        <v>29304.174331086379</v>
      </c>
      <c r="F1028" s="18">
        <v>124188.06317339854</v>
      </c>
      <c r="G1028" s="18">
        <v>21.423492211227575</v>
      </c>
      <c r="H1028" s="19">
        <v>3.7188208616780072E-2</v>
      </c>
      <c r="I1028" s="18">
        <v>20.059999999999999</v>
      </c>
      <c r="J1028" s="33">
        <v>0.97424762253611474</v>
      </c>
      <c r="K1028" s="20">
        <v>39854.237467243416</v>
      </c>
      <c r="L1028" s="21"/>
      <c r="M1028" s="22"/>
      <c r="Q1028" s="34">
        <v>1.0264330924378835</v>
      </c>
      <c r="R1028" s="7"/>
      <c r="S1028" s="24"/>
      <c r="T1028" s="24"/>
      <c r="U1028" s="5">
        <v>37.523554530378838</v>
      </c>
      <c r="V1028" s="25"/>
      <c r="W1028" s="22"/>
      <c r="X1028" s="33">
        <v>0.94849524507222938</v>
      </c>
      <c r="Y1028" s="20">
        <v>6569111176.0367622</v>
      </c>
      <c r="Z1028" s="22"/>
      <c r="AA1028" s="22"/>
      <c r="AB1028" s="35">
        <v>0.94849524507222938</v>
      </c>
      <c r="AC1028" s="20">
        <v>7119403575.2381172</v>
      </c>
      <c r="AD1028" s="22"/>
      <c r="AE1028" s="22"/>
      <c r="AF1028" s="26">
        <v>19</v>
      </c>
      <c r="AI1028" s="27" t="s">
        <v>36</v>
      </c>
      <c r="AJ1028" s="17">
        <v>23.967362612223205</v>
      </c>
      <c r="AK1028" s="17">
        <v>25.218232036533507</v>
      </c>
      <c r="AL1028" s="19">
        <v>2.6259738282686684E-2</v>
      </c>
      <c r="AM1028" s="19">
        <v>3.632469877525183E-2</v>
      </c>
      <c r="AN1028" s="27" t="b">
        <v>0</v>
      </c>
      <c r="AO1028" s="27" t="b">
        <v>0</v>
      </c>
      <c r="AP1028" s="27" t="b">
        <v>0</v>
      </c>
      <c r="AQ1028" s="27" t="b">
        <v>0</v>
      </c>
      <c r="AR1028" s="27" t="b">
        <v>1</v>
      </c>
      <c r="AS1028" s="27" t="b">
        <v>0</v>
      </c>
      <c r="BE1028" s="31"/>
      <c r="BF1028" s="31"/>
      <c r="BG1028" s="31"/>
    </row>
    <row r="1029" spans="1:59" ht="14.55" customHeight="1" x14ac:dyDescent="0.25">
      <c r="A1029" s="41">
        <v>39563</v>
      </c>
      <c r="B1029" s="15">
        <v>20.69</v>
      </c>
      <c r="C1029" s="16">
        <v>21.52</v>
      </c>
      <c r="D1029" s="32">
        <v>89889.999955874664</v>
      </c>
      <c r="E1029" s="32">
        <v>34112.349435806005</v>
      </c>
      <c r="F1029" s="18">
        <v>124002.34939168068</v>
      </c>
      <c r="G1029" s="18">
        <v>20.918328335476026</v>
      </c>
      <c r="H1029" s="19">
        <v>3.8568773234200715E-2</v>
      </c>
      <c r="I1029" s="18">
        <v>19.59</v>
      </c>
      <c r="J1029" s="33">
        <v>0.97495993482759702</v>
      </c>
      <c r="K1029" s="20">
        <v>38855.612469506996</v>
      </c>
      <c r="L1029" s="21"/>
      <c r="M1029" s="22"/>
      <c r="Q1029" s="34">
        <v>1.0256831735109513</v>
      </c>
      <c r="R1029" s="7"/>
      <c r="S1029" s="24"/>
      <c r="T1029" s="24"/>
      <c r="U1029" s="5">
        <v>38.415622275515375</v>
      </c>
      <c r="V1029" s="25"/>
      <c r="W1029" s="22"/>
      <c r="X1029" s="33">
        <v>0.94991986965519393</v>
      </c>
      <c r="Y1029" s="20">
        <v>6240159087.6637087</v>
      </c>
      <c r="Z1029" s="22"/>
      <c r="AA1029" s="22"/>
      <c r="AB1029" s="35">
        <v>0.94991986965519393</v>
      </c>
      <c r="AC1029" s="20">
        <v>6762754490.809783</v>
      </c>
      <c r="AD1029" s="22"/>
      <c r="AE1029" s="22"/>
      <c r="AF1029" s="26">
        <v>18</v>
      </c>
      <c r="AI1029" s="27" t="s">
        <v>36</v>
      </c>
      <c r="AJ1029" s="17">
        <v>23.697202146438752</v>
      </c>
      <c r="AK1029" s="17">
        <v>25.142037235834632</v>
      </c>
      <c r="AL1029" s="19">
        <v>2.900775392080011E-2</v>
      </c>
      <c r="AM1029" s="19">
        <v>3.7056217431178463E-2</v>
      </c>
      <c r="AN1029" s="27" t="b">
        <v>0</v>
      </c>
      <c r="AO1029" s="27" t="b">
        <v>0</v>
      </c>
      <c r="AP1029" s="27" t="b">
        <v>0</v>
      </c>
      <c r="AQ1029" s="27" t="b">
        <v>0</v>
      </c>
      <c r="AR1029" s="27" t="b">
        <v>1</v>
      </c>
      <c r="AS1029" s="27" t="b">
        <v>0</v>
      </c>
      <c r="BE1029" s="31"/>
      <c r="BF1029" s="31"/>
      <c r="BG1029" s="31"/>
    </row>
    <row r="1030" spans="1:59" ht="14.55" customHeight="1" x14ac:dyDescent="0.25">
      <c r="A1030" s="41">
        <v>39566</v>
      </c>
      <c r="B1030" s="15">
        <v>20.54</v>
      </c>
      <c r="C1030" s="16">
        <v>21.33</v>
      </c>
      <c r="D1030" s="32">
        <v>84896.111069437189</v>
      </c>
      <c r="E1030" s="32">
        <v>38913.630154225684</v>
      </c>
      <c r="F1030" s="18">
        <v>123809.74122366287</v>
      </c>
      <c r="G1030" s="18">
        <v>20.78829845792427</v>
      </c>
      <c r="H1030" s="19">
        <v>3.7037037037036979E-2</v>
      </c>
      <c r="I1030" s="18">
        <v>19.64</v>
      </c>
      <c r="J1030" s="33">
        <v>0.9922403189131147</v>
      </c>
      <c r="K1030" s="20">
        <v>38553.438242477896</v>
      </c>
      <c r="L1030" s="21"/>
      <c r="M1030" s="22"/>
      <c r="Q1030" s="34">
        <v>1.0078203646223378</v>
      </c>
      <c r="R1030" s="7"/>
      <c r="S1030" s="24"/>
      <c r="T1030" s="24"/>
      <c r="U1030" s="5">
        <v>38.64396430853175</v>
      </c>
      <c r="V1030" s="25"/>
      <c r="W1030" s="22"/>
      <c r="X1030" s="33">
        <v>0.98448063782622941</v>
      </c>
      <c r="Y1030" s="20">
        <v>6143345191.1338844</v>
      </c>
      <c r="Z1030" s="22"/>
      <c r="AA1030" s="22"/>
      <c r="AB1030" s="35">
        <v>0.98448063782622941</v>
      </c>
      <c r="AC1030" s="20">
        <v>6657694113.5759306</v>
      </c>
      <c r="AD1030" s="22"/>
      <c r="AE1030" s="22"/>
      <c r="AF1030" s="26">
        <v>17</v>
      </c>
      <c r="AI1030" s="27" t="s">
        <v>36</v>
      </c>
      <c r="AJ1030" s="17">
        <v>23.420607237960684</v>
      </c>
      <c r="AK1030" s="17">
        <v>25.045349745619422</v>
      </c>
      <c r="AL1030" s="19">
        <v>3.0510424133336045E-2</v>
      </c>
      <c r="AM1030" s="19">
        <v>3.6891072326153601E-2</v>
      </c>
      <c r="AN1030" s="27" t="b">
        <v>0</v>
      </c>
      <c r="AO1030" s="27" t="b">
        <v>0</v>
      </c>
      <c r="AP1030" s="27" t="b">
        <v>0</v>
      </c>
      <c r="AQ1030" s="27" t="b">
        <v>0</v>
      </c>
      <c r="AR1030" s="27" t="b">
        <v>1</v>
      </c>
      <c r="AS1030" s="27" t="b">
        <v>0</v>
      </c>
      <c r="BE1030" s="31"/>
      <c r="BF1030" s="31"/>
      <c r="BG1030" s="31"/>
    </row>
    <row r="1031" spans="1:59" ht="14.55" customHeight="1" x14ac:dyDescent="0.25">
      <c r="A1031" s="41">
        <v>39567</v>
      </c>
      <c r="B1031" s="15">
        <v>20.81</v>
      </c>
      <c r="C1031" s="16">
        <v>21.59</v>
      </c>
      <c r="D1031" s="32">
        <v>79902.222182999714</v>
      </c>
      <c r="E1031" s="32">
        <v>43722.560193017336</v>
      </c>
      <c r="F1031" s="18">
        <v>123624.78237601704</v>
      </c>
      <c r="G1031" s="18">
        <v>21.085863757210298</v>
      </c>
      <c r="H1031" s="19">
        <v>3.6127836961556303E-2</v>
      </c>
      <c r="I1031" s="18">
        <v>20.239999999999998</v>
      </c>
      <c r="J1031" s="33">
        <v>1.0127987972334624</v>
      </c>
      <c r="K1031" s="20">
        <v>39046.200289415101</v>
      </c>
      <c r="L1031" s="21"/>
      <c r="M1031" s="22"/>
      <c r="Q1031" s="34">
        <v>0.98736294191065077</v>
      </c>
      <c r="R1031" s="7"/>
      <c r="S1031" s="24"/>
      <c r="T1031" s="24"/>
      <c r="U1031" s="5">
        <v>38.084579560301158</v>
      </c>
      <c r="V1031" s="25"/>
      <c r="W1031" s="22"/>
      <c r="X1031" s="33">
        <v>1.0255975944669247</v>
      </c>
      <c r="Y1031" s="20">
        <v>6300630194.8987217</v>
      </c>
      <c r="Z1031" s="22"/>
      <c r="AA1031" s="22"/>
      <c r="AB1031" s="35">
        <v>1.0255975944669247</v>
      </c>
      <c r="AC1031" s="20">
        <v>6828005596.0237274</v>
      </c>
      <c r="AD1031" s="22"/>
      <c r="AE1031" s="22"/>
      <c r="AF1031" s="26">
        <v>16</v>
      </c>
      <c r="AI1031" s="27" t="s">
        <v>36</v>
      </c>
      <c r="AJ1031" s="17">
        <v>23.180972208378854</v>
      </c>
      <c r="AK1031" s="17">
        <v>24.920651439975629</v>
      </c>
      <c r="AL1031" s="19">
        <v>3.2742162750126869E-2</v>
      </c>
      <c r="AM1031" s="19">
        <v>3.592874061935062E-2</v>
      </c>
      <c r="AN1031" s="27" t="b">
        <v>0</v>
      </c>
      <c r="AO1031" s="27" t="b">
        <v>0</v>
      </c>
      <c r="AP1031" s="27" t="b">
        <v>0</v>
      </c>
      <c r="AQ1031" s="27" t="b">
        <v>0</v>
      </c>
      <c r="AR1031" s="27" t="b">
        <v>1</v>
      </c>
      <c r="AS1031" s="27" t="b">
        <v>0</v>
      </c>
      <c r="BE1031" s="31"/>
      <c r="BF1031" s="31"/>
      <c r="BG1031" s="31"/>
    </row>
    <row r="1032" spans="1:59" ht="14.55" customHeight="1" x14ac:dyDescent="0.25">
      <c r="A1032" s="41">
        <v>39568</v>
      </c>
      <c r="B1032" s="15">
        <v>21.24</v>
      </c>
      <c r="C1032" s="16">
        <v>22.14</v>
      </c>
      <c r="D1032" s="32">
        <v>74908.333296562225</v>
      </c>
      <c r="E1032" s="32">
        <v>48536.030675961476</v>
      </c>
      <c r="F1032" s="18">
        <v>123444.3639725237</v>
      </c>
      <c r="G1032" s="18">
        <v>21.593863280611888</v>
      </c>
      <c r="H1032" s="19">
        <v>4.0650406504065151E-2</v>
      </c>
      <c r="I1032" s="18">
        <v>20.79</v>
      </c>
      <c r="J1032" s="33">
        <v>1.0225973844671266</v>
      </c>
      <c r="K1032" s="20">
        <v>39927.851442900421</v>
      </c>
      <c r="L1032" s="21"/>
      <c r="M1032" s="22"/>
      <c r="Q1032" s="34">
        <v>0.97790197314175409</v>
      </c>
      <c r="R1032" s="7"/>
      <c r="S1032" s="24"/>
      <c r="T1032" s="24"/>
      <c r="U1032" s="5">
        <v>37.173645925820793</v>
      </c>
      <c r="V1032" s="25"/>
      <c r="W1032" s="22"/>
      <c r="X1032" s="33">
        <v>1.0451947689342531</v>
      </c>
      <c r="Y1032" s="20">
        <v>6585417228.1313744</v>
      </c>
      <c r="Z1032" s="22"/>
      <c r="AA1032" s="22"/>
      <c r="AB1032" s="35">
        <v>1.0451947689342531</v>
      </c>
      <c r="AC1032" s="20">
        <v>7136481313.9541817</v>
      </c>
      <c r="AD1032" s="22"/>
      <c r="AE1032" s="22"/>
      <c r="AF1032" s="26">
        <v>15</v>
      </c>
      <c r="AI1032" s="27" t="s">
        <v>36</v>
      </c>
      <c r="AJ1032" s="17">
        <v>23.04919141717658</v>
      </c>
      <c r="AK1032" s="17">
        <v>24.808346390927493</v>
      </c>
      <c r="AL1032" s="19">
        <v>3.5685812876283328E-2</v>
      </c>
      <c r="AM1032" s="19">
        <v>3.5742968092742931E-2</v>
      </c>
      <c r="AN1032" s="27" t="b">
        <v>0</v>
      </c>
      <c r="AO1032" s="27" t="b">
        <v>0</v>
      </c>
      <c r="AP1032" s="27" t="b">
        <v>0</v>
      </c>
      <c r="AQ1032" s="27" t="b">
        <v>0</v>
      </c>
      <c r="AR1032" s="27" t="b">
        <v>1</v>
      </c>
      <c r="AS1032" s="27" t="b">
        <v>0</v>
      </c>
      <c r="BE1032" s="31"/>
      <c r="BF1032" s="31"/>
      <c r="BG1032" s="31"/>
    </row>
    <row r="1033" spans="1:59" ht="14.55" customHeight="1" x14ac:dyDescent="0.25">
      <c r="A1033" s="41">
        <v>39569</v>
      </c>
      <c r="B1033" s="15">
        <v>19.86</v>
      </c>
      <c r="C1033" s="16">
        <v>20.95</v>
      </c>
      <c r="D1033" s="32">
        <v>69914.44441012475</v>
      </c>
      <c r="E1033" s="32">
        <v>53326.915949129143</v>
      </c>
      <c r="F1033" s="18">
        <v>123241.36035925389</v>
      </c>
      <c r="G1033" s="18">
        <v>20.331646354885326</v>
      </c>
      <c r="H1033" s="19">
        <v>5.2028639618138417E-2</v>
      </c>
      <c r="I1033" s="18">
        <v>18.88</v>
      </c>
      <c r="J1033" s="33">
        <v>0.93999905457538513</v>
      </c>
      <c r="K1033" s="20">
        <v>37531.493223792924</v>
      </c>
      <c r="L1033" s="21"/>
      <c r="M1033" s="22"/>
      <c r="Q1033" s="34">
        <v>1.063830857204126</v>
      </c>
      <c r="R1033" s="7"/>
      <c r="S1033" s="24"/>
      <c r="T1033" s="24"/>
      <c r="U1033" s="5">
        <v>39.472843371751544</v>
      </c>
      <c r="V1033" s="25"/>
      <c r="W1033" s="22"/>
      <c r="X1033" s="33">
        <v>0.87999810915077026</v>
      </c>
      <c r="Y1033" s="20">
        <v>5795182435.3395405</v>
      </c>
      <c r="Z1033" s="22"/>
      <c r="AA1033" s="22"/>
      <c r="AB1033" s="35">
        <v>0.87999810915077026</v>
      </c>
      <c r="AC1033" s="20">
        <v>6279989376.9081011</v>
      </c>
      <c r="AD1033" s="22"/>
      <c r="AE1033" s="22"/>
      <c r="AF1033" s="26">
        <v>14</v>
      </c>
      <c r="AI1033" s="27" t="s">
        <v>36</v>
      </c>
      <c r="AJ1033" s="17">
        <v>22.835185274795801</v>
      </c>
      <c r="AK1033" s="17">
        <v>24.676113767978084</v>
      </c>
      <c r="AL1033" s="19">
        <v>4.0266816995296273E-2</v>
      </c>
      <c r="AM1033" s="19">
        <v>3.6384255230271549E-2</v>
      </c>
      <c r="AN1033" s="27" t="b">
        <v>0</v>
      </c>
      <c r="AO1033" s="27" t="b">
        <v>1</v>
      </c>
      <c r="AP1033" s="27" t="b">
        <v>0</v>
      </c>
      <c r="AQ1033" s="27" t="b">
        <v>0</v>
      </c>
      <c r="AR1033" s="27" t="b">
        <v>1</v>
      </c>
      <c r="AS1033" s="27" t="b">
        <v>0</v>
      </c>
      <c r="BE1033" s="31"/>
      <c r="BF1033" s="31"/>
      <c r="BG1033" s="31"/>
    </row>
    <row r="1034" spans="1:59" ht="14.55" customHeight="1" x14ac:dyDescent="0.25">
      <c r="A1034" s="41">
        <v>39570</v>
      </c>
      <c r="B1034" s="15">
        <v>19.66</v>
      </c>
      <c r="C1034" s="16">
        <v>20.63</v>
      </c>
      <c r="D1034" s="32">
        <v>64920.555523687268</v>
      </c>
      <c r="E1034" s="32">
        <v>58060.979590401141</v>
      </c>
      <c r="F1034" s="18">
        <v>122981.53511408842</v>
      </c>
      <c r="G1034" s="18">
        <v>20.117948017565748</v>
      </c>
      <c r="H1034" s="19">
        <v>4.7018904507998061E-2</v>
      </c>
      <c r="I1034" s="18">
        <v>18.18</v>
      </c>
      <c r="J1034" s="33">
        <v>0.98740326948223589</v>
      </c>
      <c r="K1034" s="20">
        <v>37058.077925169993</v>
      </c>
      <c r="L1034" s="21"/>
      <c r="M1034" s="22"/>
      <c r="Q1034" s="34">
        <v>1.0127574324565174</v>
      </c>
      <c r="R1034" s="7"/>
      <c r="S1034" s="24"/>
      <c r="T1034" s="24"/>
      <c r="U1034" s="5">
        <v>39.901986789754368</v>
      </c>
      <c r="V1034" s="25"/>
      <c r="W1034" s="22"/>
      <c r="X1034" s="33">
        <v>0.97480653896447189</v>
      </c>
      <c r="Y1034" s="20">
        <v>5649208760.6759806</v>
      </c>
      <c r="Z1034" s="22"/>
      <c r="AA1034" s="22"/>
      <c r="AB1034" s="35">
        <v>0.97480653896447189</v>
      </c>
      <c r="AC1034" s="20">
        <v>6121676562.0623493</v>
      </c>
      <c r="AD1034" s="22"/>
      <c r="AE1034" s="22"/>
      <c r="AF1034" s="26">
        <v>13</v>
      </c>
      <c r="AI1034" s="27" t="s">
        <v>36</v>
      </c>
      <c r="AJ1034" s="17">
        <v>22.620612351029997</v>
      </c>
      <c r="AK1034" s="17">
        <v>24.554185824617193</v>
      </c>
      <c r="AL1034" s="19">
        <v>4.1905266310499269E-2</v>
      </c>
      <c r="AM1034" s="19">
        <v>3.5521046092066647E-2</v>
      </c>
      <c r="AN1034" s="27" t="b">
        <v>0</v>
      </c>
      <c r="AO1034" s="27" t="b">
        <v>1</v>
      </c>
      <c r="AP1034" s="27" t="b">
        <v>0</v>
      </c>
      <c r="AQ1034" s="27" t="b">
        <v>0</v>
      </c>
      <c r="AR1034" s="27" t="b">
        <v>1</v>
      </c>
      <c r="AS1034" s="27" t="b">
        <v>0</v>
      </c>
      <c r="BE1034" s="31"/>
      <c r="BF1034" s="31"/>
      <c r="BG1034" s="31"/>
    </row>
    <row r="1035" spans="1:59" ht="14.55" customHeight="1" x14ac:dyDescent="0.25">
      <c r="A1035" s="41">
        <v>39573</v>
      </c>
      <c r="B1035" s="15">
        <v>19.690000000000001</v>
      </c>
      <c r="C1035" s="16">
        <v>20.99</v>
      </c>
      <c r="D1035" s="32">
        <v>59926.666637249786</v>
      </c>
      <c r="E1035" s="32">
        <v>62820.061292163664</v>
      </c>
      <c r="F1035" s="18">
        <v>122746.72792941345</v>
      </c>
      <c r="G1035" s="18">
        <v>20.355321846516148</v>
      </c>
      <c r="H1035" s="19">
        <v>6.193425440686029E-2</v>
      </c>
      <c r="I1035" s="18">
        <v>18.899999999999999</v>
      </c>
      <c r="J1035" s="33">
        <v>1.0098672913599591</v>
      </c>
      <c r="K1035" s="20">
        <v>37423.093269113873</v>
      </c>
      <c r="L1035" s="21"/>
      <c r="M1035" s="22"/>
      <c r="Q1035" s="34">
        <v>0.99022912075241964</v>
      </c>
      <c r="R1035" s="7"/>
      <c r="S1035" s="24"/>
      <c r="T1035" s="24"/>
      <c r="U1035" s="5">
        <v>39.438545032472248</v>
      </c>
      <c r="V1035" s="25"/>
      <c r="W1035" s="22"/>
      <c r="X1035" s="33">
        <v>1.0197345827199182</v>
      </c>
      <c r="Y1035" s="20">
        <v>5760721100.0029812</v>
      </c>
      <c r="Z1035" s="22"/>
      <c r="AA1035" s="22"/>
      <c r="AB1035" s="35">
        <v>1.0197345827199182</v>
      </c>
      <c r="AC1035" s="20">
        <v>6242385212.0969162</v>
      </c>
      <c r="AD1035" s="22"/>
      <c r="AE1035" s="22"/>
      <c r="AF1035" s="26">
        <v>12</v>
      </c>
      <c r="AI1035" s="27" t="s">
        <v>36</v>
      </c>
      <c r="AJ1035" s="17">
        <v>22.421611344706577</v>
      </c>
      <c r="AK1035" s="17">
        <v>24.394781203610787</v>
      </c>
      <c r="AL1035" s="19">
        <v>4.5799513172609198E-2</v>
      </c>
      <c r="AM1035" s="19">
        <v>3.6714795279124718E-2</v>
      </c>
      <c r="AN1035" s="27" t="b">
        <v>0</v>
      </c>
      <c r="AO1035" s="27" t="b">
        <v>1</v>
      </c>
      <c r="AP1035" s="27" t="b">
        <v>0</v>
      </c>
      <c r="AQ1035" s="27" t="b">
        <v>0</v>
      </c>
      <c r="AR1035" s="27" t="b">
        <v>1</v>
      </c>
      <c r="AS1035" s="27" t="b">
        <v>0</v>
      </c>
      <c r="BE1035" s="31"/>
      <c r="BF1035" s="31"/>
      <c r="BG1035" s="31"/>
    </row>
    <row r="1036" spans="1:59" ht="14.55" customHeight="1" x14ac:dyDescent="0.25">
      <c r="A1036" s="41">
        <v>39574</v>
      </c>
      <c r="B1036" s="15">
        <v>18.82</v>
      </c>
      <c r="C1036" s="16">
        <v>20.260000000000002</v>
      </c>
      <c r="D1036" s="32">
        <v>54932.777750812304</v>
      </c>
      <c r="E1036" s="32">
        <v>67504.657393828937</v>
      </c>
      <c r="F1036" s="18">
        <v>122437.43514464123</v>
      </c>
      <c r="G1036" s="18">
        <v>19.613929622360015</v>
      </c>
      <c r="H1036" s="19">
        <v>7.1076011846001985E-2</v>
      </c>
      <c r="I1036" s="18">
        <v>18.21</v>
      </c>
      <c r="J1036" s="33">
        <v>0.96114948691751656</v>
      </c>
      <c r="K1036" s="20">
        <v>35968.56455308447</v>
      </c>
      <c r="L1036" s="21"/>
      <c r="M1036" s="22"/>
      <c r="Q1036" s="34">
        <v>1.0404208852122268</v>
      </c>
      <c r="R1036" s="7"/>
      <c r="S1036" s="24"/>
      <c r="T1036" s="24"/>
      <c r="U1036" s="5">
        <v>40.956290638194446</v>
      </c>
      <c r="V1036" s="25"/>
      <c r="W1036" s="22"/>
      <c r="X1036" s="33">
        <v>0.92229897383503301</v>
      </c>
      <c r="Y1036" s="20">
        <v>5313132579.366272</v>
      </c>
      <c r="Z1036" s="22"/>
      <c r="AA1036" s="22"/>
      <c r="AB1036" s="35">
        <v>0.92229897383503301</v>
      </c>
      <c r="AC1036" s="20">
        <v>5757253170.9259825</v>
      </c>
      <c r="AD1036" s="22"/>
      <c r="AE1036" s="22"/>
      <c r="AF1036" s="26">
        <v>11</v>
      </c>
      <c r="AI1036" s="27" t="s">
        <v>36</v>
      </c>
      <c r="AJ1036" s="17">
        <v>22.222283009050596</v>
      </c>
      <c r="AK1036" s="17">
        <v>24.217430113672094</v>
      </c>
      <c r="AL1036" s="19">
        <v>5.1472675640770037E-2</v>
      </c>
      <c r="AM1036" s="19">
        <v>3.8544505826573802E-2</v>
      </c>
      <c r="AN1036" s="27" t="b">
        <v>0</v>
      </c>
      <c r="AO1036" s="27" t="b">
        <v>1</v>
      </c>
      <c r="AP1036" s="27" t="b">
        <v>0</v>
      </c>
      <c r="AQ1036" s="27" t="b">
        <v>0</v>
      </c>
      <c r="AR1036" s="27" t="b">
        <v>1</v>
      </c>
      <c r="AS1036" s="27" t="b">
        <v>0</v>
      </c>
      <c r="BE1036" s="31"/>
      <c r="BF1036" s="31"/>
      <c r="BG1036" s="31"/>
    </row>
    <row r="1037" spans="1:59" ht="14.55" customHeight="1" x14ac:dyDescent="0.25">
      <c r="A1037" s="41">
        <v>39575</v>
      </c>
      <c r="B1037" s="15">
        <v>19.7</v>
      </c>
      <c r="C1037" s="16">
        <v>21.21</v>
      </c>
      <c r="D1037" s="32">
        <v>49938.888864374821</v>
      </c>
      <c r="E1037" s="32">
        <v>72143.600574616372</v>
      </c>
      <c r="F1037" s="18">
        <v>122082.48943899119</v>
      </c>
      <c r="G1037" s="18">
        <v>20.592321555435763</v>
      </c>
      <c r="H1037" s="19">
        <v>7.1192833569071245E-2</v>
      </c>
      <c r="I1037" s="18">
        <v>19.73</v>
      </c>
      <c r="J1037" s="33">
        <v>1.0468388987325357</v>
      </c>
      <c r="K1037" s="20">
        <v>37652.64102583714</v>
      </c>
      <c r="L1037" s="21"/>
      <c r="M1037" s="22"/>
      <c r="Q1037" s="34">
        <v>0.95525682243060894</v>
      </c>
      <c r="R1037" s="7"/>
      <c r="S1037" s="24"/>
      <c r="T1037" s="24"/>
      <c r="U1037" s="5">
        <v>39.050934795863547</v>
      </c>
      <c r="V1037" s="25"/>
      <c r="W1037" s="22"/>
      <c r="X1037" s="33">
        <v>1.0936777974650713</v>
      </c>
      <c r="Y1037" s="20">
        <v>5810882938.7741213</v>
      </c>
      <c r="Z1037" s="22"/>
      <c r="AA1037" s="22"/>
      <c r="AB1037" s="35">
        <v>1.0936777974650713</v>
      </c>
      <c r="AC1037" s="20">
        <v>6296479017.6918182</v>
      </c>
      <c r="AD1037" s="22"/>
      <c r="AE1037" s="22"/>
      <c r="AF1037" s="26">
        <v>10</v>
      </c>
      <c r="AI1037" s="27" t="s">
        <v>36</v>
      </c>
      <c r="AJ1037" s="17">
        <v>22.072499583045666</v>
      </c>
      <c r="AK1037" s="17">
        <v>24.04528480265061</v>
      </c>
      <c r="AL1037" s="19">
        <v>5.7316841742022527E-2</v>
      </c>
      <c r="AM1037" s="19">
        <v>3.9051001800101633E-2</v>
      </c>
      <c r="AN1037" s="27" t="b">
        <v>0</v>
      </c>
      <c r="AO1037" s="27" t="b">
        <v>1</v>
      </c>
      <c r="AP1037" s="27" t="b">
        <v>0</v>
      </c>
      <c r="AQ1037" s="27" t="b">
        <v>0</v>
      </c>
      <c r="AR1037" s="27" t="b">
        <v>1</v>
      </c>
      <c r="AS1037" s="27" t="b">
        <v>0</v>
      </c>
      <c r="BE1037" s="31"/>
      <c r="BF1037" s="31"/>
      <c r="BG1037" s="31"/>
    </row>
    <row r="1038" spans="1:59" ht="14.55" customHeight="1" x14ac:dyDescent="0.25">
      <c r="A1038" s="41">
        <v>39576</v>
      </c>
      <c r="B1038" s="15">
        <v>19.670000000000002</v>
      </c>
      <c r="C1038" s="16">
        <v>21.25</v>
      </c>
      <c r="D1038" s="32">
        <v>44944.999977937339</v>
      </c>
      <c r="E1038" s="32">
        <v>76781.960360699275</v>
      </c>
      <c r="F1038" s="18">
        <v>121726.96033863662</v>
      </c>
      <c r="G1038" s="18">
        <v>20.666619787698739</v>
      </c>
      <c r="H1038" s="19">
        <v>7.4352941176470511E-2</v>
      </c>
      <c r="I1038" s="18">
        <v>19.399999999999999</v>
      </c>
      <c r="J1038" s="33">
        <v>1.0006853438906964</v>
      </c>
      <c r="K1038" s="20">
        <v>37677.794118220765</v>
      </c>
      <c r="L1038" s="21"/>
      <c r="M1038" s="22"/>
      <c r="Q1038" s="34">
        <v>0.99931512548386925</v>
      </c>
      <c r="R1038" s="7"/>
      <c r="S1038" s="24"/>
      <c r="T1038" s="24"/>
      <c r="U1038" s="5">
        <v>38.951533959300789</v>
      </c>
      <c r="V1038" s="25"/>
      <c r="W1038" s="22"/>
      <c r="X1038" s="33">
        <v>1.0013706877813926</v>
      </c>
      <c r="Y1038" s="20">
        <v>5818875684.9909992</v>
      </c>
      <c r="Z1038" s="22"/>
      <c r="AA1038" s="22"/>
      <c r="AB1038" s="35">
        <v>1.0013706877813926</v>
      </c>
      <c r="AC1038" s="20">
        <v>6305008438.0619783</v>
      </c>
      <c r="AD1038" s="22"/>
      <c r="AE1038" s="22"/>
      <c r="AF1038" s="26">
        <v>9</v>
      </c>
      <c r="AI1038" s="27" t="s">
        <v>36</v>
      </c>
      <c r="AJ1038" s="17">
        <v>21.895300914446803</v>
      </c>
      <c r="AK1038" s="17">
        <v>23.912867121581829</v>
      </c>
      <c r="AL1038" s="19">
        <v>6.2933930854090089E-2</v>
      </c>
      <c r="AM1038" s="19">
        <v>4.2971629284844985E-2</v>
      </c>
      <c r="AN1038" s="27" t="b">
        <v>0</v>
      </c>
      <c r="AO1038" s="27" t="b">
        <v>1</v>
      </c>
      <c r="AP1038" s="27" t="b">
        <v>0</v>
      </c>
      <c r="AQ1038" s="27" t="b">
        <v>0</v>
      </c>
      <c r="AR1038" s="27" t="b">
        <v>1</v>
      </c>
      <c r="AS1038" s="27" t="b">
        <v>0</v>
      </c>
      <c r="BE1038" s="31"/>
      <c r="BF1038" s="31"/>
      <c r="BG1038" s="31"/>
    </row>
    <row r="1039" spans="1:59" ht="14.55" customHeight="1" x14ac:dyDescent="0.25">
      <c r="A1039" s="41">
        <v>39577</v>
      </c>
      <c r="B1039" s="15">
        <v>19.84</v>
      </c>
      <c r="C1039" s="16">
        <v>21.45</v>
      </c>
      <c r="D1039" s="32">
        <v>39951.111091499857</v>
      </c>
      <c r="E1039" s="32">
        <v>81404.538920521634</v>
      </c>
      <c r="F1039" s="18">
        <v>121355.65001202149</v>
      </c>
      <c r="G1039" s="18">
        <v>20.919976973870245</v>
      </c>
      <c r="H1039" s="19">
        <v>7.5058275058275004E-2</v>
      </c>
      <c r="I1039" s="18">
        <v>19.41</v>
      </c>
      <c r="J1039" s="33">
        <v>1.0091714974003663</v>
      </c>
      <c r="K1039" s="20">
        <v>38022.698026260718</v>
      </c>
      <c r="L1039" s="21"/>
      <c r="M1039" s="22"/>
      <c r="Q1039" s="34">
        <v>0.99091185450243879</v>
      </c>
      <c r="R1039" s="7"/>
      <c r="S1039" s="24"/>
      <c r="T1039" s="24"/>
      <c r="U1039" s="5">
        <v>38.525675254160447</v>
      </c>
      <c r="V1039" s="25"/>
      <c r="W1039" s="22"/>
      <c r="X1039" s="33">
        <v>1.0183429948007325</v>
      </c>
      <c r="Y1039" s="20">
        <v>5925639642.2046289</v>
      </c>
      <c r="Z1039" s="22"/>
      <c r="AA1039" s="22"/>
      <c r="AB1039" s="35">
        <v>1.0183429948007325</v>
      </c>
      <c r="AC1039" s="20">
        <v>6420558235.9962606</v>
      </c>
      <c r="AD1039" s="22"/>
      <c r="AE1039" s="22"/>
      <c r="AF1039" s="26">
        <v>8</v>
      </c>
      <c r="AI1039" s="27" t="s">
        <v>36</v>
      </c>
      <c r="AJ1039" s="17">
        <v>21.74785217930997</v>
      </c>
      <c r="AK1039" s="17">
        <v>23.767926194287654</v>
      </c>
      <c r="AL1039" s="19">
        <v>6.6772203427446178E-2</v>
      </c>
      <c r="AM1039" s="19">
        <v>4.6282729013142163E-2</v>
      </c>
      <c r="AN1039" s="27" t="b">
        <v>0</v>
      </c>
      <c r="AO1039" s="27" t="b">
        <v>1</v>
      </c>
      <c r="AP1039" s="27" t="b">
        <v>0</v>
      </c>
      <c r="AQ1039" s="27" t="b">
        <v>0</v>
      </c>
      <c r="AR1039" s="27" t="b">
        <v>1</v>
      </c>
      <c r="AS1039" s="27" t="b">
        <v>0</v>
      </c>
      <c r="BE1039" s="31"/>
      <c r="BF1039" s="31"/>
      <c r="BG1039" s="31"/>
    </row>
    <row r="1040" spans="1:59" ht="14.55" customHeight="1" x14ac:dyDescent="0.25">
      <c r="A1040" s="41">
        <v>39580</v>
      </c>
      <c r="B1040" s="15">
        <v>18.940000000000001</v>
      </c>
      <c r="C1040" s="16">
        <v>20.82</v>
      </c>
      <c r="D1040" s="32">
        <v>34957.222205062375</v>
      </c>
      <c r="E1040" s="32">
        <v>86023.595121310427</v>
      </c>
      <c r="F1040" s="18">
        <v>120980.81732637281</v>
      </c>
      <c r="G1040" s="18">
        <v>20.276776874235985</v>
      </c>
      <c r="H1040" s="19">
        <v>9.029779058597498E-2</v>
      </c>
      <c r="I1040" s="18">
        <v>17.79</v>
      </c>
      <c r="J1040" s="33">
        <v>0.96626051595974505</v>
      </c>
      <c r="K1040" s="20">
        <v>36739.196137893217</v>
      </c>
      <c r="L1040" s="21"/>
      <c r="M1040" s="22"/>
      <c r="Q1040" s="34">
        <v>1.0349175853540316</v>
      </c>
      <c r="R1040" s="7"/>
      <c r="S1040" s="24"/>
      <c r="T1040" s="24"/>
      <c r="U1040" s="5">
        <v>39.796666545625456</v>
      </c>
      <c r="V1040" s="25"/>
      <c r="W1040" s="22"/>
      <c r="X1040" s="33">
        <v>0.9325210319194901</v>
      </c>
      <c r="Y1040" s="20">
        <v>5525810031.754693</v>
      </c>
      <c r="Z1040" s="22"/>
      <c r="AA1040" s="22"/>
      <c r="AB1040" s="35">
        <v>0.9325210319194901</v>
      </c>
      <c r="AC1040" s="20">
        <v>5987209600.4275446</v>
      </c>
      <c r="AD1040" s="22"/>
      <c r="AE1040" s="22"/>
      <c r="AF1040" s="26">
        <v>7</v>
      </c>
      <c r="AI1040" s="27" t="s">
        <v>36</v>
      </c>
      <c r="AJ1040" s="17">
        <v>21.532012636669794</v>
      </c>
      <c r="AK1040" s="17">
        <v>23.604718863919899</v>
      </c>
      <c r="AL1040" s="19">
        <v>7.3985351107109007E-2</v>
      </c>
      <c r="AM1040" s="19">
        <v>5.0175027439651763E-2</v>
      </c>
      <c r="AN1040" s="27" t="b">
        <v>0</v>
      </c>
      <c r="AO1040" s="27" t="b">
        <v>1</v>
      </c>
      <c r="AP1040" s="27" t="b">
        <v>0</v>
      </c>
      <c r="AQ1040" s="27" t="b">
        <v>0</v>
      </c>
      <c r="AR1040" s="27" t="b">
        <v>1</v>
      </c>
      <c r="AS1040" s="27" t="b">
        <v>0</v>
      </c>
      <c r="BE1040" s="31"/>
      <c r="BF1040" s="31"/>
      <c r="BG1040" s="31"/>
    </row>
    <row r="1041" spans="1:59" ht="14.55" customHeight="1" x14ac:dyDescent="0.25">
      <c r="A1041" s="41">
        <v>39581</v>
      </c>
      <c r="B1041" s="15">
        <v>18.7</v>
      </c>
      <c r="C1041" s="16">
        <v>20.78</v>
      </c>
      <c r="D1041" s="32">
        <v>29963.333318624893</v>
      </c>
      <c r="E1041" s="32">
        <v>90566.54687487075</v>
      </c>
      <c r="F1041" s="18">
        <v>120529.88019349564</v>
      </c>
      <c r="G1041" s="18">
        <v>20.262918814797736</v>
      </c>
      <c r="H1041" s="19">
        <v>0.10009624639076042</v>
      </c>
      <c r="I1041" s="18">
        <v>17.98</v>
      </c>
      <c r="J1041" s="33">
        <v>0.99559175847240322</v>
      </c>
      <c r="K1041" s="20">
        <v>36576.608025804162</v>
      </c>
      <c r="L1041" s="21"/>
      <c r="M1041" s="22"/>
      <c r="Q1041" s="34">
        <v>1.0044277601638252</v>
      </c>
      <c r="R1041" s="7"/>
      <c r="S1041" s="24"/>
      <c r="T1041" s="24"/>
      <c r="U1041" s="5">
        <v>39.898454513943499</v>
      </c>
      <c r="V1041" s="25"/>
      <c r="W1041" s="22"/>
      <c r="X1041" s="33">
        <v>0.99118351694480644</v>
      </c>
      <c r="Y1041" s="20">
        <v>5477118026.103261</v>
      </c>
      <c r="Z1041" s="22"/>
      <c r="AA1041" s="22"/>
      <c r="AB1041" s="35">
        <v>0.99118351694480644</v>
      </c>
      <c r="AC1041" s="20">
        <v>5934328324.9657183</v>
      </c>
      <c r="AD1041" s="22"/>
      <c r="AE1041" s="22"/>
      <c r="AF1041" s="26">
        <v>6</v>
      </c>
      <c r="AI1041" s="27" t="s">
        <v>36</v>
      </c>
      <c r="AJ1041" s="17">
        <v>21.31742743945588</v>
      </c>
      <c r="AK1041" s="17">
        <v>23.401538621878942</v>
      </c>
      <c r="AL1041" s="19">
        <v>8.0345683104425691E-2</v>
      </c>
      <c r="AM1041" s="19">
        <v>5.500995501027358E-2</v>
      </c>
      <c r="AN1041" s="27" t="b">
        <v>0</v>
      </c>
      <c r="AO1041" s="27" t="b">
        <v>1</v>
      </c>
      <c r="AP1041" s="27" t="b">
        <v>0</v>
      </c>
      <c r="AQ1041" s="27" t="b">
        <v>0</v>
      </c>
      <c r="AR1041" s="27" t="b">
        <v>1</v>
      </c>
      <c r="AS1041" s="27" t="b">
        <v>0</v>
      </c>
      <c r="BE1041" s="31"/>
      <c r="BF1041" s="31"/>
      <c r="BG1041" s="31"/>
    </row>
    <row r="1042" spans="1:59" ht="14.55" customHeight="1" x14ac:dyDescent="0.25">
      <c r="A1042" s="41">
        <v>39582</v>
      </c>
      <c r="B1042" s="15">
        <v>18.3</v>
      </c>
      <c r="C1042" s="16">
        <v>20.32</v>
      </c>
      <c r="D1042" s="32">
        <v>24969.444432187411</v>
      </c>
      <c r="E1042" s="32">
        <v>95060.566228883312</v>
      </c>
      <c r="F1042" s="18">
        <v>120030.01066107073</v>
      </c>
      <c r="G1042" s="18">
        <v>19.899786109530211</v>
      </c>
      <c r="H1042" s="19">
        <v>9.9409448818897572E-2</v>
      </c>
      <c r="I1042" s="18">
        <v>17.66</v>
      </c>
      <c r="J1042" s="33">
        <v>0.97800601061929748</v>
      </c>
      <c r="K1042" s="20">
        <v>35771.523565187774</v>
      </c>
      <c r="L1042" s="21"/>
      <c r="M1042" s="22"/>
      <c r="Q1042" s="34">
        <v>1.022488603486982</v>
      </c>
      <c r="R1042" s="7"/>
      <c r="S1042" s="24"/>
      <c r="T1042" s="24"/>
      <c r="U1042" s="5">
        <v>40.719760937397844</v>
      </c>
      <c r="V1042" s="25"/>
      <c r="W1042" s="22"/>
      <c r="X1042" s="33">
        <v>0.95601202123859508</v>
      </c>
      <c r="Y1042" s="20">
        <v>5236215726.9781208</v>
      </c>
      <c r="Z1042" s="22"/>
      <c r="AA1042" s="22"/>
      <c r="AB1042" s="35">
        <v>0.95601202123859508</v>
      </c>
      <c r="AC1042" s="20">
        <v>5673198259.7994595</v>
      </c>
      <c r="AD1042" s="22"/>
      <c r="AE1042" s="22"/>
      <c r="AF1042" s="26">
        <v>5</v>
      </c>
      <c r="AI1042" s="27" t="s">
        <v>36</v>
      </c>
      <c r="AJ1042" s="17">
        <v>21.106570195695333</v>
      </c>
      <c r="AK1042" s="17">
        <v>23.186061084283747</v>
      </c>
      <c r="AL1042" s="19">
        <v>8.5067922599908294E-2</v>
      </c>
      <c r="AM1042" s="19">
        <v>5.9786263952259278E-2</v>
      </c>
      <c r="AN1042" s="27" t="b">
        <v>0</v>
      </c>
      <c r="AO1042" s="27" t="b">
        <v>1</v>
      </c>
      <c r="AP1042" s="27" t="b">
        <v>0</v>
      </c>
      <c r="AQ1042" s="27" t="b">
        <v>0</v>
      </c>
      <c r="AR1042" s="27" t="b">
        <v>1</v>
      </c>
      <c r="AS1042" s="27" t="b">
        <v>0</v>
      </c>
      <c r="BE1042" s="31"/>
      <c r="BF1042" s="31"/>
      <c r="BG1042" s="31"/>
    </row>
    <row r="1043" spans="1:59" ht="14.55" customHeight="1" x14ac:dyDescent="0.25">
      <c r="A1043" s="41">
        <v>39583</v>
      </c>
      <c r="B1043" s="15">
        <v>17.43</v>
      </c>
      <c r="C1043" s="16">
        <v>19.88</v>
      </c>
      <c r="D1043" s="32">
        <v>19975.555545749929</v>
      </c>
      <c r="E1043" s="32">
        <v>99558.015373657225</v>
      </c>
      <c r="F1043" s="18">
        <v>119533.57091940715</v>
      </c>
      <c r="G1043" s="18">
        <v>19.470574340658793</v>
      </c>
      <c r="H1043" s="19">
        <v>0.12323943661971826</v>
      </c>
      <c r="I1043" s="18">
        <v>16.3</v>
      </c>
      <c r="J1043" s="33">
        <v>0.97438458128915728</v>
      </c>
      <c r="K1043" s="20">
        <v>34854.61794366574</v>
      </c>
      <c r="L1043" s="21"/>
      <c r="M1043" s="22"/>
      <c r="Q1043" s="34">
        <v>1.02628881778584</v>
      </c>
      <c r="R1043" s="7"/>
      <c r="S1043" s="24"/>
      <c r="T1043" s="24"/>
      <c r="U1043" s="5">
        <v>41.712429599718263</v>
      </c>
      <c r="V1043" s="25"/>
      <c r="W1043" s="22"/>
      <c r="X1043" s="33">
        <v>0.94876916257831456</v>
      </c>
      <c r="Y1043" s="20">
        <v>4967983779.3096266</v>
      </c>
      <c r="Z1043" s="22"/>
      <c r="AA1043" s="22"/>
      <c r="AB1043" s="35">
        <v>0.94876916257831456</v>
      </c>
      <c r="AC1043" s="20">
        <v>5382469266.425087</v>
      </c>
      <c r="AD1043" s="22"/>
      <c r="AE1043" s="22"/>
      <c r="AF1043" s="26">
        <v>4</v>
      </c>
      <c r="AI1043" s="27" t="s">
        <v>36</v>
      </c>
      <c r="AJ1043" s="17">
        <v>20.940407069060036</v>
      </c>
      <c r="AK1043" s="17">
        <v>23.022219670204542</v>
      </c>
      <c r="AL1043" s="19">
        <v>9.3742356441682786E-2</v>
      </c>
      <c r="AM1043" s="19">
        <v>6.5954815309487866E-2</v>
      </c>
      <c r="AN1043" s="27" t="b">
        <v>0</v>
      </c>
      <c r="AO1043" s="27" t="b">
        <v>1</v>
      </c>
      <c r="AP1043" s="27" t="b">
        <v>0</v>
      </c>
      <c r="AQ1043" s="27" t="b">
        <v>0</v>
      </c>
      <c r="AR1043" s="27" t="b">
        <v>1</v>
      </c>
      <c r="AS1043" s="27" t="b">
        <v>0</v>
      </c>
      <c r="BE1043" s="31"/>
      <c r="BF1043" s="31"/>
      <c r="BG1043" s="31"/>
    </row>
    <row r="1044" spans="1:59" ht="14.55" customHeight="1" x14ac:dyDescent="0.25">
      <c r="A1044" s="41">
        <v>39584</v>
      </c>
      <c r="B1044" s="15">
        <v>17.149999999999999</v>
      </c>
      <c r="C1044" s="16">
        <v>20.14</v>
      </c>
      <c r="D1044" s="32">
        <v>14981.666659312446</v>
      </c>
      <c r="E1044" s="32">
        <v>103936.46020718868</v>
      </c>
      <c r="F1044" s="18">
        <v>118918.12686650112</v>
      </c>
      <c r="G1044" s="18">
        <v>19.763310722328889</v>
      </c>
      <c r="H1044" s="19">
        <v>0.14846077457795437</v>
      </c>
      <c r="I1044" s="18">
        <v>16.47</v>
      </c>
      <c r="J1044" s="33">
        <v>1.0098086868469622</v>
      </c>
      <c r="K1044" s="20">
        <v>35195.887004007353</v>
      </c>
      <c r="L1044" s="21"/>
      <c r="M1044" s="22"/>
      <c r="Q1044" s="34">
        <v>0.99028658896014354</v>
      </c>
      <c r="R1044" s="7"/>
      <c r="S1044" s="24"/>
      <c r="T1044" s="24"/>
      <c r="U1044" s="5">
        <v>41.230353123982596</v>
      </c>
      <c r="V1044" s="25"/>
      <c r="W1044" s="22"/>
      <c r="X1044" s="33">
        <v>1.0196173736939245</v>
      </c>
      <c r="Y1044" s="20">
        <v>5065466808.9591246</v>
      </c>
      <c r="Z1044" s="22"/>
      <c r="AA1044" s="22"/>
      <c r="AB1044" s="35">
        <v>1.0196173736939245</v>
      </c>
      <c r="AC1044" s="20">
        <v>5487971190.271368</v>
      </c>
      <c r="AD1044" s="22"/>
      <c r="AE1044" s="22"/>
      <c r="AF1044" s="26">
        <v>3</v>
      </c>
      <c r="AI1044" s="27" t="s">
        <v>36</v>
      </c>
      <c r="AJ1044" s="17">
        <v>20.783871017458857</v>
      </c>
      <c r="AK1044" s="17">
        <v>22.835715053675983</v>
      </c>
      <c r="AL1044" s="19">
        <v>0.10609366200859677</v>
      </c>
      <c r="AM1044" s="19">
        <v>7.290935068206128E-2</v>
      </c>
      <c r="AN1044" s="27" t="b">
        <v>0</v>
      </c>
      <c r="AO1044" s="27" t="b">
        <v>1</v>
      </c>
      <c r="AP1044" s="27" t="b">
        <v>0</v>
      </c>
      <c r="AQ1044" s="27" t="b">
        <v>0</v>
      </c>
      <c r="AR1044" s="27" t="b">
        <v>1</v>
      </c>
      <c r="AS1044" s="27" t="b">
        <v>0</v>
      </c>
      <c r="BE1044" s="31"/>
      <c r="BF1044" s="31"/>
      <c r="BG1044" s="31"/>
    </row>
    <row r="1045" spans="1:59" ht="14.55" customHeight="1" x14ac:dyDescent="0.25">
      <c r="A1045" s="41">
        <v>39587</v>
      </c>
      <c r="B1045" s="15">
        <v>16.64</v>
      </c>
      <c r="C1045" s="16">
        <v>19.760000000000002</v>
      </c>
      <c r="D1045" s="32">
        <v>9987.7777728749643</v>
      </c>
      <c r="E1045" s="32">
        <v>108188.95248138941</v>
      </c>
      <c r="F1045" s="18">
        <v>118176.73025426437</v>
      </c>
      <c r="G1045" s="18">
        <v>19.496311314551324</v>
      </c>
      <c r="H1045" s="19">
        <v>0.15789473684210531</v>
      </c>
      <c r="I1045" s="18">
        <v>17.010000000000002</v>
      </c>
      <c r="J1045" s="33">
        <v>0.98033986206599111</v>
      </c>
      <c r="K1045" s="20">
        <v>34503.334021367999</v>
      </c>
      <c r="L1045" s="21"/>
      <c r="M1045" s="22"/>
      <c r="Q1045" s="34">
        <v>1.0200544104088318</v>
      </c>
      <c r="R1045" s="7"/>
      <c r="S1045" s="24"/>
      <c r="T1045" s="24"/>
      <c r="U1045" s="5">
        <v>41.978900787955929</v>
      </c>
      <c r="V1045" s="25"/>
      <c r="W1045" s="22"/>
      <c r="X1045" s="33">
        <v>0.96067972413198222</v>
      </c>
      <c r="Y1045" s="20">
        <v>4866314539.1469164</v>
      </c>
      <c r="Z1045" s="22"/>
      <c r="AA1045" s="22"/>
      <c r="AB1045" s="35">
        <v>0.96067972413198222</v>
      </c>
      <c r="AC1045" s="20">
        <v>5272098122.9990854</v>
      </c>
      <c r="AD1045" s="22"/>
      <c r="AE1045" s="22"/>
      <c r="AF1045" s="26">
        <v>2</v>
      </c>
      <c r="AI1045" s="27" t="s">
        <v>36</v>
      </c>
      <c r="AJ1045" s="17">
        <v>20.652723692357419</v>
      </c>
      <c r="AK1045" s="17">
        <v>22.653916305105501</v>
      </c>
      <c r="AL1045" s="19">
        <v>0.11989973897256849</v>
      </c>
      <c r="AM1045" s="19">
        <v>8.0367223407555297E-2</v>
      </c>
      <c r="AN1045" s="27" t="b">
        <v>0</v>
      </c>
      <c r="AO1045" s="27" t="b">
        <v>1</v>
      </c>
      <c r="AP1045" s="27" t="b">
        <v>0</v>
      </c>
      <c r="AQ1045" s="27" t="b">
        <v>0</v>
      </c>
      <c r="AR1045" s="27" t="b">
        <v>1</v>
      </c>
      <c r="AS1045" s="27" t="b">
        <v>0</v>
      </c>
      <c r="BE1045" s="31"/>
      <c r="BF1045" s="31"/>
      <c r="BG1045" s="31"/>
    </row>
    <row r="1046" spans="1:59" ht="14.55" customHeight="1" x14ac:dyDescent="0.25">
      <c r="A1046" s="41">
        <v>39588</v>
      </c>
      <c r="B1046" s="15">
        <v>17.37</v>
      </c>
      <c r="C1046" s="16">
        <v>20.82</v>
      </c>
      <c r="D1046" s="32">
        <v>4993.8888864374821</v>
      </c>
      <c r="E1046" s="32">
        <v>112394.33259628413</v>
      </c>
      <c r="F1046" s="18">
        <v>117388.22148272162</v>
      </c>
      <c r="G1046" s="18">
        <v>20.673231300035113</v>
      </c>
      <c r="H1046" s="19">
        <v>0.16570605187319876</v>
      </c>
      <c r="I1046" s="18">
        <v>17.579999999999998</v>
      </c>
      <c r="J1046" s="33">
        <v>1.0532912245245816</v>
      </c>
      <c r="K1046" s="20">
        <v>36341.430148698382</v>
      </c>
      <c r="L1046" s="21"/>
      <c r="M1046" s="22"/>
      <c r="Q1046" s="34">
        <v>0.94940504270446635</v>
      </c>
      <c r="R1046" s="7"/>
      <c r="S1046" s="24"/>
      <c r="T1046" s="24"/>
      <c r="U1046" s="5">
        <v>39.780777470440476</v>
      </c>
      <c r="V1046" s="25"/>
      <c r="W1046" s="22"/>
      <c r="X1046" s="33">
        <v>1.1065824490491631</v>
      </c>
      <c r="Y1046" s="20">
        <v>5385004024.7199755</v>
      </c>
      <c r="Z1046" s="22"/>
      <c r="AA1046" s="22"/>
      <c r="AB1046" s="35">
        <v>1.1065824490491631</v>
      </c>
      <c r="AC1046" s="20">
        <v>5833917718.9599915</v>
      </c>
      <c r="AD1046" s="22"/>
      <c r="AE1046" s="22"/>
      <c r="AF1046" s="26">
        <v>1</v>
      </c>
      <c r="AI1046" s="27" t="s">
        <v>36</v>
      </c>
      <c r="AJ1046" s="17">
        <v>20.590492364861994</v>
      </c>
      <c r="AK1046" s="17">
        <v>22.517151797266902</v>
      </c>
      <c r="AL1046" s="19">
        <v>0.13246778252043911</v>
      </c>
      <c r="AM1046" s="19">
        <v>8.8409036834815422E-2</v>
      </c>
      <c r="AN1046" s="27" t="b">
        <v>0</v>
      </c>
      <c r="AO1046" s="27" t="b">
        <v>1</v>
      </c>
      <c r="AP1046" s="27" t="b">
        <v>0</v>
      </c>
      <c r="AQ1046" s="27" t="b">
        <v>0</v>
      </c>
      <c r="AR1046" s="27" t="b">
        <v>1</v>
      </c>
      <c r="AS1046" s="27" t="b">
        <v>0</v>
      </c>
      <c r="BE1046" s="31"/>
      <c r="BF1046" s="31"/>
      <c r="BG1046" s="31"/>
    </row>
    <row r="1047" spans="1:59" ht="14.55" customHeight="1" x14ac:dyDescent="0.25">
      <c r="A1047" s="42">
        <v>39589</v>
      </c>
      <c r="B1047" s="15">
        <v>22.14</v>
      </c>
      <c r="C1047" s="16">
        <v>23.58</v>
      </c>
      <c r="D1047" s="32">
        <v>116560.70387185662</v>
      </c>
      <c r="E1047" s="32">
        <v>0</v>
      </c>
      <c r="F1047" s="18">
        <v>116560.70387185662</v>
      </c>
      <c r="G1047" s="18">
        <v>22.14</v>
      </c>
      <c r="H1047" s="19">
        <v>6.1068702290076216E-2</v>
      </c>
      <c r="I1047" s="18">
        <v>18.59</v>
      </c>
      <c r="J1047" s="33">
        <v>1.0634005763688761</v>
      </c>
      <c r="K1047" s="20">
        <v>38644.82911908628</v>
      </c>
      <c r="L1047" s="21"/>
      <c r="M1047" s="22"/>
      <c r="Q1047" s="34">
        <v>0.94037940379403784</v>
      </c>
      <c r="R1047" s="7"/>
      <c r="S1047" s="24"/>
      <c r="T1047" s="24"/>
      <c r="U1047" s="5">
        <v>37.339375094938944</v>
      </c>
      <c r="V1047" s="25"/>
      <c r="W1047" s="22"/>
      <c r="X1047" s="33">
        <v>1.1268011527377522</v>
      </c>
      <c r="Y1047" s="20">
        <v>6067857773.7616005</v>
      </c>
      <c r="Z1047" s="22"/>
      <c r="AA1047" s="22"/>
      <c r="AB1047" s="35">
        <v>1.1268011527377522</v>
      </c>
      <c r="AC1047" s="20">
        <v>6573559818.6048985</v>
      </c>
      <c r="AD1047" s="22"/>
      <c r="AE1047" s="22"/>
      <c r="AF1047" s="26">
        <v>19</v>
      </c>
      <c r="AI1047" s="27" t="s">
        <v>36</v>
      </c>
      <c r="AJ1047" s="17">
        <v>20.588505732609061</v>
      </c>
      <c r="AK1047" s="17">
        <v>22.416978751949216</v>
      </c>
      <c r="AL1047" s="19">
        <v>0.12596319183699176</v>
      </c>
      <c r="AM1047" s="19">
        <v>8.9967840917847902E-2</v>
      </c>
      <c r="AN1047" s="27" t="b">
        <v>0</v>
      </c>
      <c r="AO1047" s="27" t="b">
        <v>1</v>
      </c>
      <c r="AP1047" s="27" t="b">
        <v>0</v>
      </c>
      <c r="AQ1047" s="27" t="b">
        <v>0</v>
      </c>
      <c r="AR1047" s="27" t="b">
        <v>1</v>
      </c>
      <c r="AS1047" s="27" t="b">
        <v>0</v>
      </c>
      <c r="BE1047" s="31"/>
      <c r="BF1047" s="31"/>
      <c r="BG1047" s="31"/>
    </row>
    <row r="1048" spans="1:59" ht="14.55" customHeight="1" x14ac:dyDescent="0.25">
      <c r="A1048" s="41">
        <v>39590</v>
      </c>
      <c r="B1048" s="15">
        <v>21.72</v>
      </c>
      <c r="C1048" s="16">
        <v>23.56</v>
      </c>
      <c r="D1048" s="32">
        <v>110425.92998386416</v>
      </c>
      <c r="E1048" s="32">
        <v>5760.1312078097089</v>
      </c>
      <c r="F1048" s="18">
        <v>116186.06119167387</v>
      </c>
      <c r="G1048" s="18">
        <v>21.811221281741233</v>
      </c>
      <c r="H1048" s="19">
        <v>7.8098471986417617E-2</v>
      </c>
      <c r="I1048" s="18">
        <v>18.05</v>
      </c>
      <c r="J1048" s="33">
        <v>0.98198360047079769</v>
      </c>
      <c r="K1048" s="20">
        <v>37947.931848804248</v>
      </c>
      <c r="L1048" s="21"/>
      <c r="M1048" s="22"/>
      <c r="Q1048" s="34">
        <v>1.0183469454281768</v>
      </c>
      <c r="R1048" s="7"/>
      <c r="S1048" s="24"/>
      <c r="T1048" s="24"/>
      <c r="U1048" s="5">
        <v>37.953644078109981</v>
      </c>
      <c r="V1048" s="25"/>
      <c r="W1048" s="22"/>
      <c r="X1048" s="33">
        <v>0.96396720094159538</v>
      </c>
      <c r="Y1048" s="20">
        <v>5849243859.1525154</v>
      </c>
      <c r="Z1048" s="22"/>
      <c r="AA1048" s="22"/>
      <c r="AB1048" s="35">
        <v>0.96396720094159538</v>
      </c>
      <c r="AC1048" s="20">
        <v>6336594465.6673317</v>
      </c>
      <c r="AD1048" s="22"/>
      <c r="AE1048" s="22"/>
      <c r="AF1048" s="26">
        <v>18</v>
      </c>
      <c r="AI1048" s="27" t="s">
        <v>36</v>
      </c>
      <c r="AJ1048" s="17">
        <v>20.581035283745781</v>
      </c>
      <c r="AK1048" s="17">
        <v>22.294947892783444</v>
      </c>
      <c r="AL1048" s="19">
        <v>0.12241136236491175</v>
      </c>
      <c r="AM1048" s="19">
        <v>9.2308345010494924E-2</v>
      </c>
      <c r="AN1048" s="27" t="b">
        <v>0</v>
      </c>
      <c r="AO1048" s="27" t="b">
        <v>1</v>
      </c>
      <c r="AP1048" s="27" t="b">
        <v>0</v>
      </c>
      <c r="AQ1048" s="27" t="b">
        <v>0</v>
      </c>
      <c r="AR1048" s="27" t="b">
        <v>1</v>
      </c>
      <c r="AS1048" s="27" t="b">
        <v>0</v>
      </c>
      <c r="BE1048" s="31"/>
      <c r="BF1048" s="31"/>
      <c r="BG1048" s="31"/>
    </row>
    <row r="1049" spans="1:59" ht="14.55" customHeight="1" x14ac:dyDescent="0.25">
      <c r="A1049" s="41">
        <v>39591</v>
      </c>
      <c r="B1049" s="15">
        <v>22.23</v>
      </c>
      <c r="C1049" s="16">
        <v>24.04</v>
      </c>
      <c r="D1049" s="32">
        <v>104291.1560958717</v>
      </c>
      <c r="E1049" s="32">
        <v>11415.788629167779</v>
      </c>
      <c r="F1049" s="18">
        <v>115706.94472503947</v>
      </c>
      <c r="G1049" s="18">
        <v>22.408576812894815</v>
      </c>
      <c r="H1049" s="19">
        <v>7.5291181364392612E-2</v>
      </c>
      <c r="I1049" s="18">
        <v>19.55</v>
      </c>
      <c r="J1049" s="33">
        <v>1.0231508944525169</v>
      </c>
      <c r="K1049" s="20">
        <v>38825.78863558999</v>
      </c>
      <c r="L1049" s="21"/>
      <c r="M1049" s="22"/>
      <c r="Q1049" s="34">
        <v>0.97737294217496162</v>
      </c>
      <c r="R1049" s="7"/>
      <c r="S1049" s="24"/>
      <c r="T1049" s="24"/>
      <c r="U1049" s="5">
        <v>37.02580097988222</v>
      </c>
      <c r="V1049" s="25"/>
      <c r="W1049" s="22"/>
      <c r="X1049" s="33">
        <v>1.0463017889050337</v>
      </c>
      <c r="Y1049" s="20">
        <v>6120103594.7489624</v>
      </c>
      <c r="Z1049" s="22"/>
      <c r="AA1049" s="22"/>
      <c r="AB1049" s="35">
        <v>1.0463017889050337</v>
      </c>
      <c r="AC1049" s="20">
        <v>6629883829.8694973</v>
      </c>
      <c r="AD1049" s="22"/>
      <c r="AE1049" s="22"/>
      <c r="AF1049" s="26">
        <v>17</v>
      </c>
      <c r="AI1049" s="27" t="s">
        <v>36</v>
      </c>
      <c r="AJ1049" s="17">
        <v>20.627944074301361</v>
      </c>
      <c r="AK1049" s="17">
        <v>22.192920543904062</v>
      </c>
      <c r="AL1049" s="19">
        <v>0.11441998648902414</v>
      </c>
      <c r="AM1049" s="19">
        <v>9.3762253869635825E-2</v>
      </c>
      <c r="AN1049" s="27" t="b">
        <v>0</v>
      </c>
      <c r="AO1049" s="27" t="b">
        <v>1</v>
      </c>
      <c r="AP1049" s="27" t="b">
        <v>0</v>
      </c>
      <c r="AQ1049" s="27" t="b">
        <v>0</v>
      </c>
      <c r="AR1049" s="27" t="b">
        <v>1</v>
      </c>
      <c r="AS1049" s="27" t="b">
        <v>0</v>
      </c>
      <c r="BE1049" s="31"/>
      <c r="BF1049" s="31"/>
      <c r="BG1049" s="31"/>
    </row>
    <row r="1050" spans="1:59" ht="14.55" customHeight="1" x14ac:dyDescent="0.25">
      <c r="A1050" s="41">
        <v>39595</v>
      </c>
      <c r="B1050" s="15">
        <v>21.49</v>
      </c>
      <c r="C1050" s="16">
        <v>23.7</v>
      </c>
      <c r="D1050" s="32">
        <v>98156.382207879244</v>
      </c>
      <c r="E1050" s="32">
        <v>17088.66814372985</v>
      </c>
      <c r="F1050" s="18">
        <v>115245.0503516091</v>
      </c>
      <c r="G1050" s="18">
        <v>21.817701332789738</v>
      </c>
      <c r="H1050" s="19">
        <v>9.3248945147679341E-2</v>
      </c>
      <c r="I1050" s="18">
        <v>19.64</v>
      </c>
      <c r="J1050" s="33">
        <v>0.96974505395130461</v>
      </c>
      <c r="K1050" s="20">
        <v>37650.465052867723</v>
      </c>
      <c r="L1050" s="21"/>
      <c r="M1050" s="22"/>
      <c r="Q1050" s="34">
        <v>1.0311988660580627</v>
      </c>
      <c r="R1050" s="7"/>
      <c r="S1050" s="24"/>
      <c r="T1050" s="24"/>
      <c r="U1050" s="5">
        <v>38.109878069867349</v>
      </c>
      <c r="V1050" s="25"/>
      <c r="W1050" s="22"/>
      <c r="X1050" s="33">
        <v>0.93949010790260923</v>
      </c>
      <c r="Y1050" s="20">
        <v>5749804296.1125755</v>
      </c>
      <c r="Z1050" s="22"/>
      <c r="AA1050" s="22"/>
      <c r="AB1050" s="35">
        <v>0.93949010790260923</v>
      </c>
      <c r="AC1050" s="20">
        <v>6228610413.0894251</v>
      </c>
      <c r="AD1050" s="22"/>
      <c r="AE1050" s="22"/>
      <c r="AF1050" s="26">
        <v>16</v>
      </c>
      <c r="AI1050" s="27" t="s">
        <v>36</v>
      </c>
      <c r="AJ1050" s="17">
        <v>20.670771359887727</v>
      </c>
      <c r="AK1050" s="17">
        <v>22.076357368216893</v>
      </c>
      <c r="AL1050" s="19">
        <v>0.10521801491731164</v>
      </c>
      <c r="AM1050" s="19">
        <v>9.6651631409615912E-2</v>
      </c>
      <c r="AN1050" s="27" t="b">
        <v>0</v>
      </c>
      <c r="AO1050" s="27" t="b">
        <v>1</v>
      </c>
      <c r="AP1050" s="27" t="b">
        <v>0</v>
      </c>
      <c r="AQ1050" s="27" t="b">
        <v>0</v>
      </c>
      <c r="AR1050" s="27" t="b">
        <v>1</v>
      </c>
      <c r="AS1050" s="27" t="b">
        <v>0</v>
      </c>
      <c r="BE1050" s="31"/>
      <c r="BF1050" s="31"/>
      <c r="BG1050" s="31"/>
    </row>
    <row r="1051" spans="1:59" ht="14.55" customHeight="1" x14ac:dyDescent="0.25">
      <c r="A1051" s="41">
        <v>39596</v>
      </c>
      <c r="B1051" s="15">
        <v>21.33</v>
      </c>
      <c r="C1051" s="16">
        <v>23.25</v>
      </c>
      <c r="D1051" s="32">
        <v>92021.608319886785</v>
      </c>
      <c r="E1051" s="32">
        <v>22651.380837947479</v>
      </c>
      <c r="F1051" s="18">
        <v>114672.98915783426</v>
      </c>
      <c r="G1051" s="18">
        <v>21.709258023430426</v>
      </c>
      <c r="H1051" s="19">
        <v>8.2580645161290378E-2</v>
      </c>
      <c r="I1051" s="18">
        <v>19.07</v>
      </c>
      <c r="J1051" s="33">
        <v>0.99009037694760249</v>
      </c>
      <c r="K1051" s="20">
        <v>37276.718160898687</v>
      </c>
      <c r="L1051" s="21"/>
      <c r="M1051" s="22"/>
      <c r="Q1051" s="34">
        <v>1.0100088065525377</v>
      </c>
      <c r="R1051" s="7"/>
      <c r="S1051" s="24"/>
      <c r="T1051" s="24"/>
      <c r="U1051" s="5">
        <v>38.419648740076774</v>
      </c>
      <c r="V1051" s="25"/>
      <c r="W1051" s="22"/>
      <c r="X1051" s="33">
        <v>0.98018075389520487</v>
      </c>
      <c r="Y1051" s="20">
        <v>5635874474.1315632</v>
      </c>
      <c r="Z1051" s="22"/>
      <c r="AA1051" s="22"/>
      <c r="AB1051" s="35">
        <v>0.98018075389520487</v>
      </c>
      <c r="AC1051" s="20">
        <v>6105066169.5563335</v>
      </c>
      <c r="AD1051" s="22"/>
      <c r="AE1051" s="22"/>
      <c r="AF1051" s="26">
        <v>15</v>
      </c>
      <c r="AI1051" s="27" t="s">
        <v>36</v>
      </c>
      <c r="AJ1051" s="17">
        <v>20.714626577292783</v>
      </c>
      <c r="AK1051" s="17">
        <v>21.968822213216932</v>
      </c>
      <c r="AL1051" s="19">
        <v>9.2665666303842487E-2</v>
      </c>
      <c r="AM1051" s="19">
        <v>9.7942030831767779E-2</v>
      </c>
      <c r="AN1051" s="27" t="b">
        <v>0</v>
      </c>
      <c r="AO1051" s="27" t="b">
        <v>0</v>
      </c>
      <c r="AP1051" s="27" t="b">
        <v>0</v>
      </c>
      <c r="AQ1051" s="27" t="b">
        <v>0</v>
      </c>
      <c r="AR1051" s="27" t="b">
        <v>1</v>
      </c>
      <c r="AS1051" s="27" t="b">
        <v>0</v>
      </c>
      <c r="BE1051" s="31"/>
      <c r="BF1051" s="31"/>
      <c r="BG1051" s="31"/>
    </row>
    <row r="1052" spans="1:59" ht="14.55" customHeight="1" x14ac:dyDescent="0.25">
      <c r="A1052" s="41">
        <v>39597</v>
      </c>
      <c r="B1052" s="15">
        <v>19.97</v>
      </c>
      <c r="C1052" s="16">
        <v>22.07</v>
      </c>
      <c r="D1052" s="32">
        <v>85886.834431894327</v>
      </c>
      <c r="E1052" s="32">
        <v>28279.541140350877</v>
      </c>
      <c r="F1052" s="18">
        <v>114166.3755722452</v>
      </c>
      <c r="G1052" s="18">
        <v>20.490179747294828</v>
      </c>
      <c r="H1052" s="19">
        <v>9.5151789759855054E-2</v>
      </c>
      <c r="I1052" s="18">
        <v>18.14</v>
      </c>
      <c r="J1052" s="33">
        <v>0.9396754231890202</v>
      </c>
      <c r="K1052" s="20">
        <v>35027.409855755846</v>
      </c>
      <c r="L1052" s="21"/>
      <c r="M1052" s="22"/>
      <c r="Q1052" s="34">
        <v>1.06419724866939</v>
      </c>
      <c r="R1052" s="7"/>
      <c r="S1052" s="24"/>
      <c r="T1052" s="24"/>
      <c r="U1052" s="5">
        <v>40.809962132932583</v>
      </c>
      <c r="V1052" s="25"/>
      <c r="W1052" s="22"/>
      <c r="X1052" s="33">
        <v>0.87935084637804029</v>
      </c>
      <c r="Y1052" s="20">
        <v>4955934700.2052631</v>
      </c>
      <c r="Z1052" s="22"/>
      <c r="AA1052" s="22"/>
      <c r="AB1052" s="35">
        <v>0.87935084637804029</v>
      </c>
      <c r="AC1052" s="20">
        <v>5368409033.1516008</v>
      </c>
      <c r="AD1052" s="22"/>
      <c r="AE1052" s="22"/>
      <c r="AF1052" s="26">
        <v>14</v>
      </c>
      <c r="AI1052" s="27" t="s">
        <v>36</v>
      </c>
      <c r="AJ1052" s="17">
        <v>20.686260672058712</v>
      </c>
      <c r="AK1052" s="17">
        <v>21.874405624227549</v>
      </c>
      <c r="AL1052" s="19">
        <v>8.0906622618285198E-2</v>
      </c>
      <c r="AM1052" s="19">
        <v>9.9446766951383603E-2</v>
      </c>
      <c r="AN1052" s="27" t="b">
        <v>0</v>
      </c>
      <c r="AO1052" s="27" t="b">
        <v>0</v>
      </c>
      <c r="AP1052" s="27" t="b">
        <v>0</v>
      </c>
      <c r="AQ1052" s="27" t="b">
        <v>0</v>
      </c>
      <c r="AR1052" s="27" t="b">
        <v>1</v>
      </c>
      <c r="AS1052" s="27" t="b">
        <v>0</v>
      </c>
      <c r="BE1052" s="31"/>
      <c r="BF1052" s="31"/>
      <c r="BG1052" s="31"/>
    </row>
    <row r="1053" spans="1:59" ht="14.55" customHeight="1" x14ac:dyDescent="0.25">
      <c r="A1053" s="41">
        <v>39598</v>
      </c>
      <c r="B1053" s="15">
        <v>19.38</v>
      </c>
      <c r="C1053" s="16">
        <v>21.77</v>
      </c>
      <c r="D1053" s="32">
        <v>79752.060543901869</v>
      </c>
      <c r="E1053" s="32">
        <v>33830.580313128819</v>
      </c>
      <c r="F1053" s="18">
        <v>113582.6408570307</v>
      </c>
      <c r="G1053" s="18">
        <v>20.091861305022409</v>
      </c>
      <c r="H1053" s="19">
        <v>0.10978410656867255</v>
      </c>
      <c r="I1053" s="18">
        <v>17.829999999999998</v>
      </c>
      <c r="J1053" s="33">
        <v>0.97554689642668491</v>
      </c>
      <c r="K1053" s="20">
        <v>34170.289747672359</v>
      </c>
      <c r="L1053" s="21"/>
      <c r="M1053" s="22"/>
      <c r="Q1053" s="34">
        <v>1.0250660461971475</v>
      </c>
      <c r="R1053" s="7"/>
      <c r="S1053" s="24"/>
      <c r="T1053" s="24"/>
      <c r="U1053" s="5">
        <v>41.75502136987766</v>
      </c>
      <c r="V1053" s="25"/>
      <c r="W1053" s="22"/>
      <c r="X1053" s="33">
        <v>0.95109379285336981</v>
      </c>
      <c r="Y1053" s="20">
        <v>4713581282.927413</v>
      </c>
      <c r="Z1053" s="22"/>
      <c r="AA1053" s="22"/>
      <c r="AB1053" s="35">
        <v>0.95109379285336981</v>
      </c>
      <c r="AC1053" s="20">
        <v>5105778649.368248</v>
      </c>
      <c r="AD1053" s="22"/>
      <c r="AE1053" s="22"/>
      <c r="AF1053" s="26">
        <v>13</v>
      </c>
      <c r="AI1053" s="27" t="s">
        <v>36</v>
      </c>
      <c r="AJ1053" s="17">
        <v>20.61473676845921</v>
      </c>
      <c r="AK1053" s="17">
        <v>21.758944306182201</v>
      </c>
      <c r="AL1053" s="19">
        <v>8.902585666471792E-2</v>
      </c>
      <c r="AM1053" s="19">
        <v>0.1018587215138587</v>
      </c>
      <c r="AN1053" s="27" t="b">
        <v>0</v>
      </c>
      <c r="AO1053" s="27" t="b">
        <v>0</v>
      </c>
      <c r="AP1053" s="27" t="b">
        <v>0</v>
      </c>
      <c r="AQ1053" s="27" t="b">
        <v>0</v>
      </c>
      <c r="AR1053" s="27" t="b">
        <v>1</v>
      </c>
      <c r="AS1053" s="27" t="b">
        <v>0</v>
      </c>
      <c r="BE1053" s="31"/>
      <c r="BF1053" s="31"/>
      <c r="BG1053" s="31"/>
    </row>
    <row r="1054" spans="1:59" ht="14.55" customHeight="1" x14ac:dyDescent="0.25">
      <c r="A1054" s="41">
        <v>39601</v>
      </c>
      <c r="B1054" s="15">
        <v>20.64</v>
      </c>
      <c r="C1054" s="16">
        <v>22.8</v>
      </c>
      <c r="D1054" s="32">
        <v>73617.286655909411</v>
      </c>
      <c r="E1054" s="32">
        <v>39291.853530827197</v>
      </c>
      <c r="F1054" s="18">
        <v>112909.14018673661</v>
      </c>
      <c r="G1054" s="18">
        <v>21.391669913403135</v>
      </c>
      <c r="H1054" s="19">
        <v>9.4736842105263119E-2</v>
      </c>
      <c r="I1054" s="18">
        <v>19.829999999999998</v>
      </c>
      <c r="J1054" s="33">
        <v>1.0583800748078018</v>
      </c>
      <c r="K1054" s="20">
        <v>36164.528087321582</v>
      </c>
      <c r="L1054" s="21"/>
      <c r="M1054" s="22"/>
      <c r="Q1054" s="34">
        <v>0.94484016073488197</v>
      </c>
      <c r="R1054" s="7"/>
      <c r="S1054" s="24"/>
      <c r="T1054" s="24"/>
      <c r="U1054" s="5">
        <v>39.378369085481793</v>
      </c>
      <c r="V1054" s="25"/>
      <c r="W1054" s="22"/>
      <c r="X1054" s="33">
        <v>1.1167601496156039</v>
      </c>
      <c r="Y1054" s="20">
        <v>5263964923.7920732</v>
      </c>
      <c r="Z1054" s="22"/>
      <c r="AA1054" s="22"/>
      <c r="AB1054" s="35">
        <v>1.1167601496156039</v>
      </c>
      <c r="AC1054" s="20">
        <v>5701838712.3435926</v>
      </c>
      <c r="AD1054" s="22"/>
      <c r="AE1054" s="22"/>
      <c r="AF1054" s="26">
        <v>12</v>
      </c>
      <c r="AI1054" s="27" t="s">
        <v>36</v>
      </c>
      <c r="AJ1054" s="17">
        <v>20.665214080769584</v>
      </c>
      <c r="AK1054" s="17">
        <v>21.680107489029893</v>
      </c>
      <c r="AL1054" s="19">
        <v>9.179891835119218E-2</v>
      </c>
      <c r="AM1054" s="19">
        <v>0.10313271532190824</v>
      </c>
      <c r="AN1054" s="27" t="b">
        <v>0</v>
      </c>
      <c r="AO1054" s="27" t="b">
        <v>0</v>
      </c>
      <c r="AP1054" s="27" t="b">
        <v>0</v>
      </c>
      <c r="AQ1054" s="27" t="b">
        <v>0</v>
      </c>
      <c r="AR1054" s="27" t="b">
        <v>1</v>
      </c>
      <c r="AS1054" s="27" t="b">
        <v>0</v>
      </c>
      <c r="BE1054" s="31"/>
      <c r="BF1054" s="31"/>
      <c r="BG1054" s="31"/>
    </row>
    <row r="1055" spans="1:59" ht="14.55" customHeight="1" x14ac:dyDescent="0.25">
      <c r="A1055" s="41">
        <v>39602</v>
      </c>
      <c r="B1055" s="15">
        <v>21.07</v>
      </c>
      <c r="C1055" s="16">
        <v>23.18</v>
      </c>
      <c r="D1055" s="32">
        <v>67482.512767916953</v>
      </c>
      <c r="E1055" s="32">
        <v>44845.438313641418</v>
      </c>
      <c r="F1055" s="18">
        <v>112327.95108155836</v>
      </c>
      <c r="G1055" s="18">
        <v>21.912389395788761</v>
      </c>
      <c r="H1055" s="19">
        <v>9.102674719585846E-2</v>
      </c>
      <c r="I1055" s="18">
        <v>20.239999999999998</v>
      </c>
      <c r="J1055" s="33">
        <v>1.0190694571767605</v>
      </c>
      <c r="K1055" s="20">
        <v>36853.528353639231</v>
      </c>
      <c r="L1055" s="21"/>
      <c r="M1055" s="22"/>
      <c r="Q1055" s="34">
        <v>0.98128738228541301</v>
      </c>
      <c r="R1055" s="7"/>
      <c r="S1055" s="24"/>
      <c r="T1055" s="24"/>
      <c r="U1055" s="5">
        <v>38.56955337604218</v>
      </c>
      <c r="V1055" s="25"/>
      <c r="W1055" s="22"/>
      <c r="X1055" s="33">
        <v>1.0381389143535209</v>
      </c>
      <c r="Y1055" s="20">
        <v>5464752976.880619</v>
      </c>
      <c r="Z1055" s="22"/>
      <c r="AA1055" s="22"/>
      <c r="AB1055" s="35">
        <v>1.0381389143535209</v>
      </c>
      <c r="AC1055" s="20">
        <v>5919205749.6356268</v>
      </c>
      <c r="AD1055" s="22"/>
      <c r="AE1055" s="22"/>
      <c r="AF1055" s="26">
        <v>11</v>
      </c>
      <c r="AI1055" s="27" t="s">
        <v>36</v>
      </c>
      <c r="AJ1055" s="17">
        <v>20.750663670208773</v>
      </c>
      <c r="AK1055" s="17">
        <v>21.616157401626985</v>
      </c>
      <c r="AL1055" s="19">
        <v>9.4421512656436488E-2</v>
      </c>
      <c r="AM1055" s="19">
        <v>0.10413074483050716</v>
      </c>
      <c r="AN1055" s="27" t="b">
        <v>0</v>
      </c>
      <c r="AO1055" s="27" t="b">
        <v>0</v>
      </c>
      <c r="AP1055" s="27" t="b">
        <v>0</v>
      </c>
      <c r="AQ1055" s="27" t="b">
        <v>0</v>
      </c>
      <c r="AR1055" s="27" t="b">
        <v>1</v>
      </c>
      <c r="AS1055" s="27" t="b">
        <v>0</v>
      </c>
      <c r="BE1055" s="31"/>
      <c r="BF1055" s="31"/>
      <c r="BG1055" s="31"/>
    </row>
    <row r="1056" spans="1:59" ht="14.55" customHeight="1" x14ac:dyDescent="0.25">
      <c r="A1056" s="41">
        <v>39603</v>
      </c>
      <c r="B1056" s="15">
        <v>21.3</v>
      </c>
      <c r="C1056" s="16">
        <v>23.09</v>
      </c>
      <c r="D1056" s="32">
        <v>61347.738879924502</v>
      </c>
      <c r="E1056" s="32">
        <v>50421.783689827826</v>
      </c>
      <c r="F1056" s="18">
        <v>111769.52256975233</v>
      </c>
      <c r="G1056" s="18">
        <v>22.107509871472036</v>
      </c>
      <c r="H1056" s="19">
        <v>7.7522737115634399E-2</v>
      </c>
      <c r="I1056" s="18">
        <v>20.8</v>
      </c>
      <c r="J1056" s="33">
        <v>1.0038888930215459</v>
      </c>
      <c r="K1056" s="20">
        <v>36996.207660821688</v>
      </c>
      <c r="L1056" s="21"/>
      <c r="M1056" s="22"/>
      <c r="Q1056" s="34">
        <v>0.99612617188159036</v>
      </c>
      <c r="R1056" s="7"/>
      <c r="S1056" s="24"/>
      <c r="T1056" s="24"/>
      <c r="U1056" s="5">
        <v>38.348610335642348</v>
      </c>
      <c r="V1056" s="25"/>
      <c r="W1056" s="22"/>
      <c r="X1056" s="33">
        <v>1.0077777860430921</v>
      </c>
      <c r="Y1056" s="20">
        <v>5507283005.494977</v>
      </c>
      <c r="Z1056" s="22"/>
      <c r="AA1056" s="22"/>
      <c r="AB1056" s="35">
        <v>1.0077777860430921</v>
      </c>
      <c r="AC1056" s="20">
        <v>5965148427.8992424</v>
      </c>
      <c r="AD1056" s="22"/>
      <c r="AE1056" s="22"/>
      <c r="AF1056" s="26">
        <v>10</v>
      </c>
      <c r="AI1056" s="27" t="s">
        <v>36</v>
      </c>
      <c r="AJ1056" s="17">
        <v>20.834101195206671</v>
      </c>
      <c r="AK1056" s="17">
        <v>21.574881430903485</v>
      </c>
      <c r="AL1056" s="19">
        <v>9.1800477984428988E-2</v>
      </c>
      <c r="AM1056" s="19">
        <v>0.1033323039886109</v>
      </c>
      <c r="AN1056" s="27" t="b">
        <v>0</v>
      </c>
      <c r="AO1056" s="27" t="b">
        <v>0</v>
      </c>
      <c r="AP1056" s="27" t="b">
        <v>0</v>
      </c>
      <c r="AQ1056" s="27" t="b">
        <v>0</v>
      </c>
      <c r="AR1056" s="27" t="b">
        <v>1</v>
      </c>
      <c r="AS1056" s="27" t="b">
        <v>0</v>
      </c>
      <c r="BE1056" s="31"/>
      <c r="BF1056" s="31"/>
      <c r="BG1056" s="31"/>
    </row>
    <row r="1057" spans="1:59" ht="14.55" customHeight="1" x14ac:dyDescent="0.25">
      <c r="A1057" s="41">
        <v>39604</v>
      </c>
      <c r="B1057" s="15">
        <v>19.91</v>
      </c>
      <c r="C1057" s="16">
        <v>22.13</v>
      </c>
      <c r="D1057" s="32">
        <v>55212.964991932051</v>
      </c>
      <c r="E1057" s="32">
        <v>56080.973114437576</v>
      </c>
      <c r="F1057" s="18">
        <v>111293.93810636963</v>
      </c>
      <c r="G1057" s="18">
        <v>21.028657156286986</v>
      </c>
      <c r="H1057" s="19">
        <v>0.10031631269769536</v>
      </c>
      <c r="I1057" s="18">
        <v>18.63</v>
      </c>
      <c r="J1057" s="33">
        <v>0.94715231945412004</v>
      </c>
      <c r="K1057" s="20">
        <v>35040.437614358001</v>
      </c>
      <c r="L1057" s="21"/>
      <c r="M1057" s="22"/>
      <c r="Q1057" s="34">
        <v>1.055796390359196</v>
      </c>
      <c r="R1057" s="7"/>
      <c r="S1057" s="24"/>
      <c r="T1057" s="24"/>
      <c r="U1057" s="5">
        <v>40.412942572562287</v>
      </c>
      <c r="V1057" s="25"/>
      <c r="W1057" s="22"/>
      <c r="X1057" s="33">
        <v>0.89430463890823997</v>
      </c>
      <c r="Y1057" s="20">
        <v>4925212303.9029551</v>
      </c>
      <c r="Z1057" s="22"/>
      <c r="AA1057" s="22"/>
      <c r="AB1057" s="35">
        <v>0.89430463890823997</v>
      </c>
      <c r="AC1057" s="20">
        <v>5334574383.0665264</v>
      </c>
      <c r="AD1057" s="22"/>
      <c r="AE1057" s="22"/>
      <c r="AF1057" s="26">
        <v>9</v>
      </c>
      <c r="AI1057" s="27" t="s">
        <v>36</v>
      </c>
      <c r="AJ1057" s="17">
        <v>20.901469173012718</v>
      </c>
      <c r="AK1057" s="17">
        <v>21.508805422482695</v>
      </c>
      <c r="AL1057" s="19">
        <v>9.4756422573829824E-2</v>
      </c>
      <c r="AM1057" s="19">
        <v>0.10334605813279432</v>
      </c>
      <c r="AN1057" s="27" t="b">
        <v>0</v>
      </c>
      <c r="AO1057" s="27" t="b">
        <v>0</v>
      </c>
      <c r="AP1057" s="27" t="b">
        <v>0</v>
      </c>
      <c r="AQ1057" s="27" t="b">
        <v>0</v>
      </c>
      <c r="AR1057" s="27" t="b">
        <v>1</v>
      </c>
      <c r="AS1057" s="27" t="b">
        <v>0</v>
      </c>
      <c r="BE1057" s="31"/>
      <c r="BF1057" s="31"/>
      <c r="BG1057" s="31"/>
    </row>
    <row r="1058" spans="1:59" ht="14.55" customHeight="1" x14ac:dyDescent="0.25">
      <c r="A1058" s="41">
        <v>39605</v>
      </c>
      <c r="B1058" s="15">
        <v>22.98</v>
      </c>
      <c r="C1058" s="16">
        <v>23.94</v>
      </c>
      <c r="D1058" s="32">
        <v>49078.1911039396</v>
      </c>
      <c r="E1058" s="32">
        <v>61600.329106752521</v>
      </c>
      <c r="F1058" s="18">
        <v>110678.52021069212</v>
      </c>
      <c r="G1058" s="18">
        <v>23.514307070874349</v>
      </c>
      <c r="H1058" s="19">
        <v>4.0100250626566414E-2</v>
      </c>
      <c r="I1058" s="18">
        <v>23.56</v>
      </c>
      <c r="J1058" s="33">
        <v>1.1120196938566118</v>
      </c>
      <c r="K1058" s="20">
        <v>38964.98252199882</v>
      </c>
      <c r="L1058" s="21"/>
      <c r="M1058" s="22"/>
      <c r="Q1058" s="34">
        <v>0.89926464929041439</v>
      </c>
      <c r="R1058" s="7"/>
      <c r="S1058" s="24"/>
      <c r="T1058" s="24"/>
      <c r="U1058" s="5">
        <v>36.274268654874732</v>
      </c>
      <c r="V1058" s="25"/>
      <c r="W1058" s="22"/>
      <c r="X1058" s="33">
        <v>1.2240393877132236</v>
      </c>
      <c r="Y1058" s="20">
        <v>6028682696.606492</v>
      </c>
      <c r="Z1058" s="22"/>
      <c r="AA1058" s="22"/>
      <c r="AB1058" s="35">
        <v>1.2240393877132236</v>
      </c>
      <c r="AC1058" s="20">
        <v>6529624473.8664122</v>
      </c>
      <c r="AD1058" s="22"/>
      <c r="AE1058" s="22"/>
      <c r="AF1058" s="26">
        <v>8</v>
      </c>
      <c r="AI1058" s="27" t="s">
        <v>36</v>
      </c>
      <c r="AJ1058" s="17">
        <v>21.040611340414554</v>
      </c>
      <c r="AK1058" s="17">
        <v>21.487500916204635</v>
      </c>
      <c r="AL1058" s="19">
        <v>8.5581166051615046E-2</v>
      </c>
      <c r="AM1058" s="19">
        <v>9.9639233245773617E-2</v>
      </c>
      <c r="AN1058" s="27" t="b">
        <v>0</v>
      </c>
      <c r="AO1058" s="27" t="b">
        <v>0</v>
      </c>
      <c r="AP1058" s="27" t="b">
        <v>0</v>
      </c>
      <c r="AQ1058" s="27" t="b">
        <v>0</v>
      </c>
      <c r="AR1058" s="27" t="b">
        <v>1</v>
      </c>
      <c r="AS1058" s="27" t="b">
        <v>0</v>
      </c>
      <c r="BE1058" s="31"/>
      <c r="BF1058" s="31"/>
      <c r="BG1058" s="31"/>
    </row>
    <row r="1059" spans="1:59" ht="14.55" customHeight="1" x14ac:dyDescent="0.25">
      <c r="A1059" s="41">
        <v>39608</v>
      </c>
      <c r="B1059" s="15">
        <v>22.7</v>
      </c>
      <c r="C1059" s="16">
        <v>23.43</v>
      </c>
      <c r="D1059" s="32">
        <v>42943.417215947149</v>
      </c>
      <c r="E1059" s="32">
        <v>67489.097024299161</v>
      </c>
      <c r="F1059" s="18">
        <v>110432.51424024631</v>
      </c>
      <c r="G1059" s="18">
        <v>23.146128037260457</v>
      </c>
      <c r="H1059" s="19">
        <v>3.1156636790439673E-2</v>
      </c>
      <c r="I1059" s="18">
        <v>23.12</v>
      </c>
      <c r="J1059" s="33">
        <v>0.98215443460141438</v>
      </c>
      <c r="K1059" s="20">
        <v>38268.968234322783</v>
      </c>
      <c r="L1059" s="21"/>
      <c r="M1059" s="22"/>
      <c r="Q1059" s="34">
        <v>1.0181698160389896</v>
      </c>
      <c r="R1059" s="7"/>
      <c r="S1059" s="24"/>
      <c r="T1059" s="24"/>
      <c r="U1059" s="5">
        <v>36.864602326268354</v>
      </c>
      <c r="V1059" s="25"/>
      <c r="W1059" s="22"/>
      <c r="X1059" s="33">
        <v>0.96430886920282888</v>
      </c>
      <c r="Y1059" s="20">
        <v>5813540008.3927212</v>
      </c>
      <c r="Z1059" s="22"/>
      <c r="AA1059" s="22"/>
      <c r="AB1059" s="35">
        <v>0.96430886920282888</v>
      </c>
      <c r="AC1059" s="20">
        <v>6296473843.0608912</v>
      </c>
      <c r="AD1059" s="22"/>
      <c r="AE1059" s="22"/>
      <c r="AF1059" s="26">
        <v>7</v>
      </c>
      <c r="AI1059" s="27" t="s">
        <v>36</v>
      </c>
      <c r="AJ1059" s="17">
        <v>21.158683161822257</v>
      </c>
      <c r="AK1059" s="17">
        <v>21.46627476072943</v>
      </c>
      <c r="AL1059" s="19">
        <v>7.2476587755242905E-2</v>
      </c>
      <c r="AM1059" s="19">
        <v>9.388405825644372E-2</v>
      </c>
      <c r="AN1059" s="27" t="b">
        <v>0</v>
      </c>
      <c r="AO1059" s="27" t="b">
        <v>0</v>
      </c>
      <c r="AP1059" s="27" t="b">
        <v>0</v>
      </c>
      <c r="AQ1059" s="27" t="b">
        <v>0</v>
      </c>
      <c r="AR1059" s="27" t="b">
        <v>1</v>
      </c>
      <c r="AS1059" s="27" t="b">
        <v>0</v>
      </c>
      <c r="BE1059" s="31"/>
      <c r="BF1059" s="31"/>
      <c r="BG1059" s="31"/>
    </row>
    <row r="1060" spans="1:59" ht="14.55" customHeight="1" x14ac:dyDescent="0.25">
      <c r="A1060" s="41">
        <v>39609</v>
      </c>
      <c r="B1060" s="15">
        <v>22.72</v>
      </c>
      <c r="C1060" s="16">
        <v>23.47</v>
      </c>
      <c r="D1060" s="32">
        <v>36808.643327954698</v>
      </c>
      <c r="E1060" s="32">
        <v>73432.731990471962</v>
      </c>
      <c r="F1060" s="18">
        <v>110241.37531842667</v>
      </c>
      <c r="G1060" s="18">
        <v>23.219581475954683</v>
      </c>
      <c r="H1060" s="19">
        <v>3.195568811248406E-2</v>
      </c>
      <c r="I1060" s="18">
        <v>23.18</v>
      </c>
      <c r="J1060" s="33">
        <v>1.0014371517309579</v>
      </c>
      <c r="K1060" s="20">
        <v>38323.303464309538</v>
      </c>
      <c r="L1060" s="21"/>
      <c r="M1060" s="22"/>
      <c r="Q1060" s="34">
        <v>0.99856491071009912</v>
      </c>
      <c r="R1060" s="7"/>
      <c r="S1060" s="24"/>
      <c r="T1060" s="24"/>
      <c r="U1060" s="5">
        <v>36.743161735011618</v>
      </c>
      <c r="V1060" s="25"/>
      <c r="W1060" s="22"/>
      <c r="X1060" s="33">
        <v>1.0028743034619159</v>
      </c>
      <c r="Y1060" s="20">
        <v>5830277781.0908995</v>
      </c>
      <c r="Z1060" s="22"/>
      <c r="AA1060" s="22"/>
      <c r="AB1060" s="35">
        <v>1.0028743034619159</v>
      </c>
      <c r="AC1060" s="20">
        <v>6314470581.4367075</v>
      </c>
      <c r="AD1060" s="22"/>
      <c r="AE1060" s="22"/>
      <c r="AF1060" s="26">
        <v>6</v>
      </c>
      <c r="AI1060" s="27" t="s">
        <v>36</v>
      </c>
      <c r="AJ1060" s="17">
        <v>21.268188138111991</v>
      </c>
      <c r="AK1060" s="17">
        <v>21.427498521858087</v>
      </c>
      <c r="AL1060" s="19">
        <v>6.2013062089779726E-2</v>
      </c>
      <c r="AM1060" s="19">
        <v>8.6602490352351832E-2</v>
      </c>
      <c r="AN1060" s="27" t="b">
        <v>0</v>
      </c>
      <c r="AO1060" s="27" t="b">
        <v>0</v>
      </c>
      <c r="AP1060" s="27" t="b">
        <v>0</v>
      </c>
      <c r="AQ1060" s="27" t="b">
        <v>0</v>
      </c>
      <c r="AR1060" s="27" t="b">
        <v>1</v>
      </c>
      <c r="AS1060" s="27" t="b">
        <v>0</v>
      </c>
      <c r="BE1060" s="31"/>
      <c r="BF1060" s="31"/>
      <c r="BG1060" s="31"/>
    </row>
    <row r="1061" spans="1:59" ht="14.55" customHeight="1" x14ac:dyDescent="0.25">
      <c r="A1061" s="41">
        <v>39610</v>
      </c>
      <c r="B1061" s="15">
        <v>23.75</v>
      </c>
      <c r="C1061" s="16">
        <v>24.05</v>
      </c>
      <c r="D1061" s="32">
        <v>30673.869439962247</v>
      </c>
      <c r="E1061" s="32">
        <v>79371.464957459117</v>
      </c>
      <c r="F1061" s="18">
        <v>110045.33439742136</v>
      </c>
      <c r="G1061" s="18">
        <v>23.966378455457679</v>
      </c>
      <c r="H1061" s="19">
        <v>1.2474012474012475E-2</v>
      </c>
      <c r="I1061" s="18">
        <v>24.12</v>
      </c>
      <c r="J1061" s="33">
        <v>1.030326896963212</v>
      </c>
      <c r="K1061" s="20">
        <v>39484.847158350312</v>
      </c>
      <c r="L1061" s="21"/>
      <c r="M1061" s="22"/>
      <c r="Q1061" s="34">
        <v>0.97056575243003207</v>
      </c>
      <c r="R1061" s="7"/>
      <c r="S1061" s="24"/>
      <c r="T1061" s="24"/>
      <c r="U1061" s="5">
        <v>35.59525899045174</v>
      </c>
      <c r="V1061" s="25"/>
      <c r="W1061" s="22"/>
      <c r="X1061" s="33">
        <v>1.060653793926424</v>
      </c>
      <c r="Y1061" s="20">
        <v>6183935834.7354565</v>
      </c>
      <c r="Z1061" s="22"/>
      <c r="AA1061" s="22"/>
      <c r="AB1061" s="35">
        <v>1.060653793926424</v>
      </c>
      <c r="AC1061" s="20">
        <v>6697359801.8897638</v>
      </c>
      <c r="AD1061" s="22"/>
      <c r="AE1061" s="22"/>
      <c r="AF1061" s="26">
        <v>5</v>
      </c>
      <c r="AI1061" s="27" t="s">
        <v>36</v>
      </c>
      <c r="AJ1061" s="17">
        <v>21.443883451503503</v>
      </c>
      <c r="AK1061" s="17">
        <v>21.407917314520716</v>
      </c>
      <c r="AL1061" s="19">
        <v>4.8920939636138729E-2</v>
      </c>
      <c r="AM1061" s="19">
        <v>7.7513695079346023E-2</v>
      </c>
      <c r="AN1061" s="27" t="b">
        <v>1</v>
      </c>
      <c r="AO1061" s="27" t="b">
        <v>0</v>
      </c>
      <c r="AP1061" s="27" t="b">
        <v>0</v>
      </c>
      <c r="AQ1061" s="27" t="b">
        <v>0</v>
      </c>
      <c r="AR1061" s="27" t="b">
        <v>1</v>
      </c>
      <c r="AS1061" s="27" t="b">
        <v>0</v>
      </c>
      <c r="BE1061" s="31"/>
      <c r="BF1061" s="31"/>
      <c r="BG1061" s="31"/>
    </row>
    <row r="1062" spans="1:59" ht="14.55" customHeight="1" x14ac:dyDescent="0.25">
      <c r="A1062" s="41">
        <v>39611</v>
      </c>
      <c r="B1062" s="15">
        <v>22.85</v>
      </c>
      <c r="C1062" s="16">
        <v>23.88</v>
      </c>
      <c r="D1062" s="32">
        <v>24539.095551969796</v>
      </c>
      <c r="E1062" s="32">
        <v>85429.713599447496</v>
      </c>
      <c r="F1062" s="18">
        <v>109968.80915141728</v>
      </c>
      <c r="G1062" s="18">
        <v>23.650159660602242</v>
      </c>
      <c r="H1062" s="19">
        <v>4.3132328308207568E-2</v>
      </c>
      <c r="I1062" s="18">
        <v>23.33</v>
      </c>
      <c r="J1062" s="33">
        <v>0.98611951086286032</v>
      </c>
      <c r="K1062" s="20">
        <v>38936.104479424503</v>
      </c>
      <c r="L1062" s="21"/>
      <c r="M1062" s="22"/>
      <c r="Q1062" s="34">
        <v>1.0140758690850709</v>
      </c>
      <c r="R1062" s="7"/>
      <c r="S1062" s="24"/>
      <c r="T1062" s="24"/>
      <c r="U1062" s="5">
        <v>36.029088553228689</v>
      </c>
      <c r="V1062" s="25"/>
      <c r="W1062" s="22"/>
      <c r="X1062" s="33">
        <v>0.97223902172572063</v>
      </c>
      <c r="Y1062" s="20">
        <v>6012292491.7396078</v>
      </c>
      <c r="Z1062" s="22"/>
      <c r="AA1062" s="22"/>
      <c r="AB1062" s="35">
        <v>0.97223902172572063</v>
      </c>
      <c r="AC1062" s="20">
        <v>6511330147.5494413</v>
      </c>
      <c r="AD1062" s="22"/>
      <c r="AE1062" s="22"/>
      <c r="AF1062" s="26">
        <v>4</v>
      </c>
      <c r="AI1062" s="27" t="s">
        <v>36</v>
      </c>
      <c r="AJ1062" s="17">
        <v>21.605180634637051</v>
      </c>
      <c r="AK1062" s="17">
        <v>21.391389788474388</v>
      </c>
      <c r="AL1062" s="19">
        <v>4.3189204834900928E-2</v>
      </c>
      <c r="AM1062" s="19">
        <v>6.9852837356534095E-2</v>
      </c>
      <c r="AN1062" s="27" t="b">
        <v>1</v>
      </c>
      <c r="AO1062" s="27" t="b">
        <v>0</v>
      </c>
      <c r="AP1062" s="27" t="b">
        <v>0</v>
      </c>
      <c r="AQ1062" s="27" t="b">
        <v>0</v>
      </c>
      <c r="AR1062" s="27" t="b">
        <v>1</v>
      </c>
      <c r="AS1062" s="27" t="b">
        <v>0</v>
      </c>
      <c r="BE1062" s="31"/>
      <c r="BF1062" s="31"/>
      <c r="BG1062" s="31"/>
    </row>
    <row r="1063" spans="1:59" ht="14.55" customHeight="1" x14ac:dyDescent="0.25">
      <c r="A1063" s="41">
        <v>39612</v>
      </c>
      <c r="B1063" s="15">
        <v>21.62</v>
      </c>
      <c r="C1063" s="16">
        <v>23</v>
      </c>
      <c r="D1063" s="32">
        <v>18404.321663977345</v>
      </c>
      <c r="E1063" s="32">
        <v>91299.880406006429</v>
      </c>
      <c r="F1063" s="18">
        <v>109704.20206998377</v>
      </c>
      <c r="G1063" s="18">
        <v>22.768486863610867</v>
      </c>
      <c r="H1063" s="19">
        <v>5.9999999999999942E-2</v>
      </c>
      <c r="I1063" s="18">
        <v>21.22</v>
      </c>
      <c r="J1063" s="33">
        <v>0.96040371942396574</v>
      </c>
      <c r="K1063" s="20">
        <v>37393.73256174539</v>
      </c>
      <c r="L1063" s="21"/>
      <c r="M1063" s="22"/>
      <c r="Q1063" s="34">
        <v>1.0412287872018899</v>
      </c>
      <c r="R1063" s="7"/>
      <c r="S1063" s="24"/>
      <c r="T1063" s="24"/>
      <c r="U1063" s="5">
        <v>37.444679050837713</v>
      </c>
      <c r="V1063" s="25"/>
      <c r="W1063" s="22"/>
      <c r="X1063" s="33">
        <v>0.92080743884793148</v>
      </c>
      <c r="Y1063" s="20">
        <v>5536190138.4092321</v>
      </c>
      <c r="Z1063" s="22"/>
      <c r="AA1063" s="22"/>
      <c r="AB1063" s="35">
        <v>0.92080743884793148</v>
      </c>
      <c r="AC1063" s="20">
        <v>5995585111.0731716</v>
      </c>
      <c r="AD1063" s="22"/>
      <c r="AE1063" s="22"/>
      <c r="AF1063" s="26">
        <v>3</v>
      </c>
      <c r="AI1063" s="27" t="s">
        <v>36</v>
      </c>
      <c r="AJ1063" s="17">
        <v>21.741785432450417</v>
      </c>
      <c r="AK1063" s="17">
        <v>21.386718736367335</v>
      </c>
      <c r="AL1063" s="19">
        <v>3.646981938528502E-2</v>
      </c>
      <c r="AM1063" s="19">
        <v>6.9786043463404307E-2</v>
      </c>
      <c r="AN1063" s="27" t="b">
        <v>1</v>
      </c>
      <c r="AO1063" s="27" t="b">
        <v>0</v>
      </c>
      <c r="AP1063" s="27" t="b">
        <v>0</v>
      </c>
      <c r="AQ1063" s="27" t="b">
        <v>0</v>
      </c>
      <c r="AR1063" s="27" t="b">
        <v>1</v>
      </c>
      <c r="AS1063" s="27" t="b">
        <v>0</v>
      </c>
      <c r="BE1063" s="31"/>
      <c r="BF1063" s="31"/>
      <c r="BG1063" s="31"/>
    </row>
    <row r="1064" spans="1:59" ht="14.55" customHeight="1" x14ac:dyDescent="0.25">
      <c r="A1064" s="41">
        <v>39615</v>
      </c>
      <c r="B1064" s="15">
        <v>20.86</v>
      </c>
      <c r="C1064" s="16">
        <v>22.74</v>
      </c>
      <c r="D1064" s="32">
        <v>12269.547775984898</v>
      </c>
      <c r="E1064" s="32">
        <v>97066.567860719326</v>
      </c>
      <c r="F1064" s="18">
        <v>109336.11563670423</v>
      </c>
      <c r="G1064" s="18">
        <v>22.529028998473873</v>
      </c>
      <c r="H1064" s="19">
        <v>8.2673702726473119E-2</v>
      </c>
      <c r="I1064" s="18">
        <v>20.95</v>
      </c>
      <c r="J1064" s="33">
        <v>0.98616295052964231</v>
      </c>
      <c r="K1064" s="20">
        <v>36875.675597846115</v>
      </c>
      <c r="L1064" s="21"/>
      <c r="M1064" s="22"/>
      <c r="Q1064" s="34">
        <v>1.0140311998771867</v>
      </c>
      <c r="R1064" s="7"/>
      <c r="S1064" s="24"/>
      <c r="T1064" s="24"/>
      <c r="U1064" s="5">
        <v>37.899379551913171</v>
      </c>
      <c r="V1064" s="25"/>
      <c r="W1064" s="22"/>
      <c r="X1064" s="33">
        <v>0.97232590105928463</v>
      </c>
      <c r="Y1064" s="20">
        <v>5383006819.3560343</v>
      </c>
      <c r="Z1064" s="22"/>
      <c r="AA1064" s="22"/>
      <c r="AB1064" s="35">
        <v>0.97232590105928463</v>
      </c>
      <c r="AC1064" s="20">
        <v>5829569231.6041346</v>
      </c>
      <c r="AD1064" s="22"/>
      <c r="AE1064" s="22"/>
      <c r="AF1064" s="26">
        <v>2</v>
      </c>
      <c r="AI1064" s="27" t="s">
        <v>36</v>
      </c>
      <c r="AJ1064" s="17">
        <v>21.887426130441607</v>
      </c>
      <c r="AK1064" s="17">
        <v>21.373998277648315</v>
      </c>
      <c r="AL1064" s="19">
        <v>4.3565394735269471E-2</v>
      </c>
      <c r="AM1064" s="19">
        <v>7.007199538465779E-2</v>
      </c>
      <c r="AN1064" s="27" t="b">
        <v>1</v>
      </c>
      <c r="AO1064" s="27" t="b">
        <v>0</v>
      </c>
      <c r="AP1064" s="27" t="b">
        <v>0</v>
      </c>
      <c r="AQ1064" s="27" t="b">
        <v>0</v>
      </c>
      <c r="AR1064" s="27" t="b">
        <v>1</v>
      </c>
      <c r="AS1064" s="27" t="b">
        <v>0</v>
      </c>
      <c r="BE1064" s="31"/>
      <c r="BF1064" s="31"/>
      <c r="BG1064" s="31"/>
    </row>
    <row r="1065" spans="1:59" ht="14.55" customHeight="1" x14ac:dyDescent="0.25">
      <c r="A1065" s="41">
        <v>39616</v>
      </c>
      <c r="B1065" s="15">
        <v>21.05</v>
      </c>
      <c r="C1065" s="16">
        <v>22.68</v>
      </c>
      <c r="D1065" s="32">
        <v>6134.7738879924491</v>
      </c>
      <c r="E1065" s="32">
        <v>102694.15727600176</v>
      </c>
      <c r="F1065" s="18">
        <v>108828.9311639942</v>
      </c>
      <c r="G1065" s="18">
        <v>22.58811559637245</v>
      </c>
      <c r="H1065" s="19">
        <v>7.1869488536155157E-2</v>
      </c>
      <c r="I1065" s="18">
        <v>21.13</v>
      </c>
      <c r="J1065" s="33">
        <v>0.99797175693127183</v>
      </c>
      <c r="K1065" s="20">
        <v>36800.246032959236</v>
      </c>
      <c r="L1065" s="21"/>
      <c r="M1065" s="22"/>
      <c r="Q1065" s="34">
        <v>1.0020323651993568</v>
      </c>
      <c r="R1065" s="7"/>
      <c r="S1065" s="24"/>
      <c r="T1065" s="24"/>
      <c r="U1065" s="5">
        <v>37.905699867755601</v>
      </c>
      <c r="V1065" s="25"/>
      <c r="W1065" s="22"/>
      <c r="X1065" s="33">
        <v>0.99594351386254365</v>
      </c>
      <c r="Y1065" s="20">
        <v>5361196377.0568132</v>
      </c>
      <c r="Z1065" s="22"/>
      <c r="AA1065" s="22"/>
      <c r="AB1065" s="35">
        <v>0.99594351386254365</v>
      </c>
      <c r="AC1065" s="20">
        <v>5805828581.5584564</v>
      </c>
      <c r="AD1065" s="22"/>
      <c r="AE1065" s="22"/>
      <c r="AF1065" s="26">
        <v>1</v>
      </c>
      <c r="AI1065" s="27" t="s">
        <v>36</v>
      </c>
      <c r="AJ1065" s="17">
        <v>22.021940648253207</v>
      </c>
      <c r="AK1065" s="17">
        <v>21.382235118006626</v>
      </c>
      <c r="AL1065" s="19">
        <v>5.0350870026222051E-2</v>
      </c>
      <c r="AM1065" s="19">
        <v>6.9858139582892942E-2</v>
      </c>
      <c r="AN1065" s="27" t="b">
        <v>1</v>
      </c>
      <c r="AO1065" s="27" t="b">
        <v>0</v>
      </c>
      <c r="AP1065" s="27" t="b">
        <v>0</v>
      </c>
      <c r="AQ1065" s="27" t="b">
        <v>0</v>
      </c>
      <c r="AR1065" s="27" t="b">
        <v>1</v>
      </c>
      <c r="AS1065" s="27" t="b">
        <v>0</v>
      </c>
      <c r="BE1065" s="31"/>
      <c r="BF1065" s="31"/>
      <c r="BG1065" s="31"/>
    </row>
    <row r="1066" spans="1:59" ht="14.55" customHeight="1" x14ac:dyDescent="0.25">
      <c r="A1066" s="42">
        <v>39617</v>
      </c>
      <c r="B1066" s="15">
        <v>23.35</v>
      </c>
      <c r="C1066" s="16">
        <v>23.37</v>
      </c>
      <c r="D1066" s="32">
        <v>108388.02810237923</v>
      </c>
      <c r="E1066" s="32">
        <v>0</v>
      </c>
      <c r="F1066" s="18">
        <v>108388.02810237923</v>
      </c>
      <c r="G1066" s="18">
        <v>23.35</v>
      </c>
      <c r="H1066" s="19">
        <v>8.5579803166446755E-4</v>
      </c>
      <c r="I1066" s="18">
        <v>22.24</v>
      </c>
      <c r="J1066" s="33">
        <v>1.0295414462081129</v>
      </c>
      <c r="K1066" s="20">
        <v>37886.722991510658</v>
      </c>
      <c r="L1066" s="21"/>
      <c r="M1066" s="22"/>
      <c r="Q1066" s="34">
        <v>0.97130620985010707</v>
      </c>
      <c r="R1066" s="7"/>
      <c r="S1066" s="24"/>
      <c r="T1066" s="24"/>
      <c r="U1066" s="5">
        <v>36.749493264854046</v>
      </c>
      <c r="V1066" s="25"/>
      <c r="W1066" s="22"/>
      <c r="X1066" s="33">
        <v>1.0590828924162257</v>
      </c>
      <c r="Y1066" s="20">
        <v>5677978531.686471</v>
      </c>
      <c r="Z1066" s="22"/>
      <c r="AA1066" s="22"/>
      <c r="AB1066" s="35">
        <v>1.0590828924162257</v>
      </c>
      <c r="AC1066" s="20">
        <v>6148755145.7110701</v>
      </c>
      <c r="AD1066" s="22"/>
      <c r="AE1066" s="22"/>
      <c r="AF1066" s="26">
        <v>19</v>
      </c>
      <c r="AI1066" s="27" t="s">
        <v>36</v>
      </c>
      <c r="AJ1066" s="17">
        <v>22.205449633274572</v>
      </c>
      <c r="AK1066" s="17">
        <v>21.41564757709348</v>
      </c>
      <c r="AL1066" s="19">
        <v>4.5167555012752124E-2</v>
      </c>
      <c r="AM1066" s="19">
        <v>6.4083567888142012E-2</v>
      </c>
      <c r="AN1066" s="27" t="b">
        <v>1</v>
      </c>
      <c r="AO1066" s="27" t="b">
        <v>0</v>
      </c>
      <c r="AP1066" s="27" t="b">
        <v>0</v>
      </c>
      <c r="AQ1066" s="27" t="b">
        <v>0</v>
      </c>
      <c r="AR1066" s="27" t="b">
        <v>1</v>
      </c>
      <c r="AS1066" s="27" t="b">
        <v>0</v>
      </c>
      <c r="BE1066" s="31"/>
      <c r="BF1066" s="31"/>
      <c r="BG1066" s="31"/>
    </row>
    <row r="1067" spans="1:59" ht="14.55" customHeight="1" x14ac:dyDescent="0.25">
      <c r="A1067" s="41">
        <v>39618</v>
      </c>
      <c r="B1067" s="15">
        <v>22.93</v>
      </c>
      <c r="C1067" s="16">
        <v>23.17</v>
      </c>
      <c r="D1067" s="32">
        <v>102683.39504435928</v>
      </c>
      <c r="E1067" s="32">
        <v>5699.7510442775383</v>
      </c>
      <c r="F1067" s="18">
        <v>108383.14608863681</v>
      </c>
      <c r="G1067" s="18">
        <v>22.942621337357266</v>
      </c>
      <c r="H1067" s="19">
        <v>1.035822183858448E-2</v>
      </c>
      <c r="I1067" s="18">
        <v>21.58</v>
      </c>
      <c r="J1067" s="33">
        <v>0.98250912016140268</v>
      </c>
      <c r="K1067" s="20">
        <v>37223.406819052798</v>
      </c>
      <c r="L1067" s="21"/>
      <c r="M1067" s="22"/>
      <c r="Q1067" s="34">
        <v>1.0178022569762244</v>
      </c>
      <c r="R1067" s="7"/>
      <c r="S1067" s="24"/>
      <c r="T1067" s="24"/>
      <c r="U1067" s="5">
        <v>37.334078362457753</v>
      </c>
      <c r="V1067" s="25"/>
      <c r="W1067" s="22"/>
      <c r="X1067" s="33">
        <v>0.96501824032280525</v>
      </c>
      <c r="Y1067" s="20">
        <v>5479379066.916275</v>
      </c>
      <c r="Z1067" s="22"/>
      <c r="AA1067" s="22"/>
      <c r="AB1067" s="35">
        <v>0.96501824032280525</v>
      </c>
      <c r="AC1067" s="20">
        <v>5933565739.6444492</v>
      </c>
      <c r="AD1067" s="22"/>
      <c r="AE1067" s="22"/>
      <c r="AF1067" s="26">
        <v>18</v>
      </c>
      <c r="AI1067" s="27" t="s">
        <v>36</v>
      </c>
      <c r="AJ1067" s="17">
        <v>22.313515825528007</v>
      </c>
      <c r="AK1067" s="17">
        <v>21.434206163923868</v>
      </c>
      <c r="AL1067" s="19">
        <v>4.4814923240180791E-2</v>
      </c>
      <c r="AM1067" s="19">
        <v>5.9569666430472894E-2</v>
      </c>
      <c r="AN1067" s="27" t="b">
        <v>1</v>
      </c>
      <c r="AO1067" s="27" t="b">
        <v>0</v>
      </c>
      <c r="AP1067" s="27" t="b">
        <v>0</v>
      </c>
      <c r="AQ1067" s="27" t="b">
        <v>0</v>
      </c>
      <c r="AR1067" s="27" t="b">
        <v>1</v>
      </c>
      <c r="AS1067" s="27" t="b">
        <v>0</v>
      </c>
      <c r="BE1067" s="31"/>
      <c r="BF1067" s="31"/>
      <c r="BG1067" s="31"/>
    </row>
    <row r="1068" spans="1:59" ht="14.55" customHeight="1" x14ac:dyDescent="0.25">
      <c r="A1068" s="41">
        <v>39619</v>
      </c>
      <c r="B1068" s="15">
        <v>23.51</v>
      </c>
      <c r="C1068" s="16">
        <v>23.43</v>
      </c>
      <c r="D1068" s="32">
        <v>96978.761986339319</v>
      </c>
      <c r="E1068" s="32">
        <v>11345.294247574806</v>
      </c>
      <c r="F1068" s="18">
        <v>108324.05623391413</v>
      </c>
      <c r="G1068" s="18">
        <v>23.501621219040707</v>
      </c>
      <c r="H1068" s="19">
        <v>-3.4144259496373675E-3</v>
      </c>
      <c r="I1068" s="18">
        <v>22.87</v>
      </c>
      <c r="J1068" s="33">
        <v>1.0238066491089428</v>
      </c>
      <c r="K1068" s="20">
        <v>38108.912029360043</v>
      </c>
      <c r="L1068" s="21"/>
      <c r="M1068" s="22"/>
      <c r="Q1068" s="34">
        <v>0.9767469286025221</v>
      </c>
      <c r="R1068" s="7"/>
      <c r="S1068" s="24"/>
      <c r="T1068" s="24"/>
      <c r="U1068" s="5">
        <v>36.398053503852978</v>
      </c>
      <c r="V1068" s="25"/>
      <c r="W1068" s="22"/>
      <c r="X1068" s="33">
        <v>1.0476132982178856</v>
      </c>
      <c r="Y1068" s="20">
        <v>5740297840.5020018</v>
      </c>
      <c r="Z1068" s="22"/>
      <c r="AA1068" s="22"/>
      <c r="AB1068" s="35">
        <v>1.0476132982178856</v>
      </c>
      <c r="AC1068" s="20">
        <v>6215982715.5415764</v>
      </c>
      <c r="AD1068" s="22"/>
      <c r="AE1068" s="22"/>
      <c r="AF1068" s="26">
        <v>17</v>
      </c>
      <c r="AI1068" s="27" t="s">
        <v>36</v>
      </c>
      <c r="AJ1068" s="17">
        <v>22.378354931196618</v>
      </c>
      <c r="AK1068" s="17">
        <v>21.471609103220704</v>
      </c>
      <c r="AL1068" s="19">
        <v>3.70571308638733E-2</v>
      </c>
      <c r="AM1068" s="19">
        <v>5.3409277948629617E-2</v>
      </c>
      <c r="AN1068" s="27" t="b">
        <v>1</v>
      </c>
      <c r="AO1068" s="27" t="b">
        <v>0</v>
      </c>
      <c r="AP1068" s="27" t="b">
        <v>0</v>
      </c>
      <c r="AQ1068" s="27" t="b">
        <v>0</v>
      </c>
      <c r="AR1068" s="27" t="b">
        <v>1</v>
      </c>
      <c r="AS1068" s="27" t="b">
        <v>0</v>
      </c>
      <c r="BE1068" s="31"/>
      <c r="BF1068" s="31"/>
      <c r="BG1068" s="31"/>
    </row>
    <row r="1069" spans="1:59" ht="14.55" customHeight="1" x14ac:dyDescent="0.25">
      <c r="A1069" s="41">
        <v>39622</v>
      </c>
      <c r="B1069" s="15">
        <v>23.51</v>
      </c>
      <c r="C1069" s="16">
        <v>23.49</v>
      </c>
      <c r="D1069" s="32">
        <v>91274.128928319362</v>
      </c>
      <c r="E1069" s="32">
        <v>17069.405352741229</v>
      </c>
      <c r="F1069" s="18">
        <v>108343.53428106059</v>
      </c>
      <c r="G1069" s="18">
        <v>23.506849021869922</v>
      </c>
      <c r="H1069" s="19">
        <v>-8.5142613878264051E-4</v>
      </c>
      <c r="I1069" s="18">
        <v>22.64</v>
      </c>
      <c r="J1069" s="33">
        <v>1.0004022971036892</v>
      </c>
      <c r="K1069" s="20">
        <v>38123.583505969516</v>
      </c>
      <c r="L1069" s="21"/>
      <c r="M1069" s="22"/>
      <c r="Q1069" s="34">
        <v>0.99959786467418765</v>
      </c>
      <c r="R1069" s="7"/>
      <c r="S1069" s="24"/>
      <c r="T1069" s="24"/>
      <c r="U1069" s="5">
        <v>36.315677347158584</v>
      </c>
      <c r="V1069" s="25"/>
      <c r="W1069" s="22"/>
      <c r="X1069" s="33">
        <v>1.0008045942073784</v>
      </c>
      <c r="Y1069" s="20">
        <v>5744943937.1457996</v>
      </c>
      <c r="Z1069" s="22"/>
      <c r="AA1069" s="22"/>
      <c r="AB1069" s="35">
        <v>1.0008045942073784</v>
      </c>
      <c r="AC1069" s="20">
        <v>6220884321.4815588</v>
      </c>
      <c r="AD1069" s="22"/>
      <c r="AE1069" s="22"/>
      <c r="AF1069" s="26">
        <v>16</v>
      </c>
      <c r="AI1069" s="27" t="s">
        <v>36</v>
      </c>
      <c r="AJ1069" s="17">
        <v>22.459099109297981</v>
      </c>
      <c r="AK1069" s="17">
        <v>21.522422683968085</v>
      </c>
      <c r="AL1069" s="19">
        <v>2.6915226507409535E-2</v>
      </c>
      <c r="AM1069" s="19">
        <v>4.6494557154413668E-2</v>
      </c>
      <c r="AN1069" s="27" t="b">
        <v>1</v>
      </c>
      <c r="AO1069" s="27" t="b">
        <v>0</v>
      </c>
      <c r="AP1069" s="27" t="b">
        <v>0</v>
      </c>
      <c r="AQ1069" s="27" t="b">
        <v>0</v>
      </c>
      <c r="AR1069" s="27" t="b">
        <v>1</v>
      </c>
      <c r="AS1069" s="27" t="b">
        <v>0</v>
      </c>
      <c r="BE1069" s="31"/>
      <c r="BF1069" s="31"/>
      <c r="BG1069" s="31"/>
    </row>
    <row r="1070" spans="1:59" ht="14.55" customHeight="1" x14ac:dyDescent="0.25">
      <c r="A1070" s="41">
        <v>39623</v>
      </c>
      <c r="B1070" s="15">
        <v>23.63</v>
      </c>
      <c r="C1070" s="16">
        <v>23.7</v>
      </c>
      <c r="D1070" s="32">
        <v>85569.495870299404</v>
      </c>
      <c r="E1070" s="32">
        <v>22778.89548445895</v>
      </c>
      <c r="F1070" s="18">
        <v>108348.39135475835</v>
      </c>
      <c r="G1070" s="18">
        <v>23.64471662535987</v>
      </c>
      <c r="H1070" s="19">
        <v>2.9535864978903481E-3</v>
      </c>
      <c r="I1070" s="18">
        <v>22.42</v>
      </c>
      <c r="J1070" s="33">
        <v>1.0059100904260321</v>
      </c>
      <c r="K1070" s="20">
        <v>38348.233816546839</v>
      </c>
      <c r="L1070" s="21"/>
      <c r="M1070" s="22"/>
      <c r="Q1070" s="34">
        <v>0.99412463352114411</v>
      </c>
      <c r="R1070" s="7"/>
      <c r="S1070" s="24"/>
      <c r="T1070" s="24"/>
      <c r="U1070" s="5">
        <v>36.035093589868808</v>
      </c>
      <c r="V1070" s="25"/>
      <c r="W1070" s="22"/>
      <c r="X1070" s="33">
        <v>1.0118201808520642</v>
      </c>
      <c r="Y1070" s="20">
        <v>5812878024.7460756</v>
      </c>
      <c r="Z1070" s="22"/>
      <c r="AA1070" s="22"/>
      <c r="AB1070" s="35">
        <v>1.0118201808520642</v>
      </c>
      <c r="AC1070" s="20">
        <v>6294315384.174881</v>
      </c>
      <c r="AD1070" s="22"/>
      <c r="AE1070" s="22"/>
      <c r="AF1070" s="26">
        <v>15</v>
      </c>
      <c r="AI1070" s="27" t="s">
        <v>36</v>
      </c>
      <c r="AJ1070" s="17">
        <v>22.517962909891555</v>
      </c>
      <c r="AK1070" s="17">
        <v>21.588919959331097</v>
      </c>
      <c r="AL1070" s="19">
        <v>1.3628540469312408E-2</v>
      </c>
      <c r="AM1070" s="19">
        <v>4.075810367895287E-2</v>
      </c>
      <c r="AN1070" s="27" t="b">
        <v>1</v>
      </c>
      <c r="AO1070" s="27" t="b">
        <v>0</v>
      </c>
      <c r="AP1070" s="27" t="b">
        <v>0</v>
      </c>
      <c r="AQ1070" s="27" t="b">
        <v>0</v>
      </c>
      <c r="AR1070" s="27" t="b">
        <v>1</v>
      </c>
      <c r="AS1070" s="27" t="b">
        <v>0</v>
      </c>
      <c r="BE1070" s="31"/>
      <c r="BF1070" s="31"/>
      <c r="BG1070" s="31"/>
    </row>
    <row r="1071" spans="1:59" ht="14.55" customHeight="1" x14ac:dyDescent="0.25">
      <c r="A1071" s="41">
        <v>39624</v>
      </c>
      <c r="B1071" s="15">
        <v>22.61</v>
      </c>
      <c r="C1071" s="16">
        <v>22.75</v>
      </c>
      <c r="D1071" s="32">
        <v>79864.862812279447</v>
      </c>
      <c r="E1071" s="32">
        <v>28466.679415303326</v>
      </c>
      <c r="F1071" s="18">
        <v>108331.54222758277</v>
      </c>
      <c r="G1071" s="18">
        <v>22.64678831701454</v>
      </c>
      <c r="H1071" s="19">
        <v>6.1538461538461764E-3</v>
      </c>
      <c r="I1071" s="18">
        <v>21.14</v>
      </c>
      <c r="J1071" s="33">
        <v>0.95764592577494689</v>
      </c>
      <c r="K1071" s="20">
        <v>36723.394473344313</v>
      </c>
      <c r="L1071" s="21"/>
      <c r="M1071" s="22"/>
      <c r="Q1071" s="34">
        <v>1.0442272797127803</v>
      </c>
      <c r="R1071" s="7"/>
      <c r="S1071" s="24"/>
      <c r="T1071" s="24"/>
      <c r="U1071" s="5">
        <v>37.558769813931171</v>
      </c>
      <c r="V1071" s="25"/>
      <c r="W1071" s="22"/>
      <c r="X1071" s="33">
        <v>0.91529185154989379</v>
      </c>
      <c r="Y1071" s="20">
        <v>5320505345.6616716</v>
      </c>
      <c r="Z1071" s="22"/>
      <c r="AA1071" s="22"/>
      <c r="AB1071" s="35">
        <v>0.91529185154989379</v>
      </c>
      <c r="AC1071" s="20">
        <v>5761043216.9816418</v>
      </c>
      <c r="AD1071" s="22"/>
      <c r="AE1071" s="22"/>
      <c r="AF1071" s="26">
        <v>14</v>
      </c>
      <c r="AI1071" s="27" t="s">
        <v>36</v>
      </c>
      <c r="AJ1071" s="17">
        <v>22.557443242473692</v>
      </c>
      <c r="AK1071" s="17">
        <v>21.634248980284518</v>
      </c>
      <c r="AL1071" s="19">
        <v>2.6759334055942441E-3</v>
      </c>
      <c r="AM1071" s="19">
        <v>3.5453547363827102E-2</v>
      </c>
      <c r="AN1071" s="27" t="b">
        <v>1</v>
      </c>
      <c r="AO1071" s="27" t="b">
        <v>0</v>
      </c>
      <c r="AP1071" s="27" t="b">
        <v>0</v>
      </c>
      <c r="AQ1071" s="27" t="b">
        <v>0</v>
      </c>
      <c r="AR1071" s="27" t="b">
        <v>1</v>
      </c>
      <c r="AS1071" s="27" t="b">
        <v>0</v>
      </c>
      <c r="BE1071" s="31"/>
      <c r="BF1071" s="31"/>
      <c r="BG1071" s="31"/>
    </row>
    <row r="1072" spans="1:59" ht="14.55" customHeight="1" x14ac:dyDescent="0.25">
      <c r="A1072" s="41">
        <v>39625</v>
      </c>
      <c r="B1072" s="15">
        <v>24.72</v>
      </c>
      <c r="C1072" s="16">
        <v>24.25</v>
      </c>
      <c r="D1072" s="32">
        <v>74160.22975425949</v>
      </c>
      <c r="E1072" s="32">
        <v>34136.207039120083</v>
      </c>
      <c r="F1072" s="18">
        <v>108296.43679337957</v>
      </c>
      <c r="G1072" s="18">
        <v>24.571850921568203</v>
      </c>
      <c r="H1072" s="19">
        <v>-1.9381443298968959E-2</v>
      </c>
      <c r="I1072" s="18">
        <v>23.93</v>
      </c>
      <c r="J1072" s="33">
        <v>1.084652178216192</v>
      </c>
      <c r="K1072" s="20">
        <v>39831.420629051914</v>
      </c>
      <c r="L1072" s="21"/>
      <c r="M1072" s="22"/>
      <c r="Q1072" s="34">
        <v>0.92195453997482391</v>
      </c>
      <c r="R1072" s="7"/>
      <c r="S1072" s="24"/>
      <c r="T1072" s="24"/>
      <c r="U1072" s="5">
        <v>34.563008365445654</v>
      </c>
      <c r="V1072" s="25"/>
      <c r="W1072" s="22"/>
      <c r="X1072" s="33">
        <v>1.169304356432384</v>
      </c>
      <c r="Y1072" s="20">
        <v>6221319844.5414257</v>
      </c>
      <c r="Z1072" s="22"/>
      <c r="AA1072" s="22"/>
      <c r="AB1072" s="35">
        <v>1.169304356432384</v>
      </c>
      <c r="AC1072" s="20">
        <v>6736304929.8673534</v>
      </c>
      <c r="AD1072" s="22"/>
      <c r="AE1072" s="22"/>
      <c r="AF1072" s="26">
        <v>13</v>
      </c>
      <c r="AI1072" s="27" t="s">
        <v>36</v>
      </c>
      <c r="AJ1072" s="17">
        <v>22.69375719000406</v>
      </c>
      <c r="AK1072" s="17">
        <v>21.71927305746398</v>
      </c>
      <c r="AL1072" s="19">
        <v>-6.9694014951132699E-4</v>
      </c>
      <c r="AM1072" s="19">
        <v>2.9397036087914392E-2</v>
      </c>
      <c r="AN1072" s="27" t="b">
        <v>1</v>
      </c>
      <c r="AO1072" s="27" t="b">
        <v>0</v>
      </c>
      <c r="AP1072" s="27" t="b">
        <v>0</v>
      </c>
      <c r="AQ1072" s="27" t="b">
        <v>0</v>
      </c>
      <c r="AR1072" s="27" t="b">
        <v>1</v>
      </c>
      <c r="AS1072" s="27" t="b">
        <v>0</v>
      </c>
      <c r="BE1072" s="31"/>
      <c r="BF1072" s="31"/>
      <c r="BG1072" s="31"/>
    </row>
    <row r="1073" spans="1:59" ht="14.55" customHeight="1" x14ac:dyDescent="0.25">
      <c r="A1073" s="41">
        <v>39626</v>
      </c>
      <c r="B1073" s="15">
        <v>24.55</v>
      </c>
      <c r="C1073" s="16">
        <v>24.18</v>
      </c>
      <c r="D1073" s="32">
        <v>68455.596696239532</v>
      </c>
      <c r="E1073" s="32">
        <v>39951.404119295483</v>
      </c>
      <c r="F1073" s="18">
        <v>108407.00081553502</v>
      </c>
      <c r="G1073" s="18">
        <v>24.413643312581883</v>
      </c>
      <c r="H1073" s="19">
        <v>-1.5301902398676681E-2</v>
      </c>
      <c r="I1073" s="18">
        <v>23.44</v>
      </c>
      <c r="J1073" s="33">
        <v>0.99457579421162634</v>
      </c>
      <c r="K1073" s="20">
        <v>39614.681378865775</v>
      </c>
      <c r="L1073" s="21"/>
      <c r="M1073" s="22"/>
      <c r="Q1073" s="34">
        <v>1.0054537882582124</v>
      </c>
      <c r="R1073" s="7"/>
      <c r="S1073" s="24"/>
      <c r="T1073" s="24"/>
      <c r="U1073" s="5">
        <v>34.686806794479985</v>
      </c>
      <c r="V1073" s="25"/>
      <c r="W1073" s="22"/>
      <c r="X1073" s="33">
        <v>0.98915158842325279</v>
      </c>
      <c r="Y1073" s="20">
        <v>6153857848.9878521</v>
      </c>
      <c r="Z1073" s="22"/>
      <c r="AA1073" s="22"/>
      <c r="AB1073" s="35">
        <v>0.98915158842325279</v>
      </c>
      <c r="AC1073" s="20">
        <v>6663119893.4929457</v>
      </c>
      <c r="AD1073" s="22"/>
      <c r="AE1073" s="22"/>
      <c r="AF1073" s="26">
        <v>12</v>
      </c>
      <c r="AI1073" s="27" t="s">
        <v>36</v>
      </c>
      <c r="AJ1073" s="17">
        <v>22.880588788351066</v>
      </c>
      <c r="AK1073" s="17">
        <v>21.788048180194959</v>
      </c>
      <c r="AL1073" s="19">
        <v>-4.973627522388187E-3</v>
      </c>
      <c r="AM1073" s="19">
        <v>2.217089764439114E-2</v>
      </c>
      <c r="AN1073" s="27" t="b">
        <v>1</v>
      </c>
      <c r="AO1073" s="27" t="b">
        <v>0</v>
      </c>
      <c r="AP1073" s="27" t="b">
        <v>0</v>
      </c>
      <c r="AQ1073" s="27" t="b">
        <v>0</v>
      </c>
      <c r="AR1073" s="27" t="b">
        <v>1</v>
      </c>
      <c r="AS1073" s="27" t="b">
        <v>0</v>
      </c>
      <c r="BE1073" s="31"/>
      <c r="BF1073" s="31"/>
      <c r="BG1073" s="31"/>
    </row>
    <row r="1074" spans="1:59" ht="14.55" customHeight="1" x14ac:dyDescent="0.25">
      <c r="A1074" s="41">
        <v>39629</v>
      </c>
      <c r="B1074" s="15">
        <v>24.19</v>
      </c>
      <c r="C1074" s="16">
        <v>23.93</v>
      </c>
      <c r="D1074" s="32">
        <v>62750.963638219575</v>
      </c>
      <c r="E1074" s="32">
        <v>45743.328915589533</v>
      </c>
      <c r="F1074" s="18">
        <v>108494.29255380911</v>
      </c>
      <c r="G1074" s="18">
        <v>24.080378883182682</v>
      </c>
      <c r="H1074" s="19">
        <v>-1.0865022983702621E-2</v>
      </c>
      <c r="I1074" s="18">
        <v>23.95</v>
      </c>
      <c r="J1074" s="33">
        <v>0.98714348503907234</v>
      </c>
      <c r="K1074" s="20">
        <v>39104.698031115389</v>
      </c>
      <c r="L1074" s="21"/>
      <c r="M1074" s="22"/>
      <c r="Q1074" s="34">
        <v>1.0130239576675306</v>
      </c>
      <c r="R1074" s="7"/>
      <c r="S1074" s="24"/>
      <c r="T1074" s="24"/>
      <c r="U1074" s="5">
        <v>35.073144765878773</v>
      </c>
      <c r="V1074" s="25"/>
      <c r="W1074" s="22"/>
      <c r="X1074" s="33">
        <v>0.9742869700781448</v>
      </c>
      <c r="Y1074" s="20">
        <v>5995652203.7295561</v>
      </c>
      <c r="Z1074" s="22"/>
      <c r="AA1074" s="22"/>
      <c r="AB1074" s="35">
        <v>0.9742869700781448</v>
      </c>
      <c r="AC1074" s="20">
        <v>6491686812.8498659</v>
      </c>
      <c r="AD1074" s="22"/>
      <c r="AE1074" s="22"/>
      <c r="AF1074" s="26">
        <v>11</v>
      </c>
      <c r="AI1074" s="27" t="s">
        <v>36</v>
      </c>
      <c r="AJ1074" s="17">
        <v>23.07051819683489</v>
      </c>
      <c r="AK1074" s="17">
        <v>21.879480680885134</v>
      </c>
      <c r="AL1074" s="19">
        <v>-6.2153936947323962E-3</v>
      </c>
      <c r="AM1074" s="19">
        <v>1.8985568043749325E-2</v>
      </c>
      <c r="AN1074" s="27" t="b">
        <v>1</v>
      </c>
      <c r="AO1074" s="27" t="b">
        <v>0</v>
      </c>
      <c r="AP1074" s="27" t="b">
        <v>0</v>
      </c>
      <c r="AQ1074" s="27" t="b">
        <v>0</v>
      </c>
      <c r="AR1074" s="27" t="b">
        <v>1</v>
      </c>
      <c r="AS1074" s="27" t="b">
        <v>0</v>
      </c>
      <c r="BE1074" s="31"/>
      <c r="BF1074" s="31"/>
      <c r="BG1074" s="31"/>
    </row>
    <row r="1075" spans="1:59" ht="14.55" customHeight="1" x14ac:dyDescent="0.25">
      <c r="A1075" s="41">
        <v>39630</v>
      </c>
      <c r="B1075" s="15">
        <v>24.19</v>
      </c>
      <c r="C1075" s="16">
        <v>23.8</v>
      </c>
      <c r="D1075" s="32">
        <v>57046.330580199618</v>
      </c>
      <c r="E1075" s="32">
        <v>51509.942942898473</v>
      </c>
      <c r="F1075" s="18">
        <v>108556.27352309809</v>
      </c>
      <c r="G1075" s="18">
        <v>24.004945031772341</v>
      </c>
      <c r="H1075" s="19">
        <v>-1.6386554621848681E-2</v>
      </c>
      <c r="I1075" s="18">
        <v>23.65</v>
      </c>
      <c r="J1075" s="33">
        <v>0.99743690789466888</v>
      </c>
      <c r="K1075" s="20">
        <v>39003.794230254694</v>
      </c>
      <c r="L1075" s="21"/>
      <c r="M1075" s="22"/>
      <c r="Q1075" s="34">
        <v>1.0025696784278226</v>
      </c>
      <c r="R1075" s="7"/>
      <c r="S1075" s="24"/>
      <c r="T1075" s="24"/>
      <c r="U1075" s="5">
        <v>35.097803940990644</v>
      </c>
      <c r="V1075" s="25"/>
      <c r="W1075" s="22"/>
      <c r="X1075" s="33">
        <v>0.99487381578933776</v>
      </c>
      <c r="Y1075" s="20">
        <v>5964945924.9058628</v>
      </c>
      <c r="Z1075" s="22"/>
      <c r="AA1075" s="22"/>
      <c r="AB1075" s="35">
        <v>0.99487381578933776</v>
      </c>
      <c r="AC1075" s="20">
        <v>6458305686.1510077</v>
      </c>
      <c r="AD1075" s="22"/>
      <c r="AE1075" s="22"/>
      <c r="AF1075" s="26">
        <v>10</v>
      </c>
      <c r="AI1075" s="27" t="s">
        <v>36</v>
      </c>
      <c r="AJ1075" s="17">
        <v>23.194959869138184</v>
      </c>
      <c r="AK1075" s="17">
        <v>21.974285486109682</v>
      </c>
      <c r="AL1075" s="19">
        <v>-8.804581775243403E-3</v>
      </c>
      <c r="AM1075" s="19">
        <v>1.6014118580481303E-2</v>
      </c>
      <c r="AN1075" s="27" t="b">
        <v>1</v>
      </c>
      <c r="AO1075" s="27" t="b">
        <v>0</v>
      </c>
      <c r="AP1075" s="27" t="b">
        <v>0</v>
      </c>
      <c r="AQ1075" s="27" t="b">
        <v>0</v>
      </c>
      <c r="AR1075" s="27" t="b">
        <v>1</v>
      </c>
      <c r="AS1075" s="27" t="b">
        <v>0</v>
      </c>
      <c r="BE1075" s="31"/>
      <c r="BF1075" s="31"/>
      <c r="BG1075" s="31"/>
    </row>
    <row r="1076" spans="1:59" ht="14.55" customHeight="1" x14ac:dyDescent="0.25">
      <c r="A1076" s="41">
        <v>39631</v>
      </c>
      <c r="B1076" s="15">
        <v>25.53</v>
      </c>
      <c r="C1076" s="16">
        <v>24.95</v>
      </c>
      <c r="D1076" s="32">
        <v>51341.697522179653</v>
      </c>
      <c r="E1076" s="32">
        <v>57308.055282121284</v>
      </c>
      <c r="F1076" s="18">
        <v>108649.75280430094</v>
      </c>
      <c r="G1076" s="18">
        <v>25.224075032793682</v>
      </c>
      <c r="H1076" s="19">
        <v>-2.3246492985971923E-2</v>
      </c>
      <c r="I1076" s="18">
        <v>25.92</v>
      </c>
      <c r="J1076" s="33">
        <v>1.0516914657752512</v>
      </c>
      <c r="K1076" s="20">
        <v>41019.247794634983</v>
      </c>
      <c r="L1076" s="21"/>
      <c r="M1076" s="22"/>
      <c r="Q1076" s="34">
        <v>0.95084921057418004</v>
      </c>
      <c r="R1076" s="7"/>
      <c r="S1076" s="24"/>
      <c r="T1076" s="24"/>
      <c r="U1076" s="5">
        <v>33.310585320044595</v>
      </c>
      <c r="V1076" s="25"/>
      <c r="W1076" s="22"/>
      <c r="X1076" s="33">
        <v>1.1033829315505026</v>
      </c>
      <c r="Y1076" s="20">
        <v>6581651010.5776978</v>
      </c>
      <c r="Z1076" s="22"/>
      <c r="AA1076" s="22"/>
      <c r="AB1076" s="35">
        <v>1.1033829315505026</v>
      </c>
      <c r="AC1076" s="20">
        <v>7125870013.6990452</v>
      </c>
      <c r="AD1076" s="22"/>
      <c r="AE1076" s="22"/>
      <c r="AF1076" s="26">
        <v>9</v>
      </c>
      <c r="AI1076" s="27" t="s">
        <v>36</v>
      </c>
      <c r="AJ1076" s="17">
        <v>23.352659185186035</v>
      </c>
      <c r="AK1076" s="17">
        <v>22.093035563823776</v>
      </c>
      <c r="AL1076" s="19">
        <v>-1.3171261689220448E-2</v>
      </c>
      <c r="AM1076" s="19">
        <v>1.2563982261827804E-2</v>
      </c>
      <c r="AN1076" s="27" t="b">
        <v>1</v>
      </c>
      <c r="AO1076" s="27" t="b">
        <v>0</v>
      </c>
      <c r="AP1076" s="27" t="b">
        <v>0</v>
      </c>
      <c r="AQ1076" s="27" t="b">
        <v>0</v>
      </c>
      <c r="AR1076" s="27" t="b">
        <v>1</v>
      </c>
      <c r="AS1076" s="27" t="b">
        <v>0</v>
      </c>
      <c r="BE1076" s="31"/>
      <c r="BF1076" s="31"/>
      <c r="BG1076" s="31"/>
    </row>
    <row r="1077" spans="1:59" ht="14.55" customHeight="1" x14ac:dyDescent="0.25">
      <c r="A1077" s="41">
        <v>39632</v>
      </c>
      <c r="B1077" s="15">
        <v>25.39</v>
      </c>
      <c r="C1077" s="16">
        <v>24.69</v>
      </c>
      <c r="D1077" s="32">
        <v>45637.064464159688</v>
      </c>
      <c r="E1077" s="32">
        <v>63145.301052512048</v>
      </c>
      <c r="F1077" s="18">
        <v>108782.36551667174</v>
      </c>
      <c r="G1077" s="18">
        <v>24.983668417423921</v>
      </c>
      <c r="H1077" s="19">
        <v>-2.8351559335763499E-2</v>
      </c>
      <c r="I1077" s="18">
        <v>24.79</v>
      </c>
      <c r="J1077" s="33">
        <v>0.99167807978651601</v>
      </c>
      <c r="K1077" s="20">
        <v>40677.185075588561</v>
      </c>
      <c r="L1077" s="21"/>
      <c r="M1077" s="22"/>
      <c r="Q1077" s="34">
        <v>1.0083917557351632</v>
      </c>
      <c r="R1077" s="7"/>
      <c r="S1077" s="24"/>
      <c r="T1077" s="24"/>
      <c r="U1077" s="5">
        <v>33.527581005765256</v>
      </c>
      <c r="V1077" s="25"/>
      <c r="W1077" s="22"/>
      <c r="X1077" s="33">
        <v>0.98335615957303202</v>
      </c>
      <c r="Y1077" s="20">
        <v>6472138026.8698483</v>
      </c>
      <c r="Z1077" s="22"/>
      <c r="AA1077" s="22"/>
      <c r="AB1077" s="35">
        <v>0.98335615957303202</v>
      </c>
      <c r="AC1077" s="20">
        <v>7007155826.4644594</v>
      </c>
      <c r="AD1077" s="22"/>
      <c r="AE1077" s="22"/>
      <c r="AF1077" s="26">
        <v>8</v>
      </c>
      <c r="AI1077" s="27" t="s">
        <v>36</v>
      </c>
      <c r="AJ1077" s="17">
        <v>23.489619115945654</v>
      </c>
      <c r="AK1077" s="17">
        <v>22.224004802727766</v>
      </c>
      <c r="AL1077" s="19">
        <v>-1.8922162604155395E-2</v>
      </c>
      <c r="AM1077" s="19">
        <v>1.0012384023716805E-2</v>
      </c>
      <c r="AN1077" s="27" t="b">
        <v>1</v>
      </c>
      <c r="AO1077" s="27" t="b">
        <v>0</v>
      </c>
      <c r="AP1077" s="27" t="b">
        <v>0</v>
      </c>
      <c r="AQ1077" s="27" t="b">
        <v>0</v>
      </c>
      <c r="AR1077" s="27" t="b">
        <v>1</v>
      </c>
      <c r="AS1077" s="27" t="b">
        <v>0</v>
      </c>
      <c r="BE1077" s="31"/>
      <c r="BF1077" s="31"/>
      <c r="BG1077" s="31"/>
    </row>
    <row r="1078" spans="1:59" ht="14.55" customHeight="1" x14ac:dyDescent="0.25">
      <c r="A1078" s="41">
        <v>39636</v>
      </c>
      <c r="B1078" s="15">
        <v>25.85</v>
      </c>
      <c r="C1078" s="16">
        <v>24.78</v>
      </c>
      <c r="D1078" s="32">
        <v>39932.431406139731</v>
      </c>
      <c r="E1078" s="32">
        <v>69011.669353165213</v>
      </c>
      <c r="F1078" s="18">
        <v>108944.10075930494</v>
      </c>
      <c r="G1078" s="18">
        <v>25.172198396303898</v>
      </c>
      <c r="H1078" s="19">
        <v>-4.3179983857950077E-2</v>
      </c>
      <c r="I1078" s="18">
        <v>25.78</v>
      </c>
      <c r="J1078" s="33">
        <v>1.0090441263194649</v>
      </c>
      <c r="K1078" s="20">
        <v>41044.364510975873</v>
      </c>
      <c r="L1078" s="21"/>
      <c r="M1078" s="22"/>
      <c r="Q1078" s="34">
        <v>0.99103693675671667</v>
      </c>
      <c r="R1078" s="7"/>
      <c r="S1078" s="24"/>
      <c r="T1078" s="24"/>
      <c r="U1078" s="5">
        <v>33.165208496392964</v>
      </c>
      <c r="V1078" s="25"/>
      <c r="W1078" s="22"/>
      <c r="X1078" s="33">
        <v>1.0180882526389299</v>
      </c>
      <c r="Y1078" s="20">
        <v>6589239220.3339567</v>
      </c>
      <c r="Z1078" s="22"/>
      <c r="AA1078" s="22"/>
      <c r="AB1078" s="35">
        <v>1.0180882526389299</v>
      </c>
      <c r="AC1078" s="20">
        <v>7133788657.2409058</v>
      </c>
      <c r="AD1078" s="22"/>
      <c r="AE1078" s="22"/>
      <c r="AF1078" s="26">
        <v>7</v>
      </c>
      <c r="AI1078" s="27" t="s">
        <v>36</v>
      </c>
      <c r="AJ1078" s="17">
        <v>23.686930603565504</v>
      </c>
      <c r="AK1078" s="17">
        <v>22.335709115919673</v>
      </c>
      <c r="AL1078" s="19">
        <v>-2.2888586030652247E-2</v>
      </c>
      <c r="AM1078" s="19">
        <v>4.6178645133319526E-3</v>
      </c>
      <c r="AN1078" s="27" t="b">
        <v>1</v>
      </c>
      <c r="AO1078" s="27" t="b">
        <v>0</v>
      </c>
      <c r="AP1078" s="27" t="b">
        <v>0</v>
      </c>
      <c r="AQ1078" s="27" t="b">
        <v>0</v>
      </c>
      <c r="AR1078" s="27" t="b">
        <v>1</v>
      </c>
      <c r="AS1078" s="27" t="b">
        <v>0</v>
      </c>
      <c r="BE1078" s="31"/>
      <c r="BF1078" s="31"/>
      <c r="BG1078" s="31"/>
    </row>
    <row r="1079" spans="1:59" ht="14.55" customHeight="1" x14ac:dyDescent="0.25">
      <c r="A1079" s="41">
        <v>39637</v>
      </c>
      <c r="B1079" s="15">
        <v>23.96</v>
      </c>
      <c r="C1079" s="16">
        <v>23.54</v>
      </c>
      <c r="D1079" s="32">
        <v>34227.798348119766</v>
      </c>
      <c r="E1079" s="32">
        <v>74962.62837454601</v>
      </c>
      <c r="F1079" s="18">
        <v>109190.42672266578</v>
      </c>
      <c r="G1079" s="18">
        <v>23.671656920278576</v>
      </c>
      <c r="H1079" s="19">
        <v>-1.7841971112999122E-2</v>
      </c>
      <c r="I1079" s="18">
        <v>23.15</v>
      </c>
      <c r="J1079" s="33">
        <v>0.94251518644836141</v>
      </c>
      <c r="K1079" s="20">
        <v>38684.267540229972</v>
      </c>
      <c r="L1079" s="21"/>
      <c r="M1079" s="22"/>
      <c r="Q1079" s="34">
        <v>1.0609908618748691</v>
      </c>
      <c r="R1079" s="7"/>
      <c r="S1079" s="24"/>
      <c r="T1079" s="24"/>
      <c r="U1079" s="5">
        <v>35.122469609871452</v>
      </c>
      <c r="V1079" s="25"/>
      <c r="W1079" s="22"/>
      <c r="X1079" s="33">
        <v>0.88503037289672293</v>
      </c>
      <c r="Y1079" s="20">
        <v>5831704745.6311474</v>
      </c>
      <c r="Z1079" s="22"/>
      <c r="AA1079" s="22"/>
      <c r="AB1079" s="35">
        <v>0.88503037289672293</v>
      </c>
      <c r="AC1079" s="20">
        <v>6313518412.5610399</v>
      </c>
      <c r="AD1079" s="22"/>
      <c r="AE1079" s="22"/>
      <c r="AF1079" s="26">
        <v>6</v>
      </c>
      <c r="AI1079" s="27" t="s">
        <v>36</v>
      </c>
      <c r="AJ1079" s="17">
        <v>23.694423453537134</v>
      </c>
      <c r="AK1079" s="17">
        <v>22.409002704519185</v>
      </c>
      <c r="AL1079" s="19">
        <v>-2.3311930816372655E-2</v>
      </c>
      <c r="AM1079" s="19">
        <v>-2.4725868123048889E-4</v>
      </c>
      <c r="AN1079" s="27" t="b">
        <v>1</v>
      </c>
      <c r="AO1079" s="27" t="b">
        <v>0</v>
      </c>
      <c r="AP1079" s="27" t="b">
        <v>0</v>
      </c>
      <c r="AQ1079" s="27" t="b">
        <v>0</v>
      </c>
      <c r="AR1079" s="27" t="b">
        <v>1</v>
      </c>
      <c r="AS1079" s="27" t="b">
        <v>0</v>
      </c>
      <c r="BE1079" s="31"/>
      <c r="BF1079" s="31"/>
      <c r="BG1079" s="31"/>
    </row>
    <row r="1080" spans="1:59" ht="14.55" customHeight="1" x14ac:dyDescent="0.25">
      <c r="A1080" s="41">
        <v>39638</v>
      </c>
      <c r="B1080" s="15">
        <v>25.47</v>
      </c>
      <c r="C1080" s="16">
        <v>24.69</v>
      </c>
      <c r="D1080" s="32">
        <v>28523.165290099805</v>
      </c>
      <c r="E1080" s="32">
        <v>80769.043330797431</v>
      </c>
      <c r="F1080" s="18">
        <v>109292.20862089723</v>
      </c>
      <c r="G1080" s="18">
        <v>24.893565004376939</v>
      </c>
      <c r="H1080" s="19">
        <v>-3.1591737545564991E-2</v>
      </c>
      <c r="I1080" s="18">
        <v>25.23</v>
      </c>
      <c r="J1080" s="33">
        <v>1.0525993019617126</v>
      </c>
      <c r="K1080" s="20">
        <v>40718.328486185375</v>
      </c>
      <c r="L1080" s="21"/>
      <c r="M1080" s="22"/>
      <c r="Q1080" s="34">
        <v>0.95002913087279828</v>
      </c>
      <c r="R1080" s="7"/>
      <c r="S1080" s="24"/>
      <c r="T1080" s="24"/>
      <c r="U1080" s="5">
        <v>33.305245387952432</v>
      </c>
      <c r="V1080" s="25"/>
      <c r="W1080" s="22"/>
      <c r="X1080" s="33">
        <v>1.1051986039234252</v>
      </c>
      <c r="Y1080" s="20">
        <v>6445222780.0493784</v>
      </c>
      <c r="Z1080" s="22"/>
      <c r="AA1080" s="22"/>
      <c r="AB1080" s="35">
        <v>1.1051986039234252</v>
      </c>
      <c r="AC1080" s="20">
        <v>6977579865.7673693</v>
      </c>
      <c r="AD1080" s="22"/>
      <c r="AE1080" s="22"/>
      <c r="AF1080" s="26">
        <v>5</v>
      </c>
      <c r="AI1080" s="27" t="s">
        <v>36</v>
      </c>
      <c r="AJ1080" s="17">
        <v>23.777634737685535</v>
      </c>
      <c r="AK1080" s="17">
        <v>22.505919485751058</v>
      </c>
      <c r="AL1080" s="19">
        <v>-2.6766383243349717E-2</v>
      </c>
      <c r="AM1080" s="19">
        <v>-7.3888486982328708E-3</v>
      </c>
      <c r="AN1080" s="27" t="b">
        <v>1</v>
      </c>
      <c r="AO1080" s="27" t="b">
        <v>0</v>
      </c>
      <c r="AP1080" s="27" t="b">
        <v>0</v>
      </c>
      <c r="AQ1080" s="27" t="b">
        <v>0</v>
      </c>
      <c r="AR1080" s="27" t="b">
        <v>1</v>
      </c>
      <c r="AS1080" s="27" t="b">
        <v>0</v>
      </c>
      <c r="BE1080" s="31"/>
      <c r="BF1080" s="31"/>
      <c r="BG1080" s="31"/>
    </row>
    <row r="1081" spans="1:59" ht="14.55" customHeight="1" x14ac:dyDescent="0.25">
      <c r="A1081" s="41">
        <v>39639</v>
      </c>
      <c r="B1081" s="15">
        <v>25.61</v>
      </c>
      <c r="C1081" s="16">
        <v>24.86</v>
      </c>
      <c r="D1081" s="32">
        <v>22818.532232079844</v>
      </c>
      <c r="E1081" s="32">
        <v>86653.895659180111</v>
      </c>
      <c r="F1081" s="18">
        <v>109472.42789125995</v>
      </c>
      <c r="G1081" s="18">
        <v>25.016330680735965</v>
      </c>
      <c r="H1081" s="19">
        <v>-3.0168946098149574E-2</v>
      </c>
      <c r="I1081" s="18">
        <v>25.59</v>
      </c>
      <c r="J1081" s="33">
        <v>1.006588722258295</v>
      </c>
      <c r="K1081" s="20">
        <v>40985.901090202009</v>
      </c>
      <c r="L1081" s="21"/>
      <c r="M1081" s="22"/>
      <c r="Q1081" s="34">
        <v>0.99345440485016256</v>
      </c>
      <c r="R1081" s="7"/>
      <c r="S1081" s="24"/>
      <c r="T1081" s="24"/>
      <c r="U1081" s="5">
        <v>33.02564038963142</v>
      </c>
      <c r="V1081" s="25"/>
      <c r="W1081" s="22"/>
      <c r="X1081" s="33">
        <v>1.01317744451659</v>
      </c>
      <c r="Y1081" s="20">
        <v>6530185588.8129396</v>
      </c>
      <c r="Z1081" s="22"/>
      <c r="AA1081" s="22"/>
      <c r="AB1081" s="35">
        <v>1.01317744451659</v>
      </c>
      <c r="AC1081" s="20">
        <v>7069413195.3298712</v>
      </c>
      <c r="AD1081" s="22"/>
      <c r="AE1081" s="22"/>
      <c r="AF1081" s="26">
        <v>4</v>
      </c>
      <c r="AI1081" s="27" t="s">
        <v>36</v>
      </c>
      <c r="AJ1081" s="17">
        <v>23.863194223627499</v>
      </c>
      <c r="AK1081" s="17">
        <v>22.621518359080326</v>
      </c>
      <c r="AL1081" s="19">
        <v>-2.9063448489399863E-2</v>
      </c>
      <c r="AM1081" s="19">
        <v>-1.3766250862876916E-2</v>
      </c>
      <c r="AN1081" s="27" t="b">
        <v>1</v>
      </c>
      <c r="AO1081" s="27" t="b">
        <v>0</v>
      </c>
      <c r="AP1081" s="27" t="b">
        <v>0</v>
      </c>
      <c r="AQ1081" s="27" t="b">
        <v>0</v>
      </c>
      <c r="AR1081" s="27" t="b">
        <v>1</v>
      </c>
      <c r="AS1081" s="27" t="b">
        <v>0</v>
      </c>
      <c r="BE1081" s="31"/>
      <c r="BF1081" s="31"/>
      <c r="BG1081" s="31"/>
    </row>
    <row r="1082" spans="1:59" ht="14.55" customHeight="1" x14ac:dyDescent="0.25">
      <c r="A1082" s="41">
        <v>39640</v>
      </c>
      <c r="B1082" s="15">
        <v>27.15</v>
      </c>
      <c r="C1082" s="16">
        <v>25.25</v>
      </c>
      <c r="D1082" s="32">
        <v>17113.899174059883</v>
      </c>
      <c r="E1082" s="32">
        <v>92530.631484437195</v>
      </c>
      <c r="F1082" s="18">
        <v>109644.53065849708</v>
      </c>
      <c r="G1082" s="18">
        <v>25.546562065024386</v>
      </c>
      <c r="H1082" s="19">
        <v>-7.5247524752475092E-2</v>
      </c>
      <c r="I1082" s="18">
        <v>27.49</v>
      </c>
      <c r="J1082" s="33">
        <v>1.0228008421087142</v>
      </c>
      <c r="K1082" s="20">
        <v>41919.688839701637</v>
      </c>
      <c r="L1082" s="21"/>
      <c r="M1082" s="22"/>
      <c r="Q1082" s="34">
        <v>0.97770744687528255</v>
      </c>
      <c r="R1082" s="7"/>
      <c r="S1082" s="24"/>
      <c r="T1082" s="24"/>
      <c r="U1082" s="5">
        <v>32.229297610112901</v>
      </c>
      <c r="V1082" s="25"/>
      <c r="W1082" s="22"/>
      <c r="X1082" s="33">
        <v>1.0456016842174285</v>
      </c>
      <c r="Y1082" s="20">
        <v>6828005717.9956226</v>
      </c>
      <c r="Z1082" s="22"/>
      <c r="AA1082" s="22"/>
      <c r="AB1082" s="35">
        <v>1.0456016842174285</v>
      </c>
      <c r="AC1082" s="20">
        <v>7391671834.8019972</v>
      </c>
      <c r="AD1082" s="22"/>
      <c r="AE1082" s="22"/>
      <c r="AF1082" s="26">
        <v>3</v>
      </c>
      <c r="AI1082" s="27" t="s">
        <v>36</v>
      </c>
      <c r="AJ1082" s="17">
        <v>23.938441062178295</v>
      </c>
      <c r="AK1082" s="17">
        <v>22.75038770664683</v>
      </c>
      <c r="AL1082" s="19">
        <v>-3.7730287117150395E-2</v>
      </c>
      <c r="AM1082" s="19">
        <v>-1.8522708536885639E-2</v>
      </c>
      <c r="AN1082" s="27" t="b">
        <v>1</v>
      </c>
      <c r="AO1082" s="27" t="b">
        <v>0</v>
      </c>
      <c r="AP1082" s="27" t="b">
        <v>0</v>
      </c>
      <c r="AQ1082" s="27" t="b">
        <v>0</v>
      </c>
      <c r="AR1082" s="27" t="b">
        <v>1</v>
      </c>
      <c r="AS1082" s="27" t="b">
        <v>0</v>
      </c>
      <c r="BE1082" s="31"/>
      <c r="BF1082" s="31"/>
      <c r="BG1082" s="31"/>
    </row>
    <row r="1083" spans="1:59" ht="14.55" customHeight="1" x14ac:dyDescent="0.25">
      <c r="A1083" s="41">
        <v>39643</v>
      </c>
      <c r="B1083" s="15">
        <v>28.03</v>
      </c>
      <c r="C1083" s="16">
        <v>25.89</v>
      </c>
      <c r="D1083" s="32">
        <v>11409.266116039922</v>
      </c>
      <c r="E1083" s="32">
        <v>98664.524059694304</v>
      </c>
      <c r="F1083" s="18">
        <v>110073.79017573423</v>
      </c>
      <c r="G1083" s="18">
        <v>26.111813289515563</v>
      </c>
      <c r="H1083" s="19">
        <v>-8.2657396678254225E-2</v>
      </c>
      <c r="I1083" s="18">
        <v>28.48</v>
      </c>
      <c r="J1083" s="33">
        <v>1.0261279483622125</v>
      </c>
      <c r="K1083" s="20">
        <v>43014.22005714049</v>
      </c>
      <c r="L1083" s="21"/>
      <c r="M1083" s="22"/>
      <c r="Q1083" s="34">
        <v>0.97453733873644599</v>
      </c>
      <c r="R1083" s="7"/>
      <c r="S1083" s="24"/>
      <c r="T1083" s="24"/>
      <c r="U1083" s="5">
        <v>31.350176799545522</v>
      </c>
      <c r="V1083" s="25"/>
      <c r="W1083" s="22"/>
      <c r="X1083" s="33">
        <v>1.0522558967244253</v>
      </c>
      <c r="Y1083" s="20">
        <v>7184843654.9737253</v>
      </c>
      <c r="Z1083" s="22"/>
      <c r="AA1083" s="22"/>
      <c r="AB1083" s="35">
        <v>1.0522558967244253</v>
      </c>
      <c r="AC1083" s="20">
        <v>7777805575.3811998</v>
      </c>
      <c r="AD1083" s="22"/>
      <c r="AE1083" s="22"/>
      <c r="AF1083" s="26">
        <v>2</v>
      </c>
      <c r="AI1083" s="27" t="s">
        <v>36</v>
      </c>
      <c r="AJ1083" s="17">
        <v>24.055662663555122</v>
      </c>
      <c r="AK1083" s="17">
        <v>22.90190056469525</v>
      </c>
      <c r="AL1083" s="19">
        <v>-4.6781260007565516E-2</v>
      </c>
      <c r="AM1083" s="19">
        <v>-2.4336184694188058E-2</v>
      </c>
      <c r="AN1083" s="27" t="b">
        <v>1</v>
      </c>
      <c r="AO1083" s="27" t="b">
        <v>0</v>
      </c>
      <c r="AP1083" s="27" t="b">
        <v>0</v>
      </c>
      <c r="AQ1083" s="27" t="b">
        <v>0</v>
      </c>
      <c r="AR1083" s="27" t="b">
        <v>1</v>
      </c>
      <c r="AS1083" s="27" t="b">
        <v>0</v>
      </c>
      <c r="BE1083" s="31"/>
      <c r="BF1083" s="31"/>
      <c r="BG1083" s="31"/>
    </row>
    <row r="1084" spans="1:59" ht="14.55" customHeight="1" x14ac:dyDescent="0.25">
      <c r="A1084" s="41">
        <v>39644</v>
      </c>
      <c r="B1084" s="15">
        <v>28.43</v>
      </c>
      <c r="C1084" s="16">
        <v>26.12</v>
      </c>
      <c r="D1084" s="32">
        <v>5704.633058019961</v>
      </c>
      <c r="E1084" s="32">
        <v>104840.6872352949</v>
      </c>
      <c r="F1084" s="18">
        <v>110545.32029331486</v>
      </c>
      <c r="G1084" s="18">
        <v>26.239206333918624</v>
      </c>
      <c r="H1084" s="19">
        <v>-8.8437978560490071E-2</v>
      </c>
      <c r="I1084" s="18">
        <v>28.54</v>
      </c>
      <c r="J1084" s="33">
        <v>1.0091834145700165</v>
      </c>
      <c r="K1084" s="20">
        <v>43408.486402664283</v>
      </c>
      <c r="L1084" s="21"/>
      <c r="M1084" s="22"/>
      <c r="Q1084" s="34">
        <v>0.99090015309662094</v>
      </c>
      <c r="R1084" s="7"/>
      <c r="S1084" s="24"/>
      <c r="T1084" s="24"/>
      <c r="U1084" s="5">
        <v>31.007057883269255</v>
      </c>
      <c r="V1084" s="25"/>
      <c r="W1084" s="22"/>
      <c r="X1084" s="33">
        <v>1.018366829140033</v>
      </c>
      <c r="Y1084" s="20">
        <v>7316841457.6607857</v>
      </c>
      <c r="Z1084" s="22"/>
      <c r="AA1084" s="22"/>
      <c r="AB1084" s="35">
        <v>1.018366829140033</v>
      </c>
      <c r="AC1084" s="20">
        <v>7920532213.7302008</v>
      </c>
      <c r="AD1084" s="22"/>
      <c r="AE1084" s="22"/>
      <c r="AF1084" s="26">
        <v>1</v>
      </c>
      <c r="AI1084" s="27" t="s">
        <v>36</v>
      </c>
      <c r="AJ1084" s="17">
        <v>24.22093501928406</v>
      </c>
      <c r="AK1084" s="17">
        <v>23.066989149896717</v>
      </c>
      <c r="AL1084" s="19">
        <v>-5.4324259124655515E-2</v>
      </c>
      <c r="AM1084" s="19">
        <v>-2.9650156732366352E-2</v>
      </c>
      <c r="AN1084" s="27" t="b">
        <v>1</v>
      </c>
      <c r="AO1084" s="27" t="b">
        <v>0</v>
      </c>
      <c r="AP1084" s="27" t="b">
        <v>0</v>
      </c>
      <c r="AQ1084" s="27" t="b">
        <v>1</v>
      </c>
      <c r="AR1084" s="27" t="b">
        <v>1</v>
      </c>
      <c r="AS1084" s="27" t="b">
        <v>0</v>
      </c>
      <c r="BE1084" s="31"/>
      <c r="BF1084" s="31"/>
      <c r="BG1084" s="31"/>
    </row>
    <row r="1085" spans="1:59" ht="14.55" customHeight="1" x14ac:dyDescent="0.25">
      <c r="A1085" s="42">
        <v>39645</v>
      </c>
      <c r="B1085" s="15">
        <v>24.72</v>
      </c>
      <c r="C1085" s="16">
        <v>24.48</v>
      </c>
      <c r="D1085" s="32">
        <v>111049.8265093955</v>
      </c>
      <c r="E1085" s="32">
        <v>0</v>
      </c>
      <c r="F1085" s="18">
        <v>111049.8265093955</v>
      </c>
      <c r="G1085" s="18">
        <v>24.72</v>
      </c>
      <c r="H1085" s="19">
        <v>-9.8039215686274161E-3</v>
      </c>
      <c r="I1085" s="18">
        <v>25.1</v>
      </c>
      <c r="J1085" s="33">
        <v>0.94640122511485458</v>
      </c>
      <c r="K1085" s="20">
        <v>41081.133910908677</v>
      </c>
      <c r="L1085" s="21"/>
      <c r="M1085" s="22"/>
      <c r="Q1085" s="34">
        <v>1.0566343042071198</v>
      </c>
      <c r="R1085" s="7"/>
      <c r="S1085" s="24"/>
      <c r="T1085" s="24"/>
      <c r="U1085" s="5">
        <v>32.702122141205479</v>
      </c>
      <c r="V1085" s="25"/>
      <c r="W1085" s="22"/>
      <c r="X1085" s="33">
        <v>0.89280245022970917</v>
      </c>
      <c r="Y1085" s="20">
        <v>6532525235.7181292</v>
      </c>
      <c r="Z1085" s="22"/>
      <c r="AA1085" s="22"/>
      <c r="AB1085" s="35">
        <v>0.89280245022970917</v>
      </c>
      <c r="AC1085" s="20">
        <v>7071357194.3953342</v>
      </c>
      <c r="AD1085" s="22"/>
      <c r="AE1085" s="22"/>
      <c r="AF1085" s="26">
        <v>25</v>
      </c>
      <c r="AI1085" s="27" t="s">
        <v>36</v>
      </c>
      <c r="AJ1085" s="17">
        <v>24.325266971737683</v>
      </c>
      <c r="AK1085" s="17">
        <v>23.187884010327718</v>
      </c>
      <c r="AL1085" s="19">
        <v>-5.2984584200593564E-2</v>
      </c>
      <c r="AM1085" s="19">
        <v>-3.020968769673165E-2</v>
      </c>
      <c r="AN1085" s="27" t="b">
        <v>1</v>
      </c>
      <c r="AO1085" s="27" t="b">
        <v>0</v>
      </c>
      <c r="AP1085" s="27" t="b">
        <v>0</v>
      </c>
      <c r="AQ1085" s="27" t="b">
        <v>0</v>
      </c>
      <c r="AR1085" s="27" t="b">
        <v>1</v>
      </c>
      <c r="AS1085" s="27" t="b">
        <v>0</v>
      </c>
      <c r="BE1085" s="31"/>
      <c r="BF1085" s="31"/>
      <c r="BG1085" s="31"/>
    </row>
    <row r="1086" spans="1:59" ht="14.55" customHeight="1" x14ac:dyDescent="0.25">
      <c r="A1086" s="41">
        <v>39646</v>
      </c>
      <c r="B1086" s="15">
        <v>24.25</v>
      </c>
      <c r="C1086" s="16">
        <v>23.99</v>
      </c>
      <c r="D1086" s="32">
        <v>106607.83344901967</v>
      </c>
      <c r="E1086" s="32">
        <v>4485.5420119481323</v>
      </c>
      <c r="F1086" s="18">
        <v>111093.3754609678</v>
      </c>
      <c r="G1086" s="18">
        <v>24.239502156017249</v>
      </c>
      <c r="H1086" s="19">
        <v>-1.0837849103793262E-2</v>
      </c>
      <c r="I1086" s="18">
        <v>25.01</v>
      </c>
      <c r="J1086" s="33">
        <v>0.9809469192207626</v>
      </c>
      <c r="K1086" s="20">
        <v>40297.714502059163</v>
      </c>
      <c r="L1086" s="21"/>
      <c r="M1086" s="22"/>
      <c r="Q1086" s="34">
        <v>1.0194231516567407</v>
      </c>
      <c r="R1086" s="7"/>
      <c r="S1086" s="24"/>
      <c r="T1086" s="24"/>
      <c r="U1086" s="5">
        <v>33.275232512102072</v>
      </c>
      <c r="V1086" s="25"/>
      <c r="W1086" s="22"/>
      <c r="X1086" s="33">
        <v>0.96189383844152521</v>
      </c>
      <c r="Y1086" s="20">
        <v>6283625837.2368288</v>
      </c>
      <c r="Z1086" s="22"/>
      <c r="AA1086" s="22"/>
      <c r="AB1086" s="35">
        <v>0.96189383844152521</v>
      </c>
      <c r="AC1086" s="20">
        <v>6801785863.5255098</v>
      </c>
      <c r="AD1086" s="22"/>
      <c r="AE1086" s="22"/>
      <c r="AF1086" s="26">
        <v>24</v>
      </c>
      <c r="AI1086" s="27" t="s">
        <v>36</v>
      </c>
      <c r="AJ1086" s="17">
        <v>24.40390442695886</v>
      </c>
      <c r="AK1086" s="17">
        <v>23.303571591826884</v>
      </c>
      <c r="AL1086" s="19">
        <v>-4.9525602793631607E-2</v>
      </c>
      <c r="AM1086" s="19">
        <v>-3.1071652421836876E-2</v>
      </c>
      <c r="AN1086" s="27" t="b">
        <v>1</v>
      </c>
      <c r="AO1086" s="27" t="b">
        <v>0</v>
      </c>
      <c r="AP1086" s="27" t="b">
        <v>0</v>
      </c>
      <c r="AQ1086" s="27" t="b">
        <v>0</v>
      </c>
      <c r="AR1086" s="27" t="b">
        <v>1</v>
      </c>
      <c r="AS1086" s="27" t="b">
        <v>0</v>
      </c>
      <c r="BE1086" s="31"/>
      <c r="BF1086" s="31"/>
      <c r="BG1086" s="31"/>
    </row>
    <row r="1087" spans="1:59" ht="14.55" customHeight="1" x14ac:dyDescent="0.25">
      <c r="A1087" s="41">
        <v>39647</v>
      </c>
      <c r="B1087" s="15">
        <v>24.05</v>
      </c>
      <c r="C1087" s="16">
        <v>23.8</v>
      </c>
      <c r="D1087" s="32">
        <v>102165.84038864385</v>
      </c>
      <c r="E1087" s="32">
        <v>8975.6767228324024</v>
      </c>
      <c r="F1087" s="18">
        <v>111141.51711147625</v>
      </c>
      <c r="G1087" s="18">
        <v>24.029810252378891</v>
      </c>
      <c r="H1087" s="19">
        <v>-1.0504201680672232E-2</v>
      </c>
      <c r="I1087" s="18">
        <v>24.05</v>
      </c>
      <c r="J1087" s="33">
        <v>0.99177876147565647</v>
      </c>
      <c r="K1087" s="20">
        <v>39965.725877399353</v>
      </c>
      <c r="L1087" s="21"/>
      <c r="M1087" s="22"/>
      <c r="Q1087" s="34">
        <v>1.0082893875566676</v>
      </c>
      <c r="R1087" s="7"/>
      <c r="S1087" s="24"/>
      <c r="T1087" s="24"/>
      <c r="U1087" s="5">
        <v>33.488597915460836</v>
      </c>
      <c r="V1087" s="25"/>
      <c r="W1087" s="22"/>
      <c r="X1087" s="33">
        <v>0.98355752295131293</v>
      </c>
      <c r="Y1087" s="20">
        <v>6180337032.9837885</v>
      </c>
      <c r="Z1087" s="22"/>
      <c r="AA1087" s="22"/>
      <c r="AB1087" s="35">
        <v>0.98355752295131293</v>
      </c>
      <c r="AC1087" s="20">
        <v>6689840399.183073</v>
      </c>
      <c r="AD1087" s="22"/>
      <c r="AE1087" s="22"/>
      <c r="AF1087" s="26">
        <v>23</v>
      </c>
      <c r="AI1087" s="27" t="s">
        <v>36</v>
      </c>
      <c r="AJ1087" s="17">
        <v>24.436276343738811</v>
      </c>
      <c r="AK1087" s="17">
        <v>23.385439371152344</v>
      </c>
      <c r="AL1087" s="19">
        <v>-4.6248145390718719E-2</v>
      </c>
      <c r="AM1087" s="19">
        <v>-3.2112780411494277E-2</v>
      </c>
      <c r="AN1087" s="27" t="b">
        <v>1</v>
      </c>
      <c r="AO1087" s="27" t="b">
        <v>0</v>
      </c>
      <c r="AP1087" s="27" t="b">
        <v>0</v>
      </c>
      <c r="AQ1087" s="27" t="b">
        <v>0</v>
      </c>
      <c r="AR1087" s="27" t="b">
        <v>1</v>
      </c>
      <c r="AS1087" s="27" t="b">
        <v>0</v>
      </c>
      <c r="BE1087" s="31"/>
      <c r="BF1087" s="31"/>
      <c r="BG1087" s="31"/>
    </row>
    <row r="1088" spans="1:59" ht="14.55" customHeight="1" x14ac:dyDescent="0.25">
      <c r="A1088" s="41">
        <v>39650</v>
      </c>
      <c r="B1088" s="15">
        <v>23.4</v>
      </c>
      <c r="C1088" s="16">
        <v>23.44</v>
      </c>
      <c r="D1088" s="32">
        <v>97723.847328268021</v>
      </c>
      <c r="E1088" s="32">
        <v>13464.329374178556</v>
      </c>
      <c r="F1088" s="18">
        <v>111188.17670244658</v>
      </c>
      <c r="G1088" s="18">
        <v>23.40484379896262</v>
      </c>
      <c r="H1088" s="19">
        <v>1.7064846416383617E-3</v>
      </c>
      <c r="I1088" s="18">
        <v>23.05</v>
      </c>
      <c r="J1088" s="33">
        <v>0.97440093817243145</v>
      </c>
      <c r="K1088" s="20">
        <v>38941.96700138192</v>
      </c>
      <c r="L1088" s="21"/>
      <c r="M1088" s="22"/>
      <c r="Q1088" s="34">
        <v>1.0262715898812471</v>
      </c>
      <c r="R1088" s="7"/>
      <c r="S1088" s="24"/>
      <c r="T1088" s="24"/>
      <c r="U1088" s="5">
        <v>34.304409007612165</v>
      </c>
      <c r="V1088" s="25"/>
      <c r="W1088" s="22"/>
      <c r="X1088" s="33">
        <v>0.94880187634486302</v>
      </c>
      <c r="Y1088" s="20">
        <v>5863943428.9354944</v>
      </c>
      <c r="Z1088" s="22"/>
      <c r="AA1088" s="22"/>
      <c r="AB1088" s="35">
        <v>0.94880187634486302</v>
      </c>
      <c r="AC1088" s="20">
        <v>6347231359.7587643</v>
      </c>
      <c r="AD1088" s="22"/>
      <c r="AE1088" s="22"/>
      <c r="AF1088" s="26">
        <v>22</v>
      </c>
      <c r="AI1088" s="27" t="s">
        <v>36</v>
      </c>
      <c r="AJ1088" s="17">
        <v>24.458286937148593</v>
      </c>
      <c r="AK1088" s="17">
        <v>23.416289219907533</v>
      </c>
      <c r="AL1088" s="19">
        <v>-3.3422477158366472E-2</v>
      </c>
      <c r="AM1088" s="19">
        <v>-3.0794784915206319E-2</v>
      </c>
      <c r="AN1088" s="27" t="b">
        <v>1</v>
      </c>
      <c r="AO1088" s="27" t="b">
        <v>0</v>
      </c>
      <c r="AP1088" s="27" t="b">
        <v>0</v>
      </c>
      <c r="AQ1088" s="27" t="b">
        <v>0</v>
      </c>
      <c r="AR1088" s="27" t="b">
        <v>1</v>
      </c>
      <c r="AS1088" s="27" t="b">
        <v>0</v>
      </c>
      <c r="BE1088" s="31"/>
      <c r="BF1088" s="31"/>
      <c r="BG1088" s="31"/>
    </row>
    <row r="1089" spans="1:59" ht="14.55" customHeight="1" x14ac:dyDescent="0.25">
      <c r="A1089" s="41">
        <v>39651</v>
      </c>
      <c r="B1089" s="15">
        <v>22.47</v>
      </c>
      <c r="C1089" s="16">
        <v>22.74</v>
      </c>
      <c r="D1089" s="32">
        <v>93281.854267892195</v>
      </c>
      <c r="E1089" s="32">
        <v>17898.74224161858</v>
      </c>
      <c r="F1089" s="18">
        <v>111180.59650951077</v>
      </c>
      <c r="G1089" s="18">
        <v>22.513466760900346</v>
      </c>
      <c r="H1089" s="19">
        <v>1.187335092348285E-2</v>
      </c>
      <c r="I1089" s="18">
        <v>21.18</v>
      </c>
      <c r="J1089" s="33">
        <v>0.96184926979325769</v>
      </c>
      <c r="K1089" s="20">
        <v>37455.654453022857</v>
      </c>
      <c r="L1089" s="21"/>
      <c r="M1089" s="22"/>
      <c r="Q1089" s="34">
        <v>1.0396639384203541</v>
      </c>
      <c r="R1089" s="7"/>
      <c r="S1089" s="24"/>
      <c r="T1089" s="24"/>
      <c r="U1089" s="5">
        <v>35.598655213552831</v>
      </c>
      <c r="V1089" s="25"/>
      <c r="W1089" s="22"/>
      <c r="X1089" s="33">
        <v>0.92369853958651538</v>
      </c>
      <c r="Y1089" s="20">
        <v>5416541896.5634689</v>
      </c>
      <c r="Z1089" s="22"/>
      <c r="AA1089" s="22"/>
      <c r="AB1089" s="35">
        <v>0.92369853958651538</v>
      </c>
      <c r="AC1089" s="20">
        <v>5862834340.1987476</v>
      </c>
      <c r="AD1089" s="22"/>
      <c r="AE1089" s="22"/>
      <c r="AF1089" s="26">
        <v>21</v>
      </c>
      <c r="AI1089" s="27" t="b">
        <v>1</v>
      </c>
      <c r="AJ1089" s="17">
        <v>24.411231962951433</v>
      </c>
      <c r="AK1089" s="17">
        <v>23.433417158423605</v>
      </c>
      <c r="AL1089" s="19">
        <v>-1.766735255807696E-2</v>
      </c>
      <c r="AM1089" s="19">
        <v>-2.9096331582571348E-2</v>
      </c>
      <c r="AN1089" s="27" t="b">
        <v>1</v>
      </c>
      <c r="AO1089" s="27" t="b">
        <v>1</v>
      </c>
      <c r="AP1089" s="27" t="b">
        <v>0</v>
      </c>
      <c r="AQ1089" s="27" t="b">
        <v>0</v>
      </c>
      <c r="AR1089" s="27" t="b">
        <v>1</v>
      </c>
      <c r="AS1089" s="27" t="b">
        <v>0</v>
      </c>
      <c r="BE1089" s="31"/>
      <c r="BF1089" s="31"/>
      <c r="BG1089" s="31"/>
    </row>
    <row r="1090" spans="1:59" ht="14.55" customHeight="1" x14ac:dyDescent="0.25">
      <c r="A1090" s="41">
        <v>39652</v>
      </c>
      <c r="B1090" s="15">
        <v>22.43</v>
      </c>
      <c r="C1090" s="16">
        <v>22.78</v>
      </c>
      <c r="D1090" s="32">
        <v>88839.861207516369</v>
      </c>
      <c r="E1090" s="32">
        <v>22287.993959588879</v>
      </c>
      <c r="F1090" s="18">
        <v>111127.85516710524</v>
      </c>
      <c r="G1090" s="18">
        <v>22.500196602590108</v>
      </c>
      <c r="H1090" s="19">
        <v>1.5364354697102733E-2</v>
      </c>
      <c r="I1090" s="18">
        <v>21.31</v>
      </c>
      <c r="J1090" s="33">
        <v>0.99893647216456571</v>
      </c>
      <c r="K1090" s="20">
        <v>37415.171950791388</v>
      </c>
      <c r="L1090" s="21"/>
      <c r="M1090" s="22"/>
      <c r="Q1090" s="34">
        <v>1.0010646601311191</v>
      </c>
      <c r="R1090" s="7"/>
      <c r="S1090" s="24"/>
      <c r="T1090" s="24"/>
      <c r="U1090" s="5">
        <v>35.570206986146317</v>
      </c>
      <c r="V1090" s="25"/>
      <c r="W1090" s="22"/>
      <c r="X1090" s="33">
        <v>0.99787294432913154</v>
      </c>
      <c r="Y1090" s="20">
        <v>5405046470.4446945</v>
      </c>
      <c r="Z1090" s="22"/>
      <c r="AA1090" s="22"/>
      <c r="AB1090" s="35">
        <v>0.99787294432913154</v>
      </c>
      <c r="AC1090" s="20">
        <v>5850269969.3810501</v>
      </c>
      <c r="AD1090" s="22"/>
      <c r="AE1090" s="22"/>
      <c r="AF1090" s="26">
        <v>20</v>
      </c>
      <c r="AI1090" s="27" t="b">
        <v>1</v>
      </c>
      <c r="AJ1090" s="17">
        <v>24.363296133461922</v>
      </c>
      <c r="AK1090" s="17">
        <v>23.435651787440563</v>
      </c>
      <c r="AL1090" s="19">
        <v>-3.6696368181149408E-4</v>
      </c>
      <c r="AM1090" s="19">
        <v>-2.7456995477521014E-2</v>
      </c>
      <c r="AN1090" s="27" t="b">
        <v>1</v>
      </c>
      <c r="AO1090" s="27" t="b">
        <v>1</v>
      </c>
      <c r="AP1090" s="27" t="b">
        <v>0</v>
      </c>
      <c r="AQ1090" s="27" t="b">
        <v>0</v>
      </c>
      <c r="AR1090" s="27" t="b">
        <v>1</v>
      </c>
      <c r="AS1090" s="27" t="b">
        <v>0</v>
      </c>
      <c r="BE1090" s="31"/>
      <c r="BF1090" s="31"/>
      <c r="BG1090" s="31"/>
    </row>
    <row r="1091" spans="1:59" ht="14.55" customHeight="1" x14ac:dyDescent="0.25">
      <c r="A1091" s="41">
        <v>39653</v>
      </c>
      <c r="B1091" s="15">
        <v>23.55</v>
      </c>
      <c r="C1091" s="16">
        <v>23.72</v>
      </c>
      <c r="D1091" s="32">
        <v>84397.868147140543</v>
      </c>
      <c r="E1091" s="32">
        <v>26661.738663023014</v>
      </c>
      <c r="F1091" s="18">
        <v>111059.60681016356</v>
      </c>
      <c r="G1091" s="18">
        <v>23.590811377807789</v>
      </c>
      <c r="H1091" s="19">
        <v>7.1669477234400647E-3</v>
      </c>
      <c r="I1091" s="18">
        <v>23.44</v>
      </c>
      <c r="J1091" s="33">
        <v>1.0478274332662625</v>
      </c>
      <c r="K1091" s="20">
        <v>39203.965268924556</v>
      </c>
      <c r="L1091" s="21"/>
      <c r="M1091" s="22"/>
      <c r="Q1091" s="34">
        <v>0.95435562025974452</v>
      </c>
      <c r="R1091" s="7"/>
      <c r="S1091" s="24"/>
      <c r="T1091" s="24"/>
      <c r="U1091" s="5">
        <v>33.883424590421463</v>
      </c>
      <c r="V1091" s="25"/>
      <c r="W1091" s="22"/>
      <c r="X1091" s="33">
        <v>1.095654866532525</v>
      </c>
      <c r="Y1091" s="20">
        <v>5922093802.9901056</v>
      </c>
      <c r="Z1091" s="22"/>
      <c r="AA1091" s="22"/>
      <c r="AB1091" s="35">
        <v>1.095654866532525</v>
      </c>
      <c r="AC1091" s="20">
        <v>6409773996.318552</v>
      </c>
      <c r="AD1091" s="22"/>
      <c r="AE1091" s="22"/>
      <c r="AF1091" s="26">
        <v>19</v>
      </c>
      <c r="AI1091" s="27" t="b">
        <v>1</v>
      </c>
      <c r="AJ1091" s="17">
        <v>24.360729216911814</v>
      </c>
      <c r="AK1091" s="17">
        <v>23.478898373904418</v>
      </c>
      <c r="AL1091" s="19">
        <v>2.4615145335330859E-3</v>
      </c>
      <c r="AM1091" s="19">
        <v>-2.5984901580940467E-2</v>
      </c>
      <c r="AN1091" s="27" t="b">
        <v>1</v>
      </c>
      <c r="AO1091" s="27" t="b">
        <v>1</v>
      </c>
      <c r="AP1091" s="27" t="b">
        <v>0</v>
      </c>
      <c r="AQ1091" s="27" t="b">
        <v>0</v>
      </c>
      <c r="AR1091" s="27" t="b">
        <v>1</v>
      </c>
      <c r="AS1091" s="27" t="b">
        <v>0</v>
      </c>
      <c r="BE1091" s="31"/>
      <c r="BF1091" s="31"/>
      <c r="BG1091" s="31"/>
    </row>
    <row r="1092" spans="1:59" ht="14.55" customHeight="1" x14ac:dyDescent="0.25">
      <c r="A1092" s="41">
        <v>39654</v>
      </c>
      <c r="B1092" s="15">
        <v>23.45</v>
      </c>
      <c r="C1092" s="16">
        <v>23.63</v>
      </c>
      <c r="D1092" s="32">
        <v>79955.875086764718</v>
      </c>
      <c r="E1092" s="32">
        <v>31071.896191347238</v>
      </c>
      <c r="F1092" s="18">
        <v>111027.77127811196</v>
      </c>
      <c r="G1092" s="18">
        <v>23.500374255468323</v>
      </c>
      <c r="H1092" s="19">
        <v>7.6174354633939956E-3</v>
      </c>
      <c r="I1092" s="18">
        <v>22.91</v>
      </c>
      <c r="J1092" s="33">
        <v>0.99588087219016386</v>
      </c>
      <c r="K1092" s="20">
        <v>39041.803609621369</v>
      </c>
      <c r="L1092" s="21"/>
      <c r="M1092" s="22"/>
      <c r="Q1092" s="34">
        <v>1.0041361652029497</v>
      </c>
      <c r="R1092" s="7"/>
      <c r="S1092" s="24"/>
      <c r="T1092" s="24"/>
      <c r="U1092" s="5">
        <v>33.960226414004794</v>
      </c>
      <c r="V1092" s="25"/>
      <c r="W1092" s="22"/>
      <c r="X1092" s="33">
        <v>0.99176174438032771</v>
      </c>
      <c r="Y1092" s="20">
        <v>5873334180.9635763</v>
      </c>
      <c r="Z1092" s="22"/>
      <c r="AA1092" s="22"/>
      <c r="AB1092" s="35">
        <v>0.99176174438032771</v>
      </c>
      <c r="AC1092" s="20">
        <v>6356866721.7576113</v>
      </c>
      <c r="AD1092" s="22"/>
      <c r="AE1092" s="22"/>
      <c r="AF1092" s="26">
        <v>18</v>
      </c>
      <c r="AI1092" s="27" t="b">
        <v>1</v>
      </c>
      <c r="AJ1092" s="17">
        <v>24.401376166361999</v>
      </c>
      <c r="AK1092" s="17">
        <v>23.52258413566144</v>
      </c>
      <c r="AL1092" s="19">
        <v>5.5373952947309624E-3</v>
      </c>
      <c r="AM1092" s="19">
        <v>-2.4055906052855097E-2</v>
      </c>
      <c r="AN1092" s="27" t="b">
        <v>1</v>
      </c>
      <c r="AO1092" s="27" t="b">
        <v>1</v>
      </c>
      <c r="AP1092" s="27" t="b">
        <v>0</v>
      </c>
      <c r="AQ1092" s="27" t="b">
        <v>0</v>
      </c>
      <c r="AR1092" s="27" t="b">
        <v>1</v>
      </c>
      <c r="AS1092" s="27" t="b">
        <v>0</v>
      </c>
      <c r="BE1092" s="31"/>
      <c r="BF1092" s="31"/>
      <c r="BG1092" s="31"/>
    </row>
    <row r="1093" spans="1:59" ht="14.55" customHeight="1" x14ac:dyDescent="0.25">
      <c r="A1093" s="41">
        <v>39657</v>
      </c>
      <c r="B1093" s="15">
        <v>24.25</v>
      </c>
      <c r="C1093" s="16">
        <v>24.24</v>
      </c>
      <c r="D1093" s="32">
        <v>75513.882026388907</v>
      </c>
      <c r="E1093" s="32">
        <v>35480.052656256797</v>
      </c>
      <c r="F1093" s="18">
        <v>110993.9346826457</v>
      </c>
      <c r="G1093" s="18">
        <v>24.246803424190905</v>
      </c>
      <c r="H1093" s="19">
        <v>-4.125412541253759E-4</v>
      </c>
      <c r="I1093" s="18">
        <v>24.23</v>
      </c>
      <c r="J1093" s="33">
        <v>1.0314479997081123</v>
      </c>
      <c r="K1093" s="20">
        <v>40268.893490870396</v>
      </c>
      <c r="L1093" s="21"/>
      <c r="M1093" s="22"/>
      <c r="Q1093" s="34">
        <v>0.9695108238931951</v>
      </c>
      <c r="R1093" s="7"/>
      <c r="S1093" s="24"/>
      <c r="T1093" s="24"/>
      <c r="U1093" s="5">
        <v>32.863507169818391</v>
      </c>
      <c r="V1093" s="25"/>
      <c r="W1093" s="22"/>
      <c r="X1093" s="33">
        <v>1.0628959994162246</v>
      </c>
      <c r="Y1093" s="20">
        <v>6242773272.2605133</v>
      </c>
      <c r="Z1093" s="22"/>
      <c r="AA1093" s="22"/>
      <c r="AB1093" s="35">
        <v>1.0628959994162246</v>
      </c>
      <c r="AC1093" s="20">
        <v>6756579880.9710045</v>
      </c>
      <c r="AD1093" s="22"/>
      <c r="AE1093" s="22"/>
      <c r="AF1093" s="26">
        <v>17</v>
      </c>
      <c r="AI1093" s="27" t="b">
        <v>1</v>
      </c>
      <c r="AJ1093" s="17">
        <v>24.385897714105937</v>
      </c>
      <c r="AK1093" s="17">
        <v>23.614209103390618</v>
      </c>
      <c r="AL1093" s="19">
        <v>7.219338699155438E-3</v>
      </c>
      <c r="AM1093" s="19">
        <v>-2.2309717422752715E-2</v>
      </c>
      <c r="AN1093" s="27" t="b">
        <v>1</v>
      </c>
      <c r="AO1093" s="27" t="b">
        <v>1</v>
      </c>
      <c r="AP1093" s="27" t="b">
        <v>0</v>
      </c>
      <c r="AQ1093" s="27" t="b">
        <v>0</v>
      </c>
      <c r="AR1093" s="27" t="b">
        <v>1</v>
      </c>
      <c r="AS1093" s="27" t="b">
        <v>0</v>
      </c>
      <c r="BE1093" s="31"/>
      <c r="BF1093" s="31"/>
      <c r="BG1093" s="31"/>
    </row>
    <row r="1094" spans="1:59" ht="14.55" customHeight="1" x14ac:dyDescent="0.25">
      <c r="A1094" s="41">
        <v>39658</v>
      </c>
      <c r="B1094" s="15">
        <v>22.68</v>
      </c>
      <c r="C1094" s="16">
        <v>22.99</v>
      </c>
      <c r="D1094" s="32">
        <v>71071.888966013095</v>
      </c>
      <c r="E1094" s="32">
        <v>39923.878222020561</v>
      </c>
      <c r="F1094" s="18">
        <v>110995.76718803366</v>
      </c>
      <c r="G1094" s="18">
        <v>22.791503371366041</v>
      </c>
      <c r="H1094" s="19">
        <v>1.3484123531970371E-2</v>
      </c>
      <c r="I1094" s="18">
        <v>22.03</v>
      </c>
      <c r="J1094" s="33">
        <v>0.93999523398736962</v>
      </c>
      <c r="K1094" s="20">
        <v>37851.913031581404</v>
      </c>
      <c r="L1094" s="21"/>
      <c r="M1094" s="22"/>
      <c r="Q1094" s="34">
        <v>1.0638351811190532</v>
      </c>
      <c r="R1094" s="7"/>
      <c r="S1094" s="24"/>
      <c r="T1094" s="24"/>
      <c r="U1094" s="5">
        <v>34.896263504870284</v>
      </c>
      <c r="V1094" s="25"/>
      <c r="W1094" s="22"/>
      <c r="X1094" s="33">
        <v>0.87999046797473912</v>
      </c>
      <c r="Y1094" s="20">
        <v>5493607257.0679607</v>
      </c>
      <c r="Z1094" s="22"/>
      <c r="AA1094" s="22"/>
      <c r="AB1094" s="35">
        <v>0.87999046797473912</v>
      </c>
      <c r="AC1094" s="20">
        <v>5945630566.6868496</v>
      </c>
      <c r="AD1094" s="22"/>
      <c r="AE1094" s="22"/>
      <c r="AF1094" s="26">
        <v>16</v>
      </c>
      <c r="AI1094" s="27" t="b">
        <v>1</v>
      </c>
      <c r="AJ1094" s="17">
        <v>24.308652955000419</v>
      </c>
      <c r="AK1094" s="17">
        <v>23.680054031838022</v>
      </c>
      <c r="AL1094" s="19">
        <v>9.1822785142107732E-3</v>
      </c>
      <c r="AM1094" s="19">
        <v>-1.8768210710882686E-2</v>
      </c>
      <c r="AN1094" s="27" t="b">
        <v>1</v>
      </c>
      <c r="AO1094" s="27" t="b">
        <v>1</v>
      </c>
      <c r="AP1094" s="27" t="b">
        <v>0</v>
      </c>
      <c r="AQ1094" s="27" t="b">
        <v>0</v>
      </c>
      <c r="AR1094" s="27" t="b">
        <v>1</v>
      </c>
      <c r="AS1094" s="27" t="b">
        <v>0</v>
      </c>
      <c r="BE1094" s="31"/>
      <c r="BF1094" s="31"/>
      <c r="BG1094" s="31"/>
    </row>
    <row r="1095" spans="1:59" ht="14.55" customHeight="1" x14ac:dyDescent="0.25">
      <c r="A1095" s="41">
        <v>39659</v>
      </c>
      <c r="B1095" s="15">
        <v>21.57</v>
      </c>
      <c r="C1095" s="16">
        <v>22.1</v>
      </c>
      <c r="D1095" s="32">
        <v>66629.89590563727</v>
      </c>
      <c r="E1095" s="32">
        <v>44305.974899242115</v>
      </c>
      <c r="F1095" s="18">
        <v>110935.87080487938</v>
      </c>
      <c r="G1095" s="18">
        <v>21.781673343583343</v>
      </c>
      <c r="H1095" s="19">
        <v>2.3981900452488714E-2</v>
      </c>
      <c r="I1095" s="18">
        <v>21.21</v>
      </c>
      <c r="J1095" s="33">
        <v>0.95517697959749659</v>
      </c>
      <c r="K1095" s="20">
        <v>36154.650400376282</v>
      </c>
      <c r="L1095" s="21"/>
      <c r="M1095" s="22"/>
      <c r="Q1095" s="34">
        <v>1.0469264035460648</v>
      </c>
      <c r="R1095" s="7"/>
      <c r="S1095" s="24"/>
      <c r="T1095" s="24"/>
      <c r="U1095" s="5">
        <v>36.465800411940805</v>
      </c>
      <c r="V1095" s="25"/>
      <c r="W1095" s="22"/>
      <c r="X1095" s="33">
        <v>0.91035395919499318</v>
      </c>
      <c r="Y1095" s="20">
        <v>5001151044.3656464</v>
      </c>
      <c r="Z1095" s="22"/>
      <c r="AA1095" s="22"/>
      <c r="AB1095" s="35">
        <v>0.91035395919499318</v>
      </c>
      <c r="AC1095" s="20">
        <v>5412541548.4878292</v>
      </c>
      <c r="AD1095" s="22"/>
      <c r="AE1095" s="22"/>
      <c r="AF1095" s="26">
        <v>15</v>
      </c>
      <c r="AI1095" s="27" t="b">
        <v>1</v>
      </c>
      <c r="AJ1095" s="17">
        <v>24.199190786448074</v>
      </c>
      <c r="AK1095" s="17">
        <v>23.689566310622904</v>
      </c>
      <c r="AL1095" s="19">
        <v>1.1200370102378418E-2</v>
      </c>
      <c r="AM1095" s="19">
        <v>-1.6154218738039697E-2</v>
      </c>
      <c r="AN1095" s="27" t="b">
        <v>1</v>
      </c>
      <c r="AO1095" s="27" t="b">
        <v>1</v>
      </c>
      <c r="AP1095" s="27" t="b">
        <v>0</v>
      </c>
      <c r="AQ1095" s="27" t="b">
        <v>0</v>
      </c>
      <c r="AR1095" s="27" t="b">
        <v>1</v>
      </c>
      <c r="AS1095" s="27" t="b">
        <v>0</v>
      </c>
      <c r="BE1095" s="31"/>
      <c r="BF1095" s="31"/>
      <c r="BG1095" s="31"/>
    </row>
    <row r="1096" spans="1:59" ht="14.55" customHeight="1" x14ac:dyDescent="0.25">
      <c r="A1096" s="41">
        <v>39660</v>
      </c>
      <c r="B1096" s="15">
        <v>22.77</v>
      </c>
      <c r="C1096" s="16">
        <v>22.94</v>
      </c>
      <c r="D1096" s="32">
        <v>62187.902845261451</v>
      </c>
      <c r="E1096" s="32">
        <v>48641.440524233352</v>
      </c>
      <c r="F1096" s="18">
        <v>110829.3433694948</v>
      </c>
      <c r="G1096" s="18">
        <v>22.844610609769212</v>
      </c>
      <c r="H1096" s="19">
        <v>7.4106364428946359E-3</v>
      </c>
      <c r="I1096" s="18">
        <v>22.94</v>
      </c>
      <c r="J1096" s="33">
        <v>1.0477924928833027</v>
      </c>
      <c r="K1096" s="20">
        <v>37881.91582543336</v>
      </c>
      <c r="L1096" s="21"/>
      <c r="M1096" s="22"/>
      <c r="Q1096" s="34">
        <v>0.95438744483481852</v>
      </c>
      <c r="R1096" s="7"/>
      <c r="S1096" s="24"/>
      <c r="T1096" s="24"/>
      <c r="U1096" s="5">
        <v>34.737706236709201</v>
      </c>
      <c r="V1096" s="25"/>
      <c r="W1096" s="22"/>
      <c r="X1096" s="33">
        <v>1.0955849857666053</v>
      </c>
      <c r="Y1096" s="20">
        <v>5479212210.6372004</v>
      </c>
      <c r="Z1096" s="22"/>
      <c r="AA1096" s="22"/>
      <c r="AB1096" s="35">
        <v>1.0955849857666053</v>
      </c>
      <c r="AC1096" s="20">
        <v>5929804184.423748</v>
      </c>
      <c r="AD1096" s="22"/>
      <c r="AE1096" s="22"/>
      <c r="AF1096" s="26">
        <v>14</v>
      </c>
      <c r="AI1096" s="27" t="b">
        <v>1</v>
      </c>
      <c r="AJ1096" s="17">
        <v>24.143936766352688</v>
      </c>
      <c r="AK1096" s="17">
        <v>23.712303413402914</v>
      </c>
      <c r="AL1096" s="19">
        <v>9.8747503933437342E-3</v>
      </c>
      <c r="AM1096" s="19">
        <v>-1.371657036376097E-2</v>
      </c>
      <c r="AN1096" s="27" t="b">
        <v>1</v>
      </c>
      <c r="AO1096" s="27" t="b">
        <v>1</v>
      </c>
      <c r="AP1096" s="27" t="b">
        <v>0</v>
      </c>
      <c r="AQ1096" s="27" t="b">
        <v>0</v>
      </c>
      <c r="AR1096" s="27" t="b">
        <v>1</v>
      </c>
      <c r="AS1096" s="27" t="b">
        <v>0</v>
      </c>
      <c r="BE1096" s="31"/>
      <c r="BF1096" s="31"/>
      <c r="BG1096" s="31"/>
    </row>
    <row r="1097" spans="1:59" ht="14.55" customHeight="1" x14ac:dyDescent="0.25">
      <c r="A1097" s="41">
        <v>39661</v>
      </c>
      <c r="B1097" s="15">
        <v>22.95</v>
      </c>
      <c r="C1097" s="16">
        <v>23.04</v>
      </c>
      <c r="D1097" s="32">
        <v>57745.909784885633</v>
      </c>
      <c r="E1097" s="32">
        <v>53050.515588956863</v>
      </c>
      <c r="F1097" s="18">
        <v>110796.4253738425</v>
      </c>
      <c r="G1097" s="18">
        <v>22.993092964298224</v>
      </c>
      <c r="H1097" s="19">
        <v>3.90625E-3</v>
      </c>
      <c r="I1097" s="18">
        <v>22.57</v>
      </c>
      <c r="J1097" s="33">
        <v>1.0062007210216699</v>
      </c>
      <c r="K1097" s="20">
        <v>38116.15151749958</v>
      </c>
      <c r="L1097" s="21"/>
      <c r="M1097" s="22"/>
      <c r="Q1097" s="34">
        <v>0.99383749097757168</v>
      </c>
      <c r="R1097" s="7"/>
      <c r="S1097" s="24"/>
      <c r="T1097" s="24"/>
      <c r="U1097" s="5">
        <v>34.459358165750025</v>
      </c>
      <c r="V1097" s="25"/>
      <c r="W1097" s="22"/>
      <c r="X1097" s="33">
        <v>1.0124014420433398</v>
      </c>
      <c r="Y1097" s="20">
        <v>5547188883.4190817</v>
      </c>
      <c r="Z1097" s="22"/>
      <c r="AA1097" s="22"/>
      <c r="AB1097" s="35">
        <v>1.0124014420433398</v>
      </c>
      <c r="AC1097" s="20">
        <v>6003246058.934186</v>
      </c>
      <c r="AD1097" s="22"/>
      <c r="AE1097" s="22"/>
      <c r="AF1097" s="26">
        <v>13</v>
      </c>
      <c r="AI1097" s="27" t="b">
        <v>1</v>
      </c>
      <c r="AJ1097" s="17">
        <v>24.037699524995759</v>
      </c>
      <c r="AK1097" s="17">
        <v>23.733903001032818</v>
      </c>
      <c r="AL1097" s="19">
        <v>9.3313007727703901E-3</v>
      </c>
      <c r="AM1097" s="19">
        <v>-1.1586870607626622E-2</v>
      </c>
      <c r="AN1097" s="27" t="b">
        <v>1</v>
      </c>
      <c r="AO1097" s="27" t="b">
        <v>1</v>
      </c>
      <c r="AP1097" s="27" t="b">
        <v>0</v>
      </c>
      <c r="AQ1097" s="27" t="b">
        <v>0</v>
      </c>
      <c r="AR1097" s="27" t="b">
        <v>1</v>
      </c>
      <c r="AS1097" s="27" t="b">
        <v>0</v>
      </c>
      <c r="BE1097" s="31"/>
      <c r="BF1097" s="31"/>
      <c r="BG1097" s="31"/>
    </row>
    <row r="1098" spans="1:59" ht="14.55" customHeight="1" x14ac:dyDescent="0.25">
      <c r="A1098" s="41">
        <v>39664</v>
      </c>
      <c r="B1098" s="15">
        <v>22.78</v>
      </c>
      <c r="C1098" s="16">
        <v>23.01</v>
      </c>
      <c r="D1098" s="32">
        <v>53303.916724509814</v>
      </c>
      <c r="E1098" s="32">
        <v>57475.157113940586</v>
      </c>
      <c r="F1098" s="18">
        <v>110779.07383845039</v>
      </c>
      <c r="G1098" s="18">
        <v>22.899330173814995</v>
      </c>
      <c r="H1098" s="19">
        <v>9.9956540634507096E-3</v>
      </c>
      <c r="I1098" s="18">
        <v>23.49</v>
      </c>
      <c r="J1098" s="33">
        <v>0.9957661635944256</v>
      </c>
      <c r="K1098" s="20">
        <v>37954.117271407107</v>
      </c>
      <c r="L1098" s="21"/>
      <c r="M1098" s="22"/>
      <c r="Q1098" s="34">
        <v>1.0042518379920558</v>
      </c>
      <c r="R1098" s="7"/>
      <c r="S1098" s="24"/>
      <c r="T1098" s="24"/>
      <c r="U1098" s="5">
        <v>34.541444017332964</v>
      </c>
      <c r="V1098" s="25"/>
      <c r="W1098" s="22"/>
      <c r="X1098" s="33">
        <v>0.9915323271888512</v>
      </c>
      <c r="Y1098" s="20">
        <v>5500243418.4341011</v>
      </c>
      <c r="Z1098" s="22"/>
      <c r="AA1098" s="22"/>
      <c r="AB1098" s="35">
        <v>0.9915323271888512</v>
      </c>
      <c r="AC1098" s="20">
        <v>5952317103.6213531</v>
      </c>
      <c r="AD1098" s="22"/>
      <c r="AE1098" s="22"/>
      <c r="AF1098" s="26">
        <v>12</v>
      </c>
      <c r="AI1098" s="27" t="b">
        <v>1</v>
      </c>
      <c r="AJ1098" s="17">
        <v>23.93844532291914</v>
      </c>
      <c r="AK1098" s="17">
        <v>23.779529172192039</v>
      </c>
      <c r="AL1098" s="19">
        <v>9.7276705394465091E-3</v>
      </c>
      <c r="AM1098" s="19">
        <v>-6.2591719316312591E-3</v>
      </c>
      <c r="AN1098" s="27" t="b">
        <v>1</v>
      </c>
      <c r="AO1098" s="27" t="b">
        <v>1</v>
      </c>
      <c r="AP1098" s="27" t="b">
        <v>0</v>
      </c>
      <c r="AQ1098" s="27" t="b">
        <v>0</v>
      </c>
      <c r="AR1098" s="27" t="b">
        <v>1</v>
      </c>
      <c r="AS1098" s="27" t="b">
        <v>0</v>
      </c>
      <c r="BE1098" s="31"/>
      <c r="BF1098" s="31"/>
      <c r="BG1098" s="31"/>
    </row>
    <row r="1099" spans="1:59" ht="14.55" customHeight="1" x14ac:dyDescent="0.25">
      <c r="A1099" s="41">
        <v>39665</v>
      </c>
      <c r="B1099" s="15">
        <v>21.44</v>
      </c>
      <c r="C1099" s="16">
        <v>22.12</v>
      </c>
      <c r="D1099" s="32">
        <v>48861.923664133996</v>
      </c>
      <c r="E1099" s="32">
        <v>61872.749548332635</v>
      </c>
      <c r="F1099" s="18">
        <v>110734.67321246663</v>
      </c>
      <c r="G1099" s="18">
        <v>21.81994847026947</v>
      </c>
      <c r="H1099" s="19">
        <v>3.0741410488245968E-2</v>
      </c>
      <c r="I1099" s="18">
        <v>21.14</v>
      </c>
      <c r="J1099" s="33">
        <v>0.95248213794292236</v>
      </c>
      <c r="K1099" s="20">
        <v>36149.993281868658</v>
      </c>
      <c r="L1099" s="21"/>
      <c r="M1099" s="22"/>
      <c r="Q1099" s="34">
        <v>1.0498884547690333</v>
      </c>
      <c r="R1099" s="7"/>
      <c r="S1099" s="24"/>
      <c r="T1099" s="24"/>
      <c r="U1099" s="5">
        <v>36.197145167964159</v>
      </c>
      <c r="V1099" s="25"/>
      <c r="W1099" s="22"/>
      <c r="X1099" s="33">
        <v>0.90496427588584472</v>
      </c>
      <c r="Y1099" s="20">
        <v>4977547617.0617571</v>
      </c>
      <c r="Z1099" s="22"/>
      <c r="AA1099" s="22"/>
      <c r="AB1099" s="35">
        <v>0.90496427588584472</v>
      </c>
      <c r="AC1099" s="20">
        <v>5386547976.4631805</v>
      </c>
      <c r="AD1099" s="22"/>
      <c r="AE1099" s="22"/>
      <c r="AF1099" s="26">
        <v>11</v>
      </c>
      <c r="AI1099" s="27" t="b">
        <v>1</v>
      </c>
      <c r="AJ1099" s="17">
        <v>23.77881437406036</v>
      </c>
      <c r="AK1099" s="17">
        <v>23.738203352665089</v>
      </c>
      <c r="AL1099" s="19">
        <v>1.4919995829841734E-2</v>
      </c>
      <c r="AM1099" s="19">
        <v>8.2825351627500293E-4</v>
      </c>
      <c r="AN1099" s="27" t="b">
        <v>1</v>
      </c>
      <c r="AO1099" s="27" t="b">
        <v>1</v>
      </c>
      <c r="AP1099" s="27" t="b">
        <v>0</v>
      </c>
      <c r="AQ1099" s="27" t="b">
        <v>0</v>
      </c>
      <c r="AR1099" s="27" t="b">
        <v>1</v>
      </c>
      <c r="AS1099" s="27" t="b">
        <v>0</v>
      </c>
      <c r="BE1099" s="31"/>
      <c r="BF1099" s="31"/>
      <c r="BG1099" s="31"/>
    </row>
    <row r="1100" spans="1:59" ht="14.55" customHeight="1" x14ac:dyDescent="0.25">
      <c r="A1100" s="41">
        <v>39666</v>
      </c>
      <c r="B1100" s="15">
        <v>20.7</v>
      </c>
      <c r="C1100" s="16">
        <v>21.58</v>
      </c>
      <c r="D1100" s="32">
        <v>44419.930603758177</v>
      </c>
      <c r="E1100" s="32">
        <v>66178.189476653497</v>
      </c>
      <c r="F1100" s="18">
        <v>110598.12008041167</v>
      </c>
      <c r="G1100" s="18">
        <v>21.22656235654922</v>
      </c>
      <c r="H1100" s="19">
        <v>4.0778498609823854E-2</v>
      </c>
      <c r="I1100" s="18">
        <v>20.23</v>
      </c>
      <c r="J1100" s="33">
        <v>0.97160571766133641</v>
      </c>
      <c r="K1100" s="20">
        <v>35122.932456130708</v>
      </c>
      <c r="L1100" s="21"/>
      <c r="M1100" s="22"/>
      <c r="Q1100" s="34">
        <v>1.0292240790914744</v>
      </c>
      <c r="R1100" s="7"/>
      <c r="S1100" s="24"/>
      <c r="T1100" s="24"/>
      <c r="U1100" s="5">
        <v>37.185611509501442</v>
      </c>
      <c r="V1100" s="25"/>
      <c r="W1100" s="22"/>
      <c r="X1100" s="33">
        <v>0.94321143532267271</v>
      </c>
      <c r="Y1100" s="20">
        <v>4694902294.6831141</v>
      </c>
      <c r="Z1100" s="22"/>
      <c r="AA1100" s="22"/>
      <c r="AB1100" s="35">
        <v>0.94321143532267271</v>
      </c>
      <c r="AC1100" s="20">
        <v>5080572192.8823347</v>
      </c>
      <c r="AD1100" s="22"/>
      <c r="AE1100" s="22"/>
      <c r="AF1100" s="26">
        <v>10</v>
      </c>
      <c r="AI1100" s="27" t="s">
        <v>36</v>
      </c>
      <c r="AJ1100" s="17">
        <v>23.662381299597058</v>
      </c>
      <c r="AK1100" s="17">
        <v>23.691384677525789</v>
      </c>
      <c r="AL1100" s="19">
        <v>1.9469058342817314E-2</v>
      </c>
      <c r="AM1100" s="19">
        <v>8.9042833394196233E-3</v>
      </c>
      <c r="AN1100" s="27" t="b">
        <v>0</v>
      </c>
      <c r="AO1100" s="27" t="b">
        <v>1</v>
      </c>
      <c r="AP1100" s="27" t="b">
        <v>0</v>
      </c>
      <c r="AQ1100" s="27" t="b">
        <v>0</v>
      </c>
      <c r="AR1100" s="27" t="b">
        <v>1</v>
      </c>
      <c r="AS1100" s="27" t="b">
        <v>0</v>
      </c>
      <c r="BE1100" s="31"/>
      <c r="BF1100" s="31"/>
      <c r="BG1100" s="31"/>
    </row>
    <row r="1101" spans="1:59" ht="14.55" customHeight="1" x14ac:dyDescent="0.25">
      <c r="A1101" s="41">
        <v>39667</v>
      </c>
      <c r="B1101" s="15">
        <v>21.51</v>
      </c>
      <c r="C1101" s="16">
        <v>22.52</v>
      </c>
      <c r="D1101" s="32">
        <v>39977.937543382359</v>
      </c>
      <c r="E1101" s="32">
        <v>70439.044729191926</v>
      </c>
      <c r="F1101" s="18">
        <v>110416.98227257429</v>
      </c>
      <c r="G1101" s="18">
        <v>22.154316061825163</v>
      </c>
      <c r="H1101" s="19">
        <v>4.4849023090586027E-2</v>
      </c>
      <c r="I1101" s="18">
        <v>21.15</v>
      </c>
      <c r="J1101" s="33">
        <v>1.0419978190550501</v>
      </c>
      <c r="K1101" s="20">
        <v>36597.385796617898</v>
      </c>
      <c r="L1101" s="21"/>
      <c r="M1101" s="22"/>
      <c r="Q1101" s="34">
        <v>0.95969490694986637</v>
      </c>
      <c r="R1101" s="7"/>
      <c r="S1101" s="24"/>
      <c r="T1101" s="24"/>
      <c r="U1101" s="5">
        <v>35.620399657341075</v>
      </c>
      <c r="V1101" s="25"/>
      <c r="W1101" s="22"/>
      <c r="X1101" s="33">
        <v>1.0839956381101004</v>
      </c>
      <c r="Y1101" s="20">
        <v>5089277958.0576773</v>
      </c>
      <c r="Z1101" s="22"/>
      <c r="AA1101" s="22"/>
      <c r="AB1101" s="35">
        <v>1.0839956381101004</v>
      </c>
      <c r="AC1101" s="20">
        <v>5507229800.2706194</v>
      </c>
      <c r="AD1101" s="22"/>
      <c r="AE1101" s="22"/>
      <c r="AF1101" s="26">
        <v>9</v>
      </c>
      <c r="AI1101" s="27" t="s">
        <v>36</v>
      </c>
      <c r="AJ1101" s="17">
        <v>23.531940873761261</v>
      </c>
      <c r="AK1101" s="17">
        <v>23.665402594254335</v>
      </c>
      <c r="AL1101" s="19">
        <v>2.2946912115833534E-2</v>
      </c>
      <c r="AM1101" s="19">
        <v>1.2320092380620463E-2</v>
      </c>
      <c r="AN1101" s="27" t="b">
        <v>0</v>
      </c>
      <c r="AO1101" s="27" t="b">
        <v>1</v>
      </c>
      <c r="AP1101" s="27" t="b">
        <v>0</v>
      </c>
      <c r="AQ1101" s="27" t="b">
        <v>0</v>
      </c>
      <c r="AR1101" s="27" t="b">
        <v>1</v>
      </c>
      <c r="AS1101" s="27" t="b">
        <v>0</v>
      </c>
      <c r="BE1101" s="31"/>
      <c r="BF1101" s="31"/>
      <c r="BG1101" s="31"/>
    </row>
    <row r="1102" spans="1:59" ht="14.55" customHeight="1" x14ac:dyDescent="0.25">
      <c r="A1102" s="41">
        <v>39668</v>
      </c>
      <c r="B1102" s="15">
        <v>20.91</v>
      </c>
      <c r="C1102" s="16">
        <v>21.87</v>
      </c>
      <c r="D1102" s="32">
        <v>35535.94448300654</v>
      </c>
      <c r="E1102" s="32">
        <v>74681.818740234725</v>
      </c>
      <c r="F1102" s="18">
        <v>110217.76322324126</v>
      </c>
      <c r="G1102" s="18">
        <v>21.560480865279505</v>
      </c>
      <c r="H1102" s="19">
        <v>4.3895747599451362E-2</v>
      </c>
      <c r="I1102" s="18">
        <v>20.66</v>
      </c>
      <c r="J1102" s="33">
        <v>0.97143962657477867</v>
      </c>
      <c r="K1102" s="20">
        <v>35551.535666076757</v>
      </c>
      <c r="L1102" s="21"/>
      <c r="M1102" s="22"/>
      <c r="Q1102" s="34">
        <v>1.0294000498270006</v>
      </c>
      <c r="R1102" s="7"/>
      <c r="S1102" s="24"/>
      <c r="T1102" s="24"/>
      <c r="U1102" s="5">
        <v>36.599372794692655</v>
      </c>
      <c r="V1102" s="25"/>
      <c r="W1102" s="22"/>
      <c r="X1102" s="33">
        <v>0.94287925314955734</v>
      </c>
      <c r="Y1102" s="20">
        <v>4798597558.6934729</v>
      </c>
      <c r="Z1102" s="22"/>
      <c r="AA1102" s="22"/>
      <c r="AB1102" s="35">
        <v>0.94287925314955734</v>
      </c>
      <c r="AC1102" s="20">
        <v>5192569469.9483299</v>
      </c>
      <c r="AD1102" s="22"/>
      <c r="AE1102" s="22"/>
      <c r="AF1102" s="26">
        <v>8</v>
      </c>
      <c r="AI1102" s="27" t="s">
        <v>36</v>
      </c>
      <c r="AJ1102" s="17">
        <v>23.36737659683476</v>
      </c>
      <c r="AK1102" s="17">
        <v>23.606722165225602</v>
      </c>
      <c r="AL1102" s="19">
        <v>2.9027763975259652E-2</v>
      </c>
      <c r="AM1102" s="19">
        <v>1.5740942174573253E-2</v>
      </c>
      <c r="AN1102" s="27" t="b">
        <v>0</v>
      </c>
      <c r="AO1102" s="27" t="b">
        <v>1</v>
      </c>
      <c r="AP1102" s="27" t="b">
        <v>0</v>
      </c>
      <c r="AQ1102" s="27" t="b">
        <v>0</v>
      </c>
      <c r="AR1102" s="27" t="b">
        <v>1</v>
      </c>
      <c r="AS1102" s="27" t="b">
        <v>0</v>
      </c>
      <c r="BE1102" s="31"/>
      <c r="BF1102" s="31"/>
      <c r="BG1102" s="31"/>
    </row>
    <row r="1103" spans="1:59" ht="14.55" customHeight="1" x14ac:dyDescent="0.25">
      <c r="A1103" s="41">
        <v>39671</v>
      </c>
      <c r="B1103" s="15">
        <v>20.29</v>
      </c>
      <c r="C1103" s="16">
        <v>21.68</v>
      </c>
      <c r="D1103" s="32">
        <v>31093.951422630722</v>
      </c>
      <c r="E1103" s="32">
        <v>78928.827194393773</v>
      </c>
      <c r="F1103" s="18">
        <v>110022.77861702449</v>
      </c>
      <c r="G1103" s="18">
        <v>21.287166870163293</v>
      </c>
      <c r="H1103" s="19">
        <v>6.4114391143911487E-2</v>
      </c>
      <c r="I1103" s="18">
        <v>20.12</v>
      </c>
      <c r="J1103" s="33">
        <v>0.9855767221763343</v>
      </c>
      <c r="K1103" s="20">
        <v>35038.159746923928</v>
      </c>
      <c r="L1103" s="21"/>
      <c r="M1103" s="22"/>
      <c r="Q1103" s="34">
        <v>1.0146343531651361</v>
      </c>
      <c r="R1103" s="7"/>
      <c r="S1103" s="24"/>
      <c r="T1103" s="24"/>
      <c r="U1103" s="5">
        <v>37.065842453892138</v>
      </c>
      <c r="V1103" s="25"/>
      <c r="W1103" s="22"/>
      <c r="X1103" s="33">
        <v>0.97115344435266848</v>
      </c>
      <c r="Y1103" s="20">
        <v>4660196843.5491934</v>
      </c>
      <c r="Z1103" s="22"/>
      <c r="AA1103" s="22"/>
      <c r="AB1103" s="35">
        <v>0.97115344435266848</v>
      </c>
      <c r="AC1103" s="20">
        <v>5042700877.5293884</v>
      </c>
      <c r="AD1103" s="22"/>
      <c r="AE1103" s="22"/>
      <c r="AF1103" s="26">
        <v>7</v>
      </c>
      <c r="AI1103" s="27" t="s">
        <v>36</v>
      </c>
      <c r="AJ1103" s="17">
        <v>23.164548254222328</v>
      </c>
      <c r="AK1103" s="17">
        <v>23.549088194727087</v>
      </c>
      <c r="AL1103" s="19">
        <v>3.9062454165911566E-2</v>
      </c>
      <c r="AM1103" s="19">
        <v>2.0404604226109735E-2</v>
      </c>
      <c r="AN1103" s="27" t="b">
        <v>0</v>
      </c>
      <c r="AO1103" s="27" t="b">
        <v>1</v>
      </c>
      <c r="AP1103" s="27" t="b">
        <v>0</v>
      </c>
      <c r="AQ1103" s="27" t="b">
        <v>0</v>
      </c>
      <c r="AR1103" s="27" t="b">
        <v>1</v>
      </c>
      <c r="AS1103" s="27" t="b">
        <v>0</v>
      </c>
      <c r="BE1103" s="31"/>
      <c r="BF1103" s="31"/>
      <c r="BG1103" s="31"/>
    </row>
    <row r="1104" spans="1:59" ht="14.55" customHeight="1" x14ac:dyDescent="0.25">
      <c r="A1104" s="41">
        <v>39672</v>
      </c>
      <c r="B1104" s="15">
        <v>21.28</v>
      </c>
      <c r="C1104" s="16">
        <v>22.46</v>
      </c>
      <c r="D1104" s="32">
        <v>26651.958362254903</v>
      </c>
      <c r="E1104" s="32">
        <v>83086.024574238108</v>
      </c>
      <c r="F1104" s="18">
        <v>109737.982936493</v>
      </c>
      <c r="G1104" s="18">
        <v>22.173414535005069</v>
      </c>
      <c r="H1104" s="19">
        <v>5.2537845057880617E-2</v>
      </c>
      <c r="I1104" s="18">
        <v>21.17</v>
      </c>
      <c r="J1104" s="33">
        <v>1.038936672039084</v>
      </c>
      <c r="K1104" s="20">
        <v>36401.799244465576</v>
      </c>
      <c r="L1104" s="21"/>
      <c r="M1104" s="22"/>
      <c r="Q1104" s="34">
        <v>0.96252257419822862</v>
      </c>
      <c r="R1104" s="7"/>
      <c r="S1104" s="24"/>
      <c r="T1104" s="24"/>
      <c r="U1104" s="5">
        <v>35.61028663710232</v>
      </c>
      <c r="V1104" s="25"/>
      <c r="W1104" s="22"/>
      <c r="X1104" s="33">
        <v>1.0778733440781683</v>
      </c>
      <c r="Y1104" s="20">
        <v>5023125988.5878458</v>
      </c>
      <c r="Z1104" s="22"/>
      <c r="AA1104" s="22"/>
      <c r="AB1104" s="35">
        <v>1.0778733440781683</v>
      </c>
      <c r="AC1104" s="20">
        <v>5435305715.2705069</v>
      </c>
      <c r="AD1104" s="22"/>
      <c r="AE1104" s="22"/>
      <c r="AF1104" s="26">
        <v>6</v>
      </c>
      <c r="AI1104" s="27" t="s">
        <v>36</v>
      </c>
      <c r="AJ1104" s="17">
        <v>22.977005456388493</v>
      </c>
      <c r="AK1104" s="17">
        <v>23.534574235492801</v>
      </c>
      <c r="AL1104" s="19">
        <v>4.6152819331649886E-2</v>
      </c>
      <c r="AM1104" s="19">
        <v>2.3581564252124876E-2</v>
      </c>
      <c r="AN1104" s="27" t="b">
        <v>0</v>
      </c>
      <c r="AO1104" s="27" t="b">
        <v>1</v>
      </c>
      <c r="AP1104" s="27" t="b">
        <v>0</v>
      </c>
      <c r="AQ1104" s="27" t="b">
        <v>0</v>
      </c>
      <c r="AR1104" s="27" t="b">
        <v>1</v>
      </c>
      <c r="AS1104" s="27" t="b">
        <v>0</v>
      </c>
      <c r="BE1104" s="31"/>
      <c r="BF1104" s="31"/>
      <c r="BG1104" s="31"/>
    </row>
    <row r="1105" spans="1:59" ht="14.55" customHeight="1" x14ac:dyDescent="0.25">
      <c r="A1105" s="41">
        <v>39673</v>
      </c>
      <c r="B1105" s="15">
        <v>21.5</v>
      </c>
      <c r="C1105" s="16">
        <v>22.93</v>
      </c>
      <c r="D1105" s="32">
        <v>22209.965301879085</v>
      </c>
      <c r="E1105" s="32">
        <v>87294.644891459728</v>
      </c>
      <c r="F1105" s="18">
        <v>109504.61019333881</v>
      </c>
      <c r="G1105" s="18">
        <v>22.63996426245788</v>
      </c>
      <c r="H1105" s="19">
        <v>6.2363715656345353E-2</v>
      </c>
      <c r="I1105" s="18">
        <v>21.55</v>
      </c>
      <c r="J1105" s="33">
        <v>1.0188695685164035</v>
      </c>
      <c r="K1105" s="20">
        <v>37088.0437783956</v>
      </c>
      <c r="L1105" s="21"/>
      <c r="M1105" s="22"/>
      <c r="Q1105" s="34">
        <v>0.98147989782060152</v>
      </c>
      <c r="R1105" s="7"/>
      <c r="S1105" s="24"/>
      <c r="T1105" s="24"/>
      <c r="U1105" s="5">
        <v>34.885708580583142</v>
      </c>
      <c r="V1105" s="25"/>
      <c r="W1105" s="22"/>
      <c r="X1105" s="33">
        <v>1.0377391370328068</v>
      </c>
      <c r="Y1105" s="20">
        <v>5212719368.4684515</v>
      </c>
      <c r="Z1105" s="22"/>
      <c r="AA1105" s="22"/>
      <c r="AB1105" s="35">
        <v>1.0377391370328068</v>
      </c>
      <c r="AC1105" s="20">
        <v>5640339032.4528894</v>
      </c>
      <c r="AD1105" s="22"/>
      <c r="AE1105" s="22"/>
      <c r="AF1105" s="26">
        <v>5</v>
      </c>
      <c r="AI1105" s="27" t="s">
        <v>36</v>
      </c>
      <c r="AJ1105" s="17">
        <v>22.805612976795125</v>
      </c>
      <c r="AK1105" s="17">
        <v>23.53727997363875</v>
      </c>
      <c r="AL1105" s="19">
        <v>5.1423203526333117E-2</v>
      </c>
      <c r="AM1105" s="19">
        <v>2.6737212047928782E-2</v>
      </c>
      <c r="AN1105" s="27" t="b">
        <v>0</v>
      </c>
      <c r="AO1105" s="27" t="b">
        <v>1</v>
      </c>
      <c r="AP1105" s="27" t="b">
        <v>0</v>
      </c>
      <c r="AQ1105" s="27" t="b">
        <v>0</v>
      </c>
      <c r="AR1105" s="27" t="b">
        <v>1</v>
      </c>
      <c r="AS1105" s="27" t="b">
        <v>0</v>
      </c>
      <c r="BE1105" s="31"/>
      <c r="BF1105" s="31"/>
      <c r="BG1105" s="31"/>
    </row>
    <row r="1106" spans="1:59" ht="14.55" customHeight="1" x14ac:dyDescent="0.25">
      <c r="A1106" s="41">
        <v>39674</v>
      </c>
      <c r="B1106" s="15">
        <v>20.8</v>
      </c>
      <c r="C1106" s="16">
        <v>22.15</v>
      </c>
      <c r="D1106" s="32">
        <v>17767.972241503267</v>
      </c>
      <c r="E1106" s="32">
        <v>91459.618759670804</v>
      </c>
      <c r="F1106" s="18">
        <v>109227.59100117406</v>
      </c>
      <c r="G1106" s="18">
        <v>21.930396488596259</v>
      </c>
      <c r="H1106" s="19">
        <v>6.0948081264108223E-2</v>
      </c>
      <c r="I1106" s="18">
        <v>20.34</v>
      </c>
      <c r="J1106" s="33">
        <v>0.96620815446572073</v>
      </c>
      <c r="K1106" s="20">
        <v>35834.150316161555</v>
      </c>
      <c r="L1106" s="21"/>
      <c r="M1106" s="22"/>
      <c r="Q1106" s="34">
        <v>1.0349736704022798</v>
      </c>
      <c r="R1106" s="7"/>
      <c r="S1106" s="24"/>
      <c r="T1106" s="24"/>
      <c r="U1106" s="5">
        <v>36.038567530381989</v>
      </c>
      <c r="V1106" s="25"/>
      <c r="W1106" s="22"/>
      <c r="X1106" s="33">
        <v>0.93241630893144145</v>
      </c>
      <c r="Y1106" s="20">
        <v>4860447807.4902029</v>
      </c>
      <c r="Z1106" s="22"/>
      <c r="AA1106" s="22"/>
      <c r="AB1106" s="35">
        <v>0.93241630893144145</v>
      </c>
      <c r="AC1106" s="20">
        <v>5259059784.6867142</v>
      </c>
      <c r="AD1106" s="22"/>
      <c r="AE1106" s="22"/>
      <c r="AF1106" s="26">
        <v>4</v>
      </c>
      <c r="AI1106" s="27" t="s">
        <v>36</v>
      </c>
      <c r="AJ1106" s="17">
        <v>22.672774714347327</v>
      </c>
      <c r="AK1106" s="17">
        <v>23.521238044180794</v>
      </c>
      <c r="AL1106" s="19">
        <v>5.4784800635380514E-2</v>
      </c>
      <c r="AM1106" s="19">
        <v>2.9586194958366625E-2</v>
      </c>
      <c r="AN1106" s="27" t="b">
        <v>0</v>
      </c>
      <c r="AO1106" s="27" t="b">
        <v>1</v>
      </c>
      <c r="AP1106" s="27" t="b">
        <v>0</v>
      </c>
      <c r="AQ1106" s="27" t="b">
        <v>0</v>
      </c>
      <c r="AR1106" s="27" t="b">
        <v>1</v>
      </c>
      <c r="AS1106" s="27" t="b">
        <v>0</v>
      </c>
      <c r="BE1106" s="31"/>
      <c r="BF1106" s="31"/>
      <c r="BG1106" s="31"/>
    </row>
    <row r="1107" spans="1:59" ht="14.55" customHeight="1" x14ac:dyDescent="0.25">
      <c r="A1107" s="41">
        <v>39675</v>
      </c>
      <c r="B1107" s="15">
        <v>20.18</v>
      </c>
      <c r="C1107" s="16">
        <v>21.92</v>
      </c>
      <c r="D1107" s="32">
        <v>13325.97918112745</v>
      </c>
      <c r="E1107" s="32">
        <v>95630.880866028223</v>
      </c>
      <c r="F1107" s="18">
        <v>108956.86004715567</v>
      </c>
      <c r="G1107" s="18">
        <v>21.707189133707356</v>
      </c>
      <c r="H1107" s="19">
        <v>7.9379562043795704E-2</v>
      </c>
      <c r="I1107" s="18">
        <v>19.579999999999998</v>
      </c>
      <c r="J1107" s="33">
        <v>0.98736864223532328</v>
      </c>
      <c r="K1107" s="20">
        <v>35380.904169851252</v>
      </c>
      <c r="L1107" s="21"/>
      <c r="M1107" s="22"/>
      <c r="Q1107" s="34">
        <v>1.0127929500941821</v>
      </c>
      <c r="R1107" s="7"/>
      <c r="S1107" s="24"/>
      <c r="T1107" s="24"/>
      <c r="U1107" s="5">
        <v>36.43165158726346</v>
      </c>
      <c r="V1107" s="25"/>
      <c r="W1107" s="22"/>
      <c r="X1107" s="33">
        <v>0.97473728447064645</v>
      </c>
      <c r="Y1107" s="20">
        <v>4737682364.2696819</v>
      </c>
      <c r="Z1107" s="22"/>
      <c r="AA1107" s="22"/>
      <c r="AB1107" s="35">
        <v>0.97473728447064645</v>
      </c>
      <c r="AC1107" s="20">
        <v>5126119467.7153034</v>
      </c>
      <c r="AD1107" s="22"/>
      <c r="AE1107" s="22"/>
      <c r="AF1107" s="26">
        <v>3</v>
      </c>
      <c r="AI1107" s="27" t="s">
        <v>36</v>
      </c>
      <c r="AJ1107" s="17">
        <v>22.552188379951616</v>
      </c>
      <c r="AK1107" s="17">
        <v>23.481169486466342</v>
      </c>
      <c r="AL1107" s="19">
        <v>6.0539890460915458E-2</v>
      </c>
      <c r="AM1107" s="19">
        <v>3.4099483353388853E-2</v>
      </c>
      <c r="AN1107" s="27" t="b">
        <v>0</v>
      </c>
      <c r="AO1107" s="27" t="b">
        <v>1</v>
      </c>
      <c r="AP1107" s="27" t="b">
        <v>0</v>
      </c>
      <c r="AQ1107" s="27" t="b">
        <v>0</v>
      </c>
      <c r="AR1107" s="27" t="b">
        <v>1</v>
      </c>
      <c r="AS1107" s="27" t="b">
        <v>0</v>
      </c>
      <c r="BE1107" s="31"/>
      <c r="BF1107" s="31"/>
      <c r="BG1107" s="31"/>
    </row>
    <row r="1108" spans="1:59" ht="14.55" customHeight="1" x14ac:dyDescent="0.25">
      <c r="A1108" s="41">
        <v>39678</v>
      </c>
      <c r="B1108" s="15">
        <v>20.66</v>
      </c>
      <c r="C1108" s="16">
        <v>22.21</v>
      </c>
      <c r="D1108" s="32">
        <v>8883.9861207516333</v>
      </c>
      <c r="E1108" s="32">
        <v>99720.270462669825</v>
      </c>
      <c r="F1108" s="18">
        <v>108604.25658342146</v>
      </c>
      <c r="G1108" s="18">
        <v>22.083207745991171</v>
      </c>
      <c r="H1108" s="19">
        <v>6.9788383610986049E-2</v>
      </c>
      <c r="I1108" s="18">
        <v>20.98</v>
      </c>
      <c r="J1108" s="33">
        <v>1.0140300748362152</v>
      </c>
      <c r="K1108" s="20">
        <v>35876.680151554385</v>
      </c>
      <c r="L1108" s="21"/>
      <c r="M1108" s="22"/>
      <c r="Q1108" s="34">
        <v>0.98616404465273744</v>
      </c>
      <c r="R1108" s="7"/>
      <c r="S1108" s="24"/>
      <c r="T1108" s="24"/>
      <c r="U1108" s="5">
        <v>35.860694343627806</v>
      </c>
      <c r="V1108" s="25"/>
      <c r="W1108" s="22"/>
      <c r="X1108" s="33">
        <v>1.0280601496724302</v>
      </c>
      <c r="Y1108" s="20">
        <v>4870645743.7501974</v>
      </c>
      <c r="Z1108" s="22"/>
      <c r="AA1108" s="22"/>
      <c r="AB1108" s="35">
        <v>1.0280601496724302</v>
      </c>
      <c r="AC1108" s="20">
        <v>5269874656.7513046</v>
      </c>
      <c r="AD1108" s="22"/>
      <c r="AE1108" s="22"/>
      <c r="AF1108" s="26">
        <v>2</v>
      </c>
      <c r="AI1108" s="27" t="s">
        <v>36</v>
      </c>
      <c r="AJ1108" s="17">
        <v>22.459493022504585</v>
      </c>
      <c r="AK1108" s="17">
        <v>23.460208179359856</v>
      </c>
      <c r="AL1108" s="19">
        <v>6.4855329796171243E-2</v>
      </c>
      <c r="AM1108" s="19">
        <v>3.7985167612613356E-2</v>
      </c>
      <c r="AN1108" s="27" t="b">
        <v>0</v>
      </c>
      <c r="AO1108" s="27" t="b">
        <v>1</v>
      </c>
      <c r="AP1108" s="27" t="b">
        <v>0</v>
      </c>
      <c r="AQ1108" s="27" t="b">
        <v>0</v>
      </c>
      <c r="AR1108" s="27" t="b">
        <v>1</v>
      </c>
      <c r="AS1108" s="27" t="b">
        <v>0</v>
      </c>
      <c r="BE1108" s="31"/>
      <c r="BF1108" s="31"/>
      <c r="BG1108" s="31"/>
    </row>
    <row r="1109" spans="1:59" ht="14.55" customHeight="1" x14ac:dyDescent="0.25">
      <c r="A1109" s="41">
        <v>39679</v>
      </c>
      <c r="B1109" s="15">
        <v>21</v>
      </c>
      <c r="C1109" s="16">
        <v>22.93</v>
      </c>
      <c r="D1109" s="32">
        <v>4441.9930603758166</v>
      </c>
      <c r="E1109" s="32">
        <v>103852.26400735079</v>
      </c>
      <c r="F1109" s="18">
        <v>108294.2570677266</v>
      </c>
      <c r="G1109" s="18">
        <v>22.850835630266488</v>
      </c>
      <c r="H1109" s="19">
        <v>8.4169210641081516E-2</v>
      </c>
      <c r="I1109" s="18">
        <v>21.28</v>
      </c>
      <c r="J1109" s="33">
        <v>1.0318070892112146</v>
      </c>
      <c r="K1109" s="20">
        <v>37017.172432945496</v>
      </c>
      <c r="L1109" s="21"/>
      <c r="M1109" s="22"/>
      <c r="Q1109" s="34">
        <v>0.96917341473634366</v>
      </c>
      <c r="R1109" s="7"/>
      <c r="S1109" s="24"/>
      <c r="T1109" s="24"/>
      <c r="U1109" s="5">
        <v>34.690523758462419</v>
      </c>
      <c r="V1109" s="25"/>
      <c r="W1109" s="22"/>
      <c r="X1109" s="33">
        <v>1.0636141784224291</v>
      </c>
      <c r="Y1109" s="20">
        <v>5180512656.89921</v>
      </c>
      <c r="Z1109" s="22"/>
      <c r="AA1109" s="22"/>
      <c r="AB1109" s="35">
        <v>1.0636141784224291</v>
      </c>
      <c r="AC1109" s="20">
        <v>5605023539.6120005</v>
      </c>
      <c r="AD1109" s="22"/>
      <c r="AE1109" s="22"/>
      <c r="AF1109" s="26">
        <v>1</v>
      </c>
      <c r="AI1109" s="27" t="s">
        <v>36</v>
      </c>
      <c r="AJ1109" s="17">
        <v>22.433111681138101</v>
      </c>
      <c r="AK1109" s="17">
        <v>23.44433536012146</v>
      </c>
      <c r="AL1109" s="19">
        <v>6.8197799712366239E-2</v>
      </c>
      <c r="AM1109" s="19">
        <v>4.3271527106063787E-2</v>
      </c>
      <c r="AN1109" s="27" t="b">
        <v>0</v>
      </c>
      <c r="AO1109" s="27" t="b">
        <v>1</v>
      </c>
      <c r="AP1109" s="27" t="b">
        <v>0</v>
      </c>
      <c r="AQ1109" s="27" t="b">
        <v>0</v>
      </c>
      <c r="AR1109" s="27" t="b">
        <v>1</v>
      </c>
      <c r="AS1109" s="27" t="b">
        <v>0</v>
      </c>
      <c r="BE1109" s="31"/>
      <c r="BF1109" s="31"/>
      <c r="BG1109" s="31"/>
    </row>
    <row r="1110" spans="1:59" ht="14.55" customHeight="1" x14ac:dyDescent="0.25">
      <c r="A1110" s="42">
        <v>39680</v>
      </c>
      <c r="B1110" s="15">
        <v>22.45</v>
      </c>
      <c r="C1110" s="16">
        <v>23.16</v>
      </c>
      <c r="D1110" s="32">
        <v>107920.37801816162</v>
      </c>
      <c r="E1110" s="32">
        <v>0</v>
      </c>
      <c r="F1110" s="18">
        <v>107920.37801816162</v>
      </c>
      <c r="G1110" s="18">
        <v>22.45</v>
      </c>
      <c r="H1110" s="19">
        <v>3.0656303972366183E-2</v>
      </c>
      <c r="I1110" s="18">
        <v>20.420000000000002</v>
      </c>
      <c r="J1110" s="33">
        <v>0.9790667248146534</v>
      </c>
      <c r="K1110" s="20">
        <v>36241.654709325761</v>
      </c>
      <c r="L1110" s="21"/>
      <c r="M1110" s="22"/>
      <c r="Q1110" s="34">
        <v>1.0213808463251668</v>
      </c>
      <c r="R1110" s="7"/>
      <c r="S1110" s="24"/>
      <c r="T1110" s="24"/>
      <c r="U1110" s="5">
        <v>35.366268224165509</v>
      </c>
      <c r="V1110" s="25"/>
      <c r="W1110" s="22"/>
      <c r="X1110" s="33">
        <v>0.95813344962930691</v>
      </c>
      <c r="Y1110" s="20">
        <v>4963646210.9955502</v>
      </c>
      <c r="Z1110" s="22"/>
      <c r="AA1110" s="22"/>
      <c r="AB1110" s="35">
        <v>0.95813344962930691</v>
      </c>
      <c r="AC1110" s="20">
        <v>5370274439.1126661</v>
      </c>
      <c r="AD1110" s="22"/>
      <c r="AE1110" s="22"/>
      <c r="AF1110" s="26">
        <v>19</v>
      </c>
      <c r="AI1110" s="27" t="s">
        <v>36</v>
      </c>
      <c r="AJ1110" s="17">
        <v>22.430089454428565</v>
      </c>
      <c r="AK1110" s="17">
        <v>23.41855855471</v>
      </c>
      <c r="AL1110" s="19">
        <v>6.4550876198113838E-2</v>
      </c>
      <c r="AM1110" s="19">
        <v>4.4344788383588525E-2</v>
      </c>
      <c r="AN1110" s="27" t="b">
        <v>0</v>
      </c>
      <c r="AO1110" s="27" t="b">
        <v>1</v>
      </c>
      <c r="AP1110" s="27" t="b">
        <v>0</v>
      </c>
      <c r="AQ1110" s="27" t="b">
        <v>0</v>
      </c>
      <c r="AR1110" s="27" t="b">
        <v>1</v>
      </c>
      <c r="AS1110" s="27" t="b">
        <v>0</v>
      </c>
      <c r="BE1110" s="31"/>
      <c r="BF1110" s="31"/>
      <c r="BG1110" s="31"/>
    </row>
    <row r="1111" spans="1:59" ht="14.55" customHeight="1" x14ac:dyDescent="0.25">
      <c r="A1111" s="41">
        <v>39681</v>
      </c>
      <c r="B1111" s="15">
        <v>22.19</v>
      </c>
      <c r="C1111" s="16">
        <v>23.25</v>
      </c>
      <c r="D1111" s="32">
        <v>102240.3581224689</v>
      </c>
      <c r="E1111" s="32">
        <v>5505.8914792012729</v>
      </c>
      <c r="F1111" s="18">
        <v>107746.24960167016</v>
      </c>
      <c r="G1111" s="18">
        <v>22.244166571825282</v>
      </c>
      <c r="H1111" s="19">
        <v>4.5591397849462312E-2</v>
      </c>
      <c r="I1111" s="18">
        <v>19.82</v>
      </c>
      <c r="J1111" s="33">
        <v>0.9892327767732797</v>
      </c>
      <c r="K1111" s="20">
        <v>35850.812418964961</v>
      </c>
      <c r="L1111" s="21"/>
      <c r="M1111" s="22"/>
      <c r="Q1111" s="34">
        <v>1.0108844181870329</v>
      </c>
      <c r="R1111" s="7"/>
      <c r="S1111" s="24"/>
      <c r="T1111" s="24"/>
      <c r="U1111" s="5">
        <v>35.684647316671281</v>
      </c>
      <c r="V1111" s="25"/>
      <c r="W1111" s="22"/>
      <c r="X1111" s="33">
        <v>0.97846555354655951</v>
      </c>
      <c r="Y1111" s="20">
        <v>4856780074.3504648</v>
      </c>
      <c r="Z1111" s="22"/>
      <c r="AA1111" s="22"/>
      <c r="AB1111" s="35">
        <v>0.97846555354655951</v>
      </c>
      <c r="AC1111" s="20">
        <v>5254544307.0837917</v>
      </c>
      <c r="AD1111" s="22"/>
      <c r="AE1111" s="22"/>
      <c r="AF1111" s="26">
        <v>18</v>
      </c>
      <c r="AI1111" s="27" t="s">
        <v>36</v>
      </c>
      <c r="AJ1111" s="17">
        <v>22.417897548201669</v>
      </c>
      <c r="AK1111" s="17">
        <v>23.384398797306716</v>
      </c>
      <c r="AL1111" s="19">
        <v>6.1755489896966664E-2</v>
      </c>
      <c r="AM1111" s="19">
        <v>4.5695381970899375E-2</v>
      </c>
      <c r="AN1111" s="27" t="b">
        <v>0</v>
      </c>
      <c r="AO1111" s="27" t="b">
        <v>1</v>
      </c>
      <c r="AP1111" s="27" t="b">
        <v>0</v>
      </c>
      <c r="AQ1111" s="27" t="b">
        <v>0</v>
      </c>
      <c r="AR1111" s="27" t="b">
        <v>1</v>
      </c>
      <c r="AS1111" s="27" t="b">
        <v>0</v>
      </c>
      <c r="BE1111" s="31"/>
      <c r="BF1111" s="31"/>
      <c r="BG1111" s="31"/>
    </row>
    <row r="1112" spans="1:59" ht="14.55" customHeight="1" x14ac:dyDescent="0.25">
      <c r="A1112" s="41">
        <v>39682</v>
      </c>
      <c r="B1112" s="15">
        <v>21.59</v>
      </c>
      <c r="C1112" s="16">
        <v>22.92</v>
      </c>
      <c r="D1112" s="32">
        <v>96560.338226776177</v>
      </c>
      <c r="E1112" s="32">
        <v>10926.951328036601</v>
      </c>
      <c r="F1112" s="18">
        <v>107487.28955481277</v>
      </c>
      <c r="G1112" s="18">
        <v>21.725205244512917</v>
      </c>
      <c r="H1112" s="19">
        <v>5.8027923211169341E-2</v>
      </c>
      <c r="I1112" s="18">
        <v>18.809999999999999</v>
      </c>
      <c r="J1112" s="33">
        <v>0.97432242604854757</v>
      </c>
      <c r="K1112" s="20">
        <v>34929.646166216349</v>
      </c>
      <c r="L1112" s="21"/>
      <c r="M1112" s="22"/>
      <c r="Q1112" s="34">
        <v>1.0263542881339498</v>
      </c>
      <c r="R1112" s="7"/>
      <c r="S1112" s="24"/>
      <c r="T1112" s="24"/>
      <c r="U1112" s="5">
        <v>36.556901627558915</v>
      </c>
      <c r="V1112" s="25"/>
      <c r="W1112" s="22"/>
      <c r="X1112" s="33">
        <v>0.94864485209709515</v>
      </c>
      <c r="Y1112" s="20">
        <v>4607381458.9707966</v>
      </c>
      <c r="Z1112" s="22"/>
      <c r="AA1112" s="22"/>
      <c r="AB1112" s="35">
        <v>0.94864485209709515</v>
      </c>
      <c r="AC1112" s="20">
        <v>4984616490.030879</v>
      </c>
      <c r="AD1112" s="22"/>
      <c r="AE1112" s="22"/>
      <c r="AF1112" s="26">
        <v>17</v>
      </c>
      <c r="AI1112" s="27" t="s">
        <v>36</v>
      </c>
      <c r="AJ1112" s="17">
        <v>22.32905916090191</v>
      </c>
      <c r="AK1112" s="17">
        <v>23.361921161392043</v>
      </c>
      <c r="AL1112" s="19">
        <v>6.1268796888143517E-2</v>
      </c>
      <c r="AM1112" s="19">
        <v>4.8858962393916544E-2</v>
      </c>
      <c r="AN1112" s="27" t="b">
        <v>0</v>
      </c>
      <c r="AO1112" s="27" t="b">
        <v>1</v>
      </c>
      <c r="AP1112" s="27" t="b">
        <v>0</v>
      </c>
      <c r="AQ1112" s="27" t="b">
        <v>0</v>
      </c>
      <c r="AR1112" s="27" t="b">
        <v>1</v>
      </c>
      <c r="AS1112" s="27" t="b">
        <v>0</v>
      </c>
      <c r="BE1112" s="31"/>
      <c r="BF1112" s="31"/>
      <c r="BG1112" s="31"/>
    </row>
    <row r="1113" spans="1:59" ht="14.55" customHeight="1" x14ac:dyDescent="0.25">
      <c r="A1113" s="41">
        <v>39685</v>
      </c>
      <c r="B1113" s="15">
        <v>22.64</v>
      </c>
      <c r="C1113" s="16">
        <v>23.45</v>
      </c>
      <c r="D1113" s="32">
        <v>90880.318331083457</v>
      </c>
      <c r="E1113" s="32">
        <v>16277.371465384145</v>
      </c>
      <c r="F1113" s="18">
        <v>107157.6897964676</v>
      </c>
      <c r="G1113" s="18">
        <v>22.763039894868992</v>
      </c>
      <c r="H1113" s="19">
        <v>3.4541577825159875E-2</v>
      </c>
      <c r="I1113" s="18">
        <v>20.97</v>
      </c>
      <c r="J1113" s="33">
        <v>1.0445581019170282</v>
      </c>
      <c r="K1113" s="20">
        <v>36485.413615912243</v>
      </c>
      <c r="L1113" s="21"/>
      <c r="M1113" s="22"/>
      <c r="Q1113" s="34">
        <v>0.95734262954329408</v>
      </c>
      <c r="R1113" s="7"/>
      <c r="S1113" s="24"/>
      <c r="T1113" s="24"/>
      <c r="U1113" s="5">
        <v>34.932321476224423</v>
      </c>
      <c r="V1113" s="25"/>
      <c r="W1113" s="22"/>
      <c r="X1113" s="33">
        <v>1.0891162038340565</v>
      </c>
      <c r="Y1113" s="20">
        <v>5017997812.4432688</v>
      </c>
      <c r="Z1113" s="22"/>
      <c r="AA1113" s="22"/>
      <c r="AB1113" s="35">
        <v>1.0891162038340565</v>
      </c>
      <c r="AC1113" s="20">
        <v>5428739551.6865759</v>
      </c>
      <c r="AD1113" s="22"/>
      <c r="AE1113" s="22"/>
      <c r="AF1113" s="26">
        <v>16</v>
      </c>
      <c r="AI1113" s="27" t="s">
        <v>36</v>
      </c>
      <c r="AJ1113" s="17">
        <v>22.293948000873371</v>
      </c>
      <c r="AK1113" s="17">
        <v>23.317803819277433</v>
      </c>
      <c r="AL1113" s="19">
        <v>5.3795799518370879E-2</v>
      </c>
      <c r="AM1113" s="19">
        <v>5.0773670382989036E-2</v>
      </c>
      <c r="AN1113" s="27" t="b">
        <v>0</v>
      </c>
      <c r="AO1113" s="27" t="b">
        <v>1</v>
      </c>
      <c r="AP1113" s="27" t="b">
        <v>0</v>
      </c>
      <c r="AQ1113" s="27" t="b">
        <v>0</v>
      </c>
      <c r="AR1113" s="27" t="b">
        <v>1</v>
      </c>
      <c r="AS1113" s="27" t="b">
        <v>0</v>
      </c>
      <c r="BE1113" s="31"/>
      <c r="BF1113" s="31"/>
      <c r="BG1113" s="31"/>
    </row>
    <row r="1114" spans="1:59" ht="14.55" customHeight="1" x14ac:dyDescent="0.25">
      <c r="A1114" s="41">
        <v>39686</v>
      </c>
      <c r="B1114" s="15">
        <v>22.4</v>
      </c>
      <c r="C1114" s="16">
        <v>23.24</v>
      </c>
      <c r="D1114" s="32">
        <v>85200.298435390738</v>
      </c>
      <c r="E1114" s="32">
        <v>21761.194511801335</v>
      </c>
      <c r="F1114" s="18">
        <v>106961.49294719208</v>
      </c>
      <c r="G1114" s="18">
        <v>22.570897047958539</v>
      </c>
      <c r="H1114" s="19">
        <v>3.6144578313253017E-2</v>
      </c>
      <c r="I1114" s="18">
        <v>20.49</v>
      </c>
      <c r="J1114" s="33">
        <v>0.98974353645601476</v>
      </c>
      <c r="K1114" s="20">
        <v>36110.577502722212</v>
      </c>
      <c r="L1114" s="21"/>
      <c r="M1114" s="22"/>
      <c r="Q1114" s="34">
        <v>1.0103627486982241</v>
      </c>
      <c r="R1114" s="7"/>
      <c r="S1114" s="24"/>
      <c r="T1114" s="24"/>
      <c r="U1114" s="5">
        <v>35.228604835341429</v>
      </c>
      <c r="V1114" s="25"/>
      <c r="W1114" s="22"/>
      <c r="X1114" s="33">
        <v>0.97948707291202952</v>
      </c>
      <c r="Y1114" s="20">
        <v>4915087505.0559683</v>
      </c>
      <c r="Z1114" s="22"/>
      <c r="AA1114" s="22"/>
      <c r="AB1114" s="35">
        <v>0.97948707291202952</v>
      </c>
      <c r="AC1114" s="20">
        <v>5317294962.3395395</v>
      </c>
      <c r="AD1114" s="22"/>
      <c r="AE1114" s="22"/>
      <c r="AF1114" s="26">
        <v>15</v>
      </c>
      <c r="AI1114" s="27" t="s">
        <v>36</v>
      </c>
      <c r="AJ1114" s="17">
        <v>22.214142935338497</v>
      </c>
      <c r="AK1114" s="17">
        <v>23.272858788432959</v>
      </c>
      <c r="AL1114" s="19">
        <v>4.8188498635415376E-2</v>
      </c>
      <c r="AM1114" s="19">
        <v>5.240797814860168E-2</v>
      </c>
      <c r="AN1114" s="27" t="b">
        <v>0</v>
      </c>
      <c r="AO1114" s="27" t="b">
        <v>0</v>
      </c>
      <c r="AP1114" s="27" t="b">
        <v>0</v>
      </c>
      <c r="AQ1114" s="27" t="b">
        <v>0</v>
      </c>
      <c r="AR1114" s="27" t="b">
        <v>1</v>
      </c>
      <c r="AS1114" s="27" t="b">
        <v>0</v>
      </c>
      <c r="BE1114" s="31"/>
      <c r="BF1114" s="31"/>
      <c r="BG1114" s="31"/>
    </row>
    <row r="1115" spans="1:59" ht="14.55" customHeight="1" x14ac:dyDescent="0.25">
      <c r="A1115" s="41">
        <v>39687</v>
      </c>
      <c r="B1115" s="15">
        <v>21.8</v>
      </c>
      <c r="C1115" s="16">
        <v>22.94</v>
      </c>
      <c r="D1115" s="32">
        <v>79520.278539698018</v>
      </c>
      <c r="E1115" s="32">
        <v>27235.912483553351</v>
      </c>
      <c r="F1115" s="18">
        <v>106756.19102325136</v>
      </c>
      <c r="G1115" s="18">
        <v>22.090839715557937</v>
      </c>
      <c r="H1115" s="19">
        <v>4.9694856146469069E-2</v>
      </c>
      <c r="I1115" s="18">
        <v>19.760000000000002</v>
      </c>
      <c r="J1115" s="33">
        <v>0.97685255946449023</v>
      </c>
      <c r="K1115" s="20">
        <v>35274.09973177121</v>
      </c>
      <c r="L1115" s="21"/>
      <c r="M1115" s="22"/>
      <c r="Q1115" s="34">
        <v>1.023695940918862</v>
      </c>
      <c r="R1115" s="7"/>
      <c r="S1115" s="24"/>
      <c r="T1115" s="24"/>
      <c r="U1115" s="5">
        <v>35.996236410075028</v>
      </c>
      <c r="V1115" s="25"/>
      <c r="W1115" s="22"/>
      <c r="X1115" s="33">
        <v>0.95370511892898058</v>
      </c>
      <c r="Y1115" s="20">
        <v>4687566540.8657303</v>
      </c>
      <c r="Z1115" s="22"/>
      <c r="AA1115" s="22"/>
      <c r="AB1115" s="35">
        <v>0.95370511892898058</v>
      </c>
      <c r="AC1115" s="20">
        <v>5071050121.6713381</v>
      </c>
      <c r="AD1115" s="22"/>
      <c r="AE1115" s="22"/>
      <c r="AF1115" s="26">
        <v>14</v>
      </c>
      <c r="AI1115" s="27" t="s">
        <v>36</v>
      </c>
      <c r="AJ1115" s="17">
        <v>22.180777999347633</v>
      </c>
      <c r="AK1115" s="17">
        <v>23.224333442881136</v>
      </c>
      <c r="AL1115" s="19">
        <v>4.2442772886313297E-2</v>
      </c>
      <c r="AM1115" s="19">
        <v>5.3592568502240624E-2</v>
      </c>
      <c r="AN1115" s="27" t="b">
        <v>0</v>
      </c>
      <c r="AO1115" s="27" t="b">
        <v>0</v>
      </c>
      <c r="AP1115" s="27" t="b">
        <v>0</v>
      </c>
      <c r="AQ1115" s="27" t="b">
        <v>0</v>
      </c>
      <c r="AR1115" s="27" t="b">
        <v>1</v>
      </c>
      <c r="AS1115" s="27" t="b">
        <v>0</v>
      </c>
      <c r="BE1115" s="31"/>
      <c r="BF1115" s="31"/>
      <c r="BG1115" s="31"/>
    </row>
    <row r="1116" spans="1:59" ht="14.55" customHeight="1" x14ac:dyDescent="0.25">
      <c r="A1116" s="41">
        <v>39688</v>
      </c>
      <c r="B1116" s="15">
        <v>21.12</v>
      </c>
      <c r="C1116" s="16">
        <v>22.68</v>
      </c>
      <c r="D1116" s="32">
        <v>73840.258644005298</v>
      </c>
      <c r="E1116" s="32">
        <v>32633.664607620536</v>
      </c>
      <c r="F1116" s="18">
        <v>106473.92325162583</v>
      </c>
      <c r="G1116" s="18">
        <v>21.598131313594767</v>
      </c>
      <c r="H1116" s="19">
        <v>6.8783068783068724E-2</v>
      </c>
      <c r="I1116" s="18">
        <v>19.43</v>
      </c>
      <c r="J1116" s="33">
        <v>0.97511118821513931</v>
      </c>
      <c r="K1116" s="20">
        <v>34395.574177736591</v>
      </c>
      <c r="L1116" s="21"/>
      <c r="M1116" s="22"/>
      <c r="Q1116" s="34">
        <v>1.0255240757009645</v>
      </c>
      <c r="R1116" s="7"/>
      <c r="S1116" s="24"/>
      <c r="T1116" s="24"/>
      <c r="U1116" s="5">
        <v>36.846278136041676</v>
      </c>
      <c r="V1116" s="25"/>
      <c r="W1116" s="22"/>
      <c r="X1116" s="33">
        <v>0.95022237643027874</v>
      </c>
      <c r="Y1116" s="20">
        <v>4454251929.1702442</v>
      </c>
      <c r="Z1116" s="22"/>
      <c r="AA1116" s="22"/>
      <c r="AB1116" s="35">
        <v>0.95022237643027874</v>
      </c>
      <c r="AC1116" s="20">
        <v>4818548043.1415691</v>
      </c>
      <c r="AD1116" s="22"/>
      <c r="AE1116" s="22"/>
      <c r="AF1116" s="26">
        <v>13</v>
      </c>
      <c r="AI1116" s="27" t="s">
        <v>36</v>
      </c>
      <c r="AJ1116" s="17">
        <v>22.17203790268151</v>
      </c>
      <c r="AK1116" s="17">
        <v>23.165630669267053</v>
      </c>
      <c r="AL1116" s="19">
        <v>4.8797233688097054E-2</v>
      </c>
      <c r="AM1116" s="19">
        <v>5.5342854138068429E-2</v>
      </c>
      <c r="AN1116" s="27" t="b">
        <v>0</v>
      </c>
      <c r="AO1116" s="27" t="b">
        <v>0</v>
      </c>
      <c r="AP1116" s="27" t="b">
        <v>0</v>
      </c>
      <c r="AQ1116" s="27" t="b">
        <v>0</v>
      </c>
      <c r="AR1116" s="27" t="b">
        <v>1</v>
      </c>
      <c r="AS1116" s="27" t="b">
        <v>0</v>
      </c>
      <c r="BE1116" s="31"/>
      <c r="BF1116" s="31"/>
      <c r="BG1116" s="31"/>
    </row>
    <row r="1117" spans="1:59" ht="14.55" customHeight="1" x14ac:dyDescent="0.25">
      <c r="A1117" s="41">
        <v>39689</v>
      </c>
      <c r="B1117" s="15">
        <v>21.7</v>
      </c>
      <c r="C1117" s="16">
        <v>22.99</v>
      </c>
      <c r="D1117" s="32">
        <v>68160.238748312579</v>
      </c>
      <c r="E1117" s="32">
        <v>37922.995304138618</v>
      </c>
      <c r="F1117" s="18">
        <v>106083.2340524512</v>
      </c>
      <c r="G1117" s="18">
        <v>22.161153587362829</v>
      </c>
      <c r="H1117" s="19">
        <v>5.6111352762070466E-2</v>
      </c>
      <c r="I1117" s="18">
        <v>20.65</v>
      </c>
      <c r="J1117" s="33">
        <v>1.022303106844326</v>
      </c>
      <c r="K1117" s="20">
        <v>35162.093956056073</v>
      </c>
      <c r="L1117" s="21"/>
      <c r="M1117" s="22"/>
      <c r="Q1117" s="34">
        <v>0.97818346956493962</v>
      </c>
      <c r="R1117" s="7"/>
      <c r="S1117" s="24"/>
      <c r="T1117" s="24"/>
      <c r="U1117" s="5">
        <v>35.975315846455167</v>
      </c>
      <c r="V1117" s="25"/>
      <c r="W1117" s="22"/>
      <c r="X1117" s="33">
        <v>1.044606213688652</v>
      </c>
      <c r="Y1117" s="20">
        <v>4652961504.2906866</v>
      </c>
      <c r="Z1117" s="22"/>
      <c r="AA1117" s="22"/>
      <c r="AB1117" s="35">
        <v>1.044606213688652</v>
      </c>
      <c r="AC1117" s="20">
        <v>5033404527.617384</v>
      </c>
      <c r="AD1117" s="22"/>
      <c r="AE1117" s="22"/>
      <c r="AF1117" s="26">
        <v>12</v>
      </c>
      <c r="AI1117" s="27" t="s">
        <v>36</v>
      </c>
      <c r="AJ1117" s="17">
        <v>22.13949233018597</v>
      </c>
      <c r="AK1117" s="17">
        <v>23.090925268158983</v>
      </c>
      <c r="AL1117" s="19">
        <v>5.055055950686508E-2</v>
      </c>
      <c r="AM1117" s="19">
        <v>5.6046749742536206E-2</v>
      </c>
      <c r="AN1117" s="27" t="b">
        <v>0</v>
      </c>
      <c r="AO1117" s="27" t="b">
        <v>0</v>
      </c>
      <c r="AP1117" s="27" t="b">
        <v>0</v>
      </c>
      <c r="AQ1117" s="27" t="b">
        <v>0</v>
      </c>
      <c r="AR1117" s="27" t="b">
        <v>1</v>
      </c>
      <c r="AS1117" s="27" t="b">
        <v>0</v>
      </c>
      <c r="BE1117" s="31"/>
      <c r="BF1117" s="31"/>
      <c r="BG1117" s="31"/>
    </row>
    <row r="1118" spans="1:59" ht="14.55" customHeight="1" x14ac:dyDescent="0.25">
      <c r="A1118" s="41">
        <v>39693</v>
      </c>
      <c r="B1118" s="15">
        <v>22.08</v>
      </c>
      <c r="C1118" s="16">
        <v>23.19</v>
      </c>
      <c r="D1118" s="32">
        <v>62480.218852619866</v>
      </c>
      <c r="E1118" s="32">
        <v>43284.301599768543</v>
      </c>
      <c r="F1118" s="18">
        <v>105764.52045238842</v>
      </c>
      <c r="G1118" s="18">
        <v>22.534269300992779</v>
      </c>
      <c r="H1118" s="19">
        <v>4.7865459249676667E-2</v>
      </c>
      <c r="I1118" s="18">
        <v>21.99</v>
      </c>
      <c r="J1118" s="33">
        <v>1.0137815192259458</v>
      </c>
      <c r="K1118" s="20">
        <v>35646.064268564332</v>
      </c>
      <c r="L1118" s="21"/>
      <c r="M1118" s="22"/>
      <c r="Q1118" s="34">
        <v>0.98640582910165064</v>
      </c>
      <c r="R1118" s="7"/>
      <c r="S1118" s="24"/>
      <c r="T1118" s="24"/>
      <c r="U1118" s="5">
        <v>35.420192378897099</v>
      </c>
      <c r="V1118" s="25"/>
      <c r="W1118" s="22"/>
      <c r="X1118" s="33">
        <v>1.0275630384518915</v>
      </c>
      <c r="Y1118" s="20">
        <v>4781234136.6041784</v>
      </c>
      <c r="Z1118" s="22"/>
      <c r="AA1118" s="22"/>
      <c r="AB1118" s="35">
        <v>1.0275630384518915</v>
      </c>
      <c r="AC1118" s="20">
        <v>5172057527.9645948</v>
      </c>
      <c r="AD1118" s="22"/>
      <c r="AE1118" s="22"/>
      <c r="AF1118" s="26">
        <v>11</v>
      </c>
      <c r="AI1118" s="27" t="s">
        <v>36</v>
      </c>
      <c r="AJ1118" s="17">
        <v>22.11764358431428</v>
      </c>
      <c r="AK1118" s="17">
        <v>23.031183826294807</v>
      </c>
      <c r="AL1118" s="19">
        <v>4.885681551328297E-2</v>
      </c>
      <c r="AM1118" s="19">
        <v>5.6294856720675288E-2</v>
      </c>
      <c r="AN1118" s="27" t="b">
        <v>0</v>
      </c>
      <c r="AO1118" s="27" t="b">
        <v>0</v>
      </c>
      <c r="AP1118" s="27" t="b">
        <v>0</v>
      </c>
      <c r="AQ1118" s="27" t="b">
        <v>0</v>
      </c>
      <c r="AR1118" s="27" t="b">
        <v>1</v>
      </c>
      <c r="AS1118" s="27" t="b">
        <v>0</v>
      </c>
      <c r="BE1118" s="31"/>
      <c r="BF1118" s="31"/>
      <c r="BG1118" s="31"/>
    </row>
    <row r="1119" spans="1:59" ht="14.55" customHeight="1" x14ac:dyDescent="0.25">
      <c r="A1119" s="41">
        <v>39694</v>
      </c>
      <c r="B1119" s="15">
        <v>21.64</v>
      </c>
      <c r="C1119" s="16">
        <v>23.1</v>
      </c>
      <c r="D1119" s="32">
        <v>56800.198956927154</v>
      </c>
      <c r="E1119" s="32">
        <v>48692.444734606623</v>
      </c>
      <c r="F1119" s="18">
        <v>105492.64369153377</v>
      </c>
      <c r="G1119" s="18">
        <v>22.313895039737552</v>
      </c>
      <c r="H1119" s="19">
        <v>6.3203463203463262E-2</v>
      </c>
      <c r="I1119" s="18">
        <v>21.43</v>
      </c>
      <c r="J1119" s="33">
        <v>0.98767503678882884</v>
      </c>
      <c r="K1119" s="20">
        <v>35206.118688560535</v>
      </c>
      <c r="L1119" s="21"/>
      <c r="M1119" s="22"/>
      <c r="Q1119" s="34">
        <v>1.0124787635123822</v>
      </c>
      <c r="R1119" s="7"/>
      <c r="S1119" s="24"/>
      <c r="T1119" s="24"/>
      <c r="U1119" s="5">
        <v>35.795423792514441</v>
      </c>
      <c r="V1119" s="25"/>
      <c r="W1119" s="22"/>
      <c r="X1119" s="33">
        <v>0.97535007357765768</v>
      </c>
      <c r="Y1119" s="20">
        <v>4663399378.6129036</v>
      </c>
      <c r="Z1119" s="22"/>
      <c r="AA1119" s="22"/>
      <c r="AB1119" s="35">
        <v>0.97535007357765768</v>
      </c>
      <c r="AC1119" s="20">
        <v>5044485813.5793095</v>
      </c>
      <c r="AD1119" s="22"/>
      <c r="AE1119" s="22"/>
      <c r="AF1119" s="26">
        <v>10</v>
      </c>
      <c r="AI1119" s="27" t="s">
        <v>36</v>
      </c>
      <c r="AJ1119" s="17">
        <v>22.089765720786779</v>
      </c>
      <c r="AK1119" s="17">
        <v>22.961469110280991</v>
      </c>
      <c r="AL1119" s="19">
        <v>5.3633796409666867E-2</v>
      </c>
      <c r="AM1119" s="19">
        <v>5.6237923724397273E-2</v>
      </c>
      <c r="AN1119" s="27" t="b">
        <v>0</v>
      </c>
      <c r="AO1119" s="27" t="b">
        <v>0</v>
      </c>
      <c r="AP1119" s="27" t="b">
        <v>0</v>
      </c>
      <c r="AQ1119" s="27" t="b">
        <v>0</v>
      </c>
      <c r="AR1119" s="27" t="b">
        <v>1</v>
      </c>
      <c r="AS1119" s="27" t="b">
        <v>0</v>
      </c>
      <c r="BE1119" s="31"/>
      <c r="BF1119" s="31"/>
      <c r="BG1119" s="31"/>
    </row>
    <row r="1120" spans="1:59" ht="14.55" customHeight="1" x14ac:dyDescent="0.25">
      <c r="A1120" s="41">
        <v>39695</v>
      </c>
      <c r="B1120" s="15">
        <v>23.78</v>
      </c>
      <c r="C1120" s="16">
        <v>24.31</v>
      </c>
      <c r="D1120" s="32">
        <v>51120.179061234441</v>
      </c>
      <c r="E1120" s="32">
        <v>54013.467701826987</v>
      </c>
      <c r="F1120" s="18">
        <v>105133.64676306144</v>
      </c>
      <c r="G1120" s="18">
        <v>24.052292826924241</v>
      </c>
      <c r="H1120" s="19">
        <v>2.1801727684080507E-2</v>
      </c>
      <c r="I1120" s="18">
        <v>24.03</v>
      </c>
      <c r="J1120" s="33">
        <v>1.0742383428090181</v>
      </c>
      <c r="K1120" s="20">
        <v>37819.108236555774</v>
      </c>
      <c r="L1120" s="21"/>
      <c r="M1120" s="22"/>
      <c r="Q1120" s="34">
        <v>0.93089211225239576</v>
      </c>
      <c r="R1120" s="7"/>
      <c r="S1120" s="24"/>
      <c r="T1120" s="24"/>
      <c r="U1120" s="5">
        <v>33.259638842925192</v>
      </c>
      <c r="V1120" s="25"/>
      <c r="W1120" s="22"/>
      <c r="X1120" s="33">
        <v>1.1484766856180362</v>
      </c>
      <c r="Y1120" s="20">
        <v>5355831086.634057</v>
      </c>
      <c r="Z1120" s="22"/>
      <c r="AA1120" s="22"/>
      <c r="AB1120" s="35">
        <v>1.1484766856180362</v>
      </c>
      <c r="AC1120" s="20">
        <v>5793381464.1176834</v>
      </c>
      <c r="AD1120" s="22"/>
      <c r="AE1120" s="22"/>
      <c r="AF1120" s="26">
        <v>9</v>
      </c>
      <c r="AI1120" s="27" t="s">
        <v>36</v>
      </c>
      <c r="AJ1120" s="17">
        <v>22.196067833008438</v>
      </c>
      <c r="AK1120" s="17">
        <v>22.970752912882109</v>
      </c>
      <c r="AL1120" s="19">
        <v>5.124332130480478E-2</v>
      </c>
      <c r="AM1120" s="19">
        <v>5.4316916388534767E-2</v>
      </c>
      <c r="AN1120" s="27" t="b">
        <v>0</v>
      </c>
      <c r="AO1120" s="27" t="b">
        <v>0</v>
      </c>
      <c r="AP1120" s="27" t="b">
        <v>0</v>
      </c>
      <c r="AQ1120" s="27" t="b">
        <v>0</v>
      </c>
      <c r="AR1120" s="27" t="b">
        <v>1</v>
      </c>
      <c r="AS1120" s="27" t="b">
        <v>0</v>
      </c>
      <c r="BE1120" s="31"/>
      <c r="BF1120" s="31"/>
      <c r="BG1120" s="31"/>
    </row>
    <row r="1121" spans="1:59" ht="14.55" customHeight="1" x14ac:dyDescent="0.25">
      <c r="A1121" s="41">
        <v>39696</v>
      </c>
      <c r="B1121" s="15">
        <v>23.08</v>
      </c>
      <c r="C1121" s="16">
        <v>23.98</v>
      </c>
      <c r="D1121" s="32">
        <v>45440.159165541729</v>
      </c>
      <c r="E1121" s="32">
        <v>59569.653350513647</v>
      </c>
      <c r="F1121" s="18">
        <v>105009.81251605538</v>
      </c>
      <c r="G1121" s="18">
        <v>23.590549316591392</v>
      </c>
      <c r="H1121" s="19">
        <v>3.7531276063386243E-2</v>
      </c>
      <c r="I1121" s="18">
        <v>23.06</v>
      </c>
      <c r="J1121" s="33">
        <v>0.97964725352604531</v>
      </c>
      <c r="K1121" s="20">
        <v>37048.744483683229</v>
      </c>
      <c r="L1121" s="21"/>
      <c r="M1121" s="22"/>
      <c r="Q1121" s="34">
        <v>1.0207755867233834</v>
      </c>
      <c r="R1121" s="7"/>
      <c r="S1121" s="24"/>
      <c r="T1121" s="24"/>
      <c r="U1121" s="5">
        <v>33.88741754547214</v>
      </c>
      <c r="V1121" s="25"/>
      <c r="W1121" s="22"/>
      <c r="X1121" s="33">
        <v>0.95929450705209063</v>
      </c>
      <c r="Y1121" s="20">
        <v>5137843923.7351761</v>
      </c>
      <c r="Z1121" s="22"/>
      <c r="AA1121" s="22"/>
      <c r="AB1121" s="35">
        <v>0.95929450705209063</v>
      </c>
      <c r="AC1121" s="20">
        <v>5557469914.3821106</v>
      </c>
      <c r="AD1121" s="22"/>
      <c r="AE1121" s="22"/>
      <c r="AF1121" s="26">
        <v>8</v>
      </c>
      <c r="AI1121" s="27" t="s">
        <v>36</v>
      </c>
      <c r="AJ1121" s="17">
        <v>22.308638640629493</v>
      </c>
      <c r="AK1121" s="17">
        <v>22.938972042448317</v>
      </c>
      <c r="AL1121" s="19">
        <v>4.9216057957624314E-2</v>
      </c>
      <c r="AM1121" s="19">
        <v>5.2764888913974822E-2</v>
      </c>
      <c r="AN1121" s="27" t="b">
        <v>0</v>
      </c>
      <c r="AO1121" s="27" t="b">
        <v>0</v>
      </c>
      <c r="AP1121" s="27" t="b">
        <v>0</v>
      </c>
      <c r="AQ1121" s="27" t="b">
        <v>0</v>
      </c>
      <c r="AR1121" s="27" t="b">
        <v>1</v>
      </c>
      <c r="AS1121" s="27" t="b">
        <v>0</v>
      </c>
      <c r="BE1121" s="31"/>
      <c r="BF1121" s="31"/>
      <c r="BG1121" s="31"/>
    </row>
    <row r="1122" spans="1:59" ht="14.55" customHeight="1" x14ac:dyDescent="0.25">
      <c r="A1122" s="41">
        <v>39699</v>
      </c>
      <c r="B1122" s="15">
        <v>21.99</v>
      </c>
      <c r="C1122" s="16">
        <v>23.39</v>
      </c>
      <c r="D1122" s="32">
        <v>39760.139269849009</v>
      </c>
      <c r="E1122" s="32">
        <v>65036.494851455594</v>
      </c>
      <c r="F1122" s="18">
        <v>104796.63412130461</v>
      </c>
      <c r="G1122" s="18">
        <v>22.858836041877488</v>
      </c>
      <c r="H1122" s="19">
        <v>5.985463873450203E-2</v>
      </c>
      <c r="I1122" s="18">
        <v>22.64</v>
      </c>
      <c r="J1122" s="33">
        <v>0.96701566604603906</v>
      </c>
      <c r="K1122" s="20">
        <v>35826.096446703566</v>
      </c>
      <c r="L1122" s="21"/>
      <c r="M1122" s="22"/>
      <c r="Q1122" s="34">
        <v>1.0341094101286159</v>
      </c>
      <c r="R1122" s="7"/>
      <c r="S1122" s="24"/>
      <c r="T1122" s="24"/>
      <c r="U1122" s="5">
        <v>34.97805320999705</v>
      </c>
      <c r="V1122" s="25"/>
      <c r="W1122" s="22"/>
      <c r="X1122" s="33">
        <v>0.93403133209207811</v>
      </c>
      <c r="Y1122" s="20">
        <v>4798930164.2884283</v>
      </c>
      <c r="Z1122" s="22"/>
      <c r="AA1122" s="22"/>
      <c r="AB1122" s="35">
        <v>0.93403133209207811</v>
      </c>
      <c r="AC1122" s="20">
        <v>5190767805.023756</v>
      </c>
      <c r="AD1122" s="22"/>
      <c r="AE1122" s="22"/>
      <c r="AF1122" s="26">
        <v>7</v>
      </c>
      <c r="AI1122" s="27" t="s">
        <v>36</v>
      </c>
      <c r="AJ1122" s="17">
        <v>22.342187211108175</v>
      </c>
      <c r="AK1122" s="17">
        <v>22.886350221988351</v>
      </c>
      <c r="AL1122" s="19">
        <v>4.7727986282863198E-2</v>
      </c>
      <c r="AM1122" s="19">
        <v>5.2696548755874435E-2</v>
      </c>
      <c r="AN1122" s="27" t="b">
        <v>0</v>
      </c>
      <c r="AO1122" s="27" t="b">
        <v>0</v>
      </c>
      <c r="AP1122" s="27" t="b">
        <v>0</v>
      </c>
      <c r="AQ1122" s="27" t="b">
        <v>0</v>
      </c>
      <c r="AR1122" s="27" t="b">
        <v>1</v>
      </c>
      <c r="AS1122" s="27" t="b">
        <v>0</v>
      </c>
      <c r="BE1122" s="31"/>
      <c r="BF1122" s="31"/>
      <c r="BG1122" s="31"/>
    </row>
    <row r="1123" spans="1:59" ht="14.55" customHeight="1" x14ac:dyDescent="0.25">
      <c r="A1123" s="41">
        <v>39700</v>
      </c>
      <c r="B1123" s="15">
        <v>24.22</v>
      </c>
      <c r="C1123" s="16">
        <v>24.71</v>
      </c>
      <c r="D1123" s="32">
        <v>34080.119374156297</v>
      </c>
      <c r="E1123" s="32">
        <v>70376.539208286835</v>
      </c>
      <c r="F1123" s="18">
        <v>104456.65858244314</v>
      </c>
      <c r="G1123" s="18">
        <v>24.550132178073103</v>
      </c>
      <c r="H1123" s="19">
        <v>1.9830028328612026E-2</v>
      </c>
      <c r="I1123" s="18">
        <v>25.47</v>
      </c>
      <c r="J1123" s="33">
        <v>1.0705045493175118</v>
      </c>
      <c r="K1123" s="20">
        <v>38351.335661507503</v>
      </c>
      <c r="L1123" s="21"/>
      <c r="M1123" s="22"/>
      <c r="Q1123" s="34">
        <v>0.93413895404511715</v>
      </c>
      <c r="R1123" s="7"/>
      <c r="S1123" s="24"/>
      <c r="T1123" s="24"/>
      <c r="U1123" s="5">
        <v>32.613528402206768</v>
      </c>
      <c r="V1123" s="25"/>
      <c r="W1123" s="22"/>
      <c r="X1123" s="33">
        <v>1.1410090986350236</v>
      </c>
      <c r="Y1123" s="20">
        <v>5475649178.9993286</v>
      </c>
      <c r="Z1123" s="22"/>
      <c r="AA1123" s="22"/>
      <c r="AB1123" s="35">
        <v>1.1410090986350236</v>
      </c>
      <c r="AC1123" s="20">
        <v>5922618338.7051163</v>
      </c>
      <c r="AD1123" s="22"/>
      <c r="AE1123" s="22"/>
      <c r="AF1123" s="26">
        <v>6</v>
      </c>
      <c r="AI1123" s="27" t="s">
        <v>36</v>
      </c>
      <c r="AJ1123" s="17">
        <v>22.484551559336449</v>
      </c>
      <c r="AK1123" s="17">
        <v>22.862047054013928</v>
      </c>
      <c r="AL1123" s="19">
        <v>4.1681098877286792E-2</v>
      </c>
      <c r="AM1123" s="19">
        <v>4.8974702898675455E-2</v>
      </c>
      <c r="AN1123" s="27" t="b">
        <v>0</v>
      </c>
      <c r="AO1123" s="27" t="b">
        <v>0</v>
      </c>
      <c r="AP1123" s="27" t="b">
        <v>0</v>
      </c>
      <c r="AQ1123" s="27" t="b">
        <v>0</v>
      </c>
      <c r="AR1123" s="27" t="b">
        <v>1</v>
      </c>
      <c r="AS1123" s="27" t="b">
        <v>0</v>
      </c>
      <c r="BE1123" s="31"/>
      <c r="BF1123" s="31"/>
      <c r="BG1123" s="31"/>
    </row>
    <row r="1124" spans="1:59" ht="14.55" customHeight="1" x14ac:dyDescent="0.25">
      <c r="A1124" s="41">
        <v>39701</v>
      </c>
      <c r="B1124" s="15">
        <v>23.59</v>
      </c>
      <c r="C1124" s="16">
        <v>24.31</v>
      </c>
      <c r="D1124" s="32">
        <v>28400.09947846358</v>
      </c>
      <c r="E1124" s="32">
        <v>75943.924148540886</v>
      </c>
      <c r="F1124" s="18">
        <v>104344.02362700447</v>
      </c>
      <c r="G1124" s="18">
        <v>24.114032172483697</v>
      </c>
      <c r="H1124" s="19">
        <v>2.9617441382147169E-2</v>
      </c>
      <c r="I1124" s="18">
        <v>24.52</v>
      </c>
      <c r="J1124" s="33">
        <v>0.98117720870585312</v>
      </c>
      <c r="K1124" s="20">
        <v>37628.805407007931</v>
      </c>
      <c r="L1124" s="21"/>
      <c r="M1124" s="22"/>
      <c r="Q1124" s="34">
        <v>1.0191838855684119</v>
      </c>
      <c r="R1124" s="7"/>
      <c r="S1124" s="24"/>
      <c r="T1124" s="24"/>
      <c r="U1124" s="5">
        <v>33.177297369398318</v>
      </c>
      <c r="V1124" s="25"/>
      <c r="W1124" s="22"/>
      <c r="X1124" s="33">
        <v>0.96235441741170624</v>
      </c>
      <c r="Y1124" s="20">
        <v>5269540387.3269186</v>
      </c>
      <c r="Z1124" s="22"/>
      <c r="AA1124" s="22"/>
      <c r="AB1124" s="35">
        <v>0.96235441741170624</v>
      </c>
      <c r="AC1124" s="20">
        <v>5699566541.2965021</v>
      </c>
      <c r="AD1124" s="22"/>
      <c r="AE1124" s="22"/>
      <c r="AF1124" s="26">
        <v>5</v>
      </c>
      <c r="AI1124" s="27" t="s">
        <v>36</v>
      </c>
      <c r="AJ1124" s="17">
        <v>22.619164192780275</v>
      </c>
      <c r="AK1124" s="17">
        <v>22.813320685305833</v>
      </c>
      <c r="AL1124" s="19">
        <v>3.8639762566031875E-2</v>
      </c>
      <c r="AM1124" s="19">
        <v>4.6464019009373025E-2</v>
      </c>
      <c r="AN1124" s="27" t="b">
        <v>0</v>
      </c>
      <c r="AO1124" s="27" t="b">
        <v>0</v>
      </c>
      <c r="AP1124" s="27" t="b">
        <v>0</v>
      </c>
      <c r="AQ1124" s="27" t="b">
        <v>0</v>
      </c>
      <c r="AR1124" s="27" t="b">
        <v>1</v>
      </c>
      <c r="AS1124" s="27" t="b">
        <v>0</v>
      </c>
      <c r="BE1124" s="31"/>
      <c r="BF1124" s="31"/>
      <c r="BG1124" s="31"/>
    </row>
    <row r="1125" spans="1:59" ht="14.55" customHeight="1" x14ac:dyDescent="0.25">
      <c r="A1125" s="41">
        <v>39702</v>
      </c>
      <c r="B1125" s="15">
        <v>23.83</v>
      </c>
      <c r="C1125" s="16">
        <v>24.49</v>
      </c>
      <c r="D1125" s="32">
        <v>22720.079582770864</v>
      </c>
      <c r="E1125" s="32">
        <v>81455.716387923487</v>
      </c>
      <c r="F1125" s="18">
        <v>104175.79597069435</v>
      </c>
      <c r="G1125" s="18">
        <v>24.346058191013512</v>
      </c>
      <c r="H1125" s="19">
        <v>2.6949775418538158E-2</v>
      </c>
      <c r="I1125" s="18">
        <v>24.39</v>
      </c>
      <c r="J1125" s="33">
        <v>1.0079942797278083</v>
      </c>
      <c r="K1125" s="20">
        <v>37928.964342302796</v>
      </c>
      <c r="L1125" s="21"/>
      <c r="M1125" s="22"/>
      <c r="Q1125" s="34">
        <v>0.99206912192997065</v>
      </c>
      <c r="R1125" s="7"/>
      <c r="S1125" s="24"/>
      <c r="T1125" s="24"/>
      <c r="U1125" s="5">
        <v>32.852892148921562</v>
      </c>
      <c r="V1125" s="25"/>
      <c r="W1125" s="22"/>
      <c r="X1125" s="33">
        <v>1.0159885594556166</v>
      </c>
      <c r="Y1125" s="20">
        <v>5353818362.0552387</v>
      </c>
      <c r="Z1125" s="22"/>
      <c r="AA1125" s="22"/>
      <c r="AB1125" s="35">
        <v>1.0159885594556166</v>
      </c>
      <c r="AC1125" s="20">
        <v>5790601560.6736145</v>
      </c>
      <c r="AD1125" s="22"/>
      <c r="AE1125" s="22"/>
      <c r="AF1125" s="26">
        <v>4</v>
      </c>
      <c r="AI1125" s="27" t="s">
        <v>36</v>
      </c>
      <c r="AJ1125" s="17">
        <v>22.722623414494965</v>
      </c>
      <c r="AK1125" s="17">
        <v>22.767146340356927</v>
      </c>
      <c r="AL1125" s="19">
        <v>3.2597481268544358E-2</v>
      </c>
      <c r="AM1125" s="19">
        <v>4.2887804307964066E-2</v>
      </c>
      <c r="AN1125" s="27" t="b">
        <v>0</v>
      </c>
      <c r="AO1125" s="27" t="b">
        <v>0</v>
      </c>
      <c r="AP1125" s="27" t="b">
        <v>0</v>
      </c>
      <c r="AQ1125" s="27" t="b">
        <v>0</v>
      </c>
      <c r="AR1125" s="27" t="b">
        <v>1</v>
      </c>
      <c r="AS1125" s="27" t="b">
        <v>0</v>
      </c>
      <c r="BE1125" s="31"/>
      <c r="BF1125" s="31"/>
      <c r="BG1125" s="31"/>
    </row>
    <row r="1126" spans="1:59" ht="14.55" customHeight="1" x14ac:dyDescent="0.25">
      <c r="A1126" s="41">
        <v>39703</v>
      </c>
      <c r="B1126" s="15">
        <v>24.68</v>
      </c>
      <c r="C1126" s="16">
        <v>24.57</v>
      </c>
      <c r="D1126" s="32">
        <v>17040.059687078148</v>
      </c>
      <c r="E1126" s="32">
        <v>86982.661023054461</v>
      </c>
      <c r="F1126" s="18">
        <v>104022.72071013261</v>
      </c>
      <c r="G1126" s="18">
        <v>24.588019203427702</v>
      </c>
      <c r="H1126" s="19">
        <v>-4.4770044770043871E-3</v>
      </c>
      <c r="I1126" s="18">
        <v>25.66</v>
      </c>
      <c r="J1126" s="33">
        <v>1.0084544089129555</v>
      </c>
      <c r="K1126" s="20">
        <v>38248.969518697733</v>
      </c>
      <c r="L1126" s="21"/>
      <c r="M1126" s="22"/>
      <c r="Q1126" s="34">
        <v>0.99161646888720656</v>
      </c>
      <c r="R1126" s="7"/>
      <c r="S1126" s="24"/>
      <c r="T1126" s="24"/>
      <c r="U1126" s="5">
        <v>32.516815664683996</v>
      </c>
      <c r="V1126" s="25"/>
      <c r="W1126" s="22"/>
      <c r="X1126" s="33">
        <v>1.0169088178259109</v>
      </c>
      <c r="Y1126" s="20">
        <v>5444371149.5970278</v>
      </c>
      <c r="Z1126" s="22"/>
      <c r="AA1126" s="22"/>
      <c r="AB1126" s="35">
        <v>1.0169088178259109</v>
      </c>
      <c r="AC1126" s="20">
        <v>5888419380.1393394</v>
      </c>
      <c r="AD1126" s="22"/>
      <c r="AE1126" s="22"/>
      <c r="AF1126" s="26">
        <v>3</v>
      </c>
      <c r="AI1126" s="27" t="s">
        <v>36</v>
      </c>
      <c r="AJ1126" s="17">
        <v>22.815387935493529</v>
      </c>
      <c r="AK1126" s="17">
        <v>22.763927296538093</v>
      </c>
      <c r="AL1126" s="19">
        <v>2.8217692575030207E-2</v>
      </c>
      <c r="AM1126" s="19">
        <v>4.0691972529878405E-2</v>
      </c>
      <c r="AN1126" s="27" t="b">
        <v>1</v>
      </c>
      <c r="AO1126" s="27" t="b">
        <v>0</v>
      </c>
      <c r="AP1126" s="27" t="b">
        <v>0</v>
      </c>
      <c r="AQ1126" s="27" t="b">
        <v>0</v>
      </c>
      <c r="AR1126" s="27" t="b">
        <v>1</v>
      </c>
      <c r="AS1126" s="27" t="b">
        <v>0</v>
      </c>
      <c r="BE1126" s="31"/>
      <c r="BF1126" s="31"/>
      <c r="BG1126" s="31"/>
    </row>
    <row r="1127" spans="1:59" ht="14.55" customHeight="1" x14ac:dyDescent="0.25">
      <c r="A1127" s="41">
        <v>39706</v>
      </c>
      <c r="B1127" s="15">
        <v>28.84</v>
      </c>
      <c r="C1127" s="16">
        <v>25.73</v>
      </c>
      <c r="D1127" s="32">
        <v>11360.039791385432</v>
      </c>
      <c r="E1127" s="32">
        <v>92688.110393249663</v>
      </c>
      <c r="F1127" s="18">
        <v>104048.1501846351</v>
      </c>
      <c r="G1127" s="18">
        <v>26.06955167572432</v>
      </c>
      <c r="H1127" s="19">
        <v>-0.12087057909055576</v>
      </c>
      <c r="I1127" s="18">
        <v>31.7</v>
      </c>
      <c r="J1127" s="33">
        <v>1.0605134330947044</v>
      </c>
      <c r="K1127" s="20">
        <v>40562.844143295544</v>
      </c>
      <c r="L1127" s="21"/>
      <c r="M1127" s="22"/>
      <c r="Q1127" s="34">
        <v>0.94293949401647925</v>
      </c>
      <c r="R1127" s="7"/>
      <c r="S1127" s="24"/>
      <c r="T1127" s="24"/>
      <c r="U1127" s="5">
        <v>30.604303855315131</v>
      </c>
      <c r="V1127" s="25"/>
      <c r="W1127" s="22"/>
      <c r="X1127" s="33">
        <v>1.1210268661894089</v>
      </c>
      <c r="Y1127" s="20">
        <v>6103315529.0594501</v>
      </c>
      <c r="Z1127" s="22"/>
      <c r="AA1127" s="22"/>
      <c r="AB1127" s="35">
        <v>1.1210268661894089</v>
      </c>
      <c r="AC1127" s="20">
        <v>6600970492.9622822</v>
      </c>
      <c r="AD1127" s="22"/>
      <c r="AE1127" s="22"/>
      <c r="AF1127" s="26">
        <v>2</v>
      </c>
      <c r="AI1127" s="27" t="s">
        <v>36</v>
      </c>
      <c r="AJ1127" s="17">
        <v>23.012490563452005</v>
      </c>
      <c r="AK1127" s="17">
        <v>22.808562650677288</v>
      </c>
      <c r="AL1127" s="19">
        <v>1.8173833827065389E-3</v>
      </c>
      <c r="AM1127" s="19">
        <v>3.0288098971127275E-2</v>
      </c>
      <c r="AN1127" s="27" t="b">
        <v>1</v>
      </c>
      <c r="AO1127" s="27" t="b">
        <v>0</v>
      </c>
      <c r="AP1127" s="27" t="b">
        <v>0</v>
      </c>
      <c r="AQ1127" s="27" t="b">
        <v>0</v>
      </c>
      <c r="AR1127" s="27" t="b">
        <v>1</v>
      </c>
      <c r="AS1127" s="27" t="b">
        <v>0</v>
      </c>
      <c r="BE1127" s="31"/>
      <c r="BF1127" s="31"/>
      <c r="BG1127" s="31"/>
    </row>
    <row r="1128" spans="1:59" ht="14.55" customHeight="1" x14ac:dyDescent="0.25">
      <c r="A1128" s="41">
        <v>39707</v>
      </c>
      <c r="B1128" s="15">
        <v>29.68</v>
      </c>
      <c r="C1128" s="16">
        <v>25.17</v>
      </c>
      <c r="D1128" s="32">
        <v>5680.0198956927161</v>
      </c>
      <c r="E1128" s="32">
        <v>99054.677582980628</v>
      </c>
      <c r="F1128" s="18">
        <v>104734.69747867335</v>
      </c>
      <c r="G1128" s="18">
        <v>25.414588377550725</v>
      </c>
      <c r="H1128" s="19">
        <v>-0.17918156535558194</v>
      </c>
      <c r="I1128" s="18">
        <v>30.3</v>
      </c>
      <c r="J1128" s="33">
        <v>0.98130889758920981</v>
      </c>
      <c r="K1128" s="20">
        <v>39803.991165981526</v>
      </c>
      <c r="L1128" s="21"/>
      <c r="M1128" s="22"/>
      <c r="Q1128" s="34">
        <v>1.0190471139686075</v>
      </c>
      <c r="R1128" s="7"/>
      <c r="S1128" s="24"/>
      <c r="T1128" s="24"/>
      <c r="U1128" s="5">
        <v>31.129162651157174</v>
      </c>
      <c r="V1128" s="25"/>
      <c r="W1128" s="22"/>
      <c r="X1128" s="33">
        <v>0.9626177951784195</v>
      </c>
      <c r="Y1128" s="20">
        <v>5875188247.2582378</v>
      </c>
      <c r="Z1128" s="22"/>
      <c r="AA1128" s="22"/>
      <c r="AB1128" s="35">
        <v>0.9626177951784195</v>
      </c>
      <c r="AC1128" s="20">
        <v>6354109788.2593813</v>
      </c>
      <c r="AD1128" s="22"/>
      <c r="AE1128" s="22"/>
      <c r="AF1128" s="26">
        <v>1</v>
      </c>
      <c r="AI1128" s="27" t="s">
        <v>36</v>
      </c>
      <c r="AJ1128" s="17">
        <v>23.1890333845874</v>
      </c>
      <c r="AK1128" s="17">
        <v>22.84233772690099</v>
      </c>
      <c r="AL1128" s="19">
        <v>-3.8021983965640792E-2</v>
      </c>
      <c r="AM1128" s="19">
        <v>1.546250593570532E-2</v>
      </c>
      <c r="AN1128" s="27" t="b">
        <v>1</v>
      </c>
      <c r="AO1128" s="27" t="b">
        <v>0</v>
      </c>
      <c r="AP1128" s="27" t="b">
        <v>0</v>
      </c>
      <c r="AQ1128" s="27" t="b">
        <v>0</v>
      </c>
      <c r="AR1128" s="27" t="b">
        <v>1</v>
      </c>
      <c r="AS1128" s="27" t="b">
        <v>0</v>
      </c>
      <c r="BE1128" s="31"/>
      <c r="BF1128" s="31"/>
      <c r="BG1128" s="31"/>
    </row>
    <row r="1129" spans="1:59" ht="14.55" customHeight="1" x14ac:dyDescent="0.25">
      <c r="A1129" s="42">
        <v>39708</v>
      </c>
      <c r="B1129" s="15">
        <v>26.61</v>
      </c>
      <c r="C1129" s="16">
        <v>25.93</v>
      </c>
      <c r="D1129" s="32">
        <v>105752.45233483441</v>
      </c>
      <c r="E1129" s="32">
        <v>0</v>
      </c>
      <c r="F1129" s="18">
        <v>105752.45233483441</v>
      </c>
      <c r="G1129" s="18">
        <v>26.61</v>
      </c>
      <c r="H1129" s="19">
        <v>-2.6224450443501635E-2</v>
      </c>
      <c r="I1129" s="18">
        <v>36.22</v>
      </c>
      <c r="J1129" s="33">
        <v>1.0572109654350412</v>
      </c>
      <c r="K1129" s="20">
        <v>42080.487836610089</v>
      </c>
      <c r="L1129" s="21"/>
      <c r="M1129" s="22"/>
      <c r="Q1129" s="34">
        <v>0.94588500563697897</v>
      </c>
      <c r="R1129" s="7"/>
      <c r="S1129" s="24"/>
      <c r="T1129" s="24"/>
      <c r="U1129" s="5">
        <v>29.389787758046367</v>
      </c>
      <c r="V1129" s="25"/>
      <c r="W1129" s="22"/>
      <c r="X1129" s="33">
        <v>1.1144219308700827</v>
      </c>
      <c r="Y1129" s="20">
        <v>6547469956.6128998</v>
      </c>
      <c r="Z1129" s="22"/>
      <c r="AA1129" s="22"/>
      <c r="AB1129" s="35">
        <v>1.1144219308700827</v>
      </c>
      <c r="AC1129" s="20">
        <v>7081045770.7118721</v>
      </c>
      <c r="AD1129" s="22"/>
      <c r="AE1129" s="22"/>
      <c r="AF1129" s="26">
        <v>25</v>
      </c>
      <c r="AI1129" s="27" t="s">
        <v>36</v>
      </c>
      <c r="AJ1129" s="17">
        <v>23.404594920492585</v>
      </c>
      <c r="AK1129" s="17">
        <v>22.920512268389704</v>
      </c>
      <c r="AL1129" s="19">
        <v>-4.5697730427659733E-2</v>
      </c>
      <c r="AM1129" s="19">
        <v>1.1664629168913976E-2</v>
      </c>
      <c r="AN1129" s="27" t="b">
        <v>1</v>
      </c>
      <c r="AO1129" s="27" t="b">
        <v>0</v>
      </c>
      <c r="AP1129" s="27" t="b">
        <v>0</v>
      </c>
      <c r="AQ1129" s="27" t="b">
        <v>0</v>
      </c>
      <c r="AR1129" s="27" t="b">
        <v>1</v>
      </c>
      <c r="AS1129" s="27" t="b">
        <v>0</v>
      </c>
      <c r="BE1129" s="31"/>
      <c r="BF1129" s="31"/>
      <c r="BG1129" s="31"/>
    </row>
    <row r="1130" spans="1:59" ht="14.55" customHeight="1" x14ac:dyDescent="0.25">
      <c r="A1130" s="41">
        <v>39709</v>
      </c>
      <c r="B1130" s="15">
        <v>25.31</v>
      </c>
      <c r="C1130" s="16">
        <v>25.01</v>
      </c>
      <c r="D1130" s="32">
        <v>101522.35424144103</v>
      </c>
      <c r="E1130" s="32">
        <v>4341.0300912147213</v>
      </c>
      <c r="F1130" s="18">
        <v>105863.38433265575</v>
      </c>
      <c r="G1130" s="18">
        <v>25.297698210901022</v>
      </c>
      <c r="H1130" s="19">
        <v>-1.1995201919232201E-2</v>
      </c>
      <c r="I1130" s="18">
        <v>33.1</v>
      </c>
      <c r="J1130" s="33">
        <v>0.95168113266530174</v>
      </c>
      <c r="K1130" s="20">
        <v>40046.513427885016</v>
      </c>
      <c r="L1130" s="21"/>
      <c r="M1130" s="22"/>
      <c r="Q1130" s="34">
        <v>1.050772118597513</v>
      </c>
      <c r="R1130" s="7"/>
      <c r="S1130" s="24"/>
      <c r="T1130" s="24"/>
      <c r="U1130" s="5">
        <v>30.824473014095112</v>
      </c>
      <c r="V1130" s="25"/>
      <c r="W1130" s="22"/>
      <c r="X1130" s="33">
        <v>0.9033622653306036</v>
      </c>
      <c r="Y1130" s="20">
        <v>5914765590.9415464</v>
      </c>
      <c r="Z1130" s="22"/>
      <c r="AA1130" s="22"/>
      <c r="AB1130" s="35">
        <v>0.9033622653306036</v>
      </c>
      <c r="AC1130" s="20">
        <v>6396646992.6387644</v>
      </c>
      <c r="AD1130" s="22"/>
      <c r="AE1130" s="22"/>
      <c r="AF1130" s="26">
        <v>24</v>
      </c>
      <c r="AI1130" s="27" t="s">
        <v>36</v>
      </c>
      <c r="AJ1130" s="17">
        <v>23.521112186237087</v>
      </c>
      <c r="AK1130" s="17">
        <v>22.988420352536064</v>
      </c>
      <c r="AL1130" s="19">
        <v>-5.263317097788963E-2</v>
      </c>
      <c r="AM1130" s="19">
        <v>8.6558929043836497E-3</v>
      </c>
      <c r="AN1130" s="27" t="b">
        <v>1</v>
      </c>
      <c r="AO1130" s="27" t="b">
        <v>0</v>
      </c>
      <c r="AP1130" s="27" t="b">
        <v>0</v>
      </c>
      <c r="AQ1130" s="27" t="b">
        <v>0</v>
      </c>
      <c r="AR1130" s="27" t="b">
        <v>1</v>
      </c>
      <c r="AS1130" s="27" t="b">
        <v>0</v>
      </c>
      <c r="BE1130" s="31"/>
      <c r="BF1130" s="31"/>
      <c r="BG1130" s="31"/>
    </row>
    <row r="1131" spans="1:59" ht="14.55" customHeight="1" x14ac:dyDescent="0.25">
      <c r="A1131" s="41">
        <v>39710</v>
      </c>
      <c r="B1131" s="15">
        <v>24.74</v>
      </c>
      <c r="C1131" s="16">
        <v>24.38</v>
      </c>
      <c r="D1131" s="32">
        <v>97292.256148047658</v>
      </c>
      <c r="E1131" s="32">
        <v>8621.8690653765098</v>
      </c>
      <c r="F1131" s="18">
        <v>105914.12521342417</v>
      </c>
      <c r="G1131" s="18">
        <v>24.710694438940216</v>
      </c>
      <c r="H1131" s="19">
        <v>-1.4766201804758072E-2</v>
      </c>
      <c r="I1131" s="18">
        <v>32.07</v>
      </c>
      <c r="J1131" s="33">
        <v>0.97726434237406989</v>
      </c>
      <c r="K1131" s="20">
        <v>39135.352475151274</v>
      </c>
      <c r="L1131" s="21"/>
      <c r="M1131" s="22"/>
      <c r="Q1131" s="34">
        <v>1.0232645934575884</v>
      </c>
      <c r="R1131" s="7"/>
      <c r="S1131" s="24"/>
      <c r="T1131" s="24"/>
      <c r="U1131" s="5">
        <v>31.482867218647158</v>
      </c>
      <c r="V1131" s="25"/>
      <c r="W1131" s="22"/>
      <c r="X1131" s="33">
        <v>0.95452868474813979</v>
      </c>
      <c r="Y1131" s="20">
        <v>5645840432.2144165</v>
      </c>
      <c r="Z1131" s="22"/>
      <c r="AA1131" s="22"/>
      <c r="AB1131" s="35">
        <v>0.95452868474813979</v>
      </c>
      <c r="AC1131" s="20">
        <v>6105685149.892498</v>
      </c>
      <c r="AD1131" s="22"/>
      <c r="AE1131" s="22"/>
      <c r="AF1131" s="26">
        <v>23</v>
      </c>
      <c r="AI1131" s="27" t="s">
        <v>36</v>
      </c>
      <c r="AJ1131" s="17">
        <v>23.628764302377096</v>
      </c>
      <c r="AK1131" s="17">
        <v>23.042334933910457</v>
      </c>
      <c r="AL1131" s="19">
        <v>-5.9585833848438997E-2</v>
      </c>
      <c r="AM1131" s="19">
        <v>4.6270767824319534E-3</v>
      </c>
      <c r="AN1131" s="27" t="b">
        <v>1</v>
      </c>
      <c r="AO1131" s="27" t="b">
        <v>0</v>
      </c>
      <c r="AP1131" s="27" t="b">
        <v>0</v>
      </c>
      <c r="AQ1131" s="27" t="b">
        <v>0</v>
      </c>
      <c r="AR1131" s="27" t="b">
        <v>1</v>
      </c>
      <c r="AS1131" s="27" t="b">
        <v>0</v>
      </c>
      <c r="BE1131" s="31"/>
      <c r="BF1131" s="31"/>
      <c r="BG1131" s="31"/>
    </row>
    <row r="1132" spans="1:59" ht="14.55" customHeight="1" x14ac:dyDescent="0.25">
      <c r="A1132" s="41">
        <v>39713</v>
      </c>
      <c r="B1132" s="15">
        <v>26.56</v>
      </c>
      <c r="C1132" s="16">
        <v>25.41</v>
      </c>
      <c r="D1132" s="32">
        <v>93062.158054654283</v>
      </c>
      <c r="E1132" s="32">
        <v>12914.429640870854</v>
      </c>
      <c r="F1132" s="18">
        <v>105976.58769552514</v>
      </c>
      <c r="G1132" s="18">
        <v>26.419859668914132</v>
      </c>
      <c r="H1132" s="19">
        <v>-4.5257772530499674E-2</v>
      </c>
      <c r="I1132" s="18">
        <v>33.85</v>
      </c>
      <c r="J1132" s="33">
        <v>1.0697975628880578</v>
      </c>
      <c r="K1132" s="20">
        <v>41866.180316564736</v>
      </c>
      <c r="L1132" s="21"/>
      <c r="M1132" s="22"/>
      <c r="Q1132" s="34">
        <v>0.93475628912480402</v>
      </c>
      <c r="R1132" s="7"/>
      <c r="S1132" s="24"/>
      <c r="T1132" s="24"/>
      <c r="U1132" s="5">
        <v>29.374017117387599</v>
      </c>
      <c r="V1132" s="25"/>
      <c r="W1132" s="22"/>
      <c r="X1132" s="33">
        <v>1.1395951257761154</v>
      </c>
      <c r="Y1132" s="20">
        <v>6434003020.4653902</v>
      </c>
      <c r="Z1132" s="22"/>
      <c r="AA1132" s="22"/>
      <c r="AB1132" s="35">
        <v>1.1395951257761154</v>
      </c>
      <c r="AC1132" s="20">
        <v>6957897482.2634716</v>
      </c>
      <c r="AD1132" s="22"/>
      <c r="AE1132" s="22"/>
      <c r="AF1132" s="26">
        <v>22</v>
      </c>
      <c r="AI1132" s="27" t="s">
        <v>36</v>
      </c>
      <c r="AJ1132" s="17">
        <v>23.827606830809898</v>
      </c>
      <c r="AK1132" s="17">
        <v>23.111336111742318</v>
      </c>
      <c r="AL1132" s="19">
        <v>-6.6382628524021547E-2</v>
      </c>
      <c r="AM1132" s="19">
        <v>-2.5004757996660715E-3</v>
      </c>
      <c r="AN1132" s="27" t="b">
        <v>1</v>
      </c>
      <c r="AO1132" s="27" t="b">
        <v>0</v>
      </c>
      <c r="AP1132" s="27" t="b">
        <v>0</v>
      </c>
      <c r="AQ1132" s="27" t="b">
        <v>1</v>
      </c>
      <c r="AR1132" s="27" t="b">
        <v>1</v>
      </c>
      <c r="AS1132" s="27" t="b">
        <v>0</v>
      </c>
      <c r="BE1132" s="31"/>
      <c r="BF1132" s="31"/>
      <c r="BG1132" s="31"/>
    </row>
    <row r="1133" spans="1:59" ht="14.55" customHeight="1" x14ac:dyDescent="0.25">
      <c r="A1133" s="41">
        <v>39714</v>
      </c>
      <c r="B1133" s="15">
        <v>29.02</v>
      </c>
      <c r="C1133" s="16">
        <v>26.85</v>
      </c>
      <c r="D1133" s="32">
        <v>88832.059961260908</v>
      </c>
      <c r="E1133" s="32">
        <v>17335.97255155673</v>
      </c>
      <c r="F1133" s="18">
        <v>106168.03251281763</v>
      </c>
      <c r="G1133" s="18">
        <v>28.665664899814956</v>
      </c>
      <c r="H1133" s="19">
        <v>-8.0819366852886265E-2</v>
      </c>
      <c r="I1133" s="18">
        <v>35.72</v>
      </c>
      <c r="J1133" s="33">
        <v>1.0869644756840595</v>
      </c>
      <c r="K1133" s="20">
        <v>45506.263370510213</v>
      </c>
      <c r="L1133" s="21"/>
      <c r="M1133" s="22"/>
      <c r="Q1133" s="34">
        <v>0.91999326783027546</v>
      </c>
      <c r="R1133" s="7"/>
      <c r="S1133" s="24"/>
      <c r="T1133" s="24"/>
      <c r="U1133" s="5">
        <v>26.973584481479961</v>
      </c>
      <c r="V1133" s="25"/>
      <c r="W1133" s="22"/>
      <c r="X1133" s="33">
        <v>1.1739289513681193</v>
      </c>
      <c r="Y1133" s="20">
        <v>7553098556.1468954</v>
      </c>
      <c r="Z1133" s="22"/>
      <c r="AA1133" s="22"/>
      <c r="AB1133" s="35">
        <v>1.1739289513681193</v>
      </c>
      <c r="AC1133" s="20">
        <v>8167946340.618618</v>
      </c>
      <c r="AD1133" s="22"/>
      <c r="AE1133" s="22"/>
      <c r="AF1133" s="26">
        <v>21</v>
      </c>
      <c r="AI1133" s="27" t="s">
        <v>36</v>
      </c>
      <c r="AJ1133" s="17">
        <v>24.158104909633803</v>
      </c>
      <c r="AK1133" s="17">
        <v>23.23731881038492</v>
      </c>
      <c r="AL1133" s="19">
        <v>-5.9707426484409964E-2</v>
      </c>
      <c r="AM1133" s="19">
        <v>-1.1058645775600867E-2</v>
      </c>
      <c r="AN1133" s="27" t="b">
        <v>1</v>
      </c>
      <c r="AO1133" s="27" t="b">
        <v>0</v>
      </c>
      <c r="AP1133" s="27" t="b">
        <v>0</v>
      </c>
      <c r="AQ1133" s="27" t="b">
        <v>1</v>
      </c>
      <c r="AR1133" s="27" t="b">
        <v>1</v>
      </c>
      <c r="AS1133" s="27" t="b">
        <v>0</v>
      </c>
      <c r="BE1133" s="31"/>
      <c r="BF1133" s="31"/>
      <c r="BG1133" s="31"/>
    </row>
    <row r="1134" spans="1:59" ht="14.55" customHeight="1" x14ac:dyDescent="0.25">
      <c r="A1134" s="41">
        <v>39715</v>
      </c>
      <c r="B1134" s="15">
        <v>28.65</v>
      </c>
      <c r="C1134" s="16">
        <v>26.68</v>
      </c>
      <c r="D1134" s="32">
        <v>84601.961867867532</v>
      </c>
      <c r="E1134" s="32">
        <v>21907.94449458376</v>
      </c>
      <c r="F1134" s="18">
        <v>106509.90636245129</v>
      </c>
      <c r="G1134" s="18">
        <v>28.244792145366628</v>
      </c>
      <c r="H1134" s="19">
        <v>-7.3838080959520269E-2</v>
      </c>
      <c r="I1134" s="18">
        <v>35.19</v>
      </c>
      <c r="J1134" s="33">
        <v>0.98849072143955341</v>
      </c>
      <c r="K1134" s="20">
        <v>44981.740818438055</v>
      </c>
      <c r="L1134" s="21"/>
      <c r="M1134" s="22"/>
      <c r="Q1134" s="34">
        <v>1.0116432843635452</v>
      </c>
      <c r="R1134" s="7"/>
      <c r="S1134" s="24"/>
      <c r="T1134" s="24"/>
      <c r="U1134" s="5">
        <v>27.236841030852528</v>
      </c>
      <c r="V1134" s="25"/>
      <c r="W1134" s="22"/>
      <c r="X1134" s="33">
        <v>0.97698144287910682</v>
      </c>
      <c r="Y1134" s="20">
        <v>7379272431.1671038</v>
      </c>
      <c r="Z1134" s="22"/>
      <c r="AA1134" s="22"/>
      <c r="AB1134" s="35">
        <v>0.97698144287910682</v>
      </c>
      <c r="AC1134" s="20">
        <v>7979804063.1888371</v>
      </c>
      <c r="AD1134" s="22"/>
      <c r="AE1134" s="22"/>
      <c r="AF1134" s="26">
        <v>20</v>
      </c>
      <c r="AI1134" s="27" t="s">
        <v>36</v>
      </c>
      <c r="AJ1134" s="17">
        <v>24.41914073108607</v>
      </c>
      <c r="AK1134" s="17">
        <v>23.334830730413596</v>
      </c>
      <c r="AL1134" s="19">
        <v>-4.2150179085066353E-2</v>
      </c>
      <c r="AM1134" s="19">
        <v>-1.8665117038675676E-2</v>
      </c>
      <c r="AN1134" s="27" t="b">
        <v>1</v>
      </c>
      <c r="AO1134" s="27" t="b">
        <v>0</v>
      </c>
      <c r="AP1134" s="27" t="b">
        <v>0</v>
      </c>
      <c r="AQ1134" s="27" t="b">
        <v>1</v>
      </c>
      <c r="AR1134" s="27" t="b">
        <v>1</v>
      </c>
      <c r="AS1134" s="27" t="b">
        <v>0</v>
      </c>
      <c r="BE1134" s="31"/>
      <c r="BF1134" s="31"/>
      <c r="BG1134" s="31"/>
    </row>
    <row r="1135" spans="1:59" ht="14.55" customHeight="1" x14ac:dyDescent="0.25">
      <c r="A1135" s="41">
        <v>39716</v>
      </c>
      <c r="B1135" s="15">
        <v>27.74</v>
      </c>
      <c r="C1135" s="16">
        <v>25.99</v>
      </c>
      <c r="D1135" s="32">
        <v>80371.863774474157</v>
      </c>
      <c r="E1135" s="32">
        <v>26450.384913463829</v>
      </c>
      <c r="F1135" s="18">
        <v>106822.24868793799</v>
      </c>
      <c r="G1135" s="18">
        <v>27.306680404437241</v>
      </c>
      <c r="H1135" s="19">
        <v>-6.7333589842247132E-2</v>
      </c>
      <c r="I1135" s="18">
        <v>32.82</v>
      </c>
      <c r="J1135" s="33">
        <v>0.96962150130034908</v>
      </c>
      <c r="K1135" s="20">
        <v>43614.508429141046</v>
      </c>
      <c r="L1135" s="21"/>
      <c r="M1135" s="22"/>
      <c r="Q1135" s="34">
        <v>1.0313302651177916</v>
      </c>
      <c r="R1135" s="7"/>
      <c r="S1135" s="24"/>
      <c r="T1135" s="24"/>
      <c r="U1135" s="5">
        <v>28.037879748002002</v>
      </c>
      <c r="V1135" s="25"/>
      <c r="W1135" s="22"/>
      <c r="X1135" s="33">
        <v>0.93924300260069804</v>
      </c>
      <c r="Y1135" s="20">
        <v>6930963155.9305048</v>
      </c>
      <c r="Z1135" s="22"/>
      <c r="AA1135" s="22"/>
      <c r="AB1135" s="35">
        <v>0.93924300260069804</v>
      </c>
      <c r="AC1135" s="20">
        <v>7494854965.5038395</v>
      </c>
      <c r="AD1135" s="22"/>
      <c r="AE1135" s="22"/>
      <c r="AF1135" s="26">
        <v>19</v>
      </c>
      <c r="AI1135" s="27" t="s">
        <v>36</v>
      </c>
      <c r="AJ1135" s="17">
        <v>24.644654224251727</v>
      </c>
      <c r="AK1135" s="17">
        <v>23.44495699951289</v>
      </c>
      <c r="AL1135" s="19">
        <v>-4.90017023181906E-2</v>
      </c>
      <c r="AM1135" s="19">
        <v>-2.6823682854032575E-2</v>
      </c>
      <c r="AN1135" s="27" t="b">
        <v>1</v>
      </c>
      <c r="AO1135" s="27" t="b">
        <v>0</v>
      </c>
      <c r="AP1135" s="27" t="b">
        <v>0</v>
      </c>
      <c r="AQ1135" s="27" t="b">
        <v>0</v>
      </c>
      <c r="AR1135" s="27" t="b">
        <v>1</v>
      </c>
      <c r="AS1135" s="27" t="b">
        <v>0</v>
      </c>
      <c r="BE1135" s="31"/>
      <c r="BF1135" s="31"/>
      <c r="BG1135" s="31"/>
    </row>
    <row r="1136" spans="1:59" ht="14.55" customHeight="1" x14ac:dyDescent="0.25">
      <c r="A1136" s="41">
        <v>39717</v>
      </c>
      <c r="B1136" s="15">
        <v>28.64</v>
      </c>
      <c r="C1136" s="16">
        <v>26.25</v>
      </c>
      <c r="D1136" s="32">
        <v>76141.765681080782</v>
      </c>
      <c r="E1136" s="32">
        <v>30965.310696870227</v>
      </c>
      <c r="F1136" s="18">
        <v>107107.07637795102</v>
      </c>
      <c r="G1136" s="18">
        <v>27.949036386126632</v>
      </c>
      <c r="H1136" s="19">
        <v>-9.1047619047619044E-2</v>
      </c>
      <c r="I1136" s="18">
        <v>34.74</v>
      </c>
      <c r="J1136" s="33">
        <v>1.0262528603442993</v>
      </c>
      <c r="K1136" s="20">
        <v>44758.73959567018</v>
      </c>
      <c r="L1136" s="21"/>
      <c r="M1136" s="22"/>
      <c r="Q1136" s="34">
        <v>0.97441872139046537</v>
      </c>
      <c r="R1136" s="7"/>
      <c r="S1136" s="24"/>
      <c r="T1136" s="24"/>
      <c r="U1136" s="5">
        <v>27.269768949432038</v>
      </c>
      <c r="V1136" s="25"/>
      <c r="W1136" s="22"/>
      <c r="X1136" s="33">
        <v>1.0525057206885988</v>
      </c>
      <c r="Y1136" s="20">
        <v>7294913273.4633198</v>
      </c>
      <c r="Z1136" s="22"/>
      <c r="AA1136" s="22"/>
      <c r="AB1136" s="35">
        <v>1.0525057206885988</v>
      </c>
      <c r="AC1136" s="20">
        <v>7888251256.7375221</v>
      </c>
      <c r="AD1136" s="22"/>
      <c r="AE1136" s="22"/>
      <c r="AF1136" s="26">
        <v>18</v>
      </c>
      <c r="AI1136" s="27" t="s">
        <v>36</v>
      </c>
      <c r="AJ1136" s="17">
        <v>24.923615970469285</v>
      </c>
      <c r="AK1136" s="17">
        <v>23.59538048835541</v>
      </c>
      <c r="AL1136" s="19">
        <v>-6.2177105172921743E-2</v>
      </c>
      <c r="AM1136" s="19">
        <v>-3.3876767024763797E-2</v>
      </c>
      <c r="AN1136" s="27" t="b">
        <v>1</v>
      </c>
      <c r="AO1136" s="27" t="b">
        <v>0</v>
      </c>
      <c r="AP1136" s="27" t="b">
        <v>0</v>
      </c>
      <c r="AQ1136" s="27" t="b">
        <v>1</v>
      </c>
      <c r="AR1136" s="27" t="b">
        <v>1</v>
      </c>
      <c r="AS1136" s="27" t="b">
        <v>0</v>
      </c>
      <c r="BE1136" s="31"/>
      <c r="BF1136" s="31"/>
      <c r="BG1136" s="31"/>
    </row>
    <row r="1137" spans="1:59" ht="14.55" customHeight="1" x14ac:dyDescent="0.25">
      <c r="A1137" s="41">
        <v>39720</v>
      </c>
      <c r="B1137" s="15">
        <v>32.69</v>
      </c>
      <c r="C1137" s="16">
        <v>29.84</v>
      </c>
      <c r="D1137" s="32">
        <v>71911.667587687407</v>
      </c>
      <c r="E1137" s="32">
        <v>35580.549150004947</v>
      </c>
      <c r="F1137" s="18">
        <v>107492.21673769236</v>
      </c>
      <c r="G1137" s="18">
        <v>31.746633418166763</v>
      </c>
      <c r="H1137" s="19">
        <v>-9.5509383378016066E-2</v>
      </c>
      <c r="I1137" s="18">
        <v>46.72</v>
      </c>
      <c r="J1137" s="33">
        <v>1.1399602092091226</v>
      </c>
      <c r="K1137" s="20">
        <v>51022.299346745873</v>
      </c>
      <c r="L1137" s="21"/>
      <c r="M1137" s="22"/>
      <c r="Q1137" s="34">
        <v>0.8772236012463771</v>
      </c>
      <c r="R1137" s="7"/>
      <c r="S1137" s="24"/>
      <c r="T1137" s="24"/>
      <c r="U1137" s="5">
        <v>23.877147156115484</v>
      </c>
      <c r="V1137" s="25"/>
      <c r="W1137" s="22"/>
      <c r="X1137" s="33">
        <v>1.2799204184182453</v>
      </c>
      <c r="Y1137" s="20">
        <v>9336953121.2467937</v>
      </c>
      <c r="Z1137" s="22"/>
      <c r="AA1137" s="22"/>
      <c r="AB1137" s="35">
        <v>1.2799204184182453</v>
      </c>
      <c r="AC1137" s="20">
        <v>10096171979.932768</v>
      </c>
      <c r="AD1137" s="22"/>
      <c r="AE1137" s="22"/>
      <c r="AF1137" s="26">
        <v>17</v>
      </c>
      <c r="AI1137" s="27" t="s">
        <v>36</v>
      </c>
      <c r="AJ1137" s="17">
        <v>25.4068779754489</v>
      </c>
      <c r="AK1137" s="17">
        <v>23.812502995877299</v>
      </c>
      <c r="AL1137" s="19">
        <v>-7.563430210179807E-2</v>
      </c>
      <c r="AM1137" s="19">
        <v>-4.2191808239851442E-2</v>
      </c>
      <c r="AN1137" s="27" t="b">
        <v>1</v>
      </c>
      <c r="AO1137" s="27" t="b">
        <v>0</v>
      </c>
      <c r="AP1137" s="27" t="b">
        <v>0</v>
      </c>
      <c r="AQ1137" s="27" t="b">
        <v>1</v>
      </c>
      <c r="AR1137" s="27" t="b">
        <v>1</v>
      </c>
      <c r="AS1137" s="27" t="b">
        <v>0</v>
      </c>
      <c r="BE1137" s="31"/>
      <c r="BF1137" s="31"/>
      <c r="BG1137" s="31"/>
    </row>
    <row r="1138" spans="1:59" ht="14.55" customHeight="1" x14ac:dyDescent="0.25">
      <c r="A1138" s="41">
        <v>39721</v>
      </c>
      <c r="B1138" s="15">
        <v>30.66</v>
      </c>
      <c r="C1138" s="16">
        <v>28.22</v>
      </c>
      <c r="D1138" s="32">
        <v>67681.569494294032</v>
      </c>
      <c r="E1138" s="32">
        <v>40214.661303926849</v>
      </c>
      <c r="F1138" s="18">
        <v>107896.23079822087</v>
      </c>
      <c r="G1138" s="18">
        <v>29.750572739606774</v>
      </c>
      <c r="H1138" s="19">
        <v>-8.6463501063075876E-2</v>
      </c>
      <c r="I1138" s="18">
        <v>39.39</v>
      </c>
      <c r="J1138" s="33">
        <v>0.9406475054238076</v>
      </c>
      <c r="K1138" s="20">
        <v>47993.168205978283</v>
      </c>
      <c r="L1138" s="21"/>
      <c r="M1138" s="22"/>
      <c r="Q1138" s="34">
        <v>1.0630974878835735</v>
      </c>
      <c r="R1138" s="7"/>
      <c r="S1138" s="24"/>
      <c r="T1138" s="24"/>
      <c r="U1138" s="5">
        <v>25.336475324650113</v>
      </c>
      <c r="V1138" s="25"/>
      <c r="W1138" s="22"/>
      <c r="X1138" s="33">
        <v>0.8812950108476153</v>
      </c>
      <c r="Y1138" s="20">
        <v>8228649571.628602</v>
      </c>
      <c r="Z1138" s="22"/>
      <c r="AA1138" s="22"/>
      <c r="AB1138" s="35">
        <v>0.8812950108476153</v>
      </c>
      <c r="AC1138" s="20">
        <v>8897563342.3615055</v>
      </c>
      <c r="AD1138" s="22"/>
      <c r="AE1138" s="22"/>
      <c r="AF1138" s="26">
        <v>16</v>
      </c>
      <c r="AI1138" s="27" t="s">
        <v>36</v>
      </c>
      <c r="AJ1138" s="17">
        <v>25.768278887460518</v>
      </c>
      <c r="AK1138" s="17">
        <v>23.977319575762877</v>
      </c>
      <c r="AL1138" s="19">
        <v>-8.2501923523894113E-2</v>
      </c>
      <c r="AM1138" s="19">
        <v>-5.1336691977200061E-2</v>
      </c>
      <c r="AN1138" s="27" t="b">
        <v>1</v>
      </c>
      <c r="AO1138" s="27" t="b">
        <v>0</v>
      </c>
      <c r="AP1138" s="27" t="b">
        <v>0</v>
      </c>
      <c r="AQ1138" s="27" t="b">
        <v>1</v>
      </c>
      <c r="AR1138" s="27" t="b">
        <v>1</v>
      </c>
      <c r="AS1138" s="27" t="b">
        <v>0</v>
      </c>
      <c r="BE1138" s="31"/>
      <c r="BF1138" s="31"/>
      <c r="BG1138" s="31"/>
    </row>
    <row r="1139" spans="1:59" ht="14.55" customHeight="1" x14ac:dyDescent="0.25">
      <c r="A1139" s="41">
        <v>39722</v>
      </c>
      <c r="B1139" s="15">
        <v>31.87</v>
      </c>
      <c r="C1139" s="16">
        <v>28.85</v>
      </c>
      <c r="D1139" s="32">
        <v>63451.471400900657</v>
      </c>
      <c r="E1139" s="32">
        <v>44810.508488315259</v>
      </c>
      <c r="F1139" s="18">
        <v>108261.97988921592</v>
      </c>
      <c r="G1139" s="18">
        <v>30.619997591276341</v>
      </c>
      <c r="H1139" s="19">
        <v>-0.10467937608318878</v>
      </c>
      <c r="I1139" s="18">
        <v>39.81</v>
      </c>
      <c r="J1139" s="33">
        <v>1.0327126883471005</v>
      </c>
      <c r="K1139" s="20">
        <v>49562.296215132985</v>
      </c>
      <c r="L1139" s="21"/>
      <c r="M1139" s="22"/>
      <c r="Q1139" s="34">
        <v>0.96832353401268023</v>
      </c>
      <c r="R1139" s="7"/>
      <c r="S1139" s="24"/>
      <c r="T1139" s="24"/>
      <c r="U1139" s="5">
        <v>24.488227717413988</v>
      </c>
      <c r="V1139" s="25"/>
      <c r="W1139" s="22"/>
      <c r="X1139" s="33">
        <v>1.065425376694201</v>
      </c>
      <c r="Y1139" s="20">
        <v>8767054014.8483257</v>
      </c>
      <c r="Z1139" s="22"/>
      <c r="AA1139" s="22"/>
      <c r="AB1139" s="35">
        <v>1.065425376694201</v>
      </c>
      <c r="AC1139" s="20">
        <v>9479537792.8452339</v>
      </c>
      <c r="AD1139" s="22"/>
      <c r="AE1139" s="22"/>
      <c r="AF1139" s="26">
        <v>15</v>
      </c>
      <c r="AI1139" s="27" t="s">
        <v>36</v>
      </c>
      <c r="AJ1139" s="17">
        <v>26.15331356795021</v>
      </c>
      <c r="AK1139" s="17">
        <v>24.165628537164373</v>
      </c>
      <c r="AL1139" s="19">
        <v>-8.6478591728944523E-2</v>
      </c>
      <c r="AM1139" s="19">
        <v>-5.9118529752937611E-2</v>
      </c>
      <c r="AN1139" s="27" t="b">
        <v>1</v>
      </c>
      <c r="AO1139" s="27" t="b">
        <v>0</v>
      </c>
      <c r="AP1139" s="27" t="b">
        <v>0</v>
      </c>
      <c r="AQ1139" s="27" t="b">
        <v>1</v>
      </c>
      <c r="AR1139" s="27" t="b">
        <v>1</v>
      </c>
      <c r="AS1139" s="27" t="b">
        <v>0</v>
      </c>
      <c r="BE1139" s="31"/>
      <c r="BF1139" s="31"/>
      <c r="BG1139" s="31"/>
    </row>
    <row r="1140" spans="1:59" ht="14.55" customHeight="1" x14ac:dyDescent="0.25">
      <c r="A1140" s="41">
        <v>39723</v>
      </c>
      <c r="B1140" s="15">
        <v>34.1</v>
      </c>
      <c r="C1140" s="16">
        <v>30.64</v>
      </c>
      <c r="D1140" s="32">
        <v>59221.373307507281</v>
      </c>
      <c r="E1140" s="32">
        <v>49483.410610895742</v>
      </c>
      <c r="F1140" s="18">
        <v>108704.78391840303</v>
      </c>
      <c r="G1140" s="18">
        <v>32.524976394394784</v>
      </c>
      <c r="H1140" s="19">
        <v>-0.11292428198433413</v>
      </c>
      <c r="I1140" s="18">
        <v>45.26</v>
      </c>
      <c r="J1140" s="33">
        <v>1.0665581280761769</v>
      </c>
      <c r="K1140" s="20">
        <v>52860.155268436218</v>
      </c>
      <c r="L1140" s="21"/>
      <c r="M1140" s="22"/>
      <c r="Q1140" s="34">
        <v>0.93759540495347182</v>
      </c>
      <c r="R1140" s="7"/>
      <c r="S1140" s="24"/>
      <c r="T1140" s="24"/>
      <c r="U1140" s="5">
        <v>22.91730240377214</v>
      </c>
      <c r="V1140" s="25"/>
      <c r="W1140" s="22"/>
      <c r="X1140" s="33">
        <v>1.1331162561523538</v>
      </c>
      <c r="Y1140" s="20">
        <v>9934138951.9319534</v>
      </c>
      <c r="Z1140" s="22"/>
      <c r="AA1140" s="22"/>
      <c r="AB1140" s="35">
        <v>1.1331162561523538</v>
      </c>
      <c r="AC1140" s="20">
        <v>10741246162.405674</v>
      </c>
      <c r="AD1140" s="22"/>
      <c r="AE1140" s="22"/>
      <c r="AF1140" s="26">
        <v>14</v>
      </c>
      <c r="AI1140" s="27" t="s">
        <v>36</v>
      </c>
      <c r="AJ1140" s="17">
        <v>26.6395555372196</v>
      </c>
      <c r="AK1140" s="17">
        <v>24.426726779216214</v>
      </c>
      <c r="AL1140" s="19">
        <v>-9.29929585664135E-2</v>
      </c>
      <c r="AM1140" s="19">
        <v>-6.8027387463342692E-2</v>
      </c>
      <c r="AN1140" s="27" t="b">
        <v>1</v>
      </c>
      <c r="AO1140" s="27" t="b">
        <v>0</v>
      </c>
      <c r="AP1140" s="27" t="b">
        <v>0</v>
      </c>
      <c r="AQ1140" s="27" t="b">
        <v>1</v>
      </c>
      <c r="AR1140" s="27" t="b">
        <v>1</v>
      </c>
      <c r="AS1140" s="27" t="b">
        <v>0</v>
      </c>
      <c r="BE1140" s="31"/>
      <c r="BF1140" s="31"/>
      <c r="BG1140" s="31"/>
    </row>
    <row r="1141" spans="1:59" ht="14.55" customHeight="1" x14ac:dyDescent="0.25">
      <c r="A1141" s="41">
        <v>39724</v>
      </c>
      <c r="B1141" s="15">
        <v>35.67</v>
      </c>
      <c r="C1141" s="16">
        <v>31.2</v>
      </c>
      <c r="D1141" s="32">
        <v>54991.275214113906</v>
      </c>
      <c r="E1141" s="32">
        <v>54191.189494208869</v>
      </c>
      <c r="F1141" s="18">
        <v>109182.46470832278</v>
      </c>
      <c r="G1141" s="18">
        <v>33.451378010780068</v>
      </c>
      <c r="H1141" s="19">
        <v>-0.14326923076923093</v>
      </c>
      <c r="I1141" s="18">
        <v>45.14</v>
      </c>
      <c r="J1141" s="33">
        <v>1.0330022317675269</v>
      </c>
      <c r="K1141" s="20">
        <v>54603.713590249441</v>
      </c>
      <c r="L1141" s="21"/>
      <c r="M1141" s="22"/>
      <c r="Q1141" s="34">
        <v>0.96805211958636506</v>
      </c>
      <c r="R1141" s="7"/>
      <c r="S1141" s="24"/>
      <c r="T1141" s="24"/>
      <c r="U1141" s="5">
        <v>22.143838520892785</v>
      </c>
      <c r="V1141" s="25"/>
      <c r="W1141" s="22"/>
      <c r="X1141" s="33">
        <v>1.0660044635350538</v>
      </c>
      <c r="Y1141" s="20">
        <v>10589887130.656363</v>
      </c>
      <c r="Z1141" s="22"/>
      <c r="AA1141" s="22"/>
      <c r="AB1141" s="35">
        <v>1.0660044635350538</v>
      </c>
      <c r="AC1141" s="20">
        <v>11450032777.792355</v>
      </c>
      <c r="AD1141" s="22"/>
      <c r="AE1141" s="22"/>
      <c r="AF1141" s="26">
        <v>13</v>
      </c>
      <c r="AI1141" s="27" t="s">
        <v>36</v>
      </c>
      <c r="AJ1141" s="17">
        <v>27.087131022165117</v>
      </c>
      <c r="AK1141" s="17">
        <v>24.724893014685261</v>
      </c>
      <c r="AL1141" s="19">
        <v>-0.10564889872091081</v>
      </c>
      <c r="AM1141" s="19">
        <v>-7.866607535007826E-2</v>
      </c>
      <c r="AN1141" s="27" t="b">
        <v>1</v>
      </c>
      <c r="AO1141" s="27" t="b">
        <v>0</v>
      </c>
      <c r="AP1141" s="27" t="b">
        <v>0</v>
      </c>
      <c r="AQ1141" s="27" t="b">
        <v>1</v>
      </c>
      <c r="AR1141" s="27" t="b">
        <v>1</v>
      </c>
      <c r="AS1141" s="27" t="b">
        <v>0</v>
      </c>
      <c r="BE1141" s="31"/>
      <c r="BF1141" s="31"/>
      <c r="BG1141" s="31"/>
    </row>
    <row r="1142" spans="1:59" ht="14.55" customHeight="1" x14ac:dyDescent="0.25">
      <c r="A1142" s="41">
        <v>39727</v>
      </c>
      <c r="B1142" s="15">
        <v>37.369999999999997</v>
      </c>
      <c r="C1142" s="16">
        <v>31.94</v>
      </c>
      <c r="D1142" s="32">
        <v>50761.177120720531</v>
      </c>
      <c r="E1142" s="32">
        <v>59027.330487521103</v>
      </c>
      <c r="F1142" s="18">
        <v>109788.50760824163</v>
      </c>
      <c r="G1142" s="18">
        <v>34.450583282077709</v>
      </c>
      <c r="H1142" s="19">
        <v>-0.17000626174076383</v>
      </c>
      <c r="I1142" s="18">
        <v>52.05</v>
      </c>
      <c r="J1142" s="33">
        <v>1.0355869142482306</v>
      </c>
      <c r="K1142" s="20">
        <v>56545.912885147773</v>
      </c>
      <c r="L1142" s="21"/>
      <c r="M1142" s="22"/>
      <c r="Q1142" s="34">
        <v>0.9656359946629256</v>
      </c>
      <c r="R1142" s="7"/>
      <c r="S1142" s="24"/>
      <c r="T1142" s="24"/>
      <c r="U1142" s="5">
        <v>21.343076541569978</v>
      </c>
      <c r="V1142" s="25"/>
      <c r="W1142" s="22"/>
      <c r="X1142" s="33">
        <v>1.0711738284964614</v>
      </c>
      <c r="Y1142" s="20">
        <v>11343664213.99987</v>
      </c>
      <c r="Z1142" s="22"/>
      <c r="AA1142" s="22"/>
      <c r="AB1142" s="35">
        <v>1.0711738284964614</v>
      </c>
      <c r="AC1142" s="20">
        <v>12264778809.135454</v>
      </c>
      <c r="AD1142" s="22"/>
      <c r="AE1142" s="22"/>
      <c r="AF1142" s="26">
        <v>12</v>
      </c>
      <c r="AI1142" s="27" t="s">
        <v>36</v>
      </c>
      <c r="AJ1142" s="17">
        <v>27.604275496712084</v>
      </c>
      <c r="AK1142" s="17">
        <v>25.024801971276784</v>
      </c>
      <c r="AL1142" s="19">
        <v>-0.11880867250310161</v>
      </c>
      <c r="AM1142" s="19">
        <v>-8.9011653929063225E-2</v>
      </c>
      <c r="AN1142" s="27" t="b">
        <v>1</v>
      </c>
      <c r="AO1142" s="27" t="b">
        <v>0</v>
      </c>
      <c r="AP1142" s="27" t="b">
        <v>0</v>
      </c>
      <c r="AQ1142" s="27" t="b">
        <v>1</v>
      </c>
      <c r="AR1142" s="27" t="b">
        <v>1</v>
      </c>
      <c r="AS1142" s="27" t="b">
        <v>0</v>
      </c>
      <c r="BE1142" s="31"/>
      <c r="BF1142" s="31"/>
      <c r="BG1142" s="31"/>
    </row>
    <row r="1143" spans="1:59" ht="14.55" customHeight="1" x14ac:dyDescent="0.25">
      <c r="A1143" s="41">
        <v>39728</v>
      </c>
      <c r="B1143" s="15">
        <v>41.83</v>
      </c>
      <c r="C1143" s="16">
        <v>34.32</v>
      </c>
      <c r="D1143" s="32">
        <v>46531.079027327156</v>
      </c>
      <c r="E1143" s="32">
        <v>63976.571744569024</v>
      </c>
      <c r="F1143" s="18">
        <v>110507.65077189618</v>
      </c>
      <c r="G1143" s="18">
        <v>37.482210046583461</v>
      </c>
      <c r="H1143" s="19">
        <v>-0.21882284382284367</v>
      </c>
      <c r="I1143" s="18">
        <v>53.68</v>
      </c>
      <c r="J1143" s="33">
        <v>1.0951259641265991</v>
      </c>
      <c r="K1143" s="20">
        <v>61923.825936855101</v>
      </c>
      <c r="L1143" s="21"/>
      <c r="M1143" s="22"/>
      <c r="Q1143" s="34">
        <v>0.91313696575309911</v>
      </c>
      <c r="R1143" s="7"/>
      <c r="S1143" s="24"/>
      <c r="T1143" s="24"/>
      <c r="U1143" s="5">
        <v>19.452866944930683</v>
      </c>
      <c r="V1143" s="25"/>
      <c r="W1143" s="22"/>
      <c r="X1143" s="33">
        <v>1.1902519282531983</v>
      </c>
      <c r="Y1143" s="20">
        <v>13501882802.914146</v>
      </c>
      <c r="Z1143" s="22"/>
      <c r="AA1143" s="22"/>
      <c r="AB1143" s="35">
        <v>1.1902519282531983</v>
      </c>
      <c r="AC1143" s="20">
        <v>14597942582.329981</v>
      </c>
      <c r="AD1143" s="22"/>
      <c r="AE1143" s="22"/>
      <c r="AF1143" s="26">
        <v>11</v>
      </c>
      <c r="AI1143" s="27" t="s">
        <v>36</v>
      </c>
      <c r="AJ1143" s="17">
        <v>28.300626639793318</v>
      </c>
      <c r="AK1143" s="17">
        <v>25.413136829357367</v>
      </c>
      <c r="AL1143" s="19">
        <v>-0.13936091591057287</v>
      </c>
      <c r="AM1143" s="19">
        <v>-9.513367047483122E-2</v>
      </c>
      <c r="AN1143" s="27" t="b">
        <v>1</v>
      </c>
      <c r="AO1143" s="27" t="b">
        <v>0</v>
      </c>
      <c r="AP1143" s="27" t="b">
        <v>0</v>
      </c>
      <c r="AQ1143" s="27" t="b">
        <v>1</v>
      </c>
      <c r="AR1143" s="27" t="b">
        <v>1</v>
      </c>
      <c r="AS1143" s="27" t="b">
        <v>0</v>
      </c>
      <c r="BE1143" s="31"/>
      <c r="BF1143" s="31"/>
      <c r="BG1143" s="31"/>
    </row>
    <row r="1144" spans="1:59" ht="14.55" customHeight="1" x14ac:dyDescent="0.25">
      <c r="A1144" s="41">
        <v>39729</v>
      </c>
      <c r="B1144" s="15">
        <v>45.56</v>
      </c>
      <c r="C1144" s="16">
        <v>35.39</v>
      </c>
      <c r="D1144" s="32">
        <v>42300.980933933781</v>
      </c>
      <c r="E1144" s="32">
        <v>69132.311932408324</v>
      </c>
      <c r="F1144" s="18">
        <v>111433.2928663421</v>
      </c>
      <c r="G1144" s="18">
        <v>39.250614409143495</v>
      </c>
      <c r="H1144" s="19">
        <v>-0.28736931336535743</v>
      </c>
      <c r="I1144" s="18">
        <v>57.53</v>
      </c>
      <c r="J1144" s="33">
        <v>1.0559512943846021</v>
      </c>
      <c r="K1144" s="20">
        <v>65387.412794098644</v>
      </c>
      <c r="L1144" s="21"/>
      <c r="M1144" s="22"/>
      <c r="Q1144" s="34">
        <v>0.94701337582316247</v>
      </c>
      <c r="R1144" s="7"/>
      <c r="S1144" s="24"/>
      <c r="T1144" s="24"/>
      <c r="U1144" s="5">
        <v>18.387826594350013</v>
      </c>
      <c r="V1144" s="25"/>
      <c r="W1144" s="22"/>
      <c r="X1144" s="33">
        <v>1.111902588769204</v>
      </c>
      <c r="Y1144" s="20">
        <v>15012850269.672976</v>
      </c>
      <c r="Z1144" s="22"/>
      <c r="AA1144" s="22"/>
      <c r="AB1144" s="35">
        <v>1.111902588769204</v>
      </c>
      <c r="AC1144" s="20">
        <v>16231229917.102898</v>
      </c>
      <c r="AD1144" s="22"/>
      <c r="AE1144" s="22"/>
      <c r="AF1144" s="26">
        <v>10</v>
      </c>
      <c r="AI1144" s="27" t="s">
        <v>36</v>
      </c>
      <c r="AJ1144" s="17">
        <v>29.000649603177628</v>
      </c>
      <c r="AK1144" s="17">
        <v>25.851269696161765</v>
      </c>
      <c r="AL1144" s="19">
        <v>-0.17284521796095312</v>
      </c>
      <c r="AM1144" s="19">
        <v>-0.10189540472544219</v>
      </c>
      <c r="AN1144" s="27" t="b">
        <v>1</v>
      </c>
      <c r="AO1144" s="27" t="b">
        <v>0</v>
      </c>
      <c r="AP1144" s="27" t="b">
        <v>0</v>
      </c>
      <c r="AQ1144" s="27" t="b">
        <v>1</v>
      </c>
      <c r="AR1144" s="27" t="b">
        <v>1</v>
      </c>
      <c r="AS1144" s="27" t="b">
        <v>0</v>
      </c>
      <c r="BE1144" s="31"/>
      <c r="BF1144" s="31"/>
      <c r="BG1144" s="31"/>
    </row>
    <row r="1145" spans="1:59" ht="14.55" customHeight="1" x14ac:dyDescent="0.25">
      <c r="A1145" s="41">
        <v>39730</v>
      </c>
      <c r="B1145" s="15">
        <v>52.3</v>
      </c>
      <c r="C1145" s="16">
        <v>37.68</v>
      </c>
      <c r="D1145" s="32">
        <v>38070.882840540406</v>
      </c>
      <c r="E1145" s="32">
        <v>74578.010410368268</v>
      </c>
      <c r="F1145" s="18">
        <v>112648.89325090867</v>
      </c>
      <c r="G1145" s="18">
        <v>42.620983360475321</v>
      </c>
      <c r="H1145" s="19">
        <v>-0.38800424628450103</v>
      </c>
      <c r="I1145" s="18">
        <v>63.92</v>
      </c>
      <c r="J1145" s="33">
        <v>1.097713414140445</v>
      </c>
      <c r="K1145" s="20">
        <v>71775.398255566164</v>
      </c>
      <c r="L1145" s="21"/>
      <c r="M1145" s="22"/>
      <c r="Q1145" s="34">
        <v>0.91098458588395903</v>
      </c>
      <c r="R1145" s="7"/>
      <c r="S1145" s="24"/>
      <c r="T1145" s="24"/>
      <c r="U1145" s="5">
        <v>16.719839272242741</v>
      </c>
      <c r="V1145" s="25"/>
      <c r="W1145" s="22"/>
      <c r="X1145" s="33">
        <v>1.19542682828089</v>
      </c>
      <c r="Y1145" s="20">
        <v>17946849846.685982</v>
      </c>
      <c r="Z1145" s="22"/>
      <c r="AA1145" s="22"/>
      <c r="AB1145" s="35">
        <v>1.19542682828089</v>
      </c>
      <c r="AC1145" s="20">
        <v>19402936616.895462</v>
      </c>
      <c r="AD1145" s="22"/>
      <c r="AE1145" s="22"/>
      <c r="AF1145" s="26">
        <v>9</v>
      </c>
      <c r="AI1145" s="27" t="s">
        <v>36</v>
      </c>
      <c r="AJ1145" s="17">
        <v>29.881932993081993</v>
      </c>
      <c r="AK1145" s="17">
        <v>26.349990887026891</v>
      </c>
      <c r="AL1145" s="19">
        <v>-0.22006602966117184</v>
      </c>
      <c r="AM1145" s="19">
        <v>-0.12450664196550465</v>
      </c>
      <c r="AN1145" s="27" t="b">
        <v>1</v>
      </c>
      <c r="AO1145" s="27" t="b">
        <v>0</v>
      </c>
      <c r="AP1145" s="27" t="b">
        <v>0</v>
      </c>
      <c r="AQ1145" s="27" t="b">
        <v>1</v>
      </c>
      <c r="AR1145" s="27" t="b">
        <v>1</v>
      </c>
      <c r="AS1145" s="27" t="b">
        <v>0</v>
      </c>
      <c r="BE1145" s="31"/>
      <c r="BF1145" s="31"/>
      <c r="BG1145" s="31"/>
    </row>
    <row r="1146" spans="1:59" ht="14.55" customHeight="1" x14ac:dyDescent="0.25">
      <c r="A1146" s="41">
        <v>39731</v>
      </c>
      <c r="B1146" s="15">
        <v>56.71</v>
      </c>
      <c r="C1146" s="16">
        <v>38.31</v>
      </c>
      <c r="D1146" s="32">
        <v>33840.78474714703</v>
      </c>
      <c r="E1146" s="32">
        <v>80449.404526198254</v>
      </c>
      <c r="F1146" s="18">
        <v>114290.18927334528</v>
      </c>
      <c r="G1146" s="18">
        <v>43.758153015638804</v>
      </c>
      <c r="H1146" s="19">
        <v>-0.48029235186635333</v>
      </c>
      <c r="I1146" s="18">
        <v>69.95</v>
      </c>
      <c r="J1146" s="33">
        <v>1.0416397380995015</v>
      </c>
      <c r="K1146" s="20">
        <v>74762.813467099346</v>
      </c>
      <c r="L1146" s="21"/>
      <c r="M1146" s="22"/>
      <c r="Q1146" s="34">
        <v>0.96002481800908024</v>
      </c>
      <c r="R1146" s="7"/>
      <c r="S1146" s="24"/>
      <c r="T1146" s="24"/>
      <c r="U1146" s="5">
        <v>16.021575794160924</v>
      </c>
      <c r="V1146" s="25"/>
      <c r="W1146" s="22"/>
      <c r="X1146" s="33">
        <v>1.0832794761990032</v>
      </c>
      <c r="Y1146" s="20">
        <v>19441547117.961876</v>
      </c>
      <c r="Z1146" s="22"/>
      <c r="AA1146" s="22"/>
      <c r="AB1146" s="35">
        <v>1.0832794761990032</v>
      </c>
      <c r="AC1146" s="20">
        <v>21018466031.724579</v>
      </c>
      <c r="AD1146" s="22"/>
      <c r="AE1146" s="22"/>
      <c r="AF1146" s="26">
        <v>8</v>
      </c>
      <c r="AI1146" s="27" t="s">
        <v>36</v>
      </c>
      <c r="AJ1146" s="17">
        <v>30.80631846092129</v>
      </c>
      <c r="AK1146" s="17">
        <v>26.865068661494718</v>
      </c>
      <c r="AL1146" s="19">
        <v>-0.28129404130817504</v>
      </c>
      <c r="AM1146" s="19">
        <v>-0.15377521383719972</v>
      </c>
      <c r="AN1146" s="27" t="b">
        <v>1</v>
      </c>
      <c r="AO1146" s="27" t="b">
        <v>0</v>
      </c>
      <c r="AP1146" s="27" t="b">
        <v>0</v>
      </c>
      <c r="AQ1146" s="27" t="b">
        <v>1</v>
      </c>
      <c r="AR1146" s="27" t="b">
        <v>1</v>
      </c>
      <c r="AS1146" s="27" t="b">
        <v>0</v>
      </c>
      <c r="BE1146" s="31"/>
      <c r="BF1146" s="31"/>
      <c r="BG1146" s="31"/>
    </row>
    <row r="1147" spans="1:59" ht="14.55" customHeight="1" x14ac:dyDescent="0.25">
      <c r="A1147" s="41">
        <v>39734</v>
      </c>
      <c r="B1147" s="15">
        <v>50.64</v>
      </c>
      <c r="C1147" s="16">
        <v>36.07</v>
      </c>
      <c r="D1147" s="32">
        <v>29610.686653753652</v>
      </c>
      <c r="E1147" s="32">
        <v>86711.186381492909</v>
      </c>
      <c r="F1147" s="18">
        <v>116321.87303524656</v>
      </c>
      <c r="G1147" s="18">
        <v>39.778912978167611</v>
      </c>
      <c r="H1147" s="19">
        <v>-0.4039367895758248</v>
      </c>
      <c r="I1147" s="18">
        <v>54.99</v>
      </c>
      <c r="J1147" s="33">
        <v>0.92522287849644358</v>
      </c>
      <c r="K1147" s="20">
        <v>69171.068657140611</v>
      </c>
      <c r="L1147" s="21"/>
      <c r="M1147" s="22"/>
      <c r="Q1147" s="34">
        <v>1.080820657639892</v>
      </c>
      <c r="R1147" s="7"/>
      <c r="S1147" s="24"/>
      <c r="T1147" s="24"/>
      <c r="U1147" s="5">
        <v>17.284210048862736</v>
      </c>
      <c r="V1147" s="25"/>
      <c r="W1147" s="22"/>
      <c r="X1147" s="33">
        <v>0.85044575699288727</v>
      </c>
      <c r="Y1147" s="20">
        <v>16534060361.817724</v>
      </c>
      <c r="Z1147" s="22"/>
      <c r="AA1147" s="22"/>
      <c r="AB1147" s="35">
        <v>0.85044575699288727</v>
      </c>
      <c r="AC1147" s="20">
        <v>17874778673.715157</v>
      </c>
      <c r="AD1147" s="22"/>
      <c r="AE1147" s="22"/>
      <c r="AF1147" s="26">
        <v>7</v>
      </c>
      <c r="AI1147" s="27" t="s">
        <v>36</v>
      </c>
      <c r="AJ1147" s="17">
        <v>31.529694354956526</v>
      </c>
      <c r="AK1147" s="17">
        <v>27.300398331972069</v>
      </c>
      <c r="AL1147" s="19">
        <v>-0.32473863444260737</v>
      </c>
      <c r="AM1147" s="19">
        <v>-0.17809837557289138</v>
      </c>
      <c r="AN1147" s="27" t="b">
        <v>1</v>
      </c>
      <c r="AO1147" s="27" t="b">
        <v>0</v>
      </c>
      <c r="AP1147" s="27" t="b">
        <v>0</v>
      </c>
      <c r="AQ1147" s="27" t="b">
        <v>1</v>
      </c>
      <c r="AR1147" s="27" t="b">
        <v>1</v>
      </c>
      <c r="AS1147" s="27" t="b">
        <v>0</v>
      </c>
      <c r="BE1147" s="31"/>
      <c r="BF1147" s="31"/>
      <c r="BG1147" s="31"/>
    </row>
    <row r="1148" spans="1:59" ht="14.55" customHeight="1" x14ac:dyDescent="0.25">
      <c r="A1148" s="41">
        <v>39735</v>
      </c>
      <c r="B1148" s="15">
        <v>49.05</v>
      </c>
      <c r="C1148" s="16">
        <v>37.94</v>
      </c>
      <c r="D1148" s="32">
        <v>25380.588560360273</v>
      </c>
      <c r="E1148" s="32">
        <v>92649.976718322432</v>
      </c>
      <c r="F1148" s="18">
        <v>118030.56527868271</v>
      </c>
      <c r="G1148" s="18">
        <v>40.329028115215927</v>
      </c>
      <c r="H1148" s="19">
        <v>-0.29283078545071173</v>
      </c>
      <c r="I1148" s="18">
        <v>55.13</v>
      </c>
      <c r="J1148" s="33">
        <v>1.0287218051071962</v>
      </c>
      <c r="K1148" s="20">
        <v>71156.555433160131</v>
      </c>
      <c r="L1148" s="21"/>
      <c r="M1148" s="22"/>
      <c r="Q1148" s="34">
        <v>0.9720801046846641</v>
      </c>
      <c r="R1148" s="7"/>
      <c r="S1148" s="24"/>
      <c r="T1148" s="24"/>
      <c r="U1148" s="5">
        <v>16.770355163863666</v>
      </c>
      <c r="V1148" s="25"/>
      <c r="W1148" s="22"/>
      <c r="X1148" s="33">
        <v>1.0574436102143925</v>
      </c>
      <c r="Y1148" s="20">
        <v>17483920131.005684</v>
      </c>
      <c r="Z1148" s="22"/>
      <c r="AA1148" s="22"/>
      <c r="AB1148" s="35">
        <v>1.0574436102143925</v>
      </c>
      <c r="AC1148" s="20">
        <v>18901267453.637066</v>
      </c>
      <c r="AD1148" s="22"/>
      <c r="AE1148" s="22"/>
      <c r="AF1148" s="26">
        <v>6</v>
      </c>
      <c r="AI1148" s="27" t="s">
        <v>36</v>
      </c>
      <c r="AJ1148" s="17">
        <v>32.208717042551356</v>
      </c>
      <c r="AK1148" s="17">
        <v>27.754589526643009</v>
      </c>
      <c r="AL1148" s="19">
        <v>-0.34520938839426529</v>
      </c>
      <c r="AM1148" s="19">
        <v>-0.19357168888040469</v>
      </c>
      <c r="AN1148" s="27" t="b">
        <v>1</v>
      </c>
      <c r="AO1148" s="27" t="b">
        <v>0</v>
      </c>
      <c r="AP1148" s="27" t="b">
        <v>0</v>
      </c>
      <c r="AQ1148" s="27" t="b">
        <v>1</v>
      </c>
      <c r="AR1148" s="27" t="b">
        <v>1</v>
      </c>
      <c r="AS1148" s="27" t="b">
        <v>0</v>
      </c>
      <c r="BE1148" s="31"/>
      <c r="BF1148" s="31"/>
      <c r="BG1148" s="31"/>
    </row>
    <row r="1149" spans="1:59" ht="14.55" customHeight="1" x14ac:dyDescent="0.25">
      <c r="A1149" s="41">
        <v>39736</v>
      </c>
      <c r="B1149" s="15">
        <v>58.18</v>
      </c>
      <c r="C1149" s="16">
        <v>42.7</v>
      </c>
      <c r="D1149" s="32">
        <v>21150.490466966894</v>
      </c>
      <c r="E1149" s="32">
        <v>98118.777758937751</v>
      </c>
      <c r="F1149" s="18">
        <v>119269.26822590464</v>
      </c>
      <c r="G1149" s="18">
        <v>45.445129548447554</v>
      </c>
      <c r="H1149" s="19">
        <v>-0.36252927400468371</v>
      </c>
      <c r="I1149" s="18">
        <v>69.25</v>
      </c>
      <c r="J1149" s="33">
        <v>1.1386851509153786</v>
      </c>
      <c r="K1149" s="20">
        <v>81023.51116330619</v>
      </c>
      <c r="L1149" s="21"/>
      <c r="M1149" s="22"/>
      <c r="Q1149" s="34">
        <v>0.87820588438877001</v>
      </c>
      <c r="R1149" s="7"/>
      <c r="S1149" s="24"/>
      <c r="T1149" s="24"/>
      <c r="U1149" s="5">
        <v>14.700404094195006</v>
      </c>
      <c r="V1149" s="25"/>
      <c r="W1149" s="22"/>
      <c r="X1149" s="33">
        <v>1.2773703018307569</v>
      </c>
      <c r="Y1149" s="20">
        <v>22333547188.106388</v>
      </c>
      <c r="Z1149" s="22"/>
      <c r="AA1149" s="22"/>
      <c r="AB1149" s="35">
        <v>1.2773703018307569</v>
      </c>
      <c r="AC1149" s="20">
        <v>24143530625.577301</v>
      </c>
      <c r="AD1149" s="22"/>
      <c r="AE1149" s="22"/>
      <c r="AF1149" s="26">
        <v>5</v>
      </c>
      <c r="AI1149" s="27" t="s">
        <v>36</v>
      </c>
      <c r="AJ1149" s="17">
        <v>33.162552336403593</v>
      </c>
      <c r="AK1149" s="17">
        <v>28.32439249743463</v>
      </c>
      <c r="AL1149" s="19">
        <v>-0.36916046009123865</v>
      </c>
      <c r="AM1149" s="19">
        <v>-0.21117855807739203</v>
      </c>
      <c r="AN1149" s="27" t="b">
        <v>1</v>
      </c>
      <c r="AO1149" s="27" t="b">
        <v>0</v>
      </c>
      <c r="AP1149" s="27" t="b">
        <v>0</v>
      </c>
      <c r="AQ1149" s="27" t="b">
        <v>1</v>
      </c>
      <c r="AR1149" s="27" t="b">
        <v>1</v>
      </c>
      <c r="AS1149" s="27" t="b">
        <v>0</v>
      </c>
      <c r="BE1149" s="31"/>
      <c r="BF1149" s="31"/>
      <c r="BG1149" s="31"/>
    </row>
    <row r="1150" spans="1:59" ht="14.55" customHeight="1" x14ac:dyDescent="0.25">
      <c r="A1150" s="41">
        <v>39737</v>
      </c>
      <c r="B1150" s="15">
        <v>63.88</v>
      </c>
      <c r="C1150" s="16">
        <v>42.78</v>
      </c>
      <c r="D1150" s="32">
        <v>16920.392373573515</v>
      </c>
      <c r="E1150" s="32">
        <v>103882.41024309763</v>
      </c>
      <c r="F1150" s="18">
        <v>120802.80261667115</v>
      </c>
      <c r="G1150" s="18">
        <v>45.735397319839429</v>
      </c>
      <c r="H1150" s="19">
        <v>-0.49322113136979895</v>
      </c>
      <c r="I1150" s="18">
        <v>67.61</v>
      </c>
      <c r="J1150" s="33">
        <v>1.0193270889226058</v>
      </c>
      <c r="K1150" s="20">
        <v>82588.030799764223</v>
      </c>
      <c r="L1150" s="21"/>
      <c r="M1150" s="22"/>
      <c r="Q1150" s="34">
        <v>0.98103936495690125</v>
      </c>
      <c r="R1150" s="7"/>
      <c r="S1150" s="24"/>
      <c r="T1150" s="24"/>
      <c r="U1150" s="5">
        <v>14.394824597086428</v>
      </c>
      <c r="V1150" s="25"/>
      <c r="W1150" s="22"/>
      <c r="X1150" s="33">
        <v>1.0386541778452116</v>
      </c>
      <c r="Y1150" s="20">
        <v>23196943077.061462</v>
      </c>
      <c r="Z1150" s="22"/>
      <c r="AA1150" s="22"/>
      <c r="AB1150" s="35">
        <v>1.0386541778452116</v>
      </c>
      <c r="AC1150" s="20">
        <v>25076376909.460022</v>
      </c>
      <c r="AD1150" s="22"/>
      <c r="AE1150" s="22"/>
      <c r="AF1150" s="26">
        <v>4</v>
      </c>
      <c r="AI1150" s="27" t="s">
        <v>36</v>
      </c>
      <c r="AJ1150" s="17">
        <v>34.073285542110227</v>
      </c>
      <c r="AK1150" s="17">
        <v>28.882552538643729</v>
      </c>
      <c r="AL1150" s="19">
        <v>-0.4034690964253122</v>
      </c>
      <c r="AM1150" s="19">
        <v>-0.23738999872803443</v>
      </c>
      <c r="AN1150" s="27" t="b">
        <v>1</v>
      </c>
      <c r="AO1150" s="27" t="b">
        <v>0</v>
      </c>
      <c r="AP1150" s="27" t="b">
        <v>0</v>
      </c>
      <c r="AQ1150" s="27" t="b">
        <v>1</v>
      </c>
      <c r="AR1150" s="27" t="b">
        <v>1</v>
      </c>
      <c r="AS1150" s="27" t="b">
        <v>0</v>
      </c>
      <c r="BE1150" s="31"/>
      <c r="BF1150" s="31"/>
      <c r="BG1150" s="31"/>
    </row>
    <row r="1151" spans="1:59" ht="14.55" customHeight="1" x14ac:dyDescent="0.25">
      <c r="A1151" s="41">
        <v>39738</v>
      </c>
      <c r="B1151" s="15">
        <v>63.25</v>
      </c>
      <c r="C1151" s="16">
        <v>47.04</v>
      </c>
      <c r="D1151" s="32">
        <v>12690.294280180136</v>
      </c>
      <c r="E1151" s="32">
        <v>110198.88210391972</v>
      </c>
      <c r="F1151" s="18">
        <v>122889.17638409986</v>
      </c>
      <c r="G1151" s="18">
        <v>48.713944576198955</v>
      </c>
      <c r="H1151" s="19">
        <v>-0.34460034013605445</v>
      </c>
      <c r="I1151" s="18">
        <v>70.33</v>
      </c>
      <c r="J1151" s="33">
        <v>1.0835213293241335</v>
      </c>
      <c r="K1151" s="20">
        <v>89484.344627236729</v>
      </c>
      <c r="L1151" s="21"/>
      <c r="M1151" s="22"/>
      <c r="Q1151" s="34">
        <v>0.92291676493693808</v>
      </c>
      <c r="R1151" s="7"/>
      <c r="S1151" s="24"/>
      <c r="T1151" s="24"/>
      <c r="U1151" s="5">
        <v>13.260490309532715</v>
      </c>
      <c r="V1151" s="25"/>
      <c r="W1151" s="22"/>
      <c r="X1151" s="33">
        <v>1.167042658648267</v>
      </c>
      <c r="Y1151" s="20">
        <v>27071951644.885303</v>
      </c>
      <c r="Z1151" s="22"/>
      <c r="AA1151" s="22"/>
      <c r="AB1151" s="35">
        <v>1.167042658648267</v>
      </c>
      <c r="AC1151" s="20">
        <v>29264732384.18858</v>
      </c>
      <c r="AD1151" s="22"/>
      <c r="AE1151" s="22"/>
      <c r="AF1151" s="26">
        <v>3</v>
      </c>
      <c r="AI1151" s="27" t="s">
        <v>36</v>
      </c>
      <c r="AJ1151" s="17">
        <v>35.188344892838707</v>
      </c>
      <c r="AK1151" s="17">
        <v>29.523136552697352</v>
      </c>
      <c r="AL1151" s="19">
        <v>-0.39623511206723783</v>
      </c>
      <c r="AM1151" s="19">
        <v>-0.25471917062139737</v>
      </c>
      <c r="AN1151" s="27" t="b">
        <v>1</v>
      </c>
      <c r="AO1151" s="27" t="b">
        <v>0</v>
      </c>
      <c r="AP1151" s="27" t="b">
        <v>0</v>
      </c>
      <c r="AQ1151" s="27" t="b">
        <v>1</v>
      </c>
      <c r="AR1151" s="27" t="b">
        <v>1</v>
      </c>
      <c r="AS1151" s="27" t="b">
        <v>0</v>
      </c>
      <c r="BE1151" s="31"/>
      <c r="BF1151" s="31"/>
      <c r="BG1151" s="31"/>
    </row>
    <row r="1152" spans="1:59" ht="14.55" customHeight="1" x14ac:dyDescent="0.25">
      <c r="A1152" s="41">
        <v>39741</v>
      </c>
      <c r="B1152" s="15">
        <v>52.31</v>
      </c>
      <c r="C1152" s="16">
        <v>45.05</v>
      </c>
      <c r="D1152" s="32">
        <v>8460.1961867867576</v>
      </c>
      <c r="E1152" s="32">
        <v>115886.67343910533</v>
      </c>
      <c r="F1152" s="18">
        <v>124346.86962589208</v>
      </c>
      <c r="G1152" s="18">
        <v>45.543949099811378</v>
      </c>
      <c r="H1152" s="19">
        <v>-0.16115427302996688</v>
      </c>
      <c r="I1152" s="18">
        <v>52.97</v>
      </c>
      <c r="J1152" s="33">
        <v>0.94601628120117187</v>
      </c>
      <c r="K1152" s="20">
        <v>84652.182246654775</v>
      </c>
      <c r="L1152" s="21"/>
      <c r="M1152" s="22"/>
      <c r="Q1152" s="34">
        <v>1.0570642597506716</v>
      </c>
      <c r="R1152" s="7"/>
      <c r="S1152" s="24"/>
      <c r="T1152" s="24"/>
      <c r="U1152" s="5">
        <v>13.991092948865898</v>
      </c>
      <c r="V1152" s="25"/>
      <c r="W1152" s="22"/>
      <c r="X1152" s="33">
        <v>0.89203256240234374</v>
      </c>
      <c r="Y1152" s="20">
        <v>24149177934.947109</v>
      </c>
      <c r="Z1152" s="22"/>
      <c r="AA1152" s="22"/>
      <c r="AB1152" s="35">
        <v>0.89203256240234374</v>
      </c>
      <c r="AC1152" s="20">
        <v>26104675687.522343</v>
      </c>
      <c r="AD1152" s="22"/>
      <c r="AE1152" s="22"/>
      <c r="AF1152" s="26">
        <v>2</v>
      </c>
      <c r="AI1152" s="27" t="s">
        <v>36</v>
      </c>
      <c r="AJ1152" s="17">
        <v>36.180404638594474</v>
      </c>
      <c r="AK1152" s="17">
        <v>30.091423931428718</v>
      </c>
      <c r="AL1152" s="19">
        <v>-0.3430454322611734</v>
      </c>
      <c r="AM1152" s="19">
        <v>-0.25910083649529408</v>
      </c>
      <c r="AN1152" s="27" t="b">
        <v>1</v>
      </c>
      <c r="AO1152" s="27" t="b">
        <v>0</v>
      </c>
      <c r="AP1152" s="27" t="b">
        <v>0</v>
      </c>
      <c r="AQ1152" s="27" t="b">
        <v>1</v>
      </c>
      <c r="AR1152" s="27" t="b">
        <v>1</v>
      </c>
      <c r="AS1152" s="27" t="b">
        <v>0</v>
      </c>
      <c r="BE1152" s="31"/>
      <c r="BF1152" s="31"/>
      <c r="BG1152" s="31"/>
    </row>
    <row r="1153" spans="1:59" ht="14.55" customHeight="1" x14ac:dyDescent="0.25">
      <c r="A1153" s="41">
        <v>39742</v>
      </c>
      <c r="B1153" s="15">
        <v>52.8</v>
      </c>
      <c r="C1153" s="16">
        <v>43.8</v>
      </c>
      <c r="D1153" s="32">
        <v>4230.0980933933788</v>
      </c>
      <c r="E1153" s="32">
        <v>120798.46991558497</v>
      </c>
      <c r="F1153" s="18">
        <v>125028.56800897834</v>
      </c>
      <c r="G1153" s="18">
        <v>44.104497471632293</v>
      </c>
      <c r="H1153" s="19">
        <v>-0.20547945205479445</v>
      </c>
      <c r="I1153" s="18">
        <v>53.11</v>
      </c>
      <c r="J1153" s="33">
        <v>0.9737031907393402</v>
      </c>
      <c r="K1153" s="20">
        <v>82424.673814461843</v>
      </c>
      <c r="L1153" s="21"/>
      <c r="M1153" s="22"/>
      <c r="Q1153" s="34">
        <v>1.0270070073824986</v>
      </c>
      <c r="R1153" s="7"/>
      <c r="S1153" s="24"/>
      <c r="T1153" s="24"/>
      <c r="U1153" s="5">
        <v>14.342198162812798</v>
      </c>
      <c r="V1153" s="25"/>
      <c r="W1153" s="22"/>
      <c r="X1153" s="33">
        <v>0.94740638147868039</v>
      </c>
      <c r="Y1153" s="20">
        <v>22879194746.821598</v>
      </c>
      <c r="Z1153" s="22"/>
      <c r="AA1153" s="22"/>
      <c r="AB1153" s="35">
        <v>0.94740638147868039</v>
      </c>
      <c r="AC1153" s="20">
        <v>24731339821.946133</v>
      </c>
      <c r="AD1153" s="22"/>
      <c r="AE1153" s="22"/>
      <c r="AF1153" s="26">
        <v>1</v>
      </c>
      <c r="AI1153" s="27" t="s">
        <v>36</v>
      </c>
      <c r="AJ1153" s="17">
        <v>37.022530248247719</v>
      </c>
      <c r="AK1153" s="17">
        <v>30.637260327212122</v>
      </c>
      <c r="AL1153" s="19">
        <v>-0.30996920934100169</v>
      </c>
      <c r="AM1153" s="19">
        <v>-0.26597396578759275</v>
      </c>
      <c r="AN1153" s="27" t="b">
        <v>1</v>
      </c>
      <c r="AO1153" s="27" t="b">
        <v>0</v>
      </c>
      <c r="AP1153" s="27" t="b">
        <v>0</v>
      </c>
      <c r="AQ1153" s="27" t="b">
        <v>1</v>
      </c>
      <c r="AR1153" s="27" t="b">
        <v>1</v>
      </c>
      <c r="AS1153" s="27" t="b">
        <v>0</v>
      </c>
      <c r="BE1153" s="31"/>
      <c r="BF1153" s="31"/>
      <c r="BG1153" s="31"/>
    </row>
    <row r="1154" spans="1:59" ht="14.55" customHeight="1" x14ac:dyDescent="0.25">
      <c r="A1154" s="42">
        <v>39743</v>
      </c>
      <c r="B1154" s="43">
        <v>48.33</v>
      </c>
      <c r="C1154" s="16">
        <v>39.71</v>
      </c>
      <c r="D1154" s="32">
        <v>125897.76624734685</v>
      </c>
      <c r="E1154" s="32">
        <v>0</v>
      </c>
      <c r="F1154" s="18">
        <v>125897.76624734685</v>
      </c>
      <c r="G1154" s="18">
        <v>48.33</v>
      </c>
      <c r="H1154" s="19">
        <v>-0.21707378494082086</v>
      </c>
      <c r="I1154" s="44">
        <v>69.650000000000006</v>
      </c>
      <c r="J1154" s="33">
        <v>1.1034246575342466</v>
      </c>
      <c r="K1154" s="20">
        <v>90947.843862903872</v>
      </c>
      <c r="L1154" s="21"/>
      <c r="M1154" s="22"/>
      <c r="Q1154" s="34">
        <v>0.90626939788950955</v>
      </c>
      <c r="R1154" s="7"/>
      <c r="S1154" s="24"/>
      <c r="T1154" s="24"/>
      <c r="U1154" s="5">
        <v>12.973695608822812</v>
      </c>
      <c r="V1154" s="25"/>
      <c r="W1154" s="22"/>
      <c r="X1154" s="33">
        <v>1.2068493150684931</v>
      </c>
      <c r="Y1154" s="20">
        <v>27611872616.450623</v>
      </c>
      <c r="Z1154" s="22"/>
      <c r="AA1154" s="22"/>
      <c r="AB1154" s="35">
        <v>1.2068493150684931</v>
      </c>
      <c r="AC1154" s="20">
        <v>29846522003.673473</v>
      </c>
      <c r="AD1154" s="22"/>
      <c r="AE1154" s="22"/>
      <c r="AF1154" s="26">
        <v>20</v>
      </c>
      <c r="AI1154" s="27" t="s">
        <v>36</v>
      </c>
      <c r="AJ1154" s="17">
        <v>37.958927157780344</v>
      </c>
      <c r="AK1154" s="17">
        <v>31.260844720020199</v>
      </c>
      <c r="AL1154" s="19">
        <v>-0.29734304258935323</v>
      </c>
      <c r="AM1154" s="19">
        <v>-0.27413710852995182</v>
      </c>
      <c r="AN1154" s="27" t="b">
        <v>1</v>
      </c>
      <c r="AO1154" s="27" t="b">
        <v>0</v>
      </c>
      <c r="AP1154" s="27" t="b">
        <v>0</v>
      </c>
      <c r="AQ1154" s="27" t="b">
        <v>1</v>
      </c>
      <c r="AR1154" s="27" t="b">
        <v>1</v>
      </c>
      <c r="AS1154" s="27" t="b">
        <v>0</v>
      </c>
      <c r="BE1154" s="31"/>
      <c r="BF1154" s="31"/>
      <c r="BG1154" s="31"/>
    </row>
    <row r="1155" spans="1:59" ht="14.55" customHeight="1" x14ac:dyDescent="0.25">
      <c r="A1155" s="41">
        <v>39744</v>
      </c>
      <c r="B1155" s="43">
        <v>50.02</v>
      </c>
      <c r="C1155" s="16">
        <v>40.14</v>
      </c>
      <c r="D1155" s="32">
        <v>119602.87793497951</v>
      </c>
      <c r="E1155" s="32">
        <v>7661.3435441126585</v>
      </c>
      <c r="F1155" s="18">
        <v>127264.22147909217</v>
      </c>
      <c r="G1155" s="18">
        <v>49.425221095637873</v>
      </c>
      <c r="H1155" s="19">
        <v>-0.24613851519681118</v>
      </c>
      <c r="I1155" s="44">
        <v>67.8</v>
      </c>
      <c r="J1155" s="33">
        <v>1.0337609577152127</v>
      </c>
      <c r="K1155" s="20">
        <v>94016.703462116042</v>
      </c>
      <c r="L1155" s="21"/>
      <c r="M1155" s="22"/>
      <c r="Q1155" s="34">
        <v>0.96734162045563199</v>
      </c>
      <c r="R1155" s="7"/>
      <c r="S1155" s="24"/>
      <c r="T1155" s="24"/>
      <c r="U1155" s="5">
        <v>12.526629955336032</v>
      </c>
      <c r="V1155" s="25"/>
      <c r="W1155" s="22"/>
      <c r="X1155" s="33">
        <v>1.0675219154304254</v>
      </c>
      <c r="Y1155" s="20">
        <v>29476420171.852306</v>
      </c>
      <c r="Z1155" s="22"/>
      <c r="AA1155" s="22"/>
      <c r="AB1155" s="35">
        <v>1.0675219154304254</v>
      </c>
      <c r="AC1155" s="20">
        <v>31861305514.653515</v>
      </c>
      <c r="AD1155" s="22"/>
      <c r="AE1155" s="22"/>
      <c r="AF1155" s="26">
        <v>19</v>
      </c>
      <c r="AI1155" s="27" t="s">
        <v>36</v>
      </c>
      <c r="AJ1155" s="17">
        <v>38.967519012555165</v>
      </c>
      <c r="AK1155" s="17">
        <v>31.915828233378228</v>
      </c>
      <c r="AL1155" s="19">
        <v>-0.27794458278804113</v>
      </c>
      <c r="AM1155" s="19">
        <v>-0.28297830472455321</v>
      </c>
      <c r="AN1155" s="27" t="b">
        <v>1</v>
      </c>
      <c r="AO1155" s="27" t="b">
        <v>1</v>
      </c>
      <c r="AP1155" s="27" t="b">
        <v>0</v>
      </c>
      <c r="AQ1155" s="27" t="b">
        <v>1</v>
      </c>
      <c r="AR1155" s="27" t="b">
        <v>1</v>
      </c>
      <c r="AS1155" s="27" t="b">
        <v>0</v>
      </c>
      <c r="BE1155" s="31"/>
      <c r="BF1155" s="31"/>
      <c r="BG1155" s="31"/>
    </row>
    <row r="1156" spans="1:59" ht="14.55" customHeight="1" x14ac:dyDescent="0.25">
      <c r="A1156" s="45">
        <v>39745</v>
      </c>
      <c r="B1156" s="46">
        <v>55.82</v>
      </c>
      <c r="C1156" s="16">
        <v>43.56</v>
      </c>
      <c r="D1156" s="32">
        <v>113307.98962261216</v>
      </c>
      <c r="E1156" s="32">
        <v>15505.646319015859</v>
      </c>
      <c r="F1156" s="18">
        <v>128813.63594162802</v>
      </c>
      <c r="G1156" s="18">
        <v>54.344230587223876</v>
      </c>
      <c r="H1156" s="19">
        <v>-0.28145087235996313</v>
      </c>
      <c r="I1156" s="32">
        <v>79.13</v>
      </c>
      <c r="J1156" s="33">
        <v>1.1129107500270303</v>
      </c>
      <c r="K1156" s="20">
        <v>104630.3896114409</v>
      </c>
      <c r="L1156" s="21"/>
      <c r="M1156" s="22"/>
      <c r="Q1156" s="34">
        <v>0.89854464967268222</v>
      </c>
      <c r="R1156" s="7"/>
      <c r="S1156" s="24"/>
      <c r="T1156" s="24"/>
      <c r="U1156" s="5">
        <v>11.234780218991187</v>
      </c>
      <c r="V1156" s="25"/>
      <c r="W1156" s="22"/>
      <c r="X1156" s="33">
        <v>1.2258215000540607</v>
      </c>
      <c r="Y1156" s="20">
        <v>36133002466.919731</v>
      </c>
      <c r="Z1156" s="22"/>
      <c r="AA1156" s="22"/>
      <c r="AB1156" s="35">
        <v>1.2258215000540607</v>
      </c>
      <c r="AC1156" s="20">
        <v>39055647151.086517</v>
      </c>
      <c r="AD1156" s="22"/>
      <c r="AE1156" s="22"/>
      <c r="AF1156" s="26">
        <v>18</v>
      </c>
      <c r="AI1156" s="27" t="s">
        <v>36</v>
      </c>
      <c r="AJ1156" s="17">
        <v>40.255021402211675</v>
      </c>
      <c r="AK1156" s="17">
        <v>32.702496303418862</v>
      </c>
      <c r="AL1156" s="19">
        <v>-0.24264953961973515</v>
      </c>
      <c r="AM1156" s="19">
        <v>-0.29351121662303004</v>
      </c>
      <c r="AN1156" s="27" t="b">
        <v>1</v>
      </c>
      <c r="AO1156" s="27" t="b">
        <v>1</v>
      </c>
      <c r="AP1156" s="27" t="b">
        <v>0</v>
      </c>
      <c r="AQ1156" s="27" t="b">
        <v>1</v>
      </c>
      <c r="AR1156" s="27" t="b">
        <v>1</v>
      </c>
      <c r="AS1156" s="27" t="b">
        <v>0</v>
      </c>
      <c r="BE1156" s="31"/>
      <c r="BF1156" s="31"/>
      <c r="BG1156" s="31"/>
    </row>
    <row r="1157" spans="1:59" ht="14.55" customHeight="1" x14ac:dyDescent="0.25">
      <c r="A1157" s="45">
        <v>39748</v>
      </c>
      <c r="B1157" s="46">
        <v>59.29</v>
      </c>
      <c r="C1157" s="16">
        <v>44.88</v>
      </c>
      <c r="D1157" s="32">
        <v>107013.10131024482</v>
      </c>
      <c r="E1157" s="32">
        <v>23572.236438307526</v>
      </c>
      <c r="F1157" s="18">
        <v>130585.33774855235</v>
      </c>
      <c r="G1157" s="18">
        <v>56.688820319858017</v>
      </c>
      <c r="H1157" s="19">
        <v>-0.32107843137254899</v>
      </c>
      <c r="I1157" s="47">
        <v>80.06</v>
      </c>
      <c r="J1157" s="33">
        <v>1.0574906907150041</v>
      </c>
      <c r="K1157" s="20">
        <v>110643.74858097285</v>
      </c>
      <c r="L1157" s="21"/>
      <c r="M1157" s="22"/>
      <c r="Q1157" s="34">
        <v>0.9456348020651294</v>
      </c>
      <c r="R1157" s="7"/>
      <c r="S1157" s="24"/>
      <c r="T1157" s="24"/>
      <c r="U1157" s="5">
        <v>10.604219240936185</v>
      </c>
      <c r="V1157" s="25"/>
      <c r="W1157" s="22"/>
      <c r="X1157" s="33">
        <v>1.1149813814300085</v>
      </c>
      <c r="Y1157" s="20">
        <v>40287817759.817696</v>
      </c>
      <c r="Z1157" s="22"/>
      <c r="AA1157" s="22"/>
      <c r="AB1157" s="35">
        <v>1.1149813814300085</v>
      </c>
      <c r="AC1157" s="20">
        <v>43545621258.061165</v>
      </c>
      <c r="AD1157" s="22"/>
      <c r="AE1157" s="22"/>
      <c r="AF1157" s="26">
        <v>17</v>
      </c>
      <c r="AI1157" s="27" t="s">
        <v>36</v>
      </c>
      <c r="AJ1157" s="17">
        <v>41.623582541913166</v>
      </c>
      <c r="AK1157" s="17">
        <v>33.558366766986254</v>
      </c>
      <c r="AL1157" s="19">
        <v>-0.23872922149248424</v>
      </c>
      <c r="AM1157" s="19">
        <v>-0.30462429166073746</v>
      </c>
      <c r="AN1157" s="27" t="b">
        <v>1</v>
      </c>
      <c r="AO1157" s="27" t="b">
        <v>1</v>
      </c>
      <c r="AP1157" s="27" t="b">
        <v>0</v>
      </c>
      <c r="AQ1157" s="27" t="b">
        <v>1</v>
      </c>
      <c r="AR1157" s="27" t="b">
        <v>1</v>
      </c>
      <c r="AS1157" s="27" t="b">
        <v>0</v>
      </c>
      <c r="BE1157" s="31"/>
      <c r="BF1157" s="31"/>
      <c r="BG1157" s="31"/>
    </row>
    <row r="1158" spans="1:59" ht="14.55" customHeight="1" x14ac:dyDescent="0.25">
      <c r="A1158" s="41">
        <v>39749</v>
      </c>
      <c r="B1158" s="15">
        <v>53.7</v>
      </c>
      <c r="C1158" s="16">
        <v>42.77</v>
      </c>
      <c r="D1158" s="32">
        <v>100718.21299787748</v>
      </c>
      <c r="E1158" s="32">
        <v>31888.277615675164</v>
      </c>
      <c r="F1158" s="18">
        <v>132606.49061355263</v>
      </c>
      <c r="G1158" s="18">
        <v>51.071630357407955</v>
      </c>
      <c r="H1158" s="19">
        <v>-0.25555295768061725</v>
      </c>
      <c r="I1158" s="18">
        <v>66.959999999999994</v>
      </c>
      <c r="J1158" s="33">
        <v>0.91485584601563819</v>
      </c>
      <c r="K1158" s="20">
        <v>101221.32884556463</v>
      </c>
      <c r="L1158" s="21"/>
      <c r="M1158" s="22"/>
      <c r="Q1158" s="34">
        <v>1.0930683826913059</v>
      </c>
      <c r="R1158" s="7"/>
      <c r="S1158" s="24"/>
      <c r="T1158" s="24"/>
      <c r="U1158" s="5">
        <v>11.569556215787687</v>
      </c>
      <c r="V1158" s="25"/>
      <c r="W1158" s="22"/>
      <c r="X1158" s="33">
        <v>0.82971169203127637</v>
      </c>
      <c r="Y1158" s="20">
        <v>33427433372.789925</v>
      </c>
      <c r="Z1158" s="22"/>
      <c r="AA1158" s="22"/>
      <c r="AB1158" s="35">
        <v>0.82971169203127637</v>
      </c>
      <c r="AC1158" s="20">
        <v>36129731836.416603</v>
      </c>
      <c r="AD1158" s="22"/>
      <c r="AE1158" s="22"/>
      <c r="AF1158" s="26">
        <v>16</v>
      </c>
      <c r="AI1158" s="27" t="s">
        <v>36</v>
      </c>
      <c r="AJ1158" s="17">
        <v>42.543820491400837</v>
      </c>
      <c r="AK1158" s="17">
        <v>34.263500346743449</v>
      </c>
      <c r="AL1158" s="19">
        <v>-0.25446233560092596</v>
      </c>
      <c r="AM1158" s="19">
        <v>-0.30997096015697823</v>
      </c>
      <c r="AN1158" s="27" t="b">
        <v>1</v>
      </c>
      <c r="AO1158" s="27" t="b">
        <v>1</v>
      </c>
      <c r="AP1158" s="27" t="b">
        <v>0</v>
      </c>
      <c r="AQ1158" s="27" t="b">
        <v>1</v>
      </c>
      <c r="AR1158" s="27" t="b">
        <v>1</v>
      </c>
      <c r="AS1158" s="27" t="b">
        <v>0</v>
      </c>
      <c r="BE1158" s="31"/>
      <c r="BF1158" s="31"/>
      <c r="BG1158" s="31"/>
    </row>
    <row r="1159" spans="1:59" ht="14.55" customHeight="1" x14ac:dyDescent="0.25">
      <c r="A1159" s="41">
        <v>39750</v>
      </c>
      <c r="B1159" s="15">
        <v>56.41</v>
      </c>
      <c r="C1159" s="16">
        <v>44.16</v>
      </c>
      <c r="D1159" s="32">
        <v>94423.324685510132</v>
      </c>
      <c r="E1159" s="32">
        <v>39791.843254537132</v>
      </c>
      <c r="F1159" s="18">
        <v>134215.16794004728</v>
      </c>
      <c r="G1159" s="18">
        <v>52.778144619199672</v>
      </c>
      <c r="H1159" s="19">
        <v>-0.27740036231884058</v>
      </c>
      <c r="I1159" s="18">
        <v>69.959999999999994</v>
      </c>
      <c r="J1159" s="33">
        <v>1.0459506982148741</v>
      </c>
      <c r="K1159" s="20">
        <v>105870.6877665073</v>
      </c>
      <c r="L1159" s="21"/>
      <c r="M1159" s="22"/>
      <c r="Q1159" s="34">
        <v>0.95606800751383569</v>
      </c>
      <c r="R1159" s="7"/>
      <c r="S1159" s="24"/>
      <c r="T1159" s="24"/>
      <c r="U1159" s="5">
        <v>11.040688490302086</v>
      </c>
      <c r="V1159" s="25"/>
      <c r="W1159" s="22"/>
      <c r="X1159" s="33">
        <v>1.0919013964297484</v>
      </c>
      <c r="Y1159" s="20">
        <v>36499635808.577339</v>
      </c>
      <c r="Z1159" s="22"/>
      <c r="AA1159" s="22"/>
      <c r="AB1159" s="35">
        <v>1.0919013964297484</v>
      </c>
      <c r="AC1159" s="20">
        <v>39449472162.159584</v>
      </c>
      <c r="AD1159" s="22"/>
      <c r="AE1159" s="22"/>
      <c r="AF1159" s="26">
        <v>15</v>
      </c>
      <c r="AI1159" s="27" t="s">
        <v>36</v>
      </c>
      <c r="AJ1159" s="17">
        <v>43.640371533286213</v>
      </c>
      <c r="AK1159" s="17">
        <v>35.001155842309473</v>
      </c>
      <c r="AL1159" s="19">
        <v>-0.26644915397826702</v>
      </c>
      <c r="AM1159" s="19">
        <v>-0.31363205506297809</v>
      </c>
      <c r="AN1159" s="27" t="b">
        <v>1</v>
      </c>
      <c r="AO1159" s="27" t="b">
        <v>1</v>
      </c>
      <c r="AP1159" s="27" t="b">
        <v>0</v>
      </c>
      <c r="AQ1159" s="27" t="b">
        <v>1</v>
      </c>
      <c r="AR1159" s="27" t="b">
        <v>1</v>
      </c>
      <c r="AS1159" s="27" t="b">
        <v>0</v>
      </c>
      <c r="BE1159" s="31"/>
      <c r="BF1159" s="31"/>
      <c r="BG1159" s="31"/>
    </row>
    <row r="1160" spans="1:59" ht="14.55" customHeight="1" x14ac:dyDescent="0.25">
      <c r="A1160" s="41">
        <v>39751</v>
      </c>
      <c r="B1160" s="15">
        <v>55.37</v>
      </c>
      <c r="C1160" s="16">
        <v>44.2</v>
      </c>
      <c r="D1160" s="32">
        <v>88128.436373142787</v>
      </c>
      <c r="E1160" s="32">
        <v>47832.935865511812</v>
      </c>
      <c r="F1160" s="18">
        <v>135961.37223865459</v>
      </c>
      <c r="G1160" s="18">
        <v>51.440252272241601</v>
      </c>
      <c r="H1160" s="19">
        <v>-0.2527149321266966</v>
      </c>
      <c r="I1160" s="18">
        <v>62.9</v>
      </c>
      <c r="J1160" s="33">
        <v>0.98733131353381953</v>
      </c>
      <c r="K1160" s="20">
        <v>104527.63664145282</v>
      </c>
      <c r="L1160" s="21"/>
      <c r="M1160" s="22"/>
      <c r="Q1160" s="34">
        <v>1.0128312414409679</v>
      </c>
      <c r="R1160" s="7"/>
      <c r="S1160" s="24"/>
      <c r="T1160" s="24"/>
      <c r="U1160" s="5">
        <v>11.161534748121102</v>
      </c>
      <c r="V1160" s="25"/>
      <c r="W1160" s="22"/>
      <c r="X1160" s="33">
        <v>0.97466262706763906</v>
      </c>
      <c r="Y1160" s="20">
        <v>35575001130.120552</v>
      </c>
      <c r="Z1160" s="22"/>
      <c r="AA1160" s="22"/>
      <c r="AB1160" s="35">
        <v>0.97466262706763906</v>
      </c>
      <c r="AC1160" s="20">
        <v>38449309726.678375</v>
      </c>
      <c r="AD1160" s="22"/>
      <c r="AE1160" s="22"/>
      <c r="AF1160" s="26">
        <v>14</v>
      </c>
      <c r="AI1160" s="27" t="s">
        <v>36</v>
      </c>
      <c r="AJ1160" s="17">
        <v>44.631812232379808</v>
      </c>
      <c r="AK1160" s="17">
        <v>35.711554799199817</v>
      </c>
      <c r="AL1160" s="19">
        <v>-0.27238934517591296</v>
      </c>
      <c r="AM1160" s="19">
        <v>-0.31146615623556173</v>
      </c>
      <c r="AN1160" s="27" t="b">
        <v>1</v>
      </c>
      <c r="AO1160" s="27" t="b">
        <v>1</v>
      </c>
      <c r="AP1160" s="27" t="b">
        <v>0</v>
      </c>
      <c r="AQ1160" s="27" t="b">
        <v>1</v>
      </c>
      <c r="AR1160" s="27" t="b">
        <v>1</v>
      </c>
      <c r="AS1160" s="27" t="b">
        <v>0</v>
      </c>
      <c r="BE1160" s="31"/>
      <c r="BF1160" s="31"/>
      <c r="BG1160" s="31"/>
    </row>
    <row r="1161" spans="1:59" ht="14.55" customHeight="1" x14ac:dyDescent="0.25">
      <c r="A1161" s="41">
        <v>39752</v>
      </c>
      <c r="B1161" s="15">
        <v>54.57</v>
      </c>
      <c r="C1161" s="16">
        <v>44.93</v>
      </c>
      <c r="D1161" s="32">
        <v>81833.548060775443</v>
      </c>
      <c r="E1161" s="32">
        <v>55718.636450484206</v>
      </c>
      <c r="F1161" s="18">
        <v>137552.18451125966</v>
      </c>
      <c r="G1161" s="18">
        <v>50.665099054288731</v>
      </c>
      <c r="H1161" s="19">
        <v>-0.21455597596260856</v>
      </c>
      <c r="I1161" s="18">
        <v>59.89</v>
      </c>
      <c r="J1161" s="33">
        <v>0.99645515679313112</v>
      </c>
      <c r="K1161" s="20">
        <v>104155.30042529135</v>
      </c>
      <c r="L1161" s="21"/>
      <c r="M1161" s="22"/>
      <c r="Q1161" s="34">
        <v>1.0035574538228866</v>
      </c>
      <c r="R1161" s="7"/>
      <c r="S1161" s="24"/>
      <c r="T1161" s="24"/>
      <c r="U1161" s="5">
        <v>11.180386746291038</v>
      </c>
      <c r="V1161" s="25"/>
      <c r="W1161" s="22"/>
      <c r="X1161" s="33">
        <v>0.99291031358626225</v>
      </c>
      <c r="Y1161" s="20">
        <v>35322954527.962082</v>
      </c>
      <c r="Z1161" s="22"/>
      <c r="AA1161" s="22"/>
      <c r="AB1161" s="35">
        <v>0.99291031358626225</v>
      </c>
      <c r="AC1161" s="20">
        <v>38176104110.799088</v>
      </c>
      <c r="AD1161" s="22"/>
      <c r="AE1161" s="22"/>
      <c r="AF1161" s="26">
        <v>13</v>
      </c>
      <c r="AI1161" s="27" t="s">
        <v>36</v>
      </c>
      <c r="AJ1161" s="17">
        <v>45.495627597136654</v>
      </c>
      <c r="AK1161" s="17">
        <v>36.360647634013581</v>
      </c>
      <c r="AL1161" s="19">
        <v>-0.26712558863687919</v>
      </c>
      <c r="AM1161" s="19">
        <v>-0.30062563934044351</v>
      </c>
      <c r="AN1161" s="27" t="b">
        <v>1</v>
      </c>
      <c r="AO1161" s="27" t="b">
        <v>1</v>
      </c>
      <c r="AP1161" s="27" t="b">
        <v>0</v>
      </c>
      <c r="AQ1161" s="27" t="b">
        <v>1</v>
      </c>
      <c r="AR1161" s="27" t="b">
        <v>1</v>
      </c>
      <c r="AS1161" s="27" t="b">
        <v>0</v>
      </c>
      <c r="BE1161" s="31"/>
      <c r="BF1161" s="31"/>
      <c r="BG1161" s="31"/>
    </row>
    <row r="1162" spans="1:59" ht="14.55" customHeight="1" x14ac:dyDescent="0.25">
      <c r="A1162" s="41">
        <v>39755</v>
      </c>
      <c r="B1162" s="15">
        <v>51.96</v>
      </c>
      <c r="C1162" s="16">
        <v>44.71</v>
      </c>
      <c r="D1162" s="32">
        <v>75538.659748408099</v>
      </c>
      <c r="E1162" s="32">
        <v>63364.130668287136</v>
      </c>
      <c r="F1162" s="18">
        <v>138902.79041669524</v>
      </c>
      <c r="G1162" s="18">
        <v>48.65272340773749</v>
      </c>
      <c r="H1162" s="19">
        <v>-0.16215611719973166</v>
      </c>
      <c r="I1162" s="18">
        <v>53.68</v>
      </c>
      <c r="J1162" s="33">
        <v>0.96970969558128228</v>
      </c>
      <c r="K1162" s="20">
        <v>100998.6571525113</v>
      </c>
      <c r="L1162" s="21"/>
      <c r="M1162" s="22"/>
      <c r="Q1162" s="34">
        <v>1.0312364664979043</v>
      </c>
      <c r="R1162" s="7"/>
      <c r="S1162" s="24"/>
      <c r="T1162" s="24"/>
      <c r="U1162" s="5">
        <v>11.508156490916489</v>
      </c>
      <c r="V1162" s="25"/>
      <c r="W1162" s="22"/>
      <c r="X1162" s="33">
        <v>0.93941939116256468</v>
      </c>
      <c r="Y1162" s="20">
        <v>33183227199.378887</v>
      </c>
      <c r="Z1162" s="22"/>
      <c r="AA1162" s="22"/>
      <c r="AB1162" s="35">
        <v>0.93941939116256468</v>
      </c>
      <c r="AC1162" s="20">
        <v>35862797502.248688</v>
      </c>
      <c r="AD1162" s="22"/>
      <c r="AE1162" s="22"/>
      <c r="AF1162" s="26">
        <v>12</v>
      </c>
      <c r="AI1162" s="27" t="s">
        <v>36</v>
      </c>
      <c r="AJ1162" s="17">
        <v>46.219501187467955</v>
      </c>
      <c r="AK1162" s="17">
        <v>36.971920172822024</v>
      </c>
      <c r="AL1162" s="19">
        <v>-0.24724312944350726</v>
      </c>
      <c r="AM1162" s="19">
        <v>-0.28074212467377968</v>
      </c>
      <c r="AN1162" s="27" t="b">
        <v>1</v>
      </c>
      <c r="AO1162" s="27" t="b">
        <v>1</v>
      </c>
      <c r="AP1162" s="27" t="b">
        <v>0</v>
      </c>
      <c r="AQ1162" s="27" t="b">
        <v>1</v>
      </c>
      <c r="AR1162" s="27" t="b">
        <v>1</v>
      </c>
      <c r="AS1162" s="27" t="b">
        <v>0</v>
      </c>
      <c r="BE1162" s="31"/>
      <c r="BF1162" s="31"/>
      <c r="BG1162" s="31"/>
    </row>
    <row r="1163" spans="1:59" ht="14.55" customHeight="1" x14ac:dyDescent="0.25">
      <c r="A1163" s="41">
        <v>39756</v>
      </c>
      <c r="B1163" s="15">
        <v>46.43</v>
      </c>
      <c r="C1163" s="16">
        <v>41.86</v>
      </c>
      <c r="D1163" s="32">
        <v>69243.771436040755</v>
      </c>
      <c r="E1163" s="32">
        <v>70679.773627593939</v>
      </c>
      <c r="F1163" s="18">
        <v>139923.54506363469</v>
      </c>
      <c r="G1163" s="18">
        <v>44.121549586374428</v>
      </c>
      <c r="H1163" s="19">
        <v>-0.10917343526039169</v>
      </c>
      <c r="I1163" s="18">
        <v>47.73</v>
      </c>
      <c r="J1163" s="33">
        <v>0.91353129718024806</v>
      </c>
      <c r="K1163" s="20">
        <v>92263.837898991158</v>
      </c>
      <c r="L1163" s="21"/>
      <c r="M1163" s="22"/>
      <c r="Q1163" s="34">
        <v>1.0946532462397847</v>
      </c>
      <c r="R1163" s="7"/>
      <c r="S1163" s="24"/>
      <c r="T1163" s="24"/>
      <c r="U1163" s="5">
        <v>12.573986748736578</v>
      </c>
      <c r="V1163" s="25"/>
      <c r="W1163" s="22"/>
      <c r="X1163" s="33">
        <v>0.82706259436049612</v>
      </c>
      <c r="Y1163" s="20">
        <v>27444737284.055954</v>
      </c>
      <c r="Z1163" s="22"/>
      <c r="AA1163" s="22"/>
      <c r="AB1163" s="35">
        <v>0.82706259436049612</v>
      </c>
      <c r="AC1163" s="20">
        <v>29660302807.668266</v>
      </c>
      <c r="AD1163" s="22"/>
      <c r="AE1163" s="22"/>
      <c r="AF1163" s="26">
        <v>11</v>
      </c>
      <c r="AI1163" s="27" t="s">
        <v>36</v>
      </c>
      <c r="AJ1163" s="17">
        <v>46.680023392434457</v>
      </c>
      <c r="AK1163" s="17">
        <v>37.490522942199995</v>
      </c>
      <c r="AL1163" s="19">
        <v>-0.21192563009148105</v>
      </c>
      <c r="AM1163" s="19">
        <v>-0.26231941502906508</v>
      </c>
      <c r="AN1163" s="27" t="b">
        <v>1</v>
      </c>
      <c r="AO1163" s="27" t="b">
        <v>1</v>
      </c>
      <c r="AP1163" s="27" t="b">
        <v>0</v>
      </c>
      <c r="AQ1163" s="27" t="b">
        <v>1</v>
      </c>
      <c r="AR1163" s="27" t="b">
        <v>1</v>
      </c>
      <c r="AS1163" s="27" t="b">
        <v>0</v>
      </c>
      <c r="BE1163" s="31"/>
      <c r="BF1163" s="31"/>
      <c r="BG1163" s="31"/>
    </row>
    <row r="1164" spans="1:59" ht="14.55" customHeight="1" x14ac:dyDescent="0.25">
      <c r="A1164" s="41">
        <v>39757</v>
      </c>
      <c r="B1164" s="15">
        <v>50.2</v>
      </c>
      <c r="C1164" s="16">
        <v>43.85</v>
      </c>
      <c r="D1164" s="32">
        <v>62948.883123673411</v>
      </c>
      <c r="E1164" s="32">
        <v>77661.896521602917</v>
      </c>
      <c r="F1164" s="18">
        <v>140610.77964527631</v>
      </c>
      <c r="G1164" s="18">
        <v>46.692779258060646</v>
      </c>
      <c r="H1164" s="19">
        <v>-0.14481185860889401</v>
      </c>
      <c r="I1164" s="18">
        <v>54.56</v>
      </c>
      <c r="J1164" s="33">
        <v>1.0634737744553466</v>
      </c>
      <c r="K1164" s="20">
        <v>98118.474254089844</v>
      </c>
      <c r="L1164" s="21"/>
      <c r="M1164" s="22"/>
      <c r="Q1164" s="34">
        <v>0.94031467819894821</v>
      </c>
      <c r="R1164" s="7"/>
      <c r="S1164" s="24"/>
      <c r="T1164" s="24"/>
      <c r="U1164" s="5">
        <v>11.801491118214461</v>
      </c>
      <c r="V1164" s="25"/>
      <c r="W1164" s="22"/>
      <c r="X1164" s="33">
        <v>1.1269475489106933</v>
      </c>
      <c r="Y1164" s="20">
        <v>30928927389.89447</v>
      </c>
      <c r="Z1164" s="22"/>
      <c r="AA1164" s="22"/>
      <c r="AB1164" s="35">
        <v>1.1269475489106933</v>
      </c>
      <c r="AC1164" s="20">
        <v>33425069654.001305</v>
      </c>
      <c r="AD1164" s="22"/>
      <c r="AE1164" s="22"/>
      <c r="AF1164" s="26">
        <v>10</v>
      </c>
      <c r="AI1164" s="27" t="s">
        <v>36</v>
      </c>
      <c r="AJ1164" s="17">
        <v>47.11862192631434</v>
      </c>
      <c r="AK1164" s="17">
        <v>38.030587505126526</v>
      </c>
      <c r="AL1164" s="19">
        <v>-0.19346878024619385</v>
      </c>
      <c r="AM1164" s="19">
        <v>-0.25306823210145146</v>
      </c>
      <c r="AN1164" s="27" t="b">
        <v>1</v>
      </c>
      <c r="AO1164" s="27" t="b">
        <v>1</v>
      </c>
      <c r="AP1164" s="27" t="b">
        <v>0</v>
      </c>
      <c r="AQ1164" s="27" t="b">
        <v>1</v>
      </c>
      <c r="AR1164" s="27" t="b">
        <v>1</v>
      </c>
      <c r="AS1164" s="27" t="b">
        <v>0</v>
      </c>
      <c r="BE1164" s="31"/>
      <c r="BF1164" s="31"/>
      <c r="BG1164" s="31"/>
    </row>
    <row r="1165" spans="1:59" ht="14.55" customHeight="1" x14ac:dyDescent="0.25">
      <c r="A1165" s="41">
        <v>39758</v>
      </c>
      <c r="B1165" s="15">
        <v>57.58</v>
      </c>
      <c r="C1165" s="16">
        <v>47.8</v>
      </c>
      <c r="D1165" s="32">
        <v>56653.994811306067</v>
      </c>
      <c r="E1165" s="32">
        <v>84868.359310219574</v>
      </c>
      <c r="F1165" s="18">
        <v>141522.35412152566</v>
      </c>
      <c r="G1165" s="18">
        <v>51.715113429916414</v>
      </c>
      <c r="H1165" s="19">
        <v>-0.20460251046025113</v>
      </c>
      <c r="I1165" s="18">
        <v>63.68</v>
      </c>
      <c r="J1165" s="33">
        <v>1.114741538666947</v>
      </c>
      <c r="K1165" s="20">
        <v>109374.84651765978</v>
      </c>
      <c r="L1165" s="21"/>
      <c r="M1165" s="22"/>
      <c r="Q1165" s="34">
        <v>0.89706893061134174</v>
      </c>
      <c r="R1165" s="7"/>
      <c r="S1165" s="24"/>
      <c r="T1165" s="24"/>
      <c r="U1165" s="5">
        <v>10.567040438531906</v>
      </c>
      <c r="V1165" s="25"/>
      <c r="W1165" s="22"/>
      <c r="X1165" s="33">
        <v>1.2294830773338943</v>
      </c>
      <c r="Y1165" s="20">
        <v>38026774762.211281</v>
      </c>
      <c r="Z1165" s="22"/>
      <c r="AA1165" s="22"/>
      <c r="AB1165" s="35">
        <v>1.2294830773338943</v>
      </c>
      <c r="AC1165" s="20">
        <v>41094898634.9702</v>
      </c>
      <c r="AD1165" s="22"/>
      <c r="AE1165" s="22"/>
      <c r="AF1165" s="26">
        <v>9</v>
      </c>
      <c r="AI1165" s="27" t="s">
        <v>36</v>
      </c>
      <c r="AJ1165" s="17">
        <v>47.712169498732088</v>
      </c>
      <c r="AK1165" s="17">
        <v>38.703784608966345</v>
      </c>
      <c r="AL1165" s="19">
        <v>-0.18133580493642895</v>
      </c>
      <c r="AM1165" s="19">
        <v>-0.24319780937992441</v>
      </c>
      <c r="AN1165" s="27" t="b">
        <v>1</v>
      </c>
      <c r="AO1165" s="27" t="b">
        <v>1</v>
      </c>
      <c r="AP1165" s="27" t="b">
        <v>0</v>
      </c>
      <c r="AQ1165" s="27" t="b">
        <v>1</v>
      </c>
      <c r="AR1165" s="27" t="b">
        <v>1</v>
      </c>
      <c r="AS1165" s="27" t="b">
        <v>0</v>
      </c>
      <c r="BE1165" s="31"/>
      <c r="BF1165" s="31"/>
      <c r="BG1165" s="31"/>
    </row>
    <row r="1166" spans="1:59" ht="14.55" customHeight="1" x14ac:dyDescent="0.25">
      <c r="A1166" s="41">
        <v>39759</v>
      </c>
      <c r="B1166" s="15">
        <v>54.65</v>
      </c>
      <c r="C1166" s="16">
        <v>47.48</v>
      </c>
      <c r="D1166" s="32">
        <v>50359.106498938723</v>
      </c>
      <c r="E1166" s="32">
        <v>92451.197574364167</v>
      </c>
      <c r="F1166" s="18">
        <v>142810.30407330289</v>
      </c>
      <c r="G1166" s="18">
        <v>50.008352529885059</v>
      </c>
      <c r="H1166" s="19">
        <v>-0.15101095197978109</v>
      </c>
      <c r="I1166" s="18">
        <v>56.1</v>
      </c>
      <c r="J1166" s="33">
        <v>0.97579719545403099</v>
      </c>
      <c r="K1166" s="20">
        <v>106725.82187555287</v>
      </c>
      <c r="L1166" s="21"/>
      <c r="M1166" s="22"/>
      <c r="Q1166" s="34">
        <v>1.024803109353791</v>
      </c>
      <c r="R1166" s="7"/>
      <c r="S1166" s="24"/>
      <c r="T1166" s="24"/>
      <c r="U1166" s="5">
        <v>10.808974043611006</v>
      </c>
      <c r="V1166" s="25"/>
      <c r="W1166" s="22"/>
      <c r="X1166" s="33">
        <v>0.95159439090806186</v>
      </c>
      <c r="Y1166" s="20">
        <v>36186238698.385223</v>
      </c>
      <c r="Z1166" s="22"/>
      <c r="AA1166" s="22"/>
      <c r="AB1166" s="35">
        <v>0.95159439090806186</v>
      </c>
      <c r="AC1166" s="20">
        <v>39105048075.374664</v>
      </c>
      <c r="AD1166" s="22"/>
      <c r="AE1166" s="22"/>
      <c r="AF1166" s="26">
        <v>8</v>
      </c>
      <c r="AI1166" s="27" t="s">
        <v>36</v>
      </c>
      <c r="AJ1166" s="17">
        <v>48.0639489829897</v>
      </c>
      <c r="AK1166" s="17">
        <v>39.329694226987598</v>
      </c>
      <c r="AL1166" s="19">
        <v>-0.1643851415786097</v>
      </c>
      <c r="AM1166" s="19">
        <v>-0.22180967316804834</v>
      </c>
      <c r="AN1166" s="27" t="b">
        <v>1</v>
      </c>
      <c r="AO1166" s="27" t="b">
        <v>1</v>
      </c>
      <c r="AP1166" s="27" t="b">
        <v>0</v>
      </c>
      <c r="AQ1166" s="27" t="b">
        <v>1</v>
      </c>
      <c r="AR1166" s="27" t="b">
        <v>1</v>
      </c>
      <c r="AS1166" s="27" t="b">
        <v>0</v>
      </c>
      <c r="BE1166" s="31"/>
      <c r="BF1166" s="31"/>
      <c r="BG1166" s="31"/>
    </row>
    <row r="1167" spans="1:59" ht="14.55" customHeight="1" x14ac:dyDescent="0.25">
      <c r="A1167" s="41">
        <v>39762</v>
      </c>
      <c r="B1167" s="15">
        <v>56.19</v>
      </c>
      <c r="C1167" s="16">
        <v>48.2</v>
      </c>
      <c r="D1167" s="32">
        <v>44064.218186571379</v>
      </c>
      <c r="E1167" s="32">
        <v>99696.682963388492</v>
      </c>
      <c r="F1167" s="18">
        <v>143760.90114995989</v>
      </c>
      <c r="G1167" s="18">
        <v>50.649018477864502</v>
      </c>
      <c r="H1167" s="19">
        <v>-0.16576763485477164</v>
      </c>
      <c r="I1167" s="18">
        <v>59.98</v>
      </c>
      <c r="J1167" s="33">
        <v>1.0195528166560248</v>
      </c>
      <c r="K1167" s="20">
        <v>108810.72961971052</v>
      </c>
      <c r="L1167" s="21"/>
      <c r="M1167" s="22"/>
      <c r="Q1167" s="34">
        <v>0.98082216405408507</v>
      </c>
      <c r="R1167" s="7"/>
      <c r="S1167" s="24"/>
      <c r="T1167" s="24"/>
      <c r="U1167" s="5">
        <v>10.581942936697258</v>
      </c>
      <c r="V1167" s="25"/>
      <c r="W1167" s="22"/>
      <c r="X1167" s="33">
        <v>1.0391056333120494</v>
      </c>
      <c r="Y1167" s="20">
        <v>37601504381.439636</v>
      </c>
      <c r="Z1167" s="22"/>
      <c r="AA1167" s="22"/>
      <c r="AB1167" s="35">
        <v>1.0391056333120494</v>
      </c>
      <c r="AC1167" s="20">
        <v>40633624278.21553</v>
      </c>
      <c r="AD1167" s="22"/>
      <c r="AE1167" s="22"/>
      <c r="AF1167" s="26">
        <v>7</v>
      </c>
      <c r="AI1167" s="27" t="s">
        <v>36</v>
      </c>
      <c r="AJ1167" s="17">
        <v>48.392085433571879</v>
      </c>
      <c r="AK1167" s="17">
        <v>39.965328355632401</v>
      </c>
      <c r="AL1167" s="19">
        <v>-0.15625375139397021</v>
      </c>
      <c r="AM1167" s="19">
        <v>-0.21063262908796812</v>
      </c>
      <c r="AN1167" s="27" t="b">
        <v>1</v>
      </c>
      <c r="AO1167" s="27" t="b">
        <v>1</v>
      </c>
      <c r="AP1167" s="27" t="b">
        <v>0</v>
      </c>
      <c r="AQ1167" s="27" t="b">
        <v>1</v>
      </c>
      <c r="AR1167" s="27" t="b">
        <v>1</v>
      </c>
      <c r="AS1167" s="27" t="b">
        <v>0</v>
      </c>
      <c r="BE1167" s="31"/>
      <c r="BF1167" s="31"/>
      <c r="BG1167" s="31"/>
    </row>
    <row r="1168" spans="1:59" ht="14.55" customHeight="1" x14ac:dyDescent="0.25">
      <c r="A1168" s="41">
        <v>39763</v>
      </c>
      <c r="B1168" s="15">
        <v>58.38</v>
      </c>
      <c r="C1168" s="16">
        <v>49.38</v>
      </c>
      <c r="D1168" s="32">
        <v>37769.329874204042</v>
      </c>
      <c r="E1168" s="32">
        <v>107035.06002297191</v>
      </c>
      <c r="F1168" s="18">
        <v>144804.38989717595</v>
      </c>
      <c r="G1168" s="18">
        <v>51.727470053285082</v>
      </c>
      <c r="H1168" s="19">
        <v>-0.18226002430133659</v>
      </c>
      <c r="I1168" s="18">
        <v>61.44</v>
      </c>
      <c r="J1168" s="33">
        <v>1.0287056995197512</v>
      </c>
      <c r="K1168" s="20">
        <v>111932.28103502453</v>
      </c>
      <c r="L1168" s="21"/>
      <c r="M1168" s="22"/>
      <c r="Q1168" s="34">
        <v>0.97209532373238283</v>
      </c>
      <c r="R1168" s="7"/>
      <c r="S1168" s="24"/>
      <c r="T1168" s="24"/>
      <c r="U1168" s="5">
        <v>10.267505385537719</v>
      </c>
      <c r="V1168" s="25"/>
      <c r="W1168" s="22"/>
      <c r="X1168" s="33">
        <v>1.0574113990395027</v>
      </c>
      <c r="Y1168" s="20">
        <v>39760449584.852287</v>
      </c>
      <c r="Z1168" s="22"/>
      <c r="AA1168" s="22"/>
      <c r="AB1168" s="35">
        <v>1.0574113990395027</v>
      </c>
      <c r="AC1168" s="20">
        <v>42965768637.592468</v>
      </c>
      <c r="AD1168" s="22"/>
      <c r="AE1168" s="22"/>
      <c r="AF1168" s="26">
        <v>6</v>
      </c>
      <c r="AI1168" s="27" t="s">
        <v>36</v>
      </c>
      <c r="AJ1168" s="17">
        <v>48.961064341910806</v>
      </c>
      <c r="AK1168" s="17">
        <v>40.591131242889986</v>
      </c>
      <c r="AL1168" s="19">
        <v>-0.15960440257757103</v>
      </c>
      <c r="AM1168" s="19">
        <v>-0.21195173854242874</v>
      </c>
      <c r="AN1168" s="27" t="b">
        <v>1</v>
      </c>
      <c r="AO1168" s="27" t="b">
        <v>1</v>
      </c>
      <c r="AP1168" s="27" t="b">
        <v>0</v>
      </c>
      <c r="AQ1168" s="27" t="b">
        <v>1</v>
      </c>
      <c r="AR1168" s="27" t="b">
        <v>1</v>
      </c>
      <c r="AS1168" s="27" t="b">
        <v>0</v>
      </c>
      <c r="BE1168" s="31"/>
      <c r="BF1168" s="31"/>
      <c r="BG1168" s="31"/>
    </row>
    <row r="1169" spans="1:59" ht="14.55" customHeight="1" x14ac:dyDescent="0.25">
      <c r="A1169" s="41">
        <v>39764</v>
      </c>
      <c r="B1169" s="15">
        <v>63.71</v>
      </c>
      <c r="C1169" s="16">
        <v>52.92</v>
      </c>
      <c r="D1169" s="32">
        <v>31474.441561836702</v>
      </c>
      <c r="E1169" s="32">
        <v>114477.25483212553</v>
      </c>
      <c r="F1169" s="18">
        <v>145951.69639396222</v>
      </c>
      <c r="G1169" s="18">
        <v>55.246860412334797</v>
      </c>
      <c r="H1169" s="19">
        <v>-0.20389266817838236</v>
      </c>
      <c r="I1169" s="18">
        <v>66.459999999999994</v>
      </c>
      <c r="J1169" s="33">
        <v>1.0764993795853592</v>
      </c>
      <c r="K1169" s="20">
        <v>120492.94627631137</v>
      </c>
      <c r="L1169" s="21"/>
      <c r="M1169" s="22"/>
      <c r="Q1169" s="34">
        <v>0.92893690322903411</v>
      </c>
      <c r="R1169" s="7"/>
      <c r="S1169" s="24"/>
      <c r="T1169" s="24"/>
      <c r="U1169" s="5">
        <v>9.5201069112435306</v>
      </c>
      <c r="V1169" s="25"/>
      <c r="W1169" s="22"/>
      <c r="X1169" s="33">
        <v>1.1529987591707183</v>
      </c>
      <c r="Y1169" s="20">
        <v>45843968372.427429</v>
      </c>
      <c r="Z1169" s="22"/>
      <c r="AA1169" s="22"/>
      <c r="AB1169" s="35">
        <v>1.1529987591707183</v>
      </c>
      <c r="AC1169" s="20">
        <v>49538683685.720367</v>
      </c>
      <c r="AD1169" s="22"/>
      <c r="AE1169" s="22"/>
      <c r="AF1169" s="26">
        <v>5</v>
      </c>
      <c r="AI1169" s="27" t="s">
        <v>36</v>
      </c>
      <c r="AJ1169" s="17">
        <v>49.671437308440275</v>
      </c>
      <c r="AK1169" s="17">
        <v>41.318747633982277</v>
      </c>
      <c r="AL1169" s="19">
        <v>-0.17539094139723613</v>
      </c>
      <c r="AM1169" s="19">
        <v>-0.21185256455015294</v>
      </c>
      <c r="AN1169" s="27" t="b">
        <v>1</v>
      </c>
      <c r="AO1169" s="27" t="b">
        <v>1</v>
      </c>
      <c r="AP1169" s="27" t="b">
        <v>0</v>
      </c>
      <c r="AQ1169" s="27" t="b">
        <v>1</v>
      </c>
      <c r="AR1169" s="27" t="b">
        <v>1</v>
      </c>
      <c r="AS1169" s="27" t="b">
        <v>0</v>
      </c>
      <c r="BE1169" s="31"/>
      <c r="BF1169" s="31"/>
      <c r="BG1169" s="31"/>
    </row>
    <row r="1170" spans="1:59" ht="14.55" customHeight="1" x14ac:dyDescent="0.25">
      <c r="A1170" s="41">
        <v>39765</v>
      </c>
      <c r="B1170" s="15">
        <v>56.87</v>
      </c>
      <c r="C1170" s="16">
        <v>50.03</v>
      </c>
      <c r="D1170" s="32">
        <v>25179.553249469362</v>
      </c>
      <c r="E1170" s="32">
        <v>122055.62471838636</v>
      </c>
      <c r="F1170" s="18">
        <v>147235.17796785571</v>
      </c>
      <c r="G1170" s="18">
        <v>51.19974860630095</v>
      </c>
      <c r="H1170" s="19">
        <v>-0.13671796921846879</v>
      </c>
      <c r="I1170" s="18">
        <v>59.83</v>
      </c>
      <c r="J1170" s="33">
        <v>0.93489462786635169</v>
      </c>
      <c r="K1170" s="20">
        <v>112646.25912232553</v>
      </c>
      <c r="L1170" s="21"/>
      <c r="M1170" s="22"/>
      <c r="Q1170" s="34">
        <v>1.0696392622152873</v>
      </c>
      <c r="R1170" s="7"/>
      <c r="S1170" s="24"/>
      <c r="T1170" s="24"/>
      <c r="U1170" s="5">
        <v>10.164121115010539</v>
      </c>
      <c r="V1170" s="25"/>
      <c r="W1170" s="22"/>
      <c r="X1170" s="33">
        <v>0.86978925573270338</v>
      </c>
      <c r="Y1170" s="20">
        <v>39874781908.385872</v>
      </c>
      <c r="Z1170" s="22"/>
      <c r="AA1170" s="22"/>
      <c r="AB1170" s="35">
        <v>0.86978925573270338</v>
      </c>
      <c r="AC1170" s="20">
        <v>43087524002.428963</v>
      </c>
      <c r="AD1170" s="22"/>
      <c r="AE1170" s="22"/>
      <c r="AF1170" s="26">
        <v>4</v>
      </c>
      <c r="AI1170" s="27" t="s">
        <v>36</v>
      </c>
      <c r="AJ1170" s="17">
        <v>49.945466787385676</v>
      </c>
      <c r="AK1170" s="17">
        <v>41.918497599989614</v>
      </c>
      <c r="AL1170" s="19">
        <v>-0.17404195983216528</v>
      </c>
      <c r="AM1170" s="19">
        <v>-0.20683032606750598</v>
      </c>
      <c r="AN1170" s="27" t="b">
        <v>1</v>
      </c>
      <c r="AO1170" s="27" t="b">
        <v>1</v>
      </c>
      <c r="AP1170" s="27" t="b">
        <v>0</v>
      </c>
      <c r="AQ1170" s="27" t="b">
        <v>1</v>
      </c>
      <c r="AR1170" s="27" t="b">
        <v>1</v>
      </c>
      <c r="AS1170" s="27" t="b">
        <v>0</v>
      </c>
      <c r="BE1170" s="31"/>
      <c r="BF1170" s="31"/>
      <c r="BG1170" s="31"/>
    </row>
    <row r="1171" spans="1:59" ht="14.55" customHeight="1" x14ac:dyDescent="0.25">
      <c r="A1171" s="41">
        <v>39766</v>
      </c>
      <c r="B1171" s="15">
        <v>62.9</v>
      </c>
      <c r="C1171" s="16">
        <v>53.51</v>
      </c>
      <c r="D1171" s="32">
        <v>18884.664937102021</v>
      </c>
      <c r="E1171" s="32">
        <v>129211.13737727764</v>
      </c>
      <c r="F1171" s="18">
        <v>148095.80231437966</v>
      </c>
      <c r="G1171" s="18">
        <v>54.707380351017349</v>
      </c>
      <c r="H1171" s="19">
        <v>-0.17548121846383857</v>
      </c>
      <c r="I1171" s="18">
        <v>66.31</v>
      </c>
      <c r="J1171" s="33">
        <v>1.0747544546990107</v>
      </c>
      <c r="K1171" s="20">
        <v>121064.97408599536</v>
      </c>
      <c r="L1171" s="21"/>
      <c r="M1171" s="22"/>
      <c r="Q1171" s="34">
        <v>0.93044508504042822</v>
      </c>
      <c r="R1171" s="7"/>
      <c r="S1171" s="24"/>
      <c r="T1171" s="24"/>
      <c r="U1171" s="5">
        <v>9.4395490533739039</v>
      </c>
      <c r="V1171" s="25"/>
      <c r="W1171" s="22"/>
      <c r="X1171" s="33">
        <v>1.1495089093980213</v>
      </c>
      <c r="Y1171" s="20">
        <v>45836636365.936012</v>
      </c>
      <c r="Z1171" s="22"/>
      <c r="AA1171" s="22"/>
      <c r="AB1171" s="35">
        <v>1.1495089093980213</v>
      </c>
      <c r="AC1171" s="20">
        <v>49528698644.540726</v>
      </c>
      <c r="AD1171" s="22"/>
      <c r="AE1171" s="22"/>
      <c r="AF1171" s="26">
        <v>3</v>
      </c>
      <c r="AI1171" s="27" t="s">
        <v>36</v>
      </c>
      <c r="AJ1171" s="17">
        <v>50.372704074584632</v>
      </c>
      <c r="AK1171" s="17">
        <v>42.63580692048027</v>
      </c>
      <c r="AL1171" s="19">
        <v>-0.16918841116609651</v>
      </c>
      <c r="AM1171" s="19">
        <v>-0.20241424502169519</v>
      </c>
      <c r="AN1171" s="27" t="b">
        <v>1</v>
      </c>
      <c r="AO1171" s="27" t="b">
        <v>1</v>
      </c>
      <c r="AP1171" s="27" t="b">
        <v>0</v>
      </c>
      <c r="AQ1171" s="27" t="b">
        <v>1</v>
      </c>
      <c r="AR1171" s="27" t="b">
        <v>1</v>
      </c>
      <c r="AS1171" s="27" t="b">
        <v>0</v>
      </c>
      <c r="BE1171" s="31"/>
      <c r="BF1171" s="31"/>
      <c r="BG1171" s="31"/>
    </row>
    <row r="1172" spans="1:59" ht="14.55" customHeight="1" x14ac:dyDescent="0.25">
      <c r="A1172" s="41">
        <v>39769</v>
      </c>
      <c r="B1172" s="43">
        <v>67.95</v>
      </c>
      <c r="C1172" s="16">
        <v>56.25</v>
      </c>
      <c r="D1172" s="32">
        <v>12589.776624734681</v>
      </c>
      <c r="E1172" s="32">
        <v>136610.66036079297</v>
      </c>
      <c r="F1172" s="18">
        <v>149200.43698552766</v>
      </c>
      <c r="G1172" s="18">
        <v>57.237265114536385</v>
      </c>
      <c r="H1172" s="19">
        <v>-0.20799999999999996</v>
      </c>
      <c r="I1172" s="44">
        <v>69.150000000000006</v>
      </c>
      <c r="J1172" s="33">
        <v>1.0540477884108095</v>
      </c>
      <c r="K1172" s="20">
        <v>127606.06030216231</v>
      </c>
      <c r="L1172" s="21"/>
      <c r="M1172" s="22"/>
      <c r="Q1172" s="34">
        <v>0.94872358824233427</v>
      </c>
      <c r="R1172" s="7"/>
      <c r="S1172" s="24"/>
      <c r="T1172" s="24"/>
      <c r="U1172" s="5">
        <v>8.9388493168995975</v>
      </c>
      <c r="V1172" s="25"/>
      <c r="W1172" s="22"/>
      <c r="X1172" s="33">
        <v>1.1080955768216192</v>
      </c>
      <c r="Y1172" s="20">
        <v>50791617022.150818</v>
      </c>
      <c r="Z1172" s="22"/>
      <c r="AA1172" s="22"/>
      <c r="AB1172" s="35">
        <v>1.1080955768216192</v>
      </c>
      <c r="AC1172" s="20">
        <v>54881651991.149155</v>
      </c>
      <c r="AD1172" s="22"/>
      <c r="AE1172" s="22"/>
      <c r="AF1172" s="26">
        <v>2</v>
      </c>
      <c r="AI1172" s="27" t="s">
        <v>36</v>
      </c>
      <c r="AJ1172" s="17">
        <v>50.778576481172131</v>
      </c>
      <c r="AK1172" s="17">
        <v>43.429137912567974</v>
      </c>
      <c r="AL1172" s="19">
        <v>-0.17868658583613298</v>
      </c>
      <c r="AM1172" s="19">
        <v>-0.1978235654991975</v>
      </c>
      <c r="AN1172" s="27" t="b">
        <v>1</v>
      </c>
      <c r="AO1172" s="27" t="b">
        <v>1</v>
      </c>
      <c r="AP1172" s="27" t="b">
        <v>0</v>
      </c>
      <c r="AQ1172" s="27" t="b">
        <v>1</v>
      </c>
      <c r="AR1172" s="27" t="b">
        <v>1</v>
      </c>
      <c r="AS1172" s="27" t="b">
        <v>0</v>
      </c>
      <c r="BE1172" s="31"/>
      <c r="BF1172" s="31"/>
      <c r="BG1172" s="31"/>
    </row>
    <row r="1173" spans="1:59" ht="14.55" customHeight="1" x14ac:dyDescent="0.25">
      <c r="A1173" s="41">
        <v>39770</v>
      </c>
      <c r="B1173" s="43">
        <v>67.040000000000006</v>
      </c>
      <c r="C1173" s="16">
        <v>57.29</v>
      </c>
      <c r="D1173" s="32">
        <v>6294.8883123673404</v>
      </c>
      <c r="E1173" s="32">
        <v>144214.88544213271</v>
      </c>
      <c r="F1173" s="18">
        <v>150509.77375450006</v>
      </c>
      <c r="G1173" s="18">
        <v>57.697781896913163</v>
      </c>
      <c r="H1173" s="19">
        <v>-0.17018676906964569</v>
      </c>
      <c r="I1173" s="44">
        <v>67.64</v>
      </c>
      <c r="J1173" s="33">
        <v>1.0168920479112775</v>
      </c>
      <c r="K1173" s="20">
        <v>129759.3428424728</v>
      </c>
      <c r="L1173" s="21"/>
      <c r="M1173" s="22"/>
      <c r="Q1173" s="34">
        <v>0.98338855343989162</v>
      </c>
      <c r="R1173" s="7"/>
      <c r="S1173" s="24"/>
      <c r="T1173" s="24"/>
      <c r="U1173" s="5">
        <v>8.7739960656221552</v>
      </c>
      <c r="V1173" s="25"/>
      <c r="W1173" s="22"/>
      <c r="X1173" s="33">
        <v>1.0337840958225548</v>
      </c>
      <c r="Y1173" s="20">
        <v>52507817098.316154</v>
      </c>
      <c r="Z1173" s="22"/>
      <c r="AA1173" s="22"/>
      <c r="AB1173" s="35">
        <v>1.0337840958225548</v>
      </c>
      <c r="AC1173" s="20">
        <v>56734869366.190834</v>
      </c>
      <c r="AD1173" s="22"/>
      <c r="AE1173" s="22"/>
      <c r="AF1173" s="26">
        <v>1</v>
      </c>
      <c r="AG1173" t="s">
        <v>65</v>
      </c>
      <c r="AH1173" s="38">
        <v>-0.17747232629806337</v>
      </c>
      <c r="AI1173" s="27" t="s">
        <v>36</v>
      </c>
      <c r="AJ1173" s="17">
        <v>51.357330423891256</v>
      </c>
      <c r="AK1173" s="17">
        <v>44.192014064470385</v>
      </c>
      <c r="AL1173" s="19">
        <v>-0.17942310820527865</v>
      </c>
      <c r="AM1173" s="19">
        <v>-0.18839283660526601</v>
      </c>
      <c r="AN1173" s="27" t="b">
        <v>1</v>
      </c>
      <c r="AO1173" s="27" t="b">
        <v>1</v>
      </c>
      <c r="AP1173" s="27" t="b">
        <v>0</v>
      </c>
      <c r="AQ1173" s="27" t="b">
        <v>1</v>
      </c>
      <c r="AR1173" s="27" t="b">
        <v>1</v>
      </c>
      <c r="AS1173" s="27" t="b">
        <v>0</v>
      </c>
      <c r="BE1173" s="31"/>
      <c r="BF1173" s="31"/>
      <c r="BG1173" s="31"/>
    </row>
    <row r="1174" spans="1:59" ht="14.55" customHeight="1" x14ac:dyDescent="0.25">
      <c r="A1174" s="48">
        <v>39771</v>
      </c>
      <c r="B1174" s="49">
        <v>62.9</v>
      </c>
      <c r="C1174" s="50">
        <v>56.87</v>
      </c>
      <c r="D1174" s="32">
        <v>151581.08045803613</v>
      </c>
      <c r="E1174" s="32">
        <v>0</v>
      </c>
      <c r="F1174" s="51">
        <v>151581.08045803613</v>
      </c>
      <c r="G1174" s="51">
        <v>62.900000000000006</v>
      </c>
      <c r="H1174" s="52">
        <v>-0.10603129945489709</v>
      </c>
      <c r="I1174" s="51">
        <v>74.260000000000005</v>
      </c>
      <c r="J1174" s="33">
        <v>1.0979228486646886</v>
      </c>
      <c r="K1174" s="20">
        <v>142463.28238212795</v>
      </c>
      <c r="L1174" s="53"/>
      <c r="M1174" s="22"/>
      <c r="Q1174" s="34">
        <v>0.91081081081081072</v>
      </c>
      <c r="R1174" s="7"/>
      <c r="S1174" s="24"/>
      <c r="T1174" s="24"/>
      <c r="U1174" s="5">
        <v>7.9765718631955709</v>
      </c>
      <c r="V1174" s="25"/>
      <c r="W1174" s="22"/>
      <c r="X1174" s="33">
        <v>1.1958456973293772</v>
      </c>
      <c r="Y1174" s="20">
        <v>62791547574.621704</v>
      </c>
      <c r="Z1174" s="22"/>
      <c r="AA1174" s="22"/>
      <c r="AB1174" s="35">
        <v>1.1958456973293772</v>
      </c>
      <c r="AC1174" s="20">
        <v>67845061678.685074</v>
      </c>
      <c r="AD1174" s="22"/>
      <c r="AE1174" s="22"/>
      <c r="AF1174" s="54">
        <v>19</v>
      </c>
      <c r="AG1174" t="s">
        <v>66</v>
      </c>
      <c r="AH1174" s="38">
        <v>-0.16893856409808131</v>
      </c>
      <c r="AI1174" s="27" t="s">
        <v>36</v>
      </c>
      <c r="AJ1174" s="17">
        <v>52.252354353813523</v>
      </c>
      <c r="AK1174" s="17">
        <v>45.026997847401731</v>
      </c>
      <c r="AL1174" s="19">
        <v>-0.16671832073087209</v>
      </c>
      <c r="AM1174" s="19">
        <v>-0.1790477329661585</v>
      </c>
      <c r="AN1174" s="27" t="b">
        <v>1</v>
      </c>
      <c r="AO1174" s="27" t="b">
        <v>1</v>
      </c>
      <c r="AP1174" s="27" t="b">
        <v>0</v>
      </c>
      <c r="AQ1174" s="27" t="b">
        <v>1</v>
      </c>
      <c r="AR1174" s="27" t="b">
        <v>1</v>
      </c>
      <c r="AS1174" s="27" t="b">
        <v>0</v>
      </c>
      <c r="BE1174" s="31"/>
      <c r="BF1174" s="31"/>
      <c r="BG1174" s="31"/>
    </row>
    <row r="1175" spans="1:59" ht="14.55" customHeight="1" x14ac:dyDescent="0.25">
      <c r="A1175" s="45">
        <v>39772</v>
      </c>
      <c r="B1175" s="49">
        <v>66.23</v>
      </c>
      <c r="C1175" s="50">
        <v>59.77</v>
      </c>
      <c r="D1175" s="32">
        <v>143603.12885498159</v>
      </c>
      <c r="E1175" s="32">
        <v>8823.8641785146847</v>
      </c>
      <c r="F1175" s="51">
        <v>152426.99303349628</v>
      </c>
      <c r="G1175" s="51">
        <v>65.856036298041531</v>
      </c>
      <c r="H1175" s="52">
        <v>-0.10808097707880204</v>
      </c>
      <c r="I1175" s="51">
        <v>80.86</v>
      </c>
      <c r="J1175" s="33">
        <v>1.0528386668633747</v>
      </c>
      <c r="K1175" s="20">
        <v>149988.25714794922</v>
      </c>
      <c r="L1175" s="53"/>
      <c r="M1175" s="22"/>
      <c r="Q1175" s="34">
        <v>0.94981313991744609</v>
      </c>
      <c r="R1175" s="7"/>
      <c r="S1175" s="24"/>
      <c r="T1175" s="24"/>
      <c r="U1175" s="5">
        <v>7.5621471813476893</v>
      </c>
      <c r="V1175" s="25"/>
      <c r="W1175" s="22"/>
      <c r="X1175" s="33">
        <v>1.1056773337267496</v>
      </c>
      <c r="Y1175" s="20">
        <v>69427523073.652786</v>
      </c>
      <c r="Z1175" s="22"/>
      <c r="AA1175" s="22"/>
      <c r="AB1175" s="35">
        <v>1.1056773337267496</v>
      </c>
      <c r="AC1175" s="20">
        <v>75013544231.666077</v>
      </c>
      <c r="AD1175" s="22"/>
      <c r="AE1175" s="22"/>
      <c r="AF1175" s="54">
        <v>18</v>
      </c>
      <c r="AG1175" t="s">
        <v>67</v>
      </c>
      <c r="AH1175" s="38">
        <v>-0.15834155735200492</v>
      </c>
      <c r="AI1175" s="27" t="s">
        <v>36</v>
      </c>
      <c r="AJ1175" s="17">
        <v>53.086927510863127</v>
      </c>
      <c r="AK1175" s="17">
        <v>45.944345265759658</v>
      </c>
      <c r="AL1175" s="19">
        <v>-0.15074970554760869</v>
      </c>
      <c r="AM1175" s="19">
        <v>-0.16846527138865608</v>
      </c>
      <c r="AN1175" s="27" t="b">
        <v>1</v>
      </c>
      <c r="AO1175" s="27" t="b">
        <v>1</v>
      </c>
      <c r="AP1175" s="27" t="b">
        <v>0</v>
      </c>
      <c r="AQ1175" s="27" t="b">
        <v>1</v>
      </c>
      <c r="AR1175" s="27" t="b">
        <v>1</v>
      </c>
      <c r="AS1175" s="27" t="b">
        <v>0</v>
      </c>
      <c r="BE1175" s="31"/>
      <c r="BF1175" s="31"/>
      <c r="BG1175" s="31"/>
    </row>
    <row r="1176" spans="1:59" ht="14.55" customHeight="1" x14ac:dyDescent="0.25">
      <c r="A1176" s="45">
        <v>39773</v>
      </c>
      <c r="B1176" s="49">
        <v>62.78</v>
      </c>
      <c r="C1176" s="50">
        <v>56.9</v>
      </c>
      <c r="D1176" s="32">
        <v>135625.17725192706</v>
      </c>
      <c r="E1176" s="32">
        <v>17664.080585914748</v>
      </c>
      <c r="F1176" s="51">
        <v>153289.25783784181</v>
      </c>
      <c r="G1176" s="51">
        <v>62.102426141856256</v>
      </c>
      <c r="H1176" s="52">
        <v>-0.10333919156414773</v>
      </c>
      <c r="I1176" s="51">
        <v>72.67</v>
      </c>
      <c r="J1176" s="33">
        <v>0.94833726853375011</v>
      </c>
      <c r="K1176" s="20">
        <v>142236.99305882759</v>
      </c>
      <c r="L1176" s="53"/>
      <c r="M1176" s="22"/>
      <c r="Q1176" s="34">
        <v>1.0544771709184508</v>
      </c>
      <c r="R1176" s="7"/>
      <c r="S1176" s="24"/>
      <c r="T1176" s="24"/>
      <c r="U1176" s="5">
        <v>7.9592652403156441</v>
      </c>
      <c r="V1176" s="25"/>
      <c r="W1176" s="22"/>
      <c r="X1176" s="33">
        <v>0.89667453706750011</v>
      </c>
      <c r="Y1176" s="20">
        <v>62254189962.306099</v>
      </c>
      <c r="Z1176" s="22"/>
      <c r="AA1176" s="22"/>
      <c r="AB1176" s="35">
        <v>0.89667453706750011</v>
      </c>
      <c r="AC1176" s="20">
        <v>67261656659.877068</v>
      </c>
      <c r="AD1176" s="22"/>
      <c r="AE1176" s="22"/>
      <c r="AF1176" s="54">
        <v>17</v>
      </c>
      <c r="AG1176" t="s">
        <v>68</v>
      </c>
      <c r="AH1176" s="38">
        <v>-0.14397677497854283</v>
      </c>
      <c r="AI1176" s="27" t="s">
        <v>36</v>
      </c>
      <c r="AJ1176" s="17">
        <v>53.690603941635423</v>
      </c>
      <c r="AK1176" s="17">
        <v>46.793021991062567</v>
      </c>
      <c r="AL1176" s="19">
        <v>-0.14518657593855519</v>
      </c>
      <c r="AM1176" s="19">
        <v>-0.15912928760349676</v>
      </c>
      <c r="AN1176" s="27" t="b">
        <v>1</v>
      </c>
      <c r="AO1176" s="27" t="b">
        <v>1</v>
      </c>
      <c r="AP1176" s="27" t="b">
        <v>0</v>
      </c>
      <c r="AQ1176" s="27" t="b">
        <v>1</v>
      </c>
      <c r="AR1176" s="27" t="b">
        <v>1</v>
      </c>
      <c r="AS1176" s="27" t="b">
        <v>0</v>
      </c>
      <c r="BE1176" s="31"/>
      <c r="BF1176" s="31"/>
      <c r="BG1176" s="31"/>
    </row>
    <row r="1177" spans="1:59" ht="14.55" customHeight="1" x14ac:dyDescent="0.25">
      <c r="A1177" s="45">
        <v>39776</v>
      </c>
      <c r="B1177" s="46">
        <v>58.64</v>
      </c>
      <c r="C1177" s="55">
        <v>54.15</v>
      </c>
      <c r="D1177" s="32">
        <v>127647.22564887253</v>
      </c>
      <c r="E1177" s="32">
        <v>26466.467257966833</v>
      </c>
      <c r="F1177" s="32">
        <v>154113.69290683937</v>
      </c>
      <c r="G1177" s="32">
        <v>57.868917069295684</v>
      </c>
      <c r="H1177" s="56">
        <v>-8.2917820867959513E-2</v>
      </c>
      <c r="I1177" s="32">
        <v>64.7</v>
      </c>
      <c r="J1177" s="33">
        <v>0.93684187356524051</v>
      </c>
      <c r="K1177" s="20">
        <v>133251.26550489932</v>
      </c>
      <c r="L1177" s="57"/>
      <c r="M1177" s="22"/>
      <c r="Q1177" s="34">
        <v>1.0674159943282693</v>
      </c>
      <c r="R1177" s="7"/>
      <c r="S1177" s="24"/>
      <c r="T1177" s="24"/>
      <c r="U1177" s="5">
        <v>8.4800293198492724</v>
      </c>
      <c r="V1177" s="25"/>
      <c r="W1177" s="22"/>
      <c r="X1177" s="33">
        <v>0.87368374713048103</v>
      </c>
      <c r="Y1177" s="20">
        <v>54390734189.222237</v>
      </c>
      <c r="Z1177" s="22"/>
      <c r="AA1177" s="22"/>
      <c r="AB1177" s="35">
        <v>0.87368374713048103</v>
      </c>
      <c r="AC1177" s="20">
        <v>58764474073.977692</v>
      </c>
      <c r="AD1177" s="22"/>
      <c r="AE1177" s="22"/>
      <c r="AF1177" s="58">
        <v>16</v>
      </c>
      <c r="AG1177" t="s">
        <v>69</v>
      </c>
      <c r="AH1177" s="38">
        <v>-0.13629103949989865</v>
      </c>
      <c r="AI1177" s="27" t="s">
        <v>36</v>
      </c>
      <c r="AJ1177" s="17">
        <v>53.858446155067419</v>
      </c>
      <c r="AK1177" s="17">
        <v>47.522775178456932</v>
      </c>
      <c r="AL1177" s="19">
        <v>-0.12975934300590866</v>
      </c>
      <c r="AM1177" s="19">
        <v>-0.15090190291008124</v>
      </c>
      <c r="AN1177" s="27" t="b">
        <v>1</v>
      </c>
      <c r="AO1177" s="27" t="b">
        <v>1</v>
      </c>
      <c r="AP1177" s="27" t="b">
        <v>0</v>
      </c>
      <c r="AQ1177" s="27" t="b">
        <v>1</v>
      </c>
      <c r="AR1177" s="27" t="b">
        <v>1</v>
      </c>
      <c r="AS1177" s="27" t="b">
        <v>0</v>
      </c>
      <c r="BE1177" s="31"/>
      <c r="BF1177" s="31"/>
      <c r="BG1177" s="31"/>
    </row>
    <row r="1178" spans="1:59" ht="14.55" customHeight="1" x14ac:dyDescent="0.25">
      <c r="A1178" s="45">
        <v>39777</v>
      </c>
      <c r="B1178" s="46">
        <v>57.18</v>
      </c>
      <c r="C1178" s="55">
        <v>52.61</v>
      </c>
      <c r="D1178" s="32">
        <v>119669.27404581799</v>
      </c>
      <c r="E1178" s="32">
        <v>35105.933222936692</v>
      </c>
      <c r="F1178" s="32">
        <v>154775.20726875469</v>
      </c>
      <c r="G1178" s="32">
        <v>56.143437893833728</v>
      </c>
      <c r="H1178" s="56">
        <v>-8.6865614902109867E-2</v>
      </c>
      <c r="I1178" s="32">
        <v>60.9</v>
      </c>
      <c r="J1178" s="33">
        <v>0.97434736395495969</v>
      </c>
      <c r="K1178" s="20">
        <v>129830.77290836872</v>
      </c>
      <c r="L1178" s="57"/>
      <c r="M1178" s="22"/>
      <c r="Q1178" s="34">
        <v>1.0263280191377684</v>
      </c>
      <c r="R1178" s="7"/>
      <c r="S1178" s="24"/>
      <c r="T1178" s="24"/>
      <c r="U1178" s="5">
        <v>8.6870877695712192</v>
      </c>
      <c r="V1178" s="25"/>
      <c r="W1178" s="22"/>
      <c r="X1178" s="33">
        <v>0.94869472790991949</v>
      </c>
      <c r="Y1178" s="20">
        <v>51600449650.940041</v>
      </c>
      <c r="Z1178" s="22"/>
      <c r="AA1178" s="22"/>
      <c r="AB1178" s="35">
        <v>0.94869472790991949</v>
      </c>
      <c r="AC1178" s="20">
        <v>55748652939.394081</v>
      </c>
      <c r="AD1178" s="22"/>
      <c r="AE1178" s="22"/>
      <c r="AF1178" s="58">
        <v>15</v>
      </c>
      <c r="AG1178" t="s">
        <v>70</v>
      </c>
      <c r="AH1178" s="38">
        <v>-0.12363166756250885</v>
      </c>
      <c r="AI1178" s="27" t="s">
        <v>36</v>
      </c>
      <c r="AJ1178" s="17">
        <v>53.83247556335197</v>
      </c>
      <c r="AK1178" s="17">
        <v>48.117819190058562</v>
      </c>
      <c r="AL1178" s="19">
        <v>-0.10957027882292698</v>
      </c>
      <c r="AM1178" s="19">
        <v>-0.14619624651647983</v>
      </c>
      <c r="AN1178" s="27" t="b">
        <v>1</v>
      </c>
      <c r="AO1178" s="27" t="b">
        <v>1</v>
      </c>
      <c r="AP1178" s="27" t="b">
        <v>0</v>
      </c>
      <c r="AQ1178" s="27" t="b">
        <v>1</v>
      </c>
      <c r="AR1178" s="27" t="b">
        <v>1</v>
      </c>
      <c r="AS1178" s="27" t="b">
        <v>0</v>
      </c>
      <c r="BE1178" s="31"/>
      <c r="BF1178" s="31"/>
      <c r="BG1178" s="31"/>
    </row>
    <row r="1179" spans="1:59" ht="14.55" customHeight="1" x14ac:dyDescent="0.25">
      <c r="A1179" s="45">
        <v>39778</v>
      </c>
      <c r="B1179" s="46">
        <v>53.18</v>
      </c>
      <c r="C1179" s="55">
        <v>50.85</v>
      </c>
      <c r="D1179" s="32">
        <v>111691.32244276346</v>
      </c>
      <c r="E1179" s="32">
        <v>43776.894497649831</v>
      </c>
      <c r="F1179" s="32">
        <v>155468.21694041329</v>
      </c>
      <c r="G1179" s="32">
        <v>52.523916292430258</v>
      </c>
      <c r="H1179" s="56">
        <v>-4.5821042281219304E-2</v>
      </c>
      <c r="I1179" s="32">
        <v>54.92</v>
      </c>
      <c r="J1179" s="33">
        <v>0.93971967795424904</v>
      </c>
      <c r="K1179" s="20">
        <v>122002.42117504458</v>
      </c>
      <c r="L1179" s="57"/>
      <c r="M1179" s="22"/>
      <c r="Q1179" s="34">
        <v>1.0641471318095415</v>
      </c>
      <c r="R1179" s="7"/>
      <c r="S1179" s="24"/>
      <c r="T1179" s="24"/>
      <c r="U1179" s="5">
        <v>9.2271282779430912</v>
      </c>
      <c r="V1179" s="25"/>
      <c r="W1179" s="22"/>
      <c r="X1179" s="33">
        <v>0.87943935590849809</v>
      </c>
      <c r="Y1179" s="20">
        <v>45379683321.297493</v>
      </c>
      <c r="Z1179" s="22"/>
      <c r="AA1179" s="22"/>
      <c r="AB1179" s="35">
        <v>0.87943935590849809</v>
      </c>
      <c r="AC1179" s="20">
        <v>49026773400.86557</v>
      </c>
      <c r="AD1179" s="22"/>
      <c r="AE1179" s="22"/>
      <c r="AF1179" s="58">
        <v>14</v>
      </c>
      <c r="AG1179" t="s">
        <v>71</v>
      </c>
      <c r="AH1179" s="38">
        <v>-0.10046324503125446</v>
      </c>
      <c r="AI1179" s="27" t="s">
        <v>36</v>
      </c>
      <c r="AJ1179" s="17">
        <v>53.901632036448255</v>
      </c>
      <c r="AK1179" s="17">
        <v>48.673266593785968</v>
      </c>
      <c r="AL1179" s="19">
        <v>-8.8842657691522595E-2</v>
      </c>
      <c r="AM1179" s="19">
        <v>-0.14223672195528159</v>
      </c>
      <c r="AN1179" s="27" t="b">
        <v>1</v>
      </c>
      <c r="AO1179" s="27" t="b">
        <v>1</v>
      </c>
      <c r="AP1179" s="27" t="b">
        <v>0</v>
      </c>
      <c r="AQ1179" s="27" t="b">
        <v>1</v>
      </c>
      <c r="AR1179" s="27" t="b">
        <v>1</v>
      </c>
      <c r="AS1179" s="27" t="b">
        <v>0</v>
      </c>
      <c r="BE1179" s="31"/>
      <c r="BF1179" s="31"/>
      <c r="BG1179" s="31"/>
    </row>
    <row r="1180" spans="1:59" ht="14.55" customHeight="1" x14ac:dyDescent="0.25">
      <c r="A1180" s="45">
        <v>39780</v>
      </c>
      <c r="B1180" s="46">
        <v>53.21</v>
      </c>
      <c r="C1180" s="55">
        <v>50.6</v>
      </c>
      <c r="D1180" s="32">
        <v>103713.37083970892</v>
      </c>
      <c r="E1180" s="32">
        <v>52120.404158425445</v>
      </c>
      <c r="F1180" s="32">
        <v>155833.77499813435</v>
      </c>
      <c r="G1180" s="32">
        <v>52.337055384141735</v>
      </c>
      <c r="H1180" s="56">
        <v>-5.1581027667984225E-2</v>
      </c>
      <c r="I1180" s="32">
        <v>55.28</v>
      </c>
      <c r="J1180" s="33">
        <v>0.99878533635591848</v>
      </c>
      <c r="K1180" s="20">
        <v>121852.12093914465</v>
      </c>
      <c r="L1180" s="57"/>
      <c r="M1180" s="22"/>
      <c r="Q1180" s="34">
        <v>1.0012161408461533</v>
      </c>
      <c r="R1180" s="7"/>
      <c r="S1180" s="24"/>
      <c r="T1180" s="24"/>
      <c r="U1180" s="5">
        <v>9.221149661554831</v>
      </c>
      <c r="V1180" s="25"/>
      <c r="W1180" s="22"/>
      <c r="X1180" s="33">
        <v>0.99757067271183708</v>
      </c>
      <c r="Y1180" s="20">
        <v>45269657807.553963</v>
      </c>
      <c r="Z1180" s="22"/>
      <c r="AA1180" s="22"/>
      <c r="AB1180" s="35">
        <v>0.99757067271183708</v>
      </c>
      <c r="AC1180" s="20">
        <v>48906887211.573364</v>
      </c>
      <c r="AD1180" s="22"/>
      <c r="AE1180" s="22"/>
      <c r="AF1180" s="58">
        <v>13</v>
      </c>
      <c r="AG1180" t="s">
        <v>72</v>
      </c>
      <c r="AH1180" s="38">
        <v>-8.3519567688159962E-2</v>
      </c>
      <c r="AI1180" s="27" t="s">
        <v>36</v>
      </c>
      <c r="AJ1180" s="17">
        <v>53.880627787159789</v>
      </c>
      <c r="AK1180" s="17">
        <v>49.202950930197325</v>
      </c>
      <c r="AL1180" s="19">
        <v>-7.976761239370378E-2</v>
      </c>
      <c r="AM1180" s="19">
        <v>-0.13640979502147471</v>
      </c>
      <c r="AN1180" s="27" t="b">
        <v>1</v>
      </c>
      <c r="AO1180" s="27" t="b">
        <v>1</v>
      </c>
      <c r="AP1180" s="27" t="b">
        <v>0</v>
      </c>
      <c r="AQ1180" s="27" t="b">
        <v>1</v>
      </c>
      <c r="AR1180" s="27" t="b">
        <v>1</v>
      </c>
      <c r="AS1180" s="27" t="b">
        <v>0</v>
      </c>
      <c r="BE1180" s="31"/>
      <c r="BF1180" s="31"/>
      <c r="BG1180" s="31"/>
    </row>
    <row r="1181" spans="1:59" ht="14.55" customHeight="1" x14ac:dyDescent="0.25">
      <c r="A1181" s="45">
        <v>39783</v>
      </c>
      <c r="B1181" s="46">
        <v>60.45</v>
      </c>
      <c r="C1181" s="55">
        <v>56.29</v>
      </c>
      <c r="D1181" s="32">
        <v>95735.419236654387</v>
      </c>
      <c r="E1181" s="32">
        <v>60509.866703850974</v>
      </c>
      <c r="F1181" s="32">
        <v>156245.28594050536</v>
      </c>
      <c r="G1181" s="32">
        <v>58.838936703127999</v>
      </c>
      <c r="H1181" s="56">
        <v>-7.390300230946889E-2</v>
      </c>
      <c r="I1181" s="32">
        <v>68.510000000000005</v>
      </c>
      <c r="J1181" s="33">
        <v>1.1271996965024937</v>
      </c>
      <c r="K1181" s="20">
        <v>137349.29727251074</v>
      </c>
      <c r="L1181" s="57"/>
      <c r="M1181" s="22"/>
      <c r="Q1181" s="34">
        <v>0.88715424880154559</v>
      </c>
      <c r="R1181" s="7"/>
      <c r="S1181" s="24"/>
      <c r="T1181" s="24"/>
      <c r="U1181" s="5">
        <v>8.165351365473084</v>
      </c>
      <c r="V1181" s="25"/>
      <c r="W1181" s="22"/>
      <c r="X1181" s="33">
        <v>1.2543993930049875</v>
      </c>
      <c r="Y1181" s="20">
        <v>56786502966.096779</v>
      </c>
      <c r="Z1181" s="22"/>
      <c r="AA1181" s="22"/>
      <c r="AB1181" s="35">
        <v>1.2543993930049875</v>
      </c>
      <c r="AC1181" s="20">
        <v>61347786059.595078</v>
      </c>
      <c r="AD1181" s="22"/>
      <c r="AE1181" s="22"/>
      <c r="AF1181" s="58">
        <v>12</v>
      </c>
      <c r="AG1181" t="s">
        <v>73</v>
      </c>
      <c r="AH1181" s="38">
        <v>-7.8929810953098797E-2</v>
      </c>
      <c r="AI1181" s="27" t="s">
        <v>36</v>
      </c>
      <c r="AJ1181" s="17">
        <v>54.232946093392478</v>
      </c>
      <c r="AK1181" s="17">
        <v>49.844754840166416</v>
      </c>
      <c r="AL1181" s="19">
        <v>-7.4071283265481583E-2</v>
      </c>
      <c r="AM1181" s="19">
        <v>-0.12824107576205085</v>
      </c>
      <c r="AN1181" s="27" t="b">
        <v>1</v>
      </c>
      <c r="AO1181" s="27" t="b">
        <v>1</v>
      </c>
      <c r="AP1181" s="27" t="b">
        <v>0</v>
      </c>
      <c r="AQ1181" s="27" t="b">
        <v>1</v>
      </c>
      <c r="AR1181" s="27" t="b">
        <v>1</v>
      </c>
      <c r="AS1181" s="27" t="b">
        <v>0</v>
      </c>
      <c r="BE1181" s="31"/>
      <c r="BF1181" s="31"/>
      <c r="BG1181" s="31"/>
    </row>
    <row r="1182" spans="1:59" ht="14.55" customHeight="1" x14ac:dyDescent="0.25">
      <c r="A1182" s="45">
        <v>39784</v>
      </c>
      <c r="B1182" s="46">
        <v>57.93</v>
      </c>
      <c r="C1182" s="55">
        <v>55.3</v>
      </c>
      <c r="D1182" s="32">
        <v>87757.467633599852</v>
      </c>
      <c r="E1182" s="32">
        <v>69077.412882650882</v>
      </c>
      <c r="F1182" s="32">
        <v>156834.88051625073</v>
      </c>
      <c r="G1182" s="32">
        <v>56.771625056343588</v>
      </c>
      <c r="H1182" s="56">
        <v>-4.755877034358047E-2</v>
      </c>
      <c r="I1182" s="32">
        <v>62.98</v>
      </c>
      <c r="J1182" s="33">
        <v>0.96850584090527747</v>
      </c>
      <c r="K1182" s="20">
        <v>133021.29506907656</v>
      </c>
      <c r="L1182" s="57"/>
      <c r="M1182" s="22"/>
      <c r="Q1182" s="34">
        <v>1.0325182954656056</v>
      </c>
      <c r="R1182" s="7"/>
      <c r="S1182" s="24"/>
      <c r="T1182" s="24"/>
      <c r="U1182" s="5">
        <v>8.4151779395221755</v>
      </c>
      <c r="V1182" s="25"/>
      <c r="W1182" s="22"/>
      <c r="X1182" s="33">
        <v>0.93701168181055494</v>
      </c>
      <c r="Y1182" s="20">
        <v>53209871227.034134</v>
      </c>
      <c r="Z1182" s="22"/>
      <c r="AA1182" s="22"/>
      <c r="AB1182" s="35">
        <v>0.93701168181055494</v>
      </c>
      <c r="AC1182" s="20">
        <v>57482670587.03434</v>
      </c>
      <c r="AD1182" s="22"/>
      <c r="AE1182" s="22"/>
      <c r="AF1182" s="58">
        <v>11</v>
      </c>
      <c r="AG1182" t="s">
        <v>74</v>
      </c>
      <c r="AH1182" s="38">
        <v>-7.0283781419495719E-2</v>
      </c>
      <c r="AI1182" s="27" t="s">
        <v>36</v>
      </c>
      <c r="AJ1182" s="17">
        <v>54.523733045871289</v>
      </c>
      <c r="AK1182" s="17">
        <v>50.413541353472837</v>
      </c>
      <c r="AL1182" s="19">
        <v>-6.4774546395387045E-2</v>
      </c>
      <c r="AM1182" s="19">
        <v>-0.1217753144097883</v>
      </c>
      <c r="AN1182" s="27" t="b">
        <v>1</v>
      </c>
      <c r="AO1182" s="27" t="b">
        <v>1</v>
      </c>
      <c r="AP1182" s="27" t="b">
        <v>0</v>
      </c>
      <c r="AQ1182" s="27" t="b">
        <v>1</v>
      </c>
      <c r="AR1182" s="27" t="b">
        <v>1</v>
      </c>
      <c r="AS1182" s="27" t="b">
        <v>0</v>
      </c>
      <c r="BE1182" s="31"/>
      <c r="BF1182" s="31"/>
      <c r="BG1182" s="31"/>
    </row>
    <row r="1183" spans="1:59" ht="14.55" customHeight="1" x14ac:dyDescent="0.25">
      <c r="A1183" s="45">
        <v>39785</v>
      </c>
      <c r="B1183" s="46">
        <v>57.73</v>
      </c>
      <c r="C1183" s="55">
        <v>55.21</v>
      </c>
      <c r="D1183" s="32">
        <v>79779.516030545317</v>
      </c>
      <c r="E1183" s="32">
        <v>77434.786053807285</v>
      </c>
      <c r="F1183" s="32">
        <v>157214.30208435259</v>
      </c>
      <c r="G1183" s="32">
        <v>56.488791927525185</v>
      </c>
      <c r="H1183" s="56">
        <v>-4.5643905089657544E-2</v>
      </c>
      <c r="I1183" s="32">
        <v>60.72</v>
      </c>
      <c r="J1183" s="33">
        <v>0.99742524444221847</v>
      </c>
      <c r="K1183" s="20">
        <v>132676.50213244354</v>
      </c>
      <c r="L1183" s="57"/>
      <c r="M1183" s="22"/>
      <c r="Q1183" s="34">
        <v>1.0025814020370232</v>
      </c>
      <c r="R1183" s="7"/>
      <c r="S1183" s="24"/>
      <c r="T1183" s="24"/>
      <c r="U1183" s="5">
        <v>8.421192943046707</v>
      </c>
      <c r="V1183" s="25"/>
      <c r="W1183" s="22"/>
      <c r="X1183" s="33">
        <v>0.99485048888443683</v>
      </c>
      <c r="Y1183" s="20">
        <v>52936119672.580818</v>
      </c>
      <c r="Z1183" s="22"/>
      <c r="AA1183" s="22"/>
      <c r="AB1183" s="35">
        <v>0.99485048888443683</v>
      </c>
      <c r="AC1183" s="20">
        <v>57185746092.382851</v>
      </c>
      <c r="AD1183" s="22"/>
      <c r="AE1183" s="22"/>
      <c r="AF1183" s="58">
        <v>10</v>
      </c>
      <c r="AG1183" t="s">
        <v>75</v>
      </c>
      <c r="AH1183" s="38">
        <v>-6.2041597637425686E-2</v>
      </c>
      <c r="AI1183" s="27" t="s">
        <v>36</v>
      </c>
      <c r="AJ1183" s="17">
        <v>54.896879165861165</v>
      </c>
      <c r="AK1183" s="17">
        <v>50.95105863750814</v>
      </c>
      <c r="AL1183" s="19">
        <v>-5.8562227099003383E-2</v>
      </c>
      <c r="AM1183" s="19">
        <v>-0.11426758129946867</v>
      </c>
      <c r="AN1183" s="27" t="b">
        <v>1</v>
      </c>
      <c r="AO1183" s="27" t="b">
        <v>1</v>
      </c>
      <c r="AP1183" s="27" t="b">
        <v>0</v>
      </c>
      <c r="AQ1183" s="27" t="b">
        <v>1</v>
      </c>
      <c r="AR1183" s="27" t="b">
        <v>1</v>
      </c>
      <c r="AS1183" s="27" t="b">
        <v>0</v>
      </c>
      <c r="BE1183" s="31"/>
      <c r="BF1183" s="31"/>
      <c r="BG1183" s="31"/>
    </row>
    <row r="1184" spans="1:59" ht="14.55" customHeight="1" x14ac:dyDescent="0.25">
      <c r="A1184" s="45">
        <v>39786</v>
      </c>
      <c r="B1184" s="46">
        <v>60.49</v>
      </c>
      <c r="C1184" s="55">
        <v>57.62</v>
      </c>
      <c r="D1184" s="32">
        <v>71801.564427490783</v>
      </c>
      <c r="E1184" s="32">
        <v>85776.882522641521</v>
      </c>
      <c r="F1184" s="32">
        <v>157578.44695013232</v>
      </c>
      <c r="G1184" s="32">
        <v>58.927732712787247</v>
      </c>
      <c r="H1184" s="56">
        <v>-4.9809094064561021E-2</v>
      </c>
      <c r="I1184" s="32">
        <v>63.64</v>
      </c>
      <c r="J1184" s="33">
        <v>1.0455918957235617</v>
      </c>
      <c r="K1184" s="20">
        <v>138723.07514474232</v>
      </c>
      <c r="L1184" s="57"/>
      <c r="M1184" s="22"/>
      <c r="Q1184" s="34">
        <v>0.95639608922942965</v>
      </c>
      <c r="R1184" s="7"/>
      <c r="S1184" s="24"/>
      <c r="T1184" s="24"/>
      <c r="U1184" s="5">
        <v>8.0390009417524197</v>
      </c>
      <c r="V1184" s="25"/>
      <c r="W1184" s="22"/>
      <c r="X1184" s="33">
        <v>1.0911837914471234</v>
      </c>
      <c r="Y1184" s="20">
        <v>57763312133.053078</v>
      </c>
      <c r="Z1184" s="22"/>
      <c r="AA1184" s="22"/>
      <c r="AB1184" s="35">
        <v>1.0911837914471234</v>
      </c>
      <c r="AC1184" s="20">
        <v>62399158809.079605</v>
      </c>
      <c r="AD1184" s="22"/>
      <c r="AE1184" s="22"/>
      <c r="AF1184" s="58">
        <v>9</v>
      </c>
      <c r="AG1184" t="s">
        <v>76</v>
      </c>
      <c r="AH1184" s="38">
        <v>-5.7311779522654475E-2</v>
      </c>
      <c r="AI1184" s="27" t="s">
        <v>36</v>
      </c>
      <c r="AJ1184" s="17">
        <v>55.601935505214172</v>
      </c>
      <c r="AK1184" s="17">
        <v>51.474120165952151</v>
      </c>
      <c r="AL1184" s="19">
        <v>-5.2386140292745242E-2</v>
      </c>
      <c r="AM1184" s="19">
        <v>-0.10598939815967019</v>
      </c>
      <c r="AN1184" s="27" t="b">
        <v>1</v>
      </c>
      <c r="AO1184" s="27" t="b">
        <v>1</v>
      </c>
      <c r="AP1184" s="27" t="b">
        <v>0</v>
      </c>
      <c r="AQ1184" s="27" t="b">
        <v>1</v>
      </c>
      <c r="AR1184" s="27" t="b">
        <v>1</v>
      </c>
      <c r="AS1184" s="27" t="b">
        <v>0</v>
      </c>
      <c r="BE1184" s="31"/>
      <c r="BF1184" s="31"/>
      <c r="BG1184" s="31"/>
    </row>
    <row r="1185" spans="1:59" ht="14.55" customHeight="1" x14ac:dyDescent="0.25">
      <c r="A1185" s="45">
        <v>39787</v>
      </c>
      <c r="B1185" s="46">
        <v>58.32</v>
      </c>
      <c r="C1185" s="55">
        <v>56.75</v>
      </c>
      <c r="D1185" s="32">
        <v>63823.612824436248</v>
      </c>
      <c r="E1185" s="32">
        <v>94152.208667535117</v>
      </c>
      <c r="F1185" s="32">
        <v>157975.82149197138</v>
      </c>
      <c r="G1185" s="32">
        <v>57.384293724115608</v>
      </c>
      <c r="H1185" s="56">
        <v>-2.7665198237885491E-2</v>
      </c>
      <c r="I1185" s="32">
        <v>59.93</v>
      </c>
      <c r="J1185" s="33">
        <v>0.97626364220270656</v>
      </c>
      <c r="K1185" s="20">
        <v>135427.95137392409</v>
      </c>
      <c r="L1185" s="57"/>
      <c r="M1185" s="22"/>
      <c r="Q1185" s="34">
        <v>1.0243134710453192</v>
      </c>
      <c r="R1185" s="7"/>
      <c r="S1185" s="24"/>
      <c r="T1185" s="24"/>
      <c r="U1185" s="5">
        <v>8.2191259177214597</v>
      </c>
      <c r="V1185" s="25"/>
      <c r="W1185" s="22"/>
      <c r="X1185" s="33">
        <v>0.95252728440541312</v>
      </c>
      <c r="Y1185" s="20">
        <v>55021394090.086082</v>
      </c>
      <c r="Z1185" s="22"/>
      <c r="AA1185" s="22"/>
      <c r="AB1185" s="35">
        <v>0.95252728440541312</v>
      </c>
      <c r="AC1185" s="20">
        <v>59435948369.2024</v>
      </c>
      <c r="AD1185" s="22"/>
      <c r="AE1185" s="22"/>
      <c r="AF1185" s="58">
        <v>8</v>
      </c>
      <c r="AH1185" s="38">
        <v>-4.8854577142050992E-2</v>
      </c>
      <c r="AI1185" s="27" t="b">
        <v>1</v>
      </c>
      <c r="AJ1185" s="17">
        <v>56.111055241692981</v>
      </c>
      <c r="AK1185" s="17">
        <v>51.916405027292925</v>
      </c>
      <c r="AL1185" s="19">
        <v>-4.9360166285522943E-2</v>
      </c>
      <c r="AM1185" s="19">
        <v>-9.4975181288389138E-2</v>
      </c>
      <c r="AN1185" s="27" t="b">
        <v>1</v>
      </c>
      <c r="AO1185" s="27" t="b">
        <v>1</v>
      </c>
      <c r="AP1185" s="27" t="b">
        <v>0</v>
      </c>
      <c r="AQ1185" s="27" t="b">
        <v>0</v>
      </c>
      <c r="AR1185" s="27" t="b">
        <v>1</v>
      </c>
      <c r="AS1185" s="27" t="b">
        <v>0</v>
      </c>
      <c r="BE1185" s="31"/>
      <c r="BF1185" s="31"/>
      <c r="BG1185" s="31"/>
    </row>
    <row r="1186" spans="1:59" ht="14.55" customHeight="1" x14ac:dyDescent="0.25">
      <c r="A1186" s="45">
        <v>39790</v>
      </c>
      <c r="B1186" s="46">
        <v>55.26</v>
      </c>
      <c r="C1186" s="55">
        <v>54.67</v>
      </c>
      <c r="D1186" s="32">
        <v>55845.661221381713</v>
      </c>
      <c r="E1186" s="32">
        <v>102350.8718832204</v>
      </c>
      <c r="F1186" s="32">
        <v>158196.53310460213</v>
      </c>
      <c r="G1186" s="32">
        <v>54.878278522126827</v>
      </c>
      <c r="H1186" s="56">
        <v>-1.0792024876531858E-2</v>
      </c>
      <c r="I1186" s="32">
        <v>58.49</v>
      </c>
      <c r="J1186" s="33">
        <v>0.95766535835059463</v>
      </c>
      <c r="K1186" s="20">
        <v>129692.41359714745</v>
      </c>
      <c r="L1186" s="57"/>
      <c r="M1186" s="22"/>
      <c r="Q1186" s="34">
        <v>1.0442060906560504</v>
      </c>
      <c r="R1186" s="7"/>
      <c r="S1186" s="24"/>
      <c r="T1186" s="24"/>
      <c r="U1186" s="5">
        <v>8.5664823824896636</v>
      </c>
      <c r="V1186" s="25"/>
      <c r="W1186" s="22"/>
      <c r="X1186" s="33">
        <v>0.91533071670118926</v>
      </c>
      <c r="Y1186" s="20">
        <v>50363013044.42968</v>
      </c>
      <c r="Z1186" s="22"/>
      <c r="AA1186" s="22"/>
      <c r="AB1186" s="35">
        <v>0.91533071670118926</v>
      </c>
      <c r="AC1186" s="20">
        <v>54402676995.275391</v>
      </c>
      <c r="AD1186" s="22"/>
      <c r="AE1186" s="22"/>
      <c r="AF1186" s="58">
        <v>7</v>
      </c>
      <c r="AH1186" s="38">
        <v>-4.3850431798524214E-2</v>
      </c>
      <c r="AI1186" s="27" t="b">
        <v>1</v>
      </c>
      <c r="AJ1186" s="17">
        <v>56.261682150845843</v>
      </c>
      <c r="AK1186" s="17">
        <v>52.215363445869805</v>
      </c>
      <c r="AL1186" s="19">
        <v>-4.2561999153614215E-2</v>
      </c>
      <c r="AM1186" s="19">
        <v>-8.7104809767018079E-2</v>
      </c>
      <c r="AN1186" s="27" t="b">
        <v>1</v>
      </c>
      <c r="AO1186" s="27" t="b">
        <v>1</v>
      </c>
      <c r="AP1186" s="27" t="b">
        <v>0</v>
      </c>
      <c r="AQ1186" s="27" t="b">
        <v>0</v>
      </c>
      <c r="AR1186" s="27" t="b">
        <v>1</v>
      </c>
      <c r="AS1186" s="27" t="b">
        <v>0</v>
      </c>
      <c r="BE1186" s="31"/>
      <c r="BF1186" s="31"/>
      <c r="BG1186" s="31"/>
    </row>
    <row r="1187" spans="1:59" ht="14.55" customHeight="1" x14ac:dyDescent="0.25">
      <c r="A1187" s="41">
        <v>39791</v>
      </c>
      <c r="B1187" s="15">
        <v>56.4</v>
      </c>
      <c r="C1187" s="16">
        <v>55.38</v>
      </c>
      <c r="D1187" s="32">
        <v>47867.709618327186</v>
      </c>
      <c r="E1187" s="32">
        <v>110414.92173843886</v>
      </c>
      <c r="F1187" s="18">
        <v>158282.63135676604</v>
      </c>
      <c r="G1187" s="18">
        <v>55.68846760249167</v>
      </c>
      <c r="H1187" s="19">
        <v>-1.8418201516793076E-2</v>
      </c>
      <c r="I1187" s="18">
        <v>58.91</v>
      </c>
      <c r="J1187" s="33">
        <v>1.0153156672771702</v>
      </c>
      <c r="K1187" s="20">
        <v>131676.46113740257</v>
      </c>
      <c r="L1187" s="21"/>
      <c r="M1187" s="22"/>
      <c r="Q1187" s="34">
        <v>0.98491536398897206</v>
      </c>
      <c r="R1187" s="7"/>
      <c r="S1187" s="24"/>
      <c r="T1187" s="24"/>
      <c r="U1187" s="5">
        <v>8.421551491108902</v>
      </c>
      <c r="V1187" s="25"/>
      <c r="W1187" s="22"/>
      <c r="X1187" s="33">
        <v>1.0306313345543401</v>
      </c>
      <c r="Y1187" s="20">
        <v>51905947686.265694</v>
      </c>
      <c r="Z1187" s="22"/>
      <c r="AA1187" s="22"/>
      <c r="AB1187" s="35">
        <v>1.0306313345543401</v>
      </c>
      <c r="AC1187" s="20">
        <v>56068204668.695709</v>
      </c>
      <c r="AD1187" s="22"/>
      <c r="AE1187" s="22"/>
      <c r="AF1187" s="26">
        <v>6</v>
      </c>
      <c r="AH1187" s="38">
        <v>-3.9112885205496904E-2</v>
      </c>
      <c r="AI1187" s="27" t="b">
        <v>1</v>
      </c>
      <c r="AJ1187" s="17">
        <v>56.53216382096997</v>
      </c>
      <c r="AK1187" s="17">
        <v>52.506346728475961</v>
      </c>
      <c r="AL1187" s="19">
        <v>-3.3314532354834912E-2</v>
      </c>
      <c r="AM1187" s="19">
        <v>-7.7288371207827736E-2</v>
      </c>
      <c r="AN1187" s="27" t="b">
        <v>1</v>
      </c>
      <c r="AO1187" s="27" t="b">
        <v>1</v>
      </c>
      <c r="AP1187" s="27" t="b">
        <v>0</v>
      </c>
      <c r="AQ1187" s="27" t="b">
        <v>0</v>
      </c>
      <c r="AR1187" s="27" t="b">
        <v>1</v>
      </c>
      <c r="AS1187" s="27" t="b">
        <v>0</v>
      </c>
      <c r="BE1187" s="31"/>
      <c r="BF1187" s="31"/>
      <c r="BG1187" s="31"/>
    </row>
    <row r="1188" spans="1:59" ht="14.55" customHeight="1" x14ac:dyDescent="0.25">
      <c r="A1188" s="41">
        <v>39792</v>
      </c>
      <c r="B1188" s="15">
        <v>55.26</v>
      </c>
      <c r="C1188" s="16">
        <v>54.44</v>
      </c>
      <c r="D1188" s="32">
        <v>39889.758015272659</v>
      </c>
      <c r="E1188" s="32">
        <v>118539.81286180967</v>
      </c>
      <c r="F1188" s="18">
        <v>158429.57087708233</v>
      </c>
      <c r="G1188" s="18">
        <v>54.64646146670372</v>
      </c>
      <c r="H1188" s="19">
        <v>-1.5062454077883869E-2</v>
      </c>
      <c r="I1188" s="18">
        <v>55.73</v>
      </c>
      <c r="J1188" s="33">
        <v>0.9821996208215561</v>
      </c>
      <c r="K1188" s="20">
        <v>129330.33247909397</v>
      </c>
      <c r="L1188" s="21"/>
      <c r="M1188" s="22"/>
      <c r="Q1188" s="34">
        <v>1.0181229750053811</v>
      </c>
      <c r="R1188" s="7"/>
      <c r="S1188" s="24"/>
      <c r="T1188" s="24"/>
      <c r="U1188" s="5">
        <v>8.5582115251593827</v>
      </c>
      <c r="V1188" s="25"/>
      <c r="W1188" s="22"/>
      <c r="X1188" s="33">
        <v>0.96439924164311219</v>
      </c>
      <c r="Y1188" s="20">
        <v>50058296085.558899</v>
      </c>
      <c r="Z1188" s="22"/>
      <c r="AA1188" s="22"/>
      <c r="AB1188" s="35">
        <v>0.96439924164311219</v>
      </c>
      <c r="AC1188" s="20">
        <v>54071267152.863266</v>
      </c>
      <c r="AD1188" s="22"/>
      <c r="AE1188" s="22"/>
      <c r="AF1188" s="26">
        <v>5</v>
      </c>
      <c r="AH1188" s="38">
        <v>-3.070709260098476E-2</v>
      </c>
      <c r="AI1188" s="27" t="b">
        <v>1</v>
      </c>
      <c r="AJ1188" s="17">
        <v>56.722518249009944</v>
      </c>
      <c r="AK1188" s="17">
        <v>52.868969862342688</v>
      </c>
      <c r="AL1188" s="19">
        <v>-2.7898479643885477E-2</v>
      </c>
      <c r="AM1188" s="19">
        <v>-6.522977458769548E-2</v>
      </c>
      <c r="AN1188" s="27" t="b">
        <v>1</v>
      </c>
      <c r="AO1188" s="27" t="b">
        <v>1</v>
      </c>
      <c r="AP1188" s="27" t="b">
        <v>0</v>
      </c>
      <c r="AQ1188" s="27" t="b">
        <v>0</v>
      </c>
      <c r="AR1188" s="27" t="b">
        <v>1</v>
      </c>
      <c r="AS1188" s="27" t="b">
        <v>0</v>
      </c>
      <c r="BE1188" s="31"/>
      <c r="BF1188" s="31"/>
      <c r="BG1188" s="31"/>
    </row>
    <row r="1189" spans="1:59" ht="14.55" customHeight="1" x14ac:dyDescent="0.25">
      <c r="A1189" s="41">
        <v>39793</v>
      </c>
      <c r="B1189" s="15">
        <v>55.06</v>
      </c>
      <c r="C1189" s="16">
        <v>55.32</v>
      </c>
      <c r="D1189" s="32">
        <v>31911.806412218128</v>
      </c>
      <c r="E1189" s="32">
        <v>126637.93199452078</v>
      </c>
      <c r="F1189" s="18">
        <v>158549.73840673891</v>
      </c>
      <c r="G1189" s="18">
        <v>55.267668979144624</v>
      </c>
      <c r="H1189" s="19">
        <v>4.6999276934200918E-3</v>
      </c>
      <c r="I1189" s="18">
        <v>55.78</v>
      </c>
      <c r="J1189" s="33">
        <v>1.0121348678050393</v>
      </c>
      <c r="K1189" s="20">
        <v>130897.47413045858</v>
      </c>
      <c r="L1189" s="21"/>
      <c r="M1189" s="22"/>
      <c r="Q1189" s="34">
        <v>0.98801062171550758</v>
      </c>
      <c r="R1189" s="7"/>
      <c r="S1189" s="24"/>
      <c r="T1189" s="24"/>
      <c r="U1189" s="5">
        <v>8.4398611142708742</v>
      </c>
      <c r="V1189" s="25"/>
      <c r="W1189" s="22"/>
      <c r="X1189" s="33">
        <v>1.0242697356100787</v>
      </c>
      <c r="Y1189" s="20">
        <v>51273443010.582848</v>
      </c>
      <c r="Z1189" s="22"/>
      <c r="AA1189" s="22"/>
      <c r="AB1189" s="35">
        <v>1.0242697356100787</v>
      </c>
      <c r="AC1189" s="20">
        <v>55382674575.409042</v>
      </c>
      <c r="AD1189" s="22"/>
      <c r="AE1189" s="22"/>
      <c r="AF1189" s="26">
        <v>4</v>
      </c>
      <c r="AH1189" s="38">
        <v>-2.324156430998468E-2</v>
      </c>
      <c r="AI1189" s="27" t="b">
        <v>1</v>
      </c>
      <c r="AJ1189" s="17">
        <v>56.891099150241352</v>
      </c>
      <c r="AK1189" s="17">
        <v>53.233326956584868</v>
      </c>
      <c r="AL1189" s="19">
        <v>-1.9507840846705871E-2</v>
      </c>
      <c r="AM1189" s="19">
        <v>-5.4299356040003868E-2</v>
      </c>
      <c r="AN1189" s="27" t="b">
        <v>1</v>
      </c>
      <c r="AO1189" s="27" t="b">
        <v>1</v>
      </c>
      <c r="AP1189" s="27" t="b">
        <v>0</v>
      </c>
      <c r="AQ1189" s="27" t="b">
        <v>0</v>
      </c>
      <c r="AR1189" s="27" t="b">
        <v>1</v>
      </c>
      <c r="AS1189" s="27" t="b">
        <v>0</v>
      </c>
      <c r="BE1189" s="31"/>
      <c r="BF1189" s="31"/>
      <c r="BG1189" s="31"/>
    </row>
    <row r="1190" spans="1:59" ht="14.55" customHeight="1" x14ac:dyDescent="0.25">
      <c r="A1190" s="41">
        <v>39794</v>
      </c>
      <c r="B1190" s="15">
        <v>54.58</v>
      </c>
      <c r="C1190" s="16">
        <v>54.46</v>
      </c>
      <c r="D1190" s="32">
        <v>23933.854809163597</v>
      </c>
      <c r="E1190" s="32">
        <v>134578.38780189934</v>
      </c>
      <c r="F1190" s="18">
        <v>158512.24261106295</v>
      </c>
      <c r="G1190" s="18">
        <v>54.478118869115661</v>
      </c>
      <c r="H1190" s="19">
        <v>-2.2034520749172337E-3</v>
      </c>
      <c r="I1190" s="18">
        <v>54.28</v>
      </c>
      <c r="J1190" s="33">
        <v>0.98548095511097611</v>
      </c>
      <c r="K1190" s="20">
        <v>128994.73591312715</v>
      </c>
      <c r="L1190" s="21"/>
      <c r="M1190" s="22"/>
      <c r="Q1190" s="34">
        <v>1.0147329532993248</v>
      </c>
      <c r="R1190" s="7"/>
      <c r="S1190" s="24"/>
      <c r="T1190" s="24"/>
      <c r="U1190" s="5">
        <v>8.548260222840101</v>
      </c>
      <c r="V1190" s="25"/>
      <c r="W1190" s="22"/>
      <c r="X1190" s="33">
        <v>0.97096191022195222</v>
      </c>
      <c r="Y1190" s="20">
        <v>49784798360.839821</v>
      </c>
      <c r="Z1190" s="22"/>
      <c r="AA1190" s="22"/>
      <c r="AB1190" s="35">
        <v>0.97096191022195222</v>
      </c>
      <c r="AC1190" s="20">
        <v>53773605361.352768</v>
      </c>
      <c r="AD1190" s="22"/>
      <c r="AE1190" s="22"/>
      <c r="AF1190" s="26">
        <v>3</v>
      </c>
      <c r="AH1190" s="38">
        <v>-1.7035785307878921E-2</v>
      </c>
      <c r="AI1190" s="27" t="b">
        <v>1</v>
      </c>
      <c r="AJ1190" s="17">
        <v>56.854492410088056</v>
      </c>
      <c r="AK1190" s="17">
        <v>53.453643769284085</v>
      </c>
      <c r="AL1190" s="19">
        <v>-1.157356718176524E-2</v>
      </c>
      <c r="AM1190" s="19">
        <v>-4.7810115578755127E-2</v>
      </c>
      <c r="AN1190" s="27" t="b">
        <v>1</v>
      </c>
      <c r="AO1190" s="27" t="b">
        <v>1</v>
      </c>
      <c r="AP1190" s="27" t="b">
        <v>0</v>
      </c>
      <c r="AQ1190" s="27" t="b">
        <v>0</v>
      </c>
      <c r="AR1190" s="27" t="b">
        <v>1</v>
      </c>
      <c r="AS1190" s="27" t="b">
        <v>0</v>
      </c>
      <c r="BE1190" s="31"/>
      <c r="BF1190" s="31"/>
      <c r="BG1190" s="31"/>
    </row>
    <row r="1191" spans="1:59" ht="14.55" customHeight="1" x14ac:dyDescent="0.25">
      <c r="A1191" s="41">
        <v>39797</v>
      </c>
      <c r="B1191" s="15">
        <v>55.7</v>
      </c>
      <c r="C1191" s="16">
        <v>54.84</v>
      </c>
      <c r="D1191" s="32">
        <v>15955.903206109066</v>
      </c>
      <c r="E1191" s="32">
        <v>142573.9184389672</v>
      </c>
      <c r="F1191" s="18">
        <v>158529.82164507627</v>
      </c>
      <c r="G1191" s="18">
        <v>54.92655833088601</v>
      </c>
      <c r="H1191" s="19">
        <v>-1.5681983953318657E-2</v>
      </c>
      <c r="I1191" s="18">
        <v>56.76</v>
      </c>
      <c r="J1191" s="33">
        <v>1.0083433649259668</v>
      </c>
      <c r="K1191" s="20">
        <v>130068.7355710688</v>
      </c>
      <c r="L1191" s="21"/>
      <c r="M1191" s="22"/>
      <c r="Q1191" s="34">
        <v>0.9917256708218839</v>
      </c>
      <c r="R1191" s="7"/>
      <c r="S1191" s="24"/>
      <c r="T1191" s="24"/>
      <c r="U1191" s="5">
        <v>8.4617455076751558</v>
      </c>
      <c r="V1191" s="25"/>
      <c r="W1191" s="22"/>
      <c r="X1191" s="33">
        <v>1.0166867298519333</v>
      </c>
      <c r="Y1191" s="20">
        <v>50615786009.245995</v>
      </c>
      <c r="Z1191" s="22"/>
      <c r="AA1191" s="22"/>
      <c r="AB1191" s="35">
        <v>1.0166867298519333</v>
      </c>
      <c r="AC1191" s="20">
        <v>54670034477.390816</v>
      </c>
      <c r="AD1191" s="22"/>
      <c r="AE1191" s="22"/>
      <c r="AF1191" s="26">
        <v>2</v>
      </c>
      <c r="AH1191" s="38">
        <v>-1.2160483863415728E-2</v>
      </c>
      <c r="AI1191" s="27" t="b">
        <v>1</v>
      </c>
      <c r="AJ1191" s="17">
        <v>57.031959539830204</v>
      </c>
      <c r="AK1191" s="17">
        <v>53.677818428090113</v>
      </c>
      <c r="AL1191" s="19">
        <v>-9.5763648010041003E-3</v>
      </c>
      <c r="AM1191" s="19">
        <v>-4.2035178508412416E-2</v>
      </c>
      <c r="AN1191" s="27" t="b">
        <v>1</v>
      </c>
      <c r="AO1191" s="27" t="b">
        <v>1</v>
      </c>
      <c r="AP1191" s="27" t="b">
        <v>0</v>
      </c>
      <c r="AQ1191" s="27" t="b">
        <v>0</v>
      </c>
      <c r="AR1191" s="27" t="b">
        <v>1</v>
      </c>
      <c r="AS1191" s="27" t="b">
        <v>0</v>
      </c>
      <c r="BE1191" s="31"/>
      <c r="BF1191" s="31"/>
      <c r="BG1191" s="31"/>
    </row>
    <row r="1192" spans="1:59" ht="14.55" customHeight="1" x14ac:dyDescent="0.25">
      <c r="A1192" s="41">
        <v>39798</v>
      </c>
      <c r="B1192" s="15">
        <v>52.44</v>
      </c>
      <c r="C1192" s="16">
        <v>52.25</v>
      </c>
      <c r="D1192" s="32">
        <v>7977.9516030545328</v>
      </c>
      <c r="E1192" s="32">
        <v>150676.98015104118</v>
      </c>
      <c r="F1192" s="18">
        <v>158654.93175409571</v>
      </c>
      <c r="G1192" s="18">
        <v>52.259554136060075</v>
      </c>
      <c r="H1192" s="19">
        <v>-3.6363636363636598E-3</v>
      </c>
      <c r="I1192" s="18">
        <v>52.37</v>
      </c>
      <c r="J1192" s="33">
        <v>0.95219504788612164</v>
      </c>
      <c r="K1192" s="20">
        <v>123848.66302026385</v>
      </c>
      <c r="L1192" s="21"/>
      <c r="M1192" s="22"/>
      <c r="Q1192" s="34">
        <v>1.0502049997214391</v>
      </c>
      <c r="R1192" s="7"/>
      <c r="S1192" s="24"/>
      <c r="T1192" s="24"/>
      <c r="U1192" s="5">
        <v>8.8700222883855417</v>
      </c>
      <c r="V1192" s="25"/>
      <c r="W1192" s="22"/>
      <c r="X1192" s="33">
        <v>0.90439009577224327</v>
      </c>
      <c r="Y1192" s="20">
        <v>45776634571.358696</v>
      </c>
      <c r="Z1192" s="22"/>
      <c r="AA1192" s="22"/>
      <c r="AB1192" s="35">
        <v>0.90439009577224327</v>
      </c>
      <c r="AC1192" s="20">
        <v>49442245022.814262</v>
      </c>
      <c r="AD1192" s="22"/>
      <c r="AE1192" s="22"/>
      <c r="AF1192" s="26">
        <v>1</v>
      </c>
      <c r="AH1192" s="38">
        <v>-8.7277932060554654E-3</v>
      </c>
      <c r="AI1192" s="27" t="b">
        <v>1</v>
      </c>
      <c r="AJ1192" s="17">
        <v>56.915396386737008</v>
      </c>
      <c r="AK1192" s="17">
        <v>53.764296710037939</v>
      </c>
      <c r="AL1192" s="19">
        <v>-8.3837545943094005E-3</v>
      </c>
      <c r="AM1192" s="19">
        <v>-3.5803751762925912E-2</v>
      </c>
      <c r="AN1192" s="27" t="b">
        <v>1</v>
      </c>
      <c r="AO1192" s="27" t="b">
        <v>1</v>
      </c>
      <c r="AP1192" s="27" t="b">
        <v>0</v>
      </c>
      <c r="AQ1192" s="27" t="b">
        <v>0</v>
      </c>
      <c r="AR1192" s="27" t="b">
        <v>1</v>
      </c>
      <c r="AS1192" s="27" t="b">
        <v>0</v>
      </c>
      <c r="BE1192" s="31"/>
      <c r="BF1192" s="31"/>
      <c r="BG1192" s="31"/>
    </row>
    <row r="1193" spans="1:59" ht="14.55" customHeight="1" x14ac:dyDescent="0.25">
      <c r="A1193" s="48">
        <v>39799</v>
      </c>
      <c r="B1193" s="59">
        <v>52.07</v>
      </c>
      <c r="C1193" s="60">
        <v>49.94</v>
      </c>
      <c r="D1193" s="32">
        <v>158683.94248719772</v>
      </c>
      <c r="E1193" s="32">
        <v>0</v>
      </c>
      <c r="F1193" s="61">
        <v>158683.94248719772</v>
      </c>
      <c r="G1193" s="61">
        <v>52.07</v>
      </c>
      <c r="H1193" s="62">
        <v>-4.26511814177013E-2</v>
      </c>
      <c r="I1193" s="61">
        <v>49.84</v>
      </c>
      <c r="J1193" s="33">
        <v>0.99655502392344497</v>
      </c>
      <c r="K1193" s="20">
        <v>123419.87188283105</v>
      </c>
      <c r="L1193" s="63"/>
      <c r="M1193" s="22"/>
      <c r="Q1193" s="34">
        <v>1.0034568849625505</v>
      </c>
      <c r="R1193" s="7"/>
      <c r="S1193" s="24"/>
      <c r="T1193" s="24"/>
      <c r="U1193" s="5">
        <v>8.8841135007307503</v>
      </c>
      <c r="V1193" s="25"/>
      <c r="W1193" s="22"/>
      <c r="X1193" s="33">
        <v>0.99311004784688983</v>
      </c>
      <c r="Y1193" s="20">
        <v>45461453256.339638</v>
      </c>
      <c r="Z1193" s="22"/>
      <c r="AA1193" s="22"/>
      <c r="AB1193" s="35">
        <v>0.99311004784688983</v>
      </c>
      <c r="AC1193" s="20">
        <v>49100803100.445129</v>
      </c>
      <c r="AD1193" s="22"/>
      <c r="AE1193" s="22"/>
      <c r="AF1193" s="64">
        <v>22</v>
      </c>
      <c r="AG1193" t="s">
        <v>65</v>
      </c>
      <c r="AH1193" s="38">
        <v>-1.3279101283365386E-2</v>
      </c>
      <c r="AI1193" s="27" t="b">
        <v>1</v>
      </c>
      <c r="AJ1193" s="17">
        <v>56.66933614318765</v>
      </c>
      <c r="AK1193" s="17">
        <v>53.923468683213265</v>
      </c>
      <c r="AL1193" s="19">
        <v>-1.2422584577794105E-2</v>
      </c>
      <c r="AM1193" s="19">
        <v>-3.3287086797284773E-2</v>
      </c>
      <c r="AN1193" s="27" t="b">
        <v>1</v>
      </c>
      <c r="AO1193" s="27" t="b">
        <v>1</v>
      </c>
      <c r="AP1193" s="27" t="b">
        <v>0</v>
      </c>
      <c r="AQ1193" s="27" t="b">
        <v>0</v>
      </c>
      <c r="AR1193" s="27" t="b">
        <v>1</v>
      </c>
      <c r="AS1193" s="27" t="b">
        <v>0</v>
      </c>
      <c r="BE1193" s="31"/>
      <c r="BF1193" s="31"/>
      <c r="BG1193" s="31"/>
    </row>
    <row r="1194" spans="1:59" ht="14.55" customHeight="1" x14ac:dyDescent="0.25">
      <c r="A1194" s="45">
        <v>39800</v>
      </c>
      <c r="B1194" s="59">
        <v>50.31</v>
      </c>
      <c r="C1194" s="60">
        <v>48.93</v>
      </c>
      <c r="D1194" s="32">
        <v>151471.03601050691</v>
      </c>
      <c r="E1194" s="32">
        <v>7520.5454593770583</v>
      </c>
      <c r="F1194" s="61">
        <v>158991.58146988397</v>
      </c>
      <c r="G1194" s="61">
        <v>50.244723885139123</v>
      </c>
      <c r="H1194" s="62">
        <v>-2.8203556100551808E-2</v>
      </c>
      <c r="I1194" s="61">
        <v>47.34</v>
      </c>
      <c r="J1194" s="33">
        <v>0.96681645538939542</v>
      </c>
      <c r="K1194" s="20">
        <v>119322.29849988568</v>
      </c>
      <c r="L1194" s="63"/>
      <c r="M1194" s="22"/>
      <c r="Q1194" s="34">
        <v>1.0343224863681488</v>
      </c>
      <c r="R1194" s="7"/>
      <c r="S1194" s="24"/>
      <c r="T1194" s="24"/>
      <c r="U1194" s="5">
        <v>9.1719300700086404</v>
      </c>
      <c r="V1194" s="25"/>
      <c r="W1194" s="22"/>
      <c r="X1194" s="33">
        <v>0.93363291077879085</v>
      </c>
      <c r="Y1194" s="20">
        <v>42444512004.529541</v>
      </c>
      <c r="Z1194" s="22"/>
      <c r="AA1194" s="22"/>
      <c r="AB1194" s="35">
        <v>0.93363291077879085</v>
      </c>
      <c r="AC1194" s="20">
        <v>45841390757.696724</v>
      </c>
      <c r="AD1194" s="22"/>
      <c r="AE1194" s="22"/>
      <c r="AF1194" s="64">
        <v>21</v>
      </c>
      <c r="AG1194" t="s">
        <v>66</v>
      </c>
      <c r="AH1194" s="38">
        <v>-1.4677009081045205E-2</v>
      </c>
      <c r="AI1194" s="27" t="b">
        <v>1</v>
      </c>
      <c r="AJ1194" s="17">
        <v>56.314428618817459</v>
      </c>
      <c r="AK1194" s="17">
        <v>54.073230303054892</v>
      </c>
      <c r="AL1194" s="19">
        <v>-1.4612768248238761E-2</v>
      </c>
      <c r="AM1194" s="19">
        <v>-2.9620708122187395E-2</v>
      </c>
      <c r="AN1194" s="27" t="b">
        <v>1</v>
      </c>
      <c r="AO1194" s="27" t="b">
        <v>1</v>
      </c>
      <c r="AP1194" s="27" t="b">
        <v>0</v>
      </c>
      <c r="AQ1194" s="27" t="b">
        <v>0</v>
      </c>
      <c r="AR1194" s="27" t="b">
        <v>1</v>
      </c>
      <c r="AS1194" s="27" t="b">
        <v>0</v>
      </c>
      <c r="BE1194" s="31"/>
      <c r="BF1194" s="31"/>
      <c r="BG1194" s="31"/>
    </row>
    <row r="1195" spans="1:59" ht="14.55" customHeight="1" x14ac:dyDescent="0.25">
      <c r="A1195" s="45">
        <v>39801</v>
      </c>
      <c r="B1195" s="59">
        <v>47.35</v>
      </c>
      <c r="C1195" s="60">
        <v>46.53</v>
      </c>
      <c r="D1195" s="32">
        <v>144258.1295338161</v>
      </c>
      <c r="E1195" s="32">
        <v>14936.881548531246</v>
      </c>
      <c r="F1195" s="61">
        <v>159195.01108234734</v>
      </c>
      <c r="G1195" s="61">
        <v>47.273061390011407</v>
      </c>
      <c r="H1195" s="62">
        <v>-1.7623038899634569E-2</v>
      </c>
      <c r="I1195" s="61">
        <v>44.93</v>
      </c>
      <c r="J1195" s="33">
        <v>0.94206005282798022</v>
      </c>
      <c r="K1195" s="20">
        <v>112406.82592393309</v>
      </c>
      <c r="L1195" s="63"/>
      <c r="M1195" s="22"/>
      <c r="Q1195" s="34">
        <v>1.0615034540506088</v>
      </c>
      <c r="R1195" s="7"/>
      <c r="S1195" s="24"/>
      <c r="T1195" s="24"/>
      <c r="U1195" s="5">
        <v>9.7179087466600773</v>
      </c>
      <c r="V1195" s="25"/>
      <c r="W1195" s="22"/>
      <c r="X1195" s="33">
        <v>0.88412010565596033</v>
      </c>
      <c r="Y1195" s="20">
        <v>37526225979.369537</v>
      </c>
      <c r="Z1195" s="22"/>
      <c r="AA1195" s="22"/>
      <c r="AB1195" s="35">
        <v>0.88412010565596033</v>
      </c>
      <c r="AC1195" s="20">
        <v>40528645455.363098</v>
      </c>
      <c r="AD1195" s="22"/>
      <c r="AE1195" s="22"/>
      <c r="AF1195" s="64">
        <v>20</v>
      </c>
      <c r="AG1195" t="s">
        <v>67</v>
      </c>
      <c r="AH1195" s="38">
        <v>-1.5042806912723876E-2</v>
      </c>
      <c r="AI1195" s="27" t="b">
        <v>1</v>
      </c>
      <c r="AJ1195" s="17">
        <v>55.570288685008478</v>
      </c>
      <c r="AK1195" s="17">
        <v>54.047451312567361</v>
      </c>
      <c r="AL1195" s="19">
        <v>-1.8333262680414537E-2</v>
      </c>
      <c r="AM1195" s="19">
        <v>-2.7858332910838349E-2</v>
      </c>
      <c r="AN1195" s="27" t="b">
        <v>1</v>
      </c>
      <c r="AO1195" s="27" t="b">
        <v>1</v>
      </c>
      <c r="AP1195" s="27" t="b">
        <v>0</v>
      </c>
      <c r="AQ1195" s="27" t="b">
        <v>0</v>
      </c>
      <c r="AR1195" s="27" t="b">
        <v>1</v>
      </c>
      <c r="AS1195" s="27" t="b">
        <v>0</v>
      </c>
      <c r="BE1195" s="31"/>
      <c r="BF1195" s="31"/>
      <c r="BG1195" s="31"/>
    </row>
    <row r="1196" spans="1:59" ht="14.55" customHeight="1" x14ac:dyDescent="0.25">
      <c r="A1196" s="45">
        <v>39804</v>
      </c>
      <c r="B1196" s="59">
        <v>45.51</v>
      </c>
      <c r="C1196" s="60">
        <v>45.63</v>
      </c>
      <c r="D1196" s="32">
        <v>137045.22305712529</v>
      </c>
      <c r="E1196" s="32">
        <v>22276.901356640199</v>
      </c>
      <c r="F1196" s="61">
        <v>159322.1244137655</v>
      </c>
      <c r="G1196" s="61">
        <v>45.526778762978665</v>
      </c>
      <c r="H1196" s="62">
        <v>2.629848783694988E-3</v>
      </c>
      <c r="I1196" s="61">
        <v>44.56</v>
      </c>
      <c r="J1196" s="33">
        <v>0.96382864669794754</v>
      </c>
      <c r="K1196" s="20">
        <v>108339.04438770973</v>
      </c>
      <c r="L1196" s="63"/>
      <c r="M1196" s="22"/>
      <c r="Q1196" s="34">
        <v>1.0375288215659231</v>
      </c>
      <c r="R1196" s="7"/>
      <c r="S1196" s="24"/>
      <c r="T1196" s="24"/>
      <c r="U1196" s="5">
        <v>10.063838448364805</v>
      </c>
      <c r="V1196" s="25"/>
      <c r="W1196" s="22"/>
      <c r="X1196" s="33">
        <v>0.92765729339589509</v>
      </c>
      <c r="Y1196" s="20">
        <v>34811643777.079247</v>
      </c>
      <c r="Z1196" s="22"/>
      <c r="AA1196" s="22"/>
      <c r="AB1196" s="35">
        <v>0.92765729339589509</v>
      </c>
      <c r="AC1196" s="20">
        <v>37596090780.22747</v>
      </c>
      <c r="AD1196" s="22"/>
      <c r="AE1196" s="22"/>
      <c r="AF1196" s="64">
        <v>19</v>
      </c>
      <c r="AG1196" t="s">
        <v>77</v>
      </c>
      <c r="AH1196" s="38">
        <v>-1.5338532471256034E-2</v>
      </c>
      <c r="AI1196" s="27" t="b">
        <v>1</v>
      </c>
      <c r="AJ1196" s="17">
        <v>54.602228802386435</v>
      </c>
      <c r="AK1196" s="17">
        <v>53.952367353234209</v>
      </c>
      <c r="AL1196" s="19">
        <v>-1.7527712537312501E-2</v>
      </c>
      <c r="AM1196" s="19">
        <v>-2.4470153132608398E-2</v>
      </c>
      <c r="AN1196" s="27" t="b">
        <v>1</v>
      </c>
      <c r="AO1196" s="27" t="b">
        <v>1</v>
      </c>
      <c r="AP1196" s="27" t="b">
        <v>0</v>
      </c>
      <c r="AQ1196" s="27" t="b">
        <v>0</v>
      </c>
      <c r="AR1196" s="27" t="b">
        <v>1</v>
      </c>
      <c r="AS1196" s="27" t="b">
        <v>0</v>
      </c>
      <c r="BE1196" s="31"/>
      <c r="BF1196" s="31"/>
      <c r="BG1196" s="31"/>
    </row>
    <row r="1197" spans="1:59" ht="14.55" customHeight="1" x14ac:dyDescent="0.25">
      <c r="A1197" s="45">
        <v>39805</v>
      </c>
      <c r="B1197" s="59">
        <v>46.15</v>
      </c>
      <c r="C1197" s="60">
        <v>46.54</v>
      </c>
      <c r="D1197" s="32">
        <v>129832.31658043448</v>
      </c>
      <c r="E1197" s="32">
        <v>29470.838980006374</v>
      </c>
      <c r="F1197" s="61">
        <v>159303.15556044085</v>
      </c>
      <c r="G1197" s="61">
        <v>46.222149400693077</v>
      </c>
      <c r="H1197" s="62">
        <v>8.379888268156388E-3</v>
      </c>
      <c r="I1197" s="61">
        <v>45.02</v>
      </c>
      <c r="J1197" s="33">
        <v>1.0151530035423162</v>
      </c>
      <c r="K1197" s="20">
        <v>109978.80341720492</v>
      </c>
      <c r="L1197" s="63"/>
      <c r="M1197" s="22"/>
      <c r="Q1197" s="34">
        <v>0.98507318257500032</v>
      </c>
      <c r="R1197" s="7"/>
      <c r="S1197" s="24"/>
      <c r="T1197" s="24"/>
      <c r="U1197" s="5">
        <v>9.895160041493245</v>
      </c>
      <c r="V1197" s="25"/>
      <c r="W1197" s="22"/>
      <c r="X1197" s="33">
        <v>1.0303060070846326</v>
      </c>
      <c r="Y1197" s="20">
        <v>35866817302.108162</v>
      </c>
      <c r="Z1197" s="22"/>
      <c r="AA1197" s="22"/>
      <c r="AB1197" s="35">
        <v>1.0303060070846326</v>
      </c>
      <c r="AC1197" s="20">
        <v>38734857148.339622</v>
      </c>
      <c r="AD1197" s="22"/>
      <c r="AE1197" s="22"/>
      <c r="AF1197" s="64">
        <v>18</v>
      </c>
      <c r="AG1197" t="s">
        <v>78</v>
      </c>
      <c r="AH1197" s="38">
        <v>-1.3826626707959802E-2</v>
      </c>
      <c r="AI1197" s="27" t="b">
        <v>1</v>
      </c>
      <c r="AJ1197" s="17">
        <v>53.846025148045328</v>
      </c>
      <c r="AK1197" s="17">
        <v>53.754267812099322</v>
      </c>
      <c r="AL1197" s="19">
        <v>-1.3517400500399993E-2</v>
      </c>
      <c r="AM1197" s="19">
        <v>-1.9327472471506818E-2</v>
      </c>
      <c r="AN1197" s="27" t="b">
        <v>1</v>
      </c>
      <c r="AO1197" s="27" t="b">
        <v>1</v>
      </c>
      <c r="AP1197" s="27" t="b">
        <v>0</v>
      </c>
      <c r="AQ1197" s="27" t="b">
        <v>0</v>
      </c>
      <c r="AR1197" s="27" t="b">
        <v>1</v>
      </c>
      <c r="AS1197" s="27" t="b">
        <v>0</v>
      </c>
      <c r="BE1197" s="31"/>
      <c r="BF1197" s="31"/>
      <c r="BG1197" s="31"/>
    </row>
    <row r="1198" spans="1:59" ht="14.55" customHeight="1" x14ac:dyDescent="0.25">
      <c r="A1198" s="41">
        <v>39806</v>
      </c>
      <c r="B1198" s="15">
        <v>45.73</v>
      </c>
      <c r="C1198" s="16">
        <v>45.96</v>
      </c>
      <c r="D1198" s="32">
        <v>122619.41010374368</v>
      </c>
      <c r="E1198" s="32">
        <v>36623.302106333846</v>
      </c>
      <c r="F1198" s="18">
        <v>159242.71221007753</v>
      </c>
      <c r="G1198" s="18">
        <v>45.782896357814749</v>
      </c>
      <c r="H1198" s="19">
        <v>5.0043516100958252E-3</v>
      </c>
      <c r="I1198" s="18">
        <v>44.21</v>
      </c>
      <c r="J1198" s="33">
        <v>0.99012109664818682</v>
      </c>
      <c r="K1198" s="20">
        <v>108890.44938471887</v>
      </c>
      <c r="L1198" s="21"/>
      <c r="M1198" s="22"/>
      <c r="Q1198" s="34">
        <v>1.0099774698117794</v>
      </c>
      <c r="R1198" s="7"/>
      <c r="S1198" s="24"/>
      <c r="T1198" s="24"/>
      <c r="U1198" s="5">
        <v>9.975281923909801</v>
      </c>
      <c r="V1198" s="25"/>
      <c r="W1198" s="22"/>
      <c r="X1198" s="33">
        <v>0.98024219329637363</v>
      </c>
      <c r="Y1198" s="20">
        <v>35158335871.195686</v>
      </c>
      <c r="Z1198" s="22"/>
      <c r="AA1198" s="22"/>
      <c r="AB1198" s="35">
        <v>0.98024219329637363</v>
      </c>
      <c r="AC1198" s="20">
        <v>37968932582.54245</v>
      </c>
      <c r="AD1198" s="22"/>
      <c r="AE1198" s="22"/>
      <c r="AF1198" s="26">
        <v>17</v>
      </c>
      <c r="AG1198" t="s">
        <v>79</v>
      </c>
      <c r="AH1198" s="38">
        <v>-1.0871435913186305E-2</v>
      </c>
      <c r="AI1198" s="27" t="s">
        <v>36</v>
      </c>
      <c r="AJ1198" s="17">
        <v>53.270500352260527</v>
      </c>
      <c r="AK1198" s="17">
        <v>53.488269666683628</v>
      </c>
      <c r="AL1198" s="19">
        <v>-1.2077281292656747E-2</v>
      </c>
      <c r="AM1198" s="19">
        <v>-1.604227734940205E-2</v>
      </c>
      <c r="AN1198" s="27" t="b">
        <v>0</v>
      </c>
      <c r="AO1198" s="27" t="b">
        <v>1</v>
      </c>
      <c r="AP1198" s="27" t="b">
        <v>0</v>
      </c>
      <c r="AQ1198" s="27" t="b">
        <v>0</v>
      </c>
      <c r="AR1198" s="27" t="b">
        <v>1</v>
      </c>
      <c r="AS1198" s="27" t="b">
        <v>0</v>
      </c>
      <c r="BE1198" s="31"/>
      <c r="BF1198" s="31"/>
      <c r="BG1198" s="31"/>
    </row>
    <row r="1199" spans="1:59" ht="14.55" customHeight="1" x14ac:dyDescent="0.25">
      <c r="A1199" s="41">
        <v>39808</v>
      </c>
      <c r="B1199" s="15">
        <v>45.15</v>
      </c>
      <c r="C1199" s="16">
        <v>45.65</v>
      </c>
      <c r="D1199" s="32">
        <v>115406.50362705288</v>
      </c>
      <c r="E1199" s="32">
        <v>43800.112662884552</v>
      </c>
      <c r="F1199" s="18">
        <v>159206.61628993743</v>
      </c>
      <c r="G1199" s="18">
        <v>45.287557451077028</v>
      </c>
      <c r="H1199" s="19">
        <v>1.0952902519167584E-2</v>
      </c>
      <c r="I1199" s="18">
        <v>43.38</v>
      </c>
      <c r="J1199" s="33">
        <v>0.98895647973083767</v>
      </c>
      <c r="K1199" s="20">
        <v>107686.0522759648</v>
      </c>
      <c r="L1199" s="21"/>
      <c r="M1199" s="22"/>
      <c r="Q1199" s="34">
        <v>1.0111668415097175</v>
      </c>
      <c r="R1199" s="7"/>
      <c r="S1199" s="24"/>
      <c r="T1199" s="24"/>
      <c r="U1199" s="5">
        <v>10.067894788282244</v>
      </c>
      <c r="V1199" s="25"/>
      <c r="W1199" s="22"/>
      <c r="X1199" s="33">
        <v>0.97791295946167534</v>
      </c>
      <c r="Y1199" s="20">
        <v>34381956779.437965</v>
      </c>
      <c r="Z1199" s="22"/>
      <c r="AA1199" s="22"/>
      <c r="AB1199" s="35">
        <v>0.97791295946167534</v>
      </c>
      <c r="AC1199" s="20">
        <v>37129715938.759384</v>
      </c>
      <c r="AD1199" s="22"/>
      <c r="AE1199" s="22"/>
      <c r="AF1199" s="26">
        <v>16</v>
      </c>
      <c r="AH1199" s="38">
        <v>-8.787255033824699E-3</v>
      </c>
      <c r="AI1199" s="27" t="s">
        <v>36</v>
      </c>
      <c r="AJ1199" s="17">
        <v>52.7535536645102</v>
      </c>
      <c r="AK1199" s="17">
        <v>53.347194717748728</v>
      </c>
      <c r="AL1199" s="19">
        <v>-3.1432673031785985E-3</v>
      </c>
      <c r="AM1199" s="19">
        <v>-1.2504976873850479E-2</v>
      </c>
      <c r="AN1199" s="27" t="b">
        <v>0</v>
      </c>
      <c r="AO1199" s="27" t="b">
        <v>1</v>
      </c>
      <c r="AP1199" s="27" t="b">
        <v>0</v>
      </c>
      <c r="AQ1199" s="27" t="b">
        <v>0</v>
      </c>
      <c r="AR1199" s="27" t="b">
        <v>1</v>
      </c>
      <c r="AS1199" s="27" t="b">
        <v>0</v>
      </c>
      <c r="BE1199" s="31"/>
      <c r="BF1199" s="31"/>
      <c r="BG1199" s="31"/>
    </row>
    <row r="1200" spans="1:59" ht="14.55" customHeight="1" x14ac:dyDescent="0.25">
      <c r="A1200" s="41">
        <v>39811</v>
      </c>
      <c r="B1200" s="15">
        <v>46.34</v>
      </c>
      <c r="C1200" s="16">
        <v>46.76</v>
      </c>
      <c r="D1200" s="32">
        <v>108193.59715036207</v>
      </c>
      <c r="E1200" s="32">
        <v>50934.016878056289</v>
      </c>
      <c r="F1200" s="18">
        <v>159127.61402841835</v>
      </c>
      <c r="G1200" s="18">
        <v>46.474434788200639</v>
      </c>
      <c r="H1200" s="19">
        <v>8.9820359281436168E-3</v>
      </c>
      <c r="I1200" s="18">
        <v>43.9</v>
      </c>
      <c r="J1200" s="33">
        <v>1.0256983515645786</v>
      </c>
      <c r="K1200" s="20">
        <v>110451.49523338278</v>
      </c>
      <c r="L1200" s="21"/>
      <c r="M1200" s="22"/>
      <c r="Q1200" s="34">
        <v>0.97494550758965459</v>
      </c>
      <c r="R1200" s="7"/>
      <c r="S1200" s="24"/>
      <c r="T1200" s="24"/>
      <c r="U1200" s="5">
        <v>9.7973738663861578</v>
      </c>
      <c r="V1200" s="25"/>
      <c r="W1200" s="22"/>
      <c r="X1200" s="33">
        <v>1.0513967031291571</v>
      </c>
      <c r="Y1200" s="20">
        <v>36149248958.396332</v>
      </c>
      <c r="Z1200" s="22"/>
      <c r="AA1200" s="22"/>
      <c r="AB1200" s="35">
        <v>1.0513967031291571</v>
      </c>
      <c r="AC1200" s="20">
        <v>39037435049.556633</v>
      </c>
      <c r="AD1200" s="22"/>
      <c r="AE1200" s="22"/>
      <c r="AF1200" s="26">
        <v>15</v>
      </c>
      <c r="AH1200" s="38">
        <v>-1.4110811272754248E-3</v>
      </c>
      <c r="AI1200" s="27" t="s">
        <v>36</v>
      </c>
      <c r="AJ1200" s="17">
        <v>52.465483116689747</v>
      </c>
      <c r="AK1200" s="17">
        <v>53.193445697480442</v>
      </c>
      <c r="AL1200" s="19">
        <v>3.0543313682706388E-3</v>
      </c>
      <c r="AM1200" s="19">
        <v>-8.8305312493064392E-3</v>
      </c>
      <c r="AN1200" s="27" t="b">
        <v>0</v>
      </c>
      <c r="AO1200" s="27" t="b">
        <v>1</v>
      </c>
      <c r="AP1200" s="27" t="b">
        <v>0</v>
      </c>
      <c r="AQ1200" s="27" t="b">
        <v>0</v>
      </c>
      <c r="AR1200" s="27" t="b">
        <v>1</v>
      </c>
      <c r="AS1200" s="27" t="b">
        <v>0</v>
      </c>
      <c r="BE1200" s="31"/>
      <c r="BF1200" s="31"/>
      <c r="BG1200" s="31"/>
    </row>
    <row r="1201" spans="1:59" ht="14.55" customHeight="1" x14ac:dyDescent="0.25">
      <c r="A1201" s="41">
        <v>39812</v>
      </c>
      <c r="B1201" s="15">
        <v>44.18</v>
      </c>
      <c r="C1201" s="16">
        <v>45.08</v>
      </c>
      <c r="D1201" s="32">
        <v>100980.69067367127</v>
      </c>
      <c r="E1201" s="32">
        <v>58082.136769627119</v>
      </c>
      <c r="F1201" s="18">
        <v>159062.82744329839</v>
      </c>
      <c r="G1201" s="18">
        <v>44.508636953918717</v>
      </c>
      <c r="H1201" s="19">
        <v>1.9964507542147292E-2</v>
      </c>
      <c r="I1201" s="18">
        <v>41.63</v>
      </c>
      <c r="J1201" s="33">
        <v>0.95731160770225399</v>
      </c>
      <c r="K1201" s="20">
        <v>105734.6690146858</v>
      </c>
      <c r="L1201" s="21"/>
      <c r="M1201" s="22"/>
      <c r="Q1201" s="34">
        <v>1.0445919509951489</v>
      </c>
      <c r="R1201" s="7"/>
      <c r="S1201" s="24"/>
      <c r="T1201" s="24"/>
      <c r="U1201" s="5">
        <v>10.215203580441674</v>
      </c>
      <c r="V1201" s="25"/>
      <c r="W1201" s="22"/>
      <c r="X1201" s="33">
        <v>0.91462321540450797</v>
      </c>
      <c r="Y1201" s="20">
        <v>33063100504.707161</v>
      </c>
      <c r="Z1201" s="22"/>
      <c r="AA1201" s="22"/>
      <c r="AB1201" s="35">
        <v>0.91462321540450797</v>
      </c>
      <c r="AC1201" s="20">
        <v>35703971934.10038</v>
      </c>
      <c r="AD1201" s="22"/>
      <c r="AE1201" s="22"/>
      <c r="AF1201" s="26">
        <v>14</v>
      </c>
      <c r="AH1201" s="38">
        <v>5.4700708216815896E-3</v>
      </c>
      <c r="AI1201" s="27" t="s">
        <v>36</v>
      </c>
      <c r="AJ1201" s="17">
        <v>52.092701286679116</v>
      </c>
      <c r="AK1201" s="17">
        <v>53.024381909228673</v>
      </c>
      <c r="AL1201" s="19">
        <v>9.3189224419009484E-3</v>
      </c>
      <c r="AM1201" s="19">
        <v>-5.8536746380543903E-3</v>
      </c>
      <c r="AN1201" s="27" t="b">
        <v>0</v>
      </c>
      <c r="AO1201" s="27" t="b">
        <v>1</v>
      </c>
      <c r="AP1201" s="27" t="b">
        <v>0</v>
      </c>
      <c r="AQ1201" s="27" t="b">
        <v>0</v>
      </c>
      <c r="AR1201" s="27" t="b">
        <v>1</v>
      </c>
      <c r="AS1201" s="27" t="b">
        <v>0</v>
      </c>
      <c r="BE1201" s="31"/>
      <c r="BF1201" s="31"/>
      <c r="BG1201" s="31"/>
    </row>
    <row r="1202" spans="1:59" ht="14.55" customHeight="1" x14ac:dyDescent="0.25">
      <c r="A1202" s="41">
        <v>39813</v>
      </c>
      <c r="B1202" s="15">
        <v>41.94</v>
      </c>
      <c r="C1202" s="16">
        <v>42.93</v>
      </c>
      <c r="D1202" s="32">
        <v>93767.784196980472</v>
      </c>
      <c r="E1202" s="32">
        <v>65151.041120563226</v>
      </c>
      <c r="F1202" s="18">
        <v>158918.8253175437</v>
      </c>
      <c r="G1202" s="18">
        <v>42.345864632968926</v>
      </c>
      <c r="H1202" s="19">
        <v>2.3060796645702375E-2</v>
      </c>
      <c r="I1202" s="18">
        <v>40</v>
      </c>
      <c r="J1202" s="33">
        <v>0.95054648128562746</v>
      </c>
      <c r="K1202" s="20">
        <v>100503.97862484568</v>
      </c>
      <c r="L1202" s="21"/>
      <c r="M1202" s="22"/>
      <c r="Q1202" s="34">
        <v>1.0520264076381471</v>
      </c>
      <c r="R1202" s="7"/>
      <c r="S1202" s="24"/>
      <c r="T1202" s="24"/>
      <c r="U1202" s="5">
        <v>10.726655619167172</v>
      </c>
      <c r="V1202" s="25"/>
      <c r="W1202" s="22"/>
      <c r="X1202" s="33">
        <v>0.90109296257125504</v>
      </c>
      <c r="Y1202" s="20">
        <v>29793069728.281776</v>
      </c>
      <c r="Z1202" s="22"/>
      <c r="AA1202" s="22"/>
      <c r="AB1202" s="35">
        <v>0.90109296257125504</v>
      </c>
      <c r="AC1202" s="20">
        <v>32172082039.419636</v>
      </c>
      <c r="AD1202" s="22"/>
      <c r="AE1202" s="22"/>
      <c r="AF1202" s="26">
        <v>13</v>
      </c>
      <c r="AH1202" s="38">
        <v>1.1282047328158296E-2</v>
      </c>
      <c r="AI1202" s="27" t="s">
        <v>36</v>
      </c>
      <c r="AJ1202" s="17">
        <v>51.307316902385843</v>
      </c>
      <c r="AK1202" s="17">
        <v>52.821473752611126</v>
      </c>
      <c r="AL1202" s="19">
        <v>1.2724080418902181E-2</v>
      </c>
      <c r="AM1202" s="19">
        <v>-3.7378732929147507E-3</v>
      </c>
      <c r="AN1202" s="27" t="b">
        <v>0</v>
      </c>
      <c r="AO1202" s="27" t="b">
        <v>1</v>
      </c>
      <c r="AP1202" s="27" t="b">
        <v>0</v>
      </c>
      <c r="AQ1202" s="27" t="b">
        <v>0</v>
      </c>
      <c r="AR1202" s="27" t="b">
        <v>1</v>
      </c>
      <c r="AS1202" s="27" t="b">
        <v>0</v>
      </c>
      <c r="BE1202" s="31"/>
      <c r="BF1202" s="31"/>
      <c r="BG1202" s="31"/>
    </row>
    <row r="1203" spans="1:59" ht="14.55" customHeight="1" x14ac:dyDescent="0.25">
      <c r="A1203" s="41">
        <v>39815</v>
      </c>
      <c r="B1203" s="15">
        <v>38.700000000000003</v>
      </c>
      <c r="C1203" s="16">
        <v>39.909999999999997</v>
      </c>
      <c r="D1203" s="32">
        <v>86554.87772028966</v>
      </c>
      <c r="E1203" s="32">
        <v>72197.612227770602</v>
      </c>
      <c r="F1203" s="18">
        <v>158752.48994806025</v>
      </c>
      <c r="G1203" s="18">
        <v>39.250284980249347</v>
      </c>
      <c r="H1203" s="19">
        <v>3.0318215985968289E-2</v>
      </c>
      <c r="I1203" s="18">
        <v>39.19</v>
      </c>
      <c r="J1203" s="33">
        <v>0.9259275556909895</v>
      </c>
      <c r="K1203" s="20">
        <v>93057.793145010248</v>
      </c>
      <c r="L1203" s="21"/>
      <c r="M1203" s="22"/>
      <c r="Q1203" s="34">
        <v>1.0799980990453757</v>
      </c>
      <c r="R1203" s="7"/>
      <c r="S1203" s="24"/>
      <c r="T1203" s="24"/>
      <c r="U1203" s="5">
        <v>11.563198976293904</v>
      </c>
      <c r="V1203" s="25"/>
      <c r="W1203" s="22"/>
      <c r="X1203" s="33">
        <v>0.85185511138197911</v>
      </c>
      <c r="Y1203" s="20">
        <v>25379500158.108524</v>
      </c>
      <c r="Z1203" s="22"/>
      <c r="AA1203" s="22"/>
      <c r="AB1203" s="35">
        <v>0.85185511138197911</v>
      </c>
      <c r="AC1203" s="20">
        <v>27405513143.942654</v>
      </c>
      <c r="AD1203" s="22"/>
      <c r="AE1203" s="22"/>
      <c r="AF1203" s="26">
        <v>12</v>
      </c>
      <c r="AI1203" s="27" t="s">
        <v>36</v>
      </c>
      <c r="AJ1203" s="17">
        <v>50.472967374952773</v>
      </c>
      <c r="AK1203" s="17">
        <v>52.592145986087019</v>
      </c>
      <c r="AL1203" s="19">
        <v>1.6380468371870831E-2</v>
      </c>
      <c r="AM1203" s="19">
        <v>-6.918471989921654E-4</v>
      </c>
      <c r="AN1203" s="27" t="b">
        <v>0</v>
      </c>
      <c r="AO1203" s="27" t="b">
        <v>1</v>
      </c>
      <c r="AP1203" s="27" t="b">
        <v>0</v>
      </c>
      <c r="AQ1203" s="27" t="b">
        <v>0</v>
      </c>
      <c r="AR1203" s="27" t="b">
        <v>1</v>
      </c>
      <c r="AS1203" s="27" t="b">
        <v>0</v>
      </c>
      <c r="BE1203" s="31"/>
      <c r="BF1203" s="31"/>
      <c r="BG1203" s="31"/>
    </row>
    <row r="1204" spans="1:59" ht="14.55" customHeight="1" x14ac:dyDescent="0.25">
      <c r="A1204" s="41">
        <v>39818</v>
      </c>
      <c r="B1204" s="15">
        <v>39.96</v>
      </c>
      <c r="C1204" s="16">
        <v>40.159999999999997</v>
      </c>
      <c r="D1204" s="32">
        <v>79341.971243598848</v>
      </c>
      <c r="E1204" s="32">
        <v>79191.836248014501</v>
      </c>
      <c r="F1204" s="18">
        <v>158533.80749161335</v>
      </c>
      <c r="G1204" s="18">
        <v>40.05990529780496</v>
      </c>
      <c r="H1204" s="19">
        <v>4.980079681274785E-3</v>
      </c>
      <c r="I1204" s="18">
        <v>39.08</v>
      </c>
      <c r="J1204" s="33">
        <v>1.0192211998177931</v>
      </c>
      <c r="K1204" s="20">
        <v>94844.834541290416</v>
      </c>
      <c r="L1204" s="21"/>
      <c r="M1204" s="22"/>
      <c r="Q1204" s="34">
        <v>0.98114128726793615</v>
      </c>
      <c r="R1204" s="7"/>
      <c r="S1204" s="24"/>
      <c r="T1204" s="24"/>
      <c r="U1204" s="5">
        <v>11.324009384598522</v>
      </c>
      <c r="V1204" s="25"/>
      <c r="W1204" s="22"/>
      <c r="X1204" s="33">
        <v>1.0384423996355863</v>
      </c>
      <c r="Y1204" s="20">
        <v>26355275140.572041</v>
      </c>
      <c r="Z1204" s="22"/>
      <c r="AA1204" s="22"/>
      <c r="AB1204" s="35">
        <v>1.0384423996355863</v>
      </c>
      <c r="AC1204" s="20">
        <v>28458590563.59927</v>
      </c>
      <c r="AD1204" s="22"/>
      <c r="AE1204" s="22"/>
      <c r="AF1204" s="26">
        <v>11</v>
      </c>
      <c r="AI1204" s="27" t="s">
        <v>36</v>
      </c>
      <c r="AJ1204" s="17">
        <v>49.690639440204187</v>
      </c>
      <c r="AK1204" s="17">
        <v>52.493081491243863</v>
      </c>
      <c r="AL1204" s="19">
        <v>1.6376423050400657E-2</v>
      </c>
      <c r="AM1204" s="19">
        <v>5.6081116095525047E-4</v>
      </c>
      <c r="AN1204" s="27" t="b">
        <v>0</v>
      </c>
      <c r="AO1204" s="27" t="b">
        <v>1</v>
      </c>
      <c r="AP1204" s="27" t="b">
        <v>0</v>
      </c>
      <c r="AQ1204" s="27" t="b">
        <v>0</v>
      </c>
      <c r="AR1204" s="27" t="b">
        <v>1</v>
      </c>
      <c r="AS1204" s="27" t="b">
        <v>0</v>
      </c>
      <c r="BE1204" s="31"/>
      <c r="BF1204" s="31"/>
      <c r="BG1204" s="31"/>
    </row>
    <row r="1205" spans="1:59" ht="14.55" customHeight="1" x14ac:dyDescent="0.25">
      <c r="A1205" s="41">
        <v>39819</v>
      </c>
      <c r="B1205" s="15">
        <v>39.53</v>
      </c>
      <c r="C1205" s="16">
        <v>39.549999999999997</v>
      </c>
      <c r="D1205" s="32">
        <v>72129.06476690805</v>
      </c>
      <c r="E1205" s="32">
        <v>86368.821875717797</v>
      </c>
      <c r="F1205" s="18">
        <v>158497.88664262585</v>
      </c>
      <c r="G1205" s="18">
        <v>39.540898419367629</v>
      </c>
      <c r="H1205" s="19">
        <v>5.056890012641313E-4</v>
      </c>
      <c r="I1205" s="18">
        <v>38.56</v>
      </c>
      <c r="J1205" s="33">
        <v>0.98682058492533442</v>
      </c>
      <c r="K1205" s="20">
        <v>93593.215714791106</v>
      </c>
      <c r="L1205" s="21"/>
      <c r="M1205" s="22"/>
      <c r="Q1205" s="34">
        <v>1.0133554318545785</v>
      </c>
      <c r="R1205" s="7"/>
      <c r="S1205" s="24"/>
      <c r="T1205" s="24"/>
      <c r="U1205" s="5">
        <v>11.453881627123128</v>
      </c>
      <c r="V1205" s="25"/>
      <c r="W1205" s="22"/>
      <c r="X1205" s="33">
        <v>0.97364116985066884</v>
      </c>
      <c r="Y1205" s="20">
        <v>25660703691.311974</v>
      </c>
      <c r="Z1205" s="22"/>
      <c r="AA1205" s="22"/>
      <c r="AB1205" s="35">
        <v>0.97364116985066884</v>
      </c>
      <c r="AC1205" s="20">
        <v>27708011173.638046</v>
      </c>
      <c r="AD1205" s="22"/>
      <c r="AE1205" s="22"/>
      <c r="AF1205" s="26">
        <v>10</v>
      </c>
      <c r="AI1205" s="27" t="s">
        <v>36</v>
      </c>
      <c r="AJ1205" s="17">
        <v>48.76745685480325</v>
      </c>
      <c r="AK1205" s="17">
        <v>52.318645373226957</v>
      </c>
      <c r="AL1205" s="19">
        <v>1.4635220797416748E-2</v>
      </c>
      <c r="AM1205" s="19">
        <v>2.9867124269550294E-4</v>
      </c>
      <c r="AN1205" s="27" t="b">
        <v>0</v>
      </c>
      <c r="AO1205" s="27" t="b">
        <v>1</v>
      </c>
      <c r="AP1205" s="27" t="b">
        <v>0</v>
      </c>
      <c r="AQ1205" s="27" t="b">
        <v>0</v>
      </c>
      <c r="AR1205" s="27" t="b">
        <v>1</v>
      </c>
      <c r="AS1205" s="27" t="b">
        <v>0</v>
      </c>
      <c r="BE1205" s="31"/>
      <c r="BF1205" s="31"/>
      <c r="BG1205" s="31"/>
    </row>
    <row r="1206" spans="1:59" ht="14.55" customHeight="1" x14ac:dyDescent="0.25">
      <c r="A1206" s="41">
        <v>39820</v>
      </c>
      <c r="B1206" s="15">
        <v>43.52</v>
      </c>
      <c r="C1206" s="16">
        <v>42.5</v>
      </c>
      <c r="D1206" s="32">
        <v>64916.158290217245</v>
      </c>
      <c r="E1206" s="32">
        <v>93578.080864936186</v>
      </c>
      <c r="F1206" s="18">
        <v>158494.23915515342</v>
      </c>
      <c r="G1206" s="18">
        <v>42.917772165152343</v>
      </c>
      <c r="H1206" s="19">
        <v>-2.4000000000000021E-2</v>
      </c>
      <c r="I1206" s="18">
        <v>43.39</v>
      </c>
      <c r="J1206" s="33">
        <v>1.0853770708468624</v>
      </c>
      <c r="K1206" s="20">
        <v>101582.17271138176</v>
      </c>
      <c r="L1206" s="21"/>
      <c r="M1206" s="22"/>
      <c r="Q1206" s="34">
        <v>0.92133879262784935</v>
      </c>
      <c r="R1206" s="7"/>
      <c r="S1206" s="24"/>
      <c r="T1206" s="24"/>
      <c r="U1206" s="5">
        <v>10.533257904901809</v>
      </c>
      <c r="V1206" s="25"/>
      <c r="W1206" s="22"/>
      <c r="X1206" s="33">
        <v>1.170754141693725</v>
      </c>
      <c r="Y1206" s="20">
        <v>30042518861.553631</v>
      </c>
      <c r="Z1206" s="22"/>
      <c r="AA1206" s="22"/>
      <c r="AB1206" s="35">
        <v>1.170754141693725</v>
      </c>
      <c r="AC1206" s="20">
        <v>32438748757.997982</v>
      </c>
      <c r="AD1206" s="22"/>
      <c r="AE1206" s="22"/>
      <c r="AF1206" s="26">
        <v>9</v>
      </c>
      <c r="AI1206" s="27" t="s">
        <v>36</v>
      </c>
      <c r="AJ1206" s="17">
        <v>48.07857487580501</v>
      </c>
      <c r="AK1206" s="17">
        <v>52.104076074086365</v>
      </c>
      <c r="AL1206" s="19">
        <v>9.1382148093928084E-3</v>
      </c>
      <c r="AM1206" s="19">
        <v>-1.0636130026221713E-3</v>
      </c>
      <c r="AN1206" s="27" t="b">
        <v>0</v>
      </c>
      <c r="AO1206" s="27" t="b">
        <v>1</v>
      </c>
      <c r="AP1206" s="27" t="b">
        <v>0</v>
      </c>
      <c r="AQ1206" s="27" t="b">
        <v>0</v>
      </c>
      <c r="AR1206" s="27" t="b">
        <v>1</v>
      </c>
      <c r="AS1206" s="27" t="b">
        <v>0</v>
      </c>
      <c r="BE1206" s="31"/>
      <c r="BF1206" s="31"/>
      <c r="BG1206" s="31"/>
    </row>
    <row r="1207" spans="1:59" ht="14.55" customHeight="1" x14ac:dyDescent="0.25">
      <c r="A1207" s="41">
        <v>39821</v>
      </c>
      <c r="B1207" s="15">
        <v>42.97</v>
      </c>
      <c r="C1207" s="16">
        <v>42.72</v>
      </c>
      <c r="D1207" s="32">
        <v>57703.25181352644</v>
      </c>
      <c r="E1207" s="32">
        <v>100964.09709706757</v>
      </c>
      <c r="F1207" s="18">
        <v>158667.34891059401</v>
      </c>
      <c r="G1207" s="18">
        <v>42.810918598265047</v>
      </c>
      <c r="H1207" s="19">
        <v>-5.8520599250935224E-3</v>
      </c>
      <c r="I1207" s="18">
        <v>42.56</v>
      </c>
      <c r="J1207" s="33">
        <v>0.99859976777693227</v>
      </c>
      <c r="K1207" s="20">
        <v>101438.17895901842</v>
      </c>
      <c r="L1207" s="21"/>
      <c r="M1207" s="22"/>
      <c r="Q1207" s="34">
        <v>1.0014021956225616</v>
      </c>
      <c r="R1207" s="7"/>
      <c r="S1207" s="24"/>
      <c r="T1207" s="24"/>
      <c r="U1207" s="5">
        <v>10.52838911039942</v>
      </c>
      <c r="V1207" s="25"/>
      <c r="W1207" s="22"/>
      <c r="X1207" s="33">
        <v>0.99719953555386442</v>
      </c>
      <c r="Y1207" s="20">
        <v>29958529189.941898</v>
      </c>
      <c r="Z1207" s="22"/>
      <c r="AA1207" s="22"/>
      <c r="AB1207" s="35">
        <v>0.99719953555386442</v>
      </c>
      <c r="AC1207" s="20">
        <v>32347386578.574276</v>
      </c>
      <c r="AD1207" s="22"/>
      <c r="AE1207" s="22"/>
      <c r="AF1207" s="26">
        <v>8</v>
      </c>
      <c r="AI1207" s="27" t="s">
        <v>36</v>
      </c>
      <c r="AJ1207" s="17">
        <v>47.503938688954442</v>
      </c>
      <c r="AK1207" s="17">
        <v>51.928528905022468</v>
      </c>
      <c r="AL1207" s="19">
        <v>4.8354535648526724E-3</v>
      </c>
      <c r="AM1207" s="19">
        <v>-4.4924275085810039E-4</v>
      </c>
      <c r="AN1207" s="27" t="b">
        <v>0</v>
      </c>
      <c r="AO1207" s="27" t="b">
        <v>1</v>
      </c>
      <c r="AP1207" s="27" t="b">
        <v>0</v>
      </c>
      <c r="AQ1207" s="27" t="b">
        <v>0</v>
      </c>
      <c r="AR1207" s="27" t="b">
        <v>1</v>
      </c>
      <c r="AS1207" s="27" t="b">
        <v>0</v>
      </c>
      <c r="BE1207" s="31"/>
      <c r="BF1207" s="31"/>
      <c r="BG1207" s="31"/>
    </row>
    <row r="1208" spans="1:59" ht="14.55" customHeight="1" x14ac:dyDescent="0.25">
      <c r="A1208" s="41">
        <v>39822</v>
      </c>
      <c r="B1208" s="15">
        <v>44.55</v>
      </c>
      <c r="C1208" s="16">
        <v>44.15</v>
      </c>
      <c r="D1208" s="32">
        <v>50490.345336835635</v>
      </c>
      <c r="E1208" s="32">
        <v>108219.21393469407</v>
      </c>
      <c r="F1208" s="18">
        <v>158709.5592715297</v>
      </c>
      <c r="G1208" s="18">
        <v>44.277252184603327</v>
      </c>
      <c r="H1208" s="19">
        <v>-9.060022650056565E-3</v>
      </c>
      <c r="I1208" s="18">
        <v>42.82</v>
      </c>
      <c r="J1208" s="33">
        <v>1.0345265351962121</v>
      </c>
      <c r="K1208" s="20">
        <v>104938.6721274171</v>
      </c>
      <c r="L1208" s="21"/>
      <c r="M1208" s="22"/>
      <c r="Q1208" s="34">
        <v>0.96662576161986646</v>
      </c>
      <c r="R1208" s="7"/>
      <c r="S1208" s="24"/>
      <c r="T1208" s="24"/>
      <c r="U1208" s="5">
        <v>10.158064422206641</v>
      </c>
      <c r="V1208" s="25"/>
      <c r="W1208" s="22"/>
      <c r="X1208" s="33">
        <v>1.0690530703924239</v>
      </c>
      <c r="Y1208" s="20">
        <v>32027410847.689724</v>
      </c>
      <c r="Z1208" s="22"/>
      <c r="AA1208" s="22"/>
      <c r="AB1208" s="35">
        <v>1.0690530703924239</v>
      </c>
      <c r="AC1208" s="20">
        <v>34580518520.948738</v>
      </c>
      <c r="AD1208" s="22"/>
      <c r="AE1208" s="22"/>
      <c r="AF1208" s="26">
        <v>7</v>
      </c>
      <c r="AI1208" s="27" t="s">
        <v>36</v>
      </c>
      <c r="AJ1208" s="17">
        <v>46.96054747857881</v>
      </c>
      <c r="AK1208" s="17">
        <v>51.773119971040494</v>
      </c>
      <c r="AL1208" s="19">
        <v>-5.1801631777381729E-4</v>
      </c>
      <c r="AM1208" s="19">
        <v>-7.8822143921390697E-4</v>
      </c>
      <c r="AN1208" s="27" t="b">
        <v>0</v>
      </c>
      <c r="AO1208" s="27" t="b">
        <v>1</v>
      </c>
      <c r="AP1208" s="27" t="b">
        <v>0</v>
      </c>
      <c r="AQ1208" s="27" t="b">
        <v>0</v>
      </c>
      <c r="AR1208" s="27" t="b">
        <v>1</v>
      </c>
      <c r="AS1208" s="27" t="b">
        <v>0</v>
      </c>
      <c r="BE1208" s="31"/>
      <c r="BF1208" s="31"/>
      <c r="BG1208" s="31"/>
    </row>
    <row r="1209" spans="1:59" ht="14.55" customHeight="1" x14ac:dyDescent="0.25">
      <c r="A1209" s="41">
        <v>39825</v>
      </c>
      <c r="B1209" s="15">
        <v>48.04</v>
      </c>
      <c r="C1209" s="16">
        <v>47.74</v>
      </c>
      <c r="D1209" s="32">
        <v>43277.43886014483</v>
      </c>
      <c r="E1209" s="32">
        <v>115497.46950743643</v>
      </c>
      <c r="F1209" s="18">
        <v>158774.90836758126</v>
      </c>
      <c r="G1209" s="18">
        <v>47.821771306256942</v>
      </c>
      <c r="H1209" s="19">
        <v>-6.2840385421030209E-3</v>
      </c>
      <c r="I1209" s="18">
        <v>45.84</v>
      </c>
      <c r="J1209" s="33">
        <v>1.0804975397345777</v>
      </c>
      <c r="K1209" s="20">
        <v>113384.01524457184</v>
      </c>
      <c r="L1209" s="21"/>
      <c r="M1209" s="22"/>
      <c r="Q1209" s="34">
        <v>0.92549956221616969</v>
      </c>
      <c r="R1209" s="7"/>
      <c r="S1209" s="24"/>
      <c r="T1209" s="24"/>
      <c r="U1209" s="5">
        <v>9.3837807179047559</v>
      </c>
      <c r="V1209" s="25"/>
      <c r="W1209" s="22"/>
      <c r="X1209" s="33">
        <v>1.1609950794691553</v>
      </c>
      <c r="Y1209" s="20">
        <v>37183844305.614624</v>
      </c>
      <c r="Z1209" s="22"/>
      <c r="AA1209" s="22"/>
      <c r="AB1209" s="35">
        <v>1.1609950794691553</v>
      </c>
      <c r="AC1209" s="20">
        <v>40147168179.686974</v>
      </c>
      <c r="AD1209" s="22"/>
      <c r="AE1209" s="22"/>
      <c r="AF1209" s="26">
        <v>6</v>
      </c>
      <c r="AI1209" s="27" t="s">
        <v>36</v>
      </c>
      <c r="AJ1209" s="17">
        <v>46.635562232843249</v>
      </c>
      <c r="AK1209" s="17">
        <v>51.677859025991019</v>
      </c>
      <c r="AL1209" s="19">
        <v>-6.6183920724523686E-3</v>
      </c>
      <c r="AM1209" s="19">
        <v>1.4847249905109855E-3</v>
      </c>
      <c r="AN1209" s="27" t="b">
        <v>0</v>
      </c>
      <c r="AO1209" s="27" t="b">
        <v>0</v>
      </c>
      <c r="AP1209" s="27" t="b">
        <v>0</v>
      </c>
      <c r="AQ1209" s="27" t="b">
        <v>0</v>
      </c>
      <c r="AR1209" s="27" t="b">
        <v>1</v>
      </c>
      <c r="AS1209" s="27" t="b">
        <v>0</v>
      </c>
      <c r="BE1209" s="31"/>
      <c r="BF1209" s="31"/>
      <c r="BG1209" s="31"/>
    </row>
    <row r="1210" spans="1:59" ht="14.55" customHeight="1" x14ac:dyDescent="0.25">
      <c r="A1210" s="41">
        <v>39826</v>
      </c>
      <c r="B1210" s="15">
        <v>46.67</v>
      </c>
      <c r="C1210" s="16">
        <v>46.81</v>
      </c>
      <c r="D1210" s="32">
        <v>36064.532383454025</v>
      </c>
      <c r="E1210" s="32">
        <v>122755.70216642735</v>
      </c>
      <c r="F1210" s="18">
        <v>158820.23454988137</v>
      </c>
      <c r="G1210" s="18">
        <v>46.778209123050388</v>
      </c>
      <c r="H1210" s="19">
        <v>2.9908139286477509E-3</v>
      </c>
      <c r="I1210" s="18">
        <v>43.27</v>
      </c>
      <c r="J1210" s="33">
        <v>0.97845733918336353</v>
      </c>
      <c r="K1210" s="20">
        <v>110939.50234587902</v>
      </c>
      <c r="L1210" s="21"/>
      <c r="M1210" s="22"/>
      <c r="Q1210" s="34">
        <v>1.022016964822009</v>
      </c>
      <c r="R1210" s="7"/>
      <c r="S1210" s="24"/>
      <c r="T1210" s="24"/>
      <c r="U1210" s="5">
        <v>9.5725275627470978</v>
      </c>
      <c r="V1210" s="25"/>
      <c r="W1210" s="22"/>
      <c r="X1210" s="33">
        <v>0.95691467836672695</v>
      </c>
      <c r="Y1210" s="20">
        <v>35581936653.24865</v>
      </c>
      <c r="Z1210" s="22"/>
      <c r="AA1210" s="22"/>
      <c r="AB1210" s="35">
        <v>0.95691467836672695</v>
      </c>
      <c r="AC1210" s="20">
        <v>38416798599.918327</v>
      </c>
      <c r="AD1210" s="22"/>
      <c r="AE1210" s="22"/>
      <c r="AF1210" s="26">
        <v>5</v>
      </c>
      <c r="AI1210" s="27" t="s">
        <v>36</v>
      </c>
      <c r="AJ1210" s="17">
        <v>46.2313022396959</v>
      </c>
      <c r="AK1210" s="17">
        <v>51.471306555520677</v>
      </c>
      <c r="AL1210" s="19">
        <v>-6.9499363645568746E-3</v>
      </c>
      <c r="AM1210" s="19">
        <v>3.4343731173359579E-3</v>
      </c>
      <c r="AN1210" s="27" t="b">
        <v>0</v>
      </c>
      <c r="AO1210" s="27" t="b">
        <v>0</v>
      </c>
      <c r="AP1210" s="27" t="b">
        <v>0</v>
      </c>
      <c r="AQ1210" s="27" t="b">
        <v>0</v>
      </c>
      <c r="AR1210" s="27" t="b">
        <v>1</v>
      </c>
      <c r="AS1210" s="27" t="b">
        <v>0</v>
      </c>
      <c r="BE1210" s="31"/>
      <c r="BF1210" s="31"/>
      <c r="BG1210" s="31"/>
    </row>
    <row r="1211" spans="1:59" ht="14.55" customHeight="1" x14ac:dyDescent="0.25">
      <c r="A1211" s="41">
        <v>39827</v>
      </c>
      <c r="B1211" s="15">
        <v>51.79</v>
      </c>
      <c r="C1211" s="16">
        <v>50.56</v>
      </c>
      <c r="D1211" s="32">
        <v>28851.62590676322</v>
      </c>
      <c r="E1211" s="32">
        <v>129947.03618196164</v>
      </c>
      <c r="F1211" s="18">
        <v>158798.66208872484</v>
      </c>
      <c r="G1211" s="18">
        <v>50.783474803871407</v>
      </c>
      <c r="H1211" s="19">
        <v>-2.4327531645569556E-2</v>
      </c>
      <c r="I1211" s="18">
        <v>49.14</v>
      </c>
      <c r="J1211" s="33">
        <v>1.0854750078207358</v>
      </c>
      <c r="K1211" s="20">
        <v>120419.97362565473</v>
      </c>
      <c r="L1211" s="21"/>
      <c r="M1211" s="22"/>
      <c r="Q1211" s="34">
        <v>0.92125566484267518</v>
      </c>
      <c r="R1211" s="7"/>
      <c r="S1211" s="24"/>
      <c r="T1211" s="24"/>
      <c r="U1211" s="5">
        <v>8.8023263663197682</v>
      </c>
      <c r="V1211" s="25"/>
      <c r="W1211" s="22"/>
      <c r="X1211" s="33">
        <v>1.1709500156414716</v>
      </c>
      <c r="Y1211" s="20">
        <v>41664868623.109398</v>
      </c>
      <c r="Z1211" s="22"/>
      <c r="AA1211" s="22"/>
      <c r="AB1211" s="35">
        <v>1.1709500156414716</v>
      </c>
      <c r="AC1211" s="20">
        <v>44983429714.37751</v>
      </c>
      <c r="AD1211" s="22"/>
      <c r="AE1211" s="22"/>
      <c r="AF1211" s="26">
        <v>4</v>
      </c>
      <c r="AI1211" s="27" t="s">
        <v>36</v>
      </c>
      <c r="AJ1211" s="17">
        <v>46.05536680801761</v>
      </c>
      <c r="AK1211" s="17">
        <v>51.461153535949229</v>
      </c>
      <c r="AL1211" s="19">
        <v>-1.1088806472362489E-2</v>
      </c>
      <c r="AM1211" s="19">
        <v>3.0153423207150212E-3</v>
      </c>
      <c r="AN1211" s="27" t="b">
        <v>0</v>
      </c>
      <c r="AO1211" s="27" t="b">
        <v>0</v>
      </c>
      <c r="AP1211" s="27" t="b">
        <v>0</v>
      </c>
      <c r="AQ1211" s="27" t="b">
        <v>0</v>
      </c>
      <c r="AR1211" s="27" t="b">
        <v>1</v>
      </c>
      <c r="AS1211" s="27" t="b">
        <v>0</v>
      </c>
      <c r="BE1211" s="31"/>
      <c r="BF1211" s="31"/>
      <c r="BG1211" s="31"/>
    </row>
    <row r="1212" spans="1:59" ht="14.55" customHeight="1" x14ac:dyDescent="0.25">
      <c r="A1212" s="41">
        <v>39828</v>
      </c>
      <c r="B1212" s="15">
        <v>53.26</v>
      </c>
      <c r="C1212" s="16">
        <v>49.93</v>
      </c>
      <c r="D1212" s="32">
        <v>21638.719430072415</v>
      </c>
      <c r="E1212" s="32">
        <v>137335.41486922067</v>
      </c>
      <c r="F1212" s="18">
        <v>158974.13429929307</v>
      </c>
      <c r="G1212" s="18">
        <v>50.383262010324799</v>
      </c>
      <c r="H1212" s="19">
        <v>-6.6693370719006495E-2</v>
      </c>
      <c r="I1212" s="18">
        <v>51</v>
      </c>
      <c r="J1212" s="33">
        <v>0.99321552160339954</v>
      </c>
      <c r="K1212" s="20">
        <v>119600.91753681644</v>
      </c>
      <c r="L1212" s="21"/>
      <c r="M1212" s="22"/>
      <c r="Q1212" s="34">
        <v>1.0068308219606235</v>
      </c>
      <c r="R1212" s="7"/>
      <c r="S1212" s="24"/>
      <c r="T1212" s="24"/>
      <c r="U1212" s="5">
        <v>8.8459532361472597</v>
      </c>
      <c r="V1212" s="25"/>
      <c r="W1212" s="22"/>
      <c r="X1212" s="33">
        <v>0.98643104320679909</v>
      </c>
      <c r="Y1212" s="20">
        <v>41099716459.473999</v>
      </c>
      <c r="Z1212" s="22"/>
      <c r="AA1212" s="22"/>
      <c r="AB1212" s="35">
        <v>0.98643104320679909</v>
      </c>
      <c r="AC1212" s="20">
        <v>44372340090.514725</v>
      </c>
      <c r="AD1212" s="22"/>
      <c r="AE1212" s="22"/>
      <c r="AF1212" s="26">
        <v>3</v>
      </c>
      <c r="AI1212" s="27" t="s">
        <v>36</v>
      </c>
      <c r="AJ1212" s="17">
        <v>45.839019364181354</v>
      </c>
      <c r="AK1212" s="17">
        <v>51.355687234956726</v>
      </c>
      <c r="AL1212" s="19">
        <v>-1.8204368258863568E-2</v>
      </c>
      <c r="AM1212" s="19">
        <v>-1.3173588982038215E-3</v>
      </c>
      <c r="AN1212" s="27" t="b">
        <v>0</v>
      </c>
      <c r="AO1212" s="27" t="b">
        <v>0</v>
      </c>
      <c r="AP1212" s="27" t="b">
        <v>0</v>
      </c>
      <c r="AQ1212" s="27" t="b">
        <v>0</v>
      </c>
      <c r="AR1212" s="27" t="b">
        <v>1</v>
      </c>
      <c r="AS1212" s="27" t="b">
        <v>0</v>
      </c>
      <c r="BE1212" s="31"/>
      <c r="BF1212" s="31"/>
      <c r="BG1212" s="31"/>
    </row>
    <row r="1213" spans="1:59" ht="14.55" customHeight="1" x14ac:dyDescent="0.25">
      <c r="A1213" s="41">
        <v>39829</v>
      </c>
      <c r="B1213" s="15">
        <v>49.65</v>
      </c>
      <c r="C1213" s="16">
        <v>48.53</v>
      </c>
      <c r="D1213" s="32">
        <v>14425.81295338161</v>
      </c>
      <c r="E1213" s="32">
        <v>145029.37439152293</v>
      </c>
      <c r="F1213" s="18">
        <v>159455.18734490452</v>
      </c>
      <c r="G1213" s="18">
        <v>48.631325712739844</v>
      </c>
      <c r="H1213" s="19">
        <v>-2.307850813929524E-2</v>
      </c>
      <c r="I1213" s="18">
        <v>46.11</v>
      </c>
      <c r="J1213" s="33">
        <v>0.96814857428361389</v>
      </c>
      <c r="K1213" s="20">
        <v>115789.45436436884</v>
      </c>
      <c r="L1213" s="21"/>
      <c r="M1213" s="22"/>
      <c r="Q1213" s="34">
        <v>1.0328993158306872</v>
      </c>
      <c r="R1213" s="7"/>
      <c r="S1213" s="24"/>
      <c r="T1213" s="24"/>
      <c r="U1213" s="5">
        <v>9.1199676750979055</v>
      </c>
      <c r="V1213" s="25"/>
      <c r="W1213" s="22"/>
      <c r="X1213" s="33">
        <v>0.93629714856722779</v>
      </c>
      <c r="Y1213" s="20">
        <v>38481731440.880371</v>
      </c>
      <c r="Z1213" s="22"/>
      <c r="AA1213" s="22"/>
      <c r="AB1213" s="35">
        <v>0.93629714856722779</v>
      </c>
      <c r="AC1213" s="20">
        <v>41545029421.848671</v>
      </c>
      <c r="AD1213" s="22"/>
      <c r="AE1213" s="22"/>
      <c r="AF1213" s="26">
        <v>2</v>
      </c>
      <c r="AI1213" s="27" t="s">
        <v>36</v>
      </c>
      <c r="AJ1213" s="17">
        <v>45.666246582118482</v>
      </c>
      <c r="AK1213" s="17">
        <v>51.145786273937297</v>
      </c>
      <c r="AL1213" s="19">
        <v>-2.1075442961230522E-2</v>
      </c>
      <c r="AM1213" s="19">
        <v>-3.2835086736695482E-3</v>
      </c>
      <c r="AN1213" s="27" t="b">
        <v>0</v>
      </c>
      <c r="AO1213" s="27" t="b">
        <v>0</v>
      </c>
      <c r="AP1213" s="27" t="b">
        <v>0</v>
      </c>
      <c r="AQ1213" s="27" t="b">
        <v>0</v>
      </c>
      <c r="AR1213" s="27" t="b">
        <v>1</v>
      </c>
      <c r="AS1213" s="27" t="b">
        <v>0</v>
      </c>
      <c r="BE1213" s="31"/>
      <c r="BF1213" s="31"/>
      <c r="BG1213" s="31"/>
    </row>
    <row r="1214" spans="1:59" ht="14.55" customHeight="1" x14ac:dyDescent="0.25">
      <c r="A1214" s="41">
        <v>39833</v>
      </c>
      <c r="B1214" s="15">
        <v>57.9</v>
      </c>
      <c r="C1214" s="16">
        <v>54.66</v>
      </c>
      <c r="D1214" s="32">
        <v>7212.906476690805</v>
      </c>
      <c r="E1214" s="32">
        <v>152408.74398904401</v>
      </c>
      <c r="F1214" s="18">
        <v>159621.65046573483</v>
      </c>
      <c r="G1214" s="18">
        <v>54.806407563862983</v>
      </c>
      <c r="H1214" s="19">
        <v>-5.9275521405049547E-2</v>
      </c>
      <c r="I1214" s="18">
        <v>56.65</v>
      </c>
      <c r="J1214" s="33">
        <v>1.1281539597579724</v>
      </c>
      <c r="K1214" s="20">
        <v>130626.07129883884</v>
      </c>
      <c r="L1214" s="21"/>
      <c r="M1214" s="22"/>
      <c r="Q1214" s="34">
        <v>0.88640383819114033</v>
      </c>
      <c r="R1214" s="7"/>
      <c r="S1214" s="24"/>
      <c r="T1214" s="24"/>
      <c r="U1214" s="5">
        <v>8.0689234815939646</v>
      </c>
      <c r="V1214" s="25"/>
      <c r="W1214" s="22"/>
      <c r="X1214" s="33">
        <v>1.2563079195159448</v>
      </c>
      <c r="Y1214" s="20">
        <v>48345135269.531723</v>
      </c>
      <c r="Z1214" s="22"/>
      <c r="AA1214" s="22"/>
      <c r="AB1214" s="35">
        <v>1.2563079195159448</v>
      </c>
      <c r="AC1214" s="20">
        <v>52192512690.83297</v>
      </c>
      <c r="AD1214" s="22"/>
      <c r="AE1214" s="22"/>
      <c r="AF1214" s="26">
        <v>1</v>
      </c>
      <c r="AI1214" s="27" t="s">
        <v>36</v>
      </c>
      <c r="AJ1214" s="17">
        <v>45.796551704207204</v>
      </c>
      <c r="AK1214" s="17">
        <v>51.075264948740944</v>
      </c>
      <c r="AL1214" s="19">
        <v>-2.9444692753729351E-2</v>
      </c>
      <c r="AM1214" s="19">
        <v>-7.301000737116134E-3</v>
      </c>
      <c r="AN1214" s="27" t="b">
        <v>0</v>
      </c>
      <c r="AO1214" s="27" t="b">
        <v>0</v>
      </c>
      <c r="AP1214" s="27" t="b">
        <v>0</v>
      </c>
      <c r="AQ1214" s="27" t="b">
        <v>0</v>
      </c>
      <c r="AR1214" s="27" t="b">
        <v>1</v>
      </c>
      <c r="AS1214" s="27" t="b">
        <v>0</v>
      </c>
      <c r="BE1214" s="31"/>
      <c r="BF1214" s="31"/>
      <c r="BG1214" s="31"/>
    </row>
    <row r="1215" spans="1:59" ht="14.55" customHeight="1" x14ac:dyDescent="0.25">
      <c r="A1215" s="42">
        <v>39834</v>
      </c>
      <c r="B1215" s="15">
        <v>51.13</v>
      </c>
      <c r="C1215" s="16">
        <v>47.36</v>
      </c>
      <c r="D1215" s="32">
        <v>160049.19925798653</v>
      </c>
      <c r="E1215" s="32">
        <v>0</v>
      </c>
      <c r="F1215" s="18">
        <v>160049.19925798653</v>
      </c>
      <c r="G1215" s="18">
        <v>51.13</v>
      </c>
      <c r="H1215" s="19">
        <v>-7.9603040540540571E-2</v>
      </c>
      <c r="I1215" s="18">
        <v>46.42</v>
      </c>
      <c r="J1215" s="33">
        <v>0.93541895353091864</v>
      </c>
      <c r="K1215" s="20">
        <v>122187.98877649692</v>
      </c>
      <c r="L1215" s="21"/>
      <c r="M1215" s="22"/>
      <c r="Q1215" s="34">
        <v>1.0690397027185603</v>
      </c>
      <c r="R1215" s="7"/>
      <c r="S1215" s="24"/>
      <c r="T1215" s="24"/>
      <c r="U1215" s="5">
        <v>8.6099395392253157</v>
      </c>
      <c r="V1215" s="25"/>
      <c r="W1215" s="22"/>
      <c r="X1215" s="33">
        <v>0.87083790706183717</v>
      </c>
      <c r="Y1215" s="20">
        <v>42100977843.706253</v>
      </c>
      <c r="Z1215" s="22"/>
      <c r="AA1215" s="22"/>
      <c r="AB1215" s="35">
        <v>0.87083790706183717</v>
      </c>
      <c r="AC1215" s="20">
        <v>45450489820.643608</v>
      </c>
      <c r="AD1215" s="22"/>
      <c r="AE1215" s="22"/>
      <c r="AF1215" s="26">
        <v>19</v>
      </c>
      <c r="AI1215" s="27" t="s">
        <v>36</v>
      </c>
      <c r="AJ1215" s="17">
        <v>45.838707709676768</v>
      </c>
      <c r="AK1215" s="17">
        <v>50.788191778009235</v>
      </c>
      <c r="AL1215" s="19">
        <v>-4.1664526420135607E-2</v>
      </c>
      <c r="AM1215" s="19">
        <v>-1.2960747178347894E-2</v>
      </c>
      <c r="AN1215" s="27" t="b">
        <v>0</v>
      </c>
      <c r="AO1215" s="27" t="b">
        <v>0</v>
      </c>
      <c r="AP1215" s="27" t="b">
        <v>0</v>
      </c>
      <c r="AQ1215" s="27" t="b">
        <v>0</v>
      </c>
      <c r="AR1215" s="27" t="b">
        <v>1</v>
      </c>
      <c r="AS1215" s="27" t="b">
        <v>0</v>
      </c>
      <c r="BE1215" s="31"/>
      <c r="BF1215" s="31"/>
      <c r="BG1215" s="31"/>
    </row>
    <row r="1216" spans="1:59" ht="14.55" customHeight="1" x14ac:dyDescent="0.25">
      <c r="A1216" s="41">
        <v>39835</v>
      </c>
      <c r="B1216" s="15">
        <v>50.54</v>
      </c>
      <c r="C1216" s="16">
        <v>47.37</v>
      </c>
      <c r="D1216" s="32">
        <v>151625.55719177672</v>
      </c>
      <c r="E1216" s="32">
        <v>9094.1895871053202</v>
      </c>
      <c r="F1216" s="18">
        <v>160719.74677888205</v>
      </c>
      <c r="G1216" s="18">
        <v>50.360628257766074</v>
      </c>
      <c r="H1216" s="19">
        <v>-6.6919991555837166E-2</v>
      </c>
      <c r="I1216" s="18">
        <v>47.29</v>
      </c>
      <c r="J1216" s="33">
        <v>0.98907922635841083</v>
      </c>
      <c r="K1216" s="20">
        <v>120851.51039187238</v>
      </c>
      <c r="L1216" s="21"/>
      <c r="M1216" s="22"/>
      <c r="Q1216" s="34">
        <v>1.0110413537667728</v>
      </c>
      <c r="R1216" s="7"/>
      <c r="S1216" s="24"/>
      <c r="T1216" s="24"/>
      <c r="U1216" s="5">
        <v>8.6887978133636086</v>
      </c>
      <c r="V1216" s="25"/>
      <c r="W1216" s="22"/>
      <c r="X1216" s="33">
        <v>0.97815845271682178</v>
      </c>
      <c r="Y1216" s="20">
        <v>41181624375.853142</v>
      </c>
      <c r="Z1216" s="22"/>
      <c r="AA1216" s="22"/>
      <c r="AB1216" s="35">
        <v>0.97815845271682178</v>
      </c>
      <c r="AC1216" s="20">
        <v>44457068030.103996</v>
      </c>
      <c r="AD1216" s="22"/>
      <c r="AE1216" s="22"/>
      <c r="AF1216" s="26">
        <v>18</v>
      </c>
      <c r="AI1216" s="27" t="s">
        <v>36</v>
      </c>
      <c r="AJ1216" s="17">
        <v>45.985734703379364</v>
      </c>
      <c r="AK1216" s="17">
        <v>50.410254996539109</v>
      </c>
      <c r="AL1216" s="19">
        <v>-5.3316327334216429E-2</v>
      </c>
      <c r="AM1216" s="19">
        <v>-1.7704623896096693E-2</v>
      </c>
      <c r="AN1216" s="27" t="b">
        <v>0</v>
      </c>
      <c r="AO1216" s="27" t="b">
        <v>0</v>
      </c>
      <c r="AP1216" s="27" t="b">
        <v>0</v>
      </c>
      <c r="AQ1216" s="27" t="b">
        <v>0</v>
      </c>
      <c r="AR1216" s="27" t="b">
        <v>1</v>
      </c>
      <c r="AS1216" s="27" t="b">
        <v>0</v>
      </c>
      <c r="BE1216" s="31"/>
      <c r="BF1216" s="31"/>
      <c r="BG1216" s="31"/>
    </row>
    <row r="1217" spans="1:59" ht="14.55" customHeight="1" x14ac:dyDescent="0.25">
      <c r="A1217" s="41">
        <v>39836</v>
      </c>
      <c r="B1217" s="15">
        <v>50.16</v>
      </c>
      <c r="C1217" s="16">
        <v>47.2</v>
      </c>
      <c r="D1217" s="32">
        <v>143201.91512556691</v>
      </c>
      <c r="E1217" s="32">
        <v>18081.541709255293</v>
      </c>
      <c r="F1217" s="18">
        <v>161283.45683482219</v>
      </c>
      <c r="G1217" s="18">
        <v>49.828153420631295</v>
      </c>
      <c r="H1217" s="19">
        <v>-6.271186440677945E-2</v>
      </c>
      <c r="I1217" s="18">
        <v>47.27</v>
      </c>
      <c r="J1217" s="33">
        <v>0.99289708879407712</v>
      </c>
      <c r="K1217" s="20">
        <v>119991.03671521528</v>
      </c>
      <c r="L1217" s="21"/>
      <c r="M1217" s="22"/>
      <c r="Q1217" s="34">
        <v>1.0071537234685115</v>
      </c>
      <c r="R1217" s="7"/>
      <c r="S1217" s="24"/>
      <c r="T1217" s="24"/>
      <c r="U1217" s="5">
        <v>8.734662405275742</v>
      </c>
      <c r="V1217" s="25"/>
      <c r="W1217" s="22"/>
      <c r="X1217" s="33">
        <v>0.98579417758815413</v>
      </c>
      <c r="Y1217" s="20">
        <v>40596799765.677254</v>
      </c>
      <c r="Z1217" s="22"/>
      <c r="AA1217" s="22"/>
      <c r="AB1217" s="35">
        <v>0.98579417758815413</v>
      </c>
      <c r="AC1217" s="20">
        <v>43824816185.360413</v>
      </c>
      <c r="AD1217" s="22"/>
      <c r="AE1217" s="22"/>
      <c r="AF1217" s="26">
        <v>17</v>
      </c>
      <c r="AI1217" s="27" t="s">
        <v>36</v>
      </c>
      <c r="AJ1217" s="17">
        <v>46.190562068029493</v>
      </c>
      <c r="AK1217" s="17">
        <v>50.110882491143379</v>
      </c>
      <c r="AL1217" s="19">
        <v>-5.9713716127751414E-2</v>
      </c>
      <c r="AM1217" s="19">
        <v>-2.2871897142904614E-2</v>
      </c>
      <c r="AN1217" s="27" t="b">
        <v>0</v>
      </c>
      <c r="AO1217" s="27" t="b">
        <v>0</v>
      </c>
      <c r="AP1217" s="27" t="b">
        <v>0</v>
      </c>
      <c r="AQ1217" s="27" t="b">
        <v>1</v>
      </c>
      <c r="AR1217" s="27" t="b">
        <v>1</v>
      </c>
      <c r="AS1217" s="27" t="b">
        <v>0</v>
      </c>
      <c r="BE1217" s="31"/>
      <c r="BF1217" s="31"/>
      <c r="BG1217" s="31"/>
    </row>
    <row r="1218" spans="1:59" ht="14.55" customHeight="1" x14ac:dyDescent="0.25">
      <c r="A1218" s="41">
        <v>39839</v>
      </c>
      <c r="B1218" s="15">
        <v>47.55</v>
      </c>
      <c r="C1218" s="16">
        <v>45.63</v>
      </c>
      <c r="D1218" s="32">
        <v>134778.2730593571</v>
      </c>
      <c r="E1218" s="32">
        <v>27033.446074532505</v>
      </c>
      <c r="F1218" s="18">
        <v>161811.71913388959</v>
      </c>
      <c r="G1218" s="18">
        <v>47.229230795266723</v>
      </c>
      <c r="H1218" s="19">
        <v>-4.2077580539118919E-2</v>
      </c>
      <c r="I1218" s="18">
        <v>45.69</v>
      </c>
      <c r="J1218" s="33">
        <v>0.95094681508362244</v>
      </c>
      <c r="K1218" s="20">
        <v>114103.11994858489</v>
      </c>
      <c r="L1218" s="21"/>
      <c r="M1218" s="22"/>
      <c r="Q1218" s="34">
        <v>1.0515835209060183</v>
      </c>
      <c r="R1218" s="7"/>
      <c r="S1218" s="24"/>
      <c r="T1218" s="24"/>
      <c r="U1218" s="5">
        <v>9.1681258467949007</v>
      </c>
      <c r="V1218" s="25"/>
      <c r="W1218" s="22"/>
      <c r="X1218" s="33">
        <v>0.90189363016724489</v>
      </c>
      <c r="Y1218" s="20">
        <v>36614170291.586693</v>
      </c>
      <c r="Z1218" s="22"/>
      <c r="AA1218" s="22"/>
      <c r="AB1218" s="35">
        <v>0.90189363016724489</v>
      </c>
      <c r="AC1218" s="20">
        <v>39524688872.241837</v>
      </c>
      <c r="AD1218" s="22"/>
      <c r="AE1218" s="22"/>
      <c r="AF1218" s="26">
        <v>16</v>
      </c>
      <c r="AI1218" s="27" t="s">
        <v>36</v>
      </c>
      <c r="AJ1218" s="17">
        <v>46.238518324913954</v>
      </c>
      <c r="AK1218" s="17">
        <v>49.851377947874383</v>
      </c>
      <c r="AL1218" s="19">
        <v>-5.5611084431103484E-2</v>
      </c>
      <c r="AM1218" s="19">
        <v>-2.6943045716955945E-2</v>
      </c>
      <c r="AN1218" s="27" t="b">
        <v>0</v>
      </c>
      <c r="AO1218" s="27" t="b">
        <v>0</v>
      </c>
      <c r="AP1218" s="27" t="b">
        <v>0</v>
      </c>
      <c r="AQ1218" s="27" t="b">
        <v>1</v>
      </c>
      <c r="AR1218" s="27" t="b">
        <v>1</v>
      </c>
      <c r="AS1218" s="27" t="b">
        <v>0</v>
      </c>
      <c r="BE1218" s="31"/>
      <c r="BF1218" s="31"/>
      <c r="BG1218" s="31"/>
    </row>
    <row r="1219" spans="1:59" ht="14.55" customHeight="1" x14ac:dyDescent="0.25">
      <c r="A1219" s="41">
        <v>39840</v>
      </c>
      <c r="B1219" s="15">
        <v>45.16</v>
      </c>
      <c r="C1219" s="16">
        <v>43.51</v>
      </c>
      <c r="D1219" s="32">
        <v>126354.63099314728</v>
      </c>
      <c r="E1219" s="32">
        <v>35811.534618215977</v>
      </c>
      <c r="F1219" s="18">
        <v>162166.16561136325</v>
      </c>
      <c r="G1219" s="18">
        <v>44.795626630886339</v>
      </c>
      <c r="H1219" s="19">
        <v>-3.7922316708802528E-2</v>
      </c>
      <c r="I1219" s="18">
        <v>42.25</v>
      </c>
      <c r="J1219" s="33">
        <v>0.9505501172807288</v>
      </c>
      <c r="K1219" s="20">
        <v>108458.85745400803</v>
      </c>
      <c r="L1219" s="21"/>
      <c r="M1219" s="22"/>
      <c r="Q1219" s="34">
        <v>1.052022383481193</v>
      </c>
      <c r="R1219" s="7"/>
      <c r="S1219" s="24"/>
      <c r="T1219" s="24"/>
      <c r="U1219" s="5">
        <v>9.627116256619189</v>
      </c>
      <c r="V1219" s="25"/>
      <c r="W1219" s="22"/>
      <c r="X1219" s="33">
        <v>0.90110023456145771</v>
      </c>
      <c r="Y1219" s="20">
        <v>32993195291.486328</v>
      </c>
      <c r="Z1219" s="22"/>
      <c r="AA1219" s="22"/>
      <c r="AB1219" s="35">
        <v>0.90110023456145771</v>
      </c>
      <c r="AC1219" s="20">
        <v>35615135405.967903</v>
      </c>
      <c r="AD1219" s="22"/>
      <c r="AE1219" s="22"/>
      <c r="AF1219" s="26">
        <v>15</v>
      </c>
      <c r="AI1219" s="27" t="s">
        <v>36</v>
      </c>
      <c r="AJ1219" s="17">
        <v>46.191505480774516</v>
      </c>
      <c r="AK1219" s="17">
        <v>49.574602063412243</v>
      </c>
      <c r="AL1219" s="19">
        <v>-5.8085052526021363E-2</v>
      </c>
      <c r="AM1219" s="19">
        <v>-3.1208079010379121E-2</v>
      </c>
      <c r="AN1219" s="27" t="b">
        <v>0</v>
      </c>
      <c r="AO1219" s="27" t="b">
        <v>0</v>
      </c>
      <c r="AP1219" s="27" t="b">
        <v>0</v>
      </c>
      <c r="AQ1219" s="27" t="b">
        <v>1</v>
      </c>
      <c r="AR1219" s="27" t="b">
        <v>1</v>
      </c>
      <c r="AS1219" s="27" t="b">
        <v>0</v>
      </c>
      <c r="BE1219" s="31"/>
      <c r="BF1219" s="31"/>
      <c r="BG1219" s="31"/>
    </row>
    <row r="1220" spans="1:59" ht="14.55" customHeight="1" x14ac:dyDescent="0.25">
      <c r="A1220" s="41">
        <v>39841</v>
      </c>
      <c r="B1220" s="15">
        <v>42.31</v>
      </c>
      <c r="C1220" s="16">
        <v>40.75</v>
      </c>
      <c r="D1220" s="32">
        <v>117930.98892693745</v>
      </c>
      <c r="E1220" s="32">
        <v>44554.620706702197</v>
      </c>
      <c r="F1220" s="18">
        <v>162485.60963363966</v>
      </c>
      <c r="G1220" s="18">
        <v>41.882237760259692</v>
      </c>
      <c r="H1220" s="19">
        <v>-3.8282208588957145E-2</v>
      </c>
      <c r="I1220" s="18">
        <v>39.659999999999997</v>
      </c>
      <c r="J1220" s="33">
        <v>0.93680439143336491</v>
      </c>
      <c r="K1220" s="20">
        <v>101602.97598053748</v>
      </c>
      <c r="L1220" s="21"/>
      <c r="M1220" s="22"/>
      <c r="Q1220" s="34">
        <v>1.0674587023123816</v>
      </c>
      <c r="R1220" s="7"/>
      <c r="S1220" s="24"/>
      <c r="T1220" s="24"/>
      <c r="U1220" s="5">
        <v>10.257415986711669</v>
      </c>
      <c r="V1220" s="25"/>
      <c r="W1220" s="22"/>
      <c r="X1220" s="33">
        <v>0.87360878286672983</v>
      </c>
      <c r="Y1220" s="20">
        <v>28823283084.312386</v>
      </c>
      <c r="Z1220" s="22"/>
      <c r="AA1220" s="22"/>
      <c r="AB1220" s="35">
        <v>0.87360878286672983</v>
      </c>
      <c r="AC1220" s="20">
        <v>31113196264.229172</v>
      </c>
      <c r="AD1220" s="22"/>
      <c r="AE1220" s="22"/>
      <c r="AF1220" s="26">
        <v>14</v>
      </c>
      <c r="AI1220" s="27" t="s">
        <v>36</v>
      </c>
      <c r="AJ1220" s="17">
        <v>46.029347400259404</v>
      </c>
      <c r="AK1220" s="17">
        <v>49.315048928481261</v>
      </c>
      <c r="AL1220" s="19">
        <v>-5.458616705667263E-2</v>
      </c>
      <c r="AM1220" s="19">
        <v>-3.3911972027268616E-2</v>
      </c>
      <c r="AN1220" s="27" t="b">
        <v>0</v>
      </c>
      <c r="AO1220" s="27" t="b">
        <v>0</v>
      </c>
      <c r="AP1220" s="27" t="b">
        <v>0</v>
      </c>
      <c r="AQ1220" s="27" t="b">
        <v>1</v>
      </c>
      <c r="AR1220" s="27" t="b">
        <v>1</v>
      </c>
      <c r="AS1220" s="27" t="b">
        <v>0</v>
      </c>
      <c r="BE1220" s="31"/>
      <c r="BF1220" s="31"/>
      <c r="BG1220" s="31"/>
    </row>
    <row r="1221" spans="1:59" ht="14.55" customHeight="1" x14ac:dyDescent="0.25">
      <c r="A1221" s="41">
        <v>39842</v>
      </c>
      <c r="B1221" s="15">
        <v>43.38</v>
      </c>
      <c r="C1221" s="16">
        <v>40.880000000000003</v>
      </c>
      <c r="D1221" s="32">
        <v>109507.34686072763</v>
      </c>
      <c r="E1221" s="32">
        <v>53300.738395569373</v>
      </c>
      <c r="F1221" s="18">
        <v>162808.085256297</v>
      </c>
      <c r="G1221" s="18">
        <v>42.561540365276365</v>
      </c>
      <c r="H1221" s="19">
        <v>-6.1154598825831741E-2</v>
      </c>
      <c r="I1221" s="18">
        <v>42.63</v>
      </c>
      <c r="J1221" s="33">
        <v>1.0182361790844376</v>
      </c>
      <c r="K1221" s="20">
        <v>103454.03604608275</v>
      </c>
      <c r="L1221" s="21"/>
      <c r="M1221" s="22"/>
      <c r="Q1221" s="34">
        <v>0.98209042316603301</v>
      </c>
      <c r="R1221" s="7"/>
      <c r="S1221" s="24"/>
      <c r="T1221" s="24"/>
      <c r="U1221" s="5">
        <v>10.054954616246555</v>
      </c>
      <c r="V1221" s="25"/>
      <c r="W1221" s="22"/>
      <c r="X1221" s="33">
        <v>1.0364723581688753</v>
      </c>
      <c r="Y1221" s="20">
        <v>29874679121.724365</v>
      </c>
      <c r="Z1221" s="22"/>
      <c r="AA1221" s="22"/>
      <c r="AB1221" s="35">
        <v>1.0364723581688753</v>
      </c>
      <c r="AC1221" s="20">
        <v>32247450887.548595</v>
      </c>
      <c r="AD1221" s="22"/>
      <c r="AE1221" s="22"/>
      <c r="AF1221" s="26">
        <v>13</v>
      </c>
      <c r="AI1221" s="27" t="s">
        <v>36</v>
      </c>
      <c r="AJ1221" s="17">
        <v>45.843019094405868</v>
      </c>
      <c r="AK1221" s="17">
        <v>49.07662173289917</v>
      </c>
      <c r="AL1221" s="19">
        <v>-5.1511426770887825E-2</v>
      </c>
      <c r="AM1221" s="19">
        <v>-3.7765740016462108E-2</v>
      </c>
      <c r="AN1221" s="27" t="b">
        <v>0</v>
      </c>
      <c r="AO1221" s="27" t="b">
        <v>0</v>
      </c>
      <c r="AP1221" s="27" t="b">
        <v>0</v>
      </c>
      <c r="AQ1221" s="27" t="b">
        <v>1</v>
      </c>
      <c r="AR1221" s="27" t="b">
        <v>1</v>
      </c>
      <c r="AS1221" s="27" t="b">
        <v>0</v>
      </c>
      <c r="BE1221" s="31"/>
      <c r="BF1221" s="31"/>
      <c r="BG1221" s="31"/>
    </row>
    <row r="1222" spans="1:59" ht="14.55" customHeight="1" x14ac:dyDescent="0.25">
      <c r="A1222" s="45">
        <v>39843</v>
      </c>
      <c r="B1222" s="65">
        <v>44.99</v>
      </c>
      <c r="C1222" s="66">
        <v>42.18</v>
      </c>
      <c r="D1222" s="32">
        <v>101083.70479451781</v>
      </c>
      <c r="E1222" s="32">
        <v>62239.524912990652</v>
      </c>
      <c r="F1222" s="4">
        <v>163323.22970750846</v>
      </c>
      <c r="G1222" s="4">
        <v>43.91915989159218</v>
      </c>
      <c r="H1222" s="67">
        <v>-6.6619250829777155E-2</v>
      </c>
      <c r="I1222" s="4">
        <v>44.84</v>
      </c>
      <c r="J1222" s="68">
        <v>1.0351628498735823</v>
      </c>
      <c r="K1222" s="4">
        <v>107089.921875</v>
      </c>
      <c r="L1222" s="4">
        <v>107089.921875</v>
      </c>
      <c r="M1222" s="69"/>
      <c r="Q1222" s="34">
        <v>0.96603157669551554</v>
      </c>
      <c r="R1222" s="7"/>
      <c r="S1222" s="24"/>
      <c r="T1222" s="24"/>
      <c r="U1222" s="5">
        <v>9.6953190947865568</v>
      </c>
      <c r="V1222" s="70"/>
      <c r="W1222" s="71"/>
      <c r="X1222" s="68">
        <v>1.0703256997471646</v>
      </c>
      <c r="Y1222" s="20">
        <v>31975789821.445995</v>
      </c>
      <c r="Z1222" s="71"/>
      <c r="AA1222" s="71"/>
      <c r="AB1222" s="35">
        <v>1.0703256997471646</v>
      </c>
      <c r="AC1222" s="20">
        <v>34514722071.127579</v>
      </c>
      <c r="AD1222" s="71"/>
      <c r="AE1222" s="71"/>
      <c r="AF1222" s="11">
        <v>12</v>
      </c>
      <c r="AG1222" s="3" t="s">
        <v>80</v>
      </c>
      <c r="AI1222" s="27" t="s">
        <v>36</v>
      </c>
      <c r="AJ1222" s="17">
        <v>45.814948758104599</v>
      </c>
      <c r="AK1222" s="17">
        <v>48.712724737495869</v>
      </c>
      <c r="AL1222" s="19">
        <v>-5.1461303316544492E-2</v>
      </c>
      <c r="AM1222" s="19">
        <v>-4.0429443193323179E-2</v>
      </c>
      <c r="AN1222" s="27" t="b">
        <v>0</v>
      </c>
      <c r="AO1222" s="27" t="b">
        <v>0</v>
      </c>
      <c r="AP1222" s="27" t="b">
        <v>0</v>
      </c>
      <c r="AQ1222" s="27" t="b">
        <v>1</v>
      </c>
      <c r="AR1222" s="27" t="b">
        <v>1</v>
      </c>
      <c r="AS1222" s="27" t="b">
        <v>0</v>
      </c>
      <c r="BE1222" s="31"/>
      <c r="BF1222" s="31"/>
      <c r="BG1222" s="31"/>
    </row>
    <row r="1223" spans="1:59" ht="14.55" customHeight="1" x14ac:dyDescent="0.25">
      <c r="A1223" s="41">
        <v>39846</v>
      </c>
      <c r="B1223" s="15">
        <v>45.35</v>
      </c>
      <c r="C1223" s="16">
        <v>42.3</v>
      </c>
      <c r="D1223" s="32">
        <v>92660.062728307996</v>
      </c>
      <c r="E1223" s="32">
        <v>71224.343702909566</v>
      </c>
      <c r="F1223" s="18">
        <v>163884.40643121756</v>
      </c>
      <c r="G1223" s="18">
        <v>44.024466637647748</v>
      </c>
      <c r="H1223" s="19">
        <v>-7.210401891252971E-2</v>
      </c>
      <c r="I1223" s="18">
        <v>45.52</v>
      </c>
      <c r="J1223" s="33">
        <v>1.0058419674610615</v>
      </c>
      <c r="K1223" s="72">
        <v>107713.67401222413</v>
      </c>
      <c r="L1223" s="18">
        <v>106752</v>
      </c>
      <c r="M1223" s="73">
        <v>9.0084870749412814E-3</v>
      </c>
      <c r="Q1223" s="34">
        <v>0.99419196290267364</v>
      </c>
      <c r="R1223" s="7"/>
      <c r="S1223" s="24"/>
      <c r="T1223" s="24"/>
      <c r="U1223" s="5">
        <v>9.6210622654718829</v>
      </c>
      <c r="V1223" s="25"/>
      <c r="W1223" s="22"/>
      <c r="X1223" s="33">
        <v>1.0116839349221229</v>
      </c>
      <c r="Y1223" s="20">
        <v>32349547642.783829</v>
      </c>
      <c r="Z1223" s="22"/>
      <c r="AA1223" s="22"/>
      <c r="AB1223" s="35">
        <v>1.0116839349221229</v>
      </c>
      <c r="AC1223" s="20">
        <v>34917430016.004669</v>
      </c>
      <c r="AD1223" s="22"/>
      <c r="AE1223" s="22"/>
      <c r="AF1223" s="26">
        <v>11</v>
      </c>
      <c r="AI1223" s="27" t="s">
        <v>36</v>
      </c>
      <c r="AJ1223" s="17">
        <v>45.894882186898833</v>
      </c>
      <c r="AK1223" s="17">
        <v>48.401818434600841</v>
      </c>
      <c r="AL1223" s="19">
        <v>-5.30266624008362E-2</v>
      </c>
      <c r="AM1223" s="19">
        <v>-4.4570190630037941E-2</v>
      </c>
      <c r="AN1223" s="27" t="b">
        <v>0</v>
      </c>
      <c r="AO1223" s="27" t="b">
        <v>0</v>
      </c>
      <c r="AP1223" s="27" t="b">
        <v>0</v>
      </c>
      <c r="AQ1223" s="27" t="b">
        <v>1</v>
      </c>
      <c r="AR1223" s="27" t="b">
        <v>1</v>
      </c>
      <c r="AS1223" s="27" t="b">
        <v>0</v>
      </c>
      <c r="BE1223" s="31"/>
      <c r="BF1223" s="31"/>
      <c r="BG1223" s="31"/>
    </row>
    <row r="1224" spans="1:59" ht="14.55" customHeight="1" x14ac:dyDescent="0.25">
      <c r="A1224" s="41">
        <v>39847</v>
      </c>
      <c r="B1224" s="15">
        <v>43.15</v>
      </c>
      <c r="C1224" s="16">
        <v>40.950000000000003</v>
      </c>
      <c r="D1224" s="32">
        <v>84236.420662098186</v>
      </c>
      <c r="E1224" s="32">
        <v>80255.36421597375</v>
      </c>
      <c r="F1224" s="18">
        <v>164491.78487807192</v>
      </c>
      <c r="G1224" s="18">
        <v>42.076622375664435</v>
      </c>
      <c r="H1224" s="19">
        <v>-5.3724053724053533E-2</v>
      </c>
      <c r="I1224" s="18">
        <v>43.06</v>
      </c>
      <c r="J1224" s="33">
        <v>0.95929757761739942</v>
      </c>
      <c r="K1224" s="72">
        <v>103327.67874252997</v>
      </c>
      <c r="L1224" s="18">
        <v>101754.882813</v>
      </c>
      <c r="M1224" s="73">
        <v>1.5456712111008679E-2</v>
      </c>
      <c r="Q1224" s="34">
        <v>1.0424294018167886</v>
      </c>
      <c r="R1224" s="7"/>
      <c r="S1224" s="24"/>
      <c r="T1224" s="24"/>
      <c r="U1224" s="5">
        <v>10.010605515370525</v>
      </c>
      <c r="V1224" s="25"/>
      <c r="W1224" s="22"/>
      <c r="X1224" s="33">
        <v>0.91859515523479895</v>
      </c>
      <c r="Y1224" s="20">
        <v>29716279914.007477</v>
      </c>
      <c r="Z1224" s="22"/>
      <c r="AA1224" s="22"/>
      <c r="AB1224" s="35">
        <v>0.91859515523479895</v>
      </c>
      <c r="AC1224" s="20">
        <v>32074467804.734692</v>
      </c>
      <c r="AD1224" s="22"/>
      <c r="AE1224" s="22"/>
      <c r="AF1224" s="26">
        <v>10</v>
      </c>
      <c r="AI1224" s="27" t="s">
        <v>36</v>
      </c>
      <c r="AJ1224" s="17">
        <v>46.029469681918599</v>
      </c>
      <c r="AK1224" s="17">
        <v>48.050302104067654</v>
      </c>
      <c r="AL1224" s="19">
        <v>-5.4967741264991966E-2</v>
      </c>
      <c r="AM1224" s="19">
        <v>-4.7361692572162752E-2</v>
      </c>
      <c r="AN1224" s="27" t="b">
        <v>0</v>
      </c>
      <c r="AO1224" s="27" t="b">
        <v>0</v>
      </c>
      <c r="AP1224" s="27" t="b">
        <v>0</v>
      </c>
      <c r="AQ1224" s="27" t="b">
        <v>1</v>
      </c>
      <c r="AR1224" s="27" t="b">
        <v>1</v>
      </c>
      <c r="AS1224" s="27" t="b">
        <v>0</v>
      </c>
      <c r="BE1224" s="31"/>
      <c r="BF1224" s="31"/>
      <c r="BG1224" s="31"/>
    </row>
    <row r="1225" spans="1:59" ht="14.55" customHeight="1" x14ac:dyDescent="0.25">
      <c r="A1225" s="41">
        <v>39848</v>
      </c>
      <c r="B1225" s="15">
        <v>43.75</v>
      </c>
      <c r="C1225" s="16">
        <v>41.1</v>
      </c>
      <c r="D1225" s="32">
        <v>75812.778595888361</v>
      </c>
      <c r="E1225" s="32">
        <v>89131.55848110083</v>
      </c>
      <c r="F1225" s="18">
        <v>164944.33707698918</v>
      </c>
      <c r="G1225" s="18">
        <v>42.31801006836222</v>
      </c>
      <c r="H1225" s="19">
        <v>-6.4476885644768833E-2</v>
      </c>
      <c r="I1225" s="18">
        <v>43.85</v>
      </c>
      <c r="J1225" s="33">
        <v>1.0085038579459282</v>
      </c>
      <c r="K1225" s="72">
        <v>104204.55965865454</v>
      </c>
      <c r="L1225" s="18">
        <v>102133.757813</v>
      </c>
      <c r="M1225" s="73">
        <v>2.0275390722879674E-2</v>
      </c>
      <c r="Q1225" s="34">
        <v>0.99156784787789676</v>
      </c>
      <c r="R1225" s="7"/>
      <c r="S1225" s="24"/>
      <c r="T1225" s="24"/>
      <c r="U1225" s="5">
        <v>9.9077138226494057</v>
      </c>
      <c r="V1225" s="25"/>
      <c r="W1225" s="22"/>
      <c r="X1225" s="33">
        <v>1.0170077158918562</v>
      </c>
      <c r="Y1225" s="20">
        <v>30221830554.225792</v>
      </c>
      <c r="Z1225" s="22"/>
      <c r="AA1225" s="22"/>
      <c r="AB1225" s="35">
        <v>1.0170077158918562</v>
      </c>
      <c r="AC1225" s="20">
        <v>32619458261.639019</v>
      </c>
      <c r="AD1225" s="22"/>
      <c r="AE1225" s="22"/>
      <c r="AF1225" s="26">
        <v>9</v>
      </c>
      <c r="AI1225" s="27" t="s">
        <v>36</v>
      </c>
      <c r="AJ1225" s="17">
        <v>46.136998480516567</v>
      </c>
      <c r="AK1225" s="17">
        <v>47.645186917618261</v>
      </c>
      <c r="AL1225" s="19">
        <v>-5.9393502754319684E-2</v>
      </c>
      <c r="AM1225" s="19">
        <v>-5.0998745516079365E-2</v>
      </c>
      <c r="AN1225" s="27" t="b">
        <v>0</v>
      </c>
      <c r="AO1225" s="27" t="b">
        <v>0</v>
      </c>
      <c r="AP1225" s="27" t="b">
        <v>0</v>
      </c>
      <c r="AQ1225" s="27" t="b">
        <v>1</v>
      </c>
      <c r="AR1225" s="27" t="b">
        <v>1</v>
      </c>
      <c r="AS1225" s="27" t="b">
        <v>0</v>
      </c>
      <c r="BE1225" s="31"/>
      <c r="BF1225" s="31"/>
      <c r="BG1225" s="31"/>
    </row>
    <row r="1226" spans="1:59" ht="14.55" customHeight="1" x14ac:dyDescent="0.25">
      <c r="A1226" s="41">
        <v>39849</v>
      </c>
      <c r="B1226" s="15">
        <v>43.25</v>
      </c>
      <c r="C1226" s="16">
        <v>40.5</v>
      </c>
      <c r="D1226" s="32">
        <v>67389.136529678537</v>
      </c>
      <c r="E1226" s="32">
        <v>98098.330753526127</v>
      </c>
      <c r="F1226" s="18">
        <v>165487.46728320466</v>
      </c>
      <c r="G1226" s="18">
        <v>41.619843867931529</v>
      </c>
      <c r="H1226" s="19">
        <v>-6.7901234567901314E-2</v>
      </c>
      <c r="I1226" s="18">
        <v>43.73</v>
      </c>
      <c r="J1226" s="33">
        <v>0.98674039727080742</v>
      </c>
      <c r="K1226" s="72">
        <v>102821.06954688291</v>
      </c>
      <c r="L1226" s="18">
        <v>101509.117188</v>
      </c>
      <c r="M1226" s="73">
        <v>1.2924478068832984E-2</v>
      </c>
      <c r="Q1226" s="34">
        <v>1.0134377823851815</v>
      </c>
      <c r="R1226" s="7"/>
      <c r="S1226" s="24"/>
      <c r="T1226" s="24"/>
      <c r="U1226" s="5">
        <v>10.022157310635105</v>
      </c>
      <c r="V1226" s="25"/>
      <c r="W1226" s="22"/>
      <c r="X1226" s="33">
        <v>0.97348079454161485</v>
      </c>
      <c r="Y1226" s="20">
        <v>29420512380.661175</v>
      </c>
      <c r="Z1226" s="22"/>
      <c r="AA1226" s="22"/>
      <c r="AB1226" s="35">
        <v>0.97348079454161485</v>
      </c>
      <c r="AC1226" s="20">
        <v>31753907044.303524</v>
      </c>
      <c r="AD1226" s="22"/>
      <c r="AE1226" s="22"/>
      <c r="AF1226" s="26">
        <v>8</v>
      </c>
      <c r="AI1226" s="27" t="s">
        <v>36</v>
      </c>
      <c r="AJ1226" s="17">
        <v>46.23599588282913</v>
      </c>
      <c r="AK1226" s="17">
        <v>47.260688140638159</v>
      </c>
      <c r="AL1226" s="19">
        <v>-6.4330007084143714E-2</v>
      </c>
      <c r="AM1226" s="19">
        <v>-5.5429498547113681E-2</v>
      </c>
      <c r="AN1226" s="27" t="b">
        <v>0</v>
      </c>
      <c r="AO1226" s="27" t="b">
        <v>0</v>
      </c>
      <c r="AP1226" s="27" t="b">
        <v>0</v>
      </c>
      <c r="AQ1226" s="27" t="b">
        <v>1</v>
      </c>
      <c r="AR1226" s="27" t="b">
        <v>1</v>
      </c>
      <c r="AS1226" s="27" t="b">
        <v>0</v>
      </c>
      <c r="BE1226" s="31"/>
      <c r="BF1226" s="31"/>
      <c r="BG1226" s="31"/>
    </row>
    <row r="1227" spans="1:59" ht="14.55" customHeight="1" x14ac:dyDescent="0.25">
      <c r="A1227" s="41">
        <v>39850</v>
      </c>
      <c r="B1227" s="15">
        <v>42.6</v>
      </c>
      <c r="C1227" s="16">
        <v>40.1</v>
      </c>
      <c r="D1227" s="32">
        <v>58965.49446346872</v>
      </c>
      <c r="E1227" s="32">
        <v>107093.9485155897</v>
      </c>
      <c r="F1227" s="18">
        <v>166059.44297905843</v>
      </c>
      <c r="G1227" s="18">
        <v>40.987716672500589</v>
      </c>
      <c r="H1227" s="19">
        <v>-6.2344139650872821E-2</v>
      </c>
      <c r="I1227" s="18">
        <v>43.37</v>
      </c>
      <c r="J1227" s="33">
        <v>0.98821569311156876</v>
      </c>
      <c r="K1227" s="72">
        <v>101607.63645588586</v>
      </c>
      <c r="L1227" s="18">
        <v>100044.796875</v>
      </c>
      <c r="M1227" s="73">
        <v>1.5621397910763285E-2</v>
      </c>
      <c r="Q1227" s="34">
        <v>1.0119248327774741</v>
      </c>
      <c r="R1227" s="7"/>
      <c r="S1227" s="24"/>
      <c r="T1227" s="24"/>
      <c r="U1227" s="5">
        <v>10.122787941183152</v>
      </c>
      <c r="V1227" s="25"/>
      <c r="W1227" s="22"/>
      <c r="X1227" s="33">
        <v>0.97643138622313763</v>
      </c>
      <c r="Y1227" s="20">
        <v>28727249130.609428</v>
      </c>
      <c r="Z1227" s="22"/>
      <c r="AA1227" s="22"/>
      <c r="AB1227" s="35">
        <v>0.97643138622313763</v>
      </c>
      <c r="AC1227" s="20">
        <v>31005014378.308472</v>
      </c>
      <c r="AD1227" s="22"/>
      <c r="AE1227" s="22"/>
      <c r="AF1227" s="26">
        <v>7</v>
      </c>
      <c r="AI1227" s="27" t="s">
        <v>36</v>
      </c>
      <c r="AJ1227" s="17">
        <v>46.144088478417139</v>
      </c>
      <c r="AK1227" s="17">
        <v>46.921893949183854</v>
      </c>
      <c r="AL1227" s="19">
        <v>-6.4528263888317228E-2</v>
      </c>
      <c r="AM1227" s="19">
        <v>-5.7805536547445135E-2</v>
      </c>
      <c r="AN1227" s="27" t="b">
        <v>0</v>
      </c>
      <c r="AO1227" s="27" t="b">
        <v>0</v>
      </c>
      <c r="AP1227" s="27" t="b">
        <v>0</v>
      </c>
      <c r="AQ1227" s="27" t="b">
        <v>1</v>
      </c>
      <c r="AR1227" s="27" t="b">
        <v>1</v>
      </c>
      <c r="AS1227" s="27" t="b">
        <v>0</v>
      </c>
      <c r="BE1227" s="31"/>
      <c r="BF1227" s="31"/>
      <c r="BG1227" s="31"/>
    </row>
    <row r="1228" spans="1:59" ht="14.55" customHeight="1" x14ac:dyDescent="0.25">
      <c r="A1228" s="41">
        <v>39853</v>
      </c>
      <c r="B1228" s="15">
        <v>42.5</v>
      </c>
      <c r="C1228" s="16">
        <v>40.5</v>
      </c>
      <c r="D1228" s="32">
        <v>50541.852397258903</v>
      </c>
      <c r="E1228" s="32">
        <v>116042.75529914426</v>
      </c>
      <c r="F1228" s="18">
        <v>166584.60769640317</v>
      </c>
      <c r="G1228" s="18">
        <v>41.10680098955325</v>
      </c>
      <c r="H1228" s="19">
        <v>-4.9382716049382713E-2</v>
      </c>
      <c r="I1228" s="18">
        <v>43.64</v>
      </c>
      <c r="J1228" s="33">
        <v>1.0060770646277937</v>
      </c>
      <c r="K1228" s="72">
        <v>102223.34392324775</v>
      </c>
      <c r="L1228" s="18">
        <v>101713.921875</v>
      </c>
      <c r="M1228" s="73">
        <v>5.0083807492331441E-3</v>
      </c>
      <c r="Q1228" s="34">
        <v>0.99395964301199724</v>
      </c>
      <c r="R1228" s="7"/>
      <c r="S1228" s="24"/>
      <c r="T1228" s="24"/>
      <c r="U1228" s="5">
        <v>10.042909764693928</v>
      </c>
      <c r="V1228" s="25"/>
      <c r="W1228" s="22"/>
      <c r="X1228" s="33">
        <v>1.0121541292555876</v>
      </c>
      <c r="Y1228" s="20">
        <v>29076542944.23579</v>
      </c>
      <c r="Z1228" s="22"/>
      <c r="AA1228" s="22"/>
      <c r="AB1228" s="35">
        <v>1.0121541292555876</v>
      </c>
      <c r="AC1228" s="20">
        <v>31381350201.982422</v>
      </c>
      <c r="AD1228" s="22"/>
      <c r="AE1228" s="22"/>
      <c r="AF1228" s="26">
        <v>6</v>
      </c>
      <c r="AI1228" s="27" t="s">
        <v>36</v>
      </c>
      <c r="AJ1228" s="17">
        <v>46.062940020859436</v>
      </c>
      <c r="AK1228" s="17">
        <v>46.566243543990225</v>
      </c>
      <c r="AL1228" s="19">
        <v>-6.1655508091584821E-2</v>
      </c>
      <c r="AM1228" s="19">
        <v>-5.6723620630593649E-2</v>
      </c>
      <c r="AN1228" s="27" t="b">
        <v>0</v>
      </c>
      <c r="AO1228" s="27" t="b">
        <v>0</v>
      </c>
      <c r="AP1228" s="27" t="b">
        <v>0</v>
      </c>
      <c r="AQ1228" s="27" t="b">
        <v>1</v>
      </c>
      <c r="AR1228" s="27" t="b">
        <v>1</v>
      </c>
      <c r="AS1228" s="27" t="b">
        <v>0</v>
      </c>
      <c r="BE1228" s="31"/>
      <c r="BF1228" s="31"/>
      <c r="BG1228" s="31"/>
    </row>
    <row r="1229" spans="1:59" ht="14.55" customHeight="1" x14ac:dyDescent="0.25">
      <c r="A1229" s="41">
        <v>39854</v>
      </c>
      <c r="B1229" s="15">
        <v>45.6</v>
      </c>
      <c r="C1229" s="16">
        <v>42.9</v>
      </c>
      <c r="D1229" s="32">
        <v>42118.210331049086</v>
      </c>
      <c r="E1229" s="32">
        <v>124882.37968961135</v>
      </c>
      <c r="F1229" s="18">
        <v>167000.59002066043</v>
      </c>
      <c r="G1229" s="18">
        <v>43.580950695322478</v>
      </c>
      <c r="H1229" s="19">
        <v>-6.2937062937062915E-2</v>
      </c>
      <c r="I1229" s="18">
        <v>46.67</v>
      </c>
      <c r="J1229" s="33">
        <v>1.0628357511644504</v>
      </c>
      <c r="K1229" s="72">
        <v>108644.74471370054</v>
      </c>
      <c r="L1229" s="18">
        <v>107110.398438</v>
      </c>
      <c r="M1229" s="73">
        <v>1.4324904939912782E-2</v>
      </c>
      <c r="Q1229" s="34">
        <v>0.94087915174512415</v>
      </c>
      <c r="R1229" s="7"/>
      <c r="S1229" s="24"/>
      <c r="T1229" s="24"/>
      <c r="U1229" s="5">
        <v>9.4315718184589254</v>
      </c>
      <c r="V1229" s="25"/>
      <c r="W1229" s="22"/>
      <c r="X1229" s="33">
        <v>1.1256715023289008</v>
      </c>
      <c r="Y1229" s="20">
        <v>32730792376.586067</v>
      </c>
      <c r="Z1229" s="22"/>
      <c r="AA1229" s="22"/>
      <c r="AB1229" s="35">
        <v>1.1256715023289008</v>
      </c>
      <c r="AC1229" s="20">
        <v>35324525278.470177</v>
      </c>
      <c r="AD1229" s="22"/>
      <c r="AE1229" s="22"/>
      <c r="AF1229" s="26">
        <v>5</v>
      </c>
      <c r="AI1229" s="27" t="s">
        <v>36</v>
      </c>
      <c r="AJ1229" s="17">
        <v>46.029782807084153</v>
      </c>
      <c r="AK1229" s="17">
        <v>46.296353037371169</v>
      </c>
      <c r="AL1229" s="19">
        <v>-6.0127682095673686E-2</v>
      </c>
      <c r="AM1229" s="19">
        <v>-5.9214780305454129E-2</v>
      </c>
      <c r="AN1229" s="27" t="b">
        <v>0</v>
      </c>
      <c r="AO1229" s="27" t="b">
        <v>0</v>
      </c>
      <c r="AP1229" s="27" t="b">
        <v>0</v>
      </c>
      <c r="AQ1229" s="27" t="b">
        <v>1</v>
      </c>
      <c r="AR1229" s="27" t="b">
        <v>1</v>
      </c>
      <c r="AS1229" s="27" t="b">
        <v>0</v>
      </c>
      <c r="BE1229" s="31"/>
      <c r="BF1229" s="31"/>
      <c r="BG1229" s="31"/>
    </row>
    <row r="1230" spans="1:59" ht="14.55" customHeight="1" x14ac:dyDescent="0.25">
      <c r="A1230" s="41">
        <v>39855</v>
      </c>
      <c r="B1230" s="15">
        <v>44.6</v>
      </c>
      <c r="C1230" s="16">
        <v>42.2</v>
      </c>
      <c r="D1230" s="32">
        <v>33694.568264839269</v>
      </c>
      <c r="E1230" s="32">
        <v>133836.1810467015</v>
      </c>
      <c r="F1230" s="18">
        <v>167530.74931154077</v>
      </c>
      <c r="G1230" s="18">
        <v>42.68269923084528</v>
      </c>
      <c r="H1230" s="19">
        <v>-5.6872037914691864E-2</v>
      </c>
      <c r="I1230" s="18">
        <v>44.53</v>
      </c>
      <c r="J1230" s="33">
        <v>0.98249806038539378</v>
      </c>
      <c r="K1230" s="72">
        <v>106741.40407307347</v>
      </c>
      <c r="L1230" s="18">
        <v>105543.679688</v>
      </c>
      <c r="M1230" s="73">
        <v>1.134813935437997E-2</v>
      </c>
      <c r="Q1230" s="34">
        <v>1.0178137141642203</v>
      </c>
      <c r="R1230" s="7"/>
      <c r="S1230" s="24"/>
      <c r="T1230" s="24"/>
      <c r="U1230" s="5">
        <v>9.5817104890247098</v>
      </c>
      <c r="V1230" s="25"/>
      <c r="W1230" s="22"/>
      <c r="X1230" s="33">
        <v>0.96499612077078756</v>
      </c>
      <c r="Y1230" s="20">
        <v>31585238790.361912</v>
      </c>
      <c r="Z1230" s="22"/>
      <c r="AA1230" s="22"/>
      <c r="AB1230" s="35">
        <v>0.96499612077078756</v>
      </c>
      <c r="AC1230" s="20">
        <v>34087483346.445408</v>
      </c>
      <c r="AD1230" s="22"/>
      <c r="AE1230" s="22"/>
      <c r="AF1230" s="26">
        <v>4</v>
      </c>
      <c r="AI1230" s="27" t="s">
        <v>36</v>
      </c>
      <c r="AJ1230" s="17">
        <v>45.785065089207407</v>
      </c>
      <c r="AK1230" s="17">
        <v>45.989402555705325</v>
      </c>
      <c r="AL1230" s="19">
        <v>-6.0652346127446743E-2</v>
      </c>
      <c r="AM1230" s="19">
        <v>-5.9064562587306774E-2</v>
      </c>
      <c r="AN1230" s="27" t="b">
        <v>0</v>
      </c>
      <c r="AO1230" s="27" t="b">
        <v>0</v>
      </c>
      <c r="AP1230" s="27" t="b">
        <v>0</v>
      </c>
      <c r="AQ1230" s="27" t="b">
        <v>1</v>
      </c>
      <c r="AR1230" s="27" t="b">
        <v>1</v>
      </c>
      <c r="AS1230" s="27" t="b">
        <v>0</v>
      </c>
      <c r="BE1230" s="31"/>
      <c r="BF1230" s="31"/>
      <c r="BG1230" s="31"/>
    </row>
    <row r="1231" spans="1:59" ht="14.55" customHeight="1" x14ac:dyDescent="0.25">
      <c r="A1231" s="41">
        <v>39856</v>
      </c>
      <c r="B1231" s="15">
        <v>42.55</v>
      </c>
      <c r="C1231" s="16">
        <v>41.6</v>
      </c>
      <c r="D1231" s="32">
        <v>25270.926198629451</v>
      </c>
      <c r="E1231" s="32">
        <v>142738.89280388059</v>
      </c>
      <c r="F1231" s="18">
        <v>168009.81900251005</v>
      </c>
      <c r="G1231" s="18">
        <v>41.74289271919482</v>
      </c>
      <c r="H1231" s="19">
        <v>-2.2836538461538325E-2</v>
      </c>
      <c r="I1231" s="18">
        <v>41.25</v>
      </c>
      <c r="J1231" s="33">
        <v>0.98077818743141387</v>
      </c>
      <c r="K1231" s="72">
        <v>104687.82946317605</v>
      </c>
      <c r="L1231" s="18">
        <v>105226.242188</v>
      </c>
      <c r="M1231" s="73">
        <v>-5.1167153138663869E-3</v>
      </c>
      <c r="Q1231" s="34">
        <v>1.019598531874905</v>
      </c>
      <c r="R1231" s="7"/>
      <c r="S1231" s="24"/>
      <c r="T1231" s="24"/>
      <c r="U1231" s="5">
        <v>9.7513089434937807</v>
      </c>
      <c r="V1231" s="25"/>
      <c r="W1231" s="22"/>
      <c r="X1231" s="33">
        <v>0.96155637486282775</v>
      </c>
      <c r="Y1231" s="20">
        <v>30371133018.841595</v>
      </c>
      <c r="Z1231" s="22"/>
      <c r="AA1231" s="22"/>
      <c r="AB1231" s="35">
        <v>0.96155637486282775</v>
      </c>
      <c r="AC1231" s="20">
        <v>32776511417.913433</v>
      </c>
      <c r="AD1231" s="22"/>
      <c r="AE1231" s="22"/>
      <c r="AF1231" s="26">
        <v>3</v>
      </c>
      <c r="AI1231" s="27" t="s">
        <v>36</v>
      </c>
      <c r="AJ1231" s="17">
        <v>45.545288117595241</v>
      </c>
      <c r="AK1231" s="17">
        <v>45.678787283756044</v>
      </c>
      <c r="AL1231" s="19">
        <v>-5.3712288263574992E-2</v>
      </c>
      <c r="AM1231" s="19">
        <v>-5.5516656207369133E-2</v>
      </c>
      <c r="AN1231" s="27" t="b">
        <v>0</v>
      </c>
      <c r="AO1231" s="27" t="b">
        <v>1</v>
      </c>
      <c r="AP1231" s="27" t="b">
        <v>0</v>
      </c>
      <c r="AQ1231" s="27" t="b">
        <v>1</v>
      </c>
      <c r="AR1231" s="27" t="b">
        <v>1</v>
      </c>
      <c r="AS1231" s="27" t="b">
        <v>0</v>
      </c>
      <c r="BE1231" s="31"/>
      <c r="BF1231" s="31"/>
      <c r="BG1231" s="31"/>
    </row>
    <row r="1232" spans="1:59" ht="14.55" customHeight="1" x14ac:dyDescent="0.25">
      <c r="A1232" s="41">
        <v>39857</v>
      </c>
      <c r="B1232" s="15">
        <v>43.6</v>
      </c>
      <c r="C1232" s="16">
        <v>42.35</v>
      </c>
      <c r="D1232" s="32">
        <v>16847.284132419634</v>
      </c>
      <c r="E1232" s="32">
        <v>151354.90169612164</v>
      </c>
      <c r="F1232" s="18">
        <v>168202.18582854129</v>
      </c>
      <c r="G1232" s="18">
        <v>42.475201138509526</v>
      </c>
      <c r="H1232" s="19">
        <v>-2.9515938606847758E-2</v>
      </c>
      <c r="I1232" s="18">
        <v>42.93</v>
      </c>
      <c r="J1232" s="33">
        <v>1.0187083682307849</v>
      </c>
      <c r="K1232" s="72">
        <v>106644.52272312809</v>
      </c>
      <c r="L1232" s="18">
        <v>104437.757813</v>
      </c>
      <c r="M1232" s="73">
        <v>2.112995296279134E-2</v>
      </c>
      <c r="Q1232" s="34">
        <v>0.98163520707768792</v>
      </c>
      <c r="R1232" s="7"/>
      <c r="S1232" s="24"/>
      <c r="T1232" s="24"/>
      <c r="U1232" s="5">
        <v>9.5544064500061481</v>
      </c>
      <c r="V1232" s="25"/>
      <c r="W1232" s="22"/>
      <c r="X1232" s="33">
        <v>1.0374167364615696</v>
      </c>
      <c r="Y1232" s="20">
        <v>31507672445.138805</v>
      </c>
      <c r="Z1232" s="22"/>
      <c r="AA1232" s="22"/>
      <c r="AB1232" s="35">
        <v>1.0374167364615696</v>
      </c>
      <c r="AC1232" s="20">
        <v>34002356357.237049</v>
      </c>
      <c r="AD1232" s="22"/>
      <c r="AE1232" s="22"/>
      <c r="AF1232" s="26">
        <v>2</v>
      </c>
      <c r="AI1232" s="27" t="s">
        <v>36</v>
      </c>
      <c r="AJ1232" s="17">
        <v>45.149656038292292</v>
      </c>
      <c r="AK1232" s="17">
        <v>45.375095644917586</v>
      </c>
      <c r="AL1232" s="19">
        <v>-4.7314738936732735E-2</v>
      </c>
      <c r="AM1232" s="19">
        <v>-5.3178902898057295E-2</v>
      </c>
      <c r="AN1232" s="27" t="b">
        <v>0</v>
      </c>
      <c r="AO1232" s="27" t="b">
        <v>1</v>
      </c>
      <c r="AP1232" s="27" t="b">
        <v>0</v>
      </c>
      <c r="AQ1232" s="27" t="b">
        <v>1</v>
      </c>
      <c r="AR1232" s="27" t="b">
        <v>1</v>
      </c>
      <c r="AS1232" s="27" t="b">
        <v>0</v>
      </c>
      <c r="BE1232" s="31"/>
      <c r="BF1232" s="31"/>
      <c r="BG1232" s="31"/>
    </row>
    <row r="1233" spans="1:59" ht="14.55" customHeight="1" x14ac:dyDescent="0.25">
      <c r="A1233" s="41">
        <v>39861</v>
      </c>
      <c r="B1233" s="15">
        <v>48</v>
      </c>
      <c r="C1233" s="16">
        <v>44.05</v>
      </c>
      <c r="D1233" s="32">
        <v>8423.6420662098171</v>
      </c>
      <c r="E1233" s="32">
        <v>160027.17546440376</v>
      </c>
      <c r="F1233" s="18">
        <v>168450.81753061357</v>
      </c>
      <c r="G1233" s="18">
        <v>44.247525821775731</v>
      </c>
      <c r="H1233" s="19">
        <v>-8.9670828603859221E-2</v>
      </c>
      <c r="I1233" s="18">
        <v>48.66</v>
      </c>
      <c r="J1233" s="33">
        <v>1.0432659545365686</v>
      </c>
      <c r="K1233" s="72">
        <v>111256.67479075553</v>
      </c>
      <c r="L1233" s="18">
        <v>109660.15625</v>
      </c>
      <c r="M1233" s="73">
        <v>1.4558784114038917E-2</v>
      </c>
      <c r="Q1233" s="34">
        <v>0.95852835573860184</v>
      </c>
      <c r="R1233" s="7"/>
      <c r="S1233" s="24"/>
      <c r="T1233" s="24"/>
      <c r="U1233" s="5">
        <v>9.1411186814659029</v>
      </c>
      <c r="V1233" s="25"/>
      <c r="W1233" s="22"/>
      <c r="X1233" s="33">
        <v>1.0865319090731371</v>
      </c>
      <c r="Y1233" s="20">
        <v>34234255283.490452</v>
      </c>
      <c r="Z1233" s="22"/>
      <c r="AA1233" s="22"/>
      <c r="AB1233" s="35">
        <v>1.0865319090731371</v>
      </c>
      <c r="AC1233" s="20">
        <v>36944052851.86412</v>
      </c>
      <c r="AD1233" s="22"/>
      <c r="AE1233" s="22"/>
      <c r="AF1233" s="26">
        <v>1</v>
      </c>
      <c r="AI1233" s="27" t="s">
        <v>36</v>
      </c>
      <c r="AJ1233" s="17">
        <v>44.857478124551868</v>
      </c>
      <c r="AK1233" s="17">
        <v>45.179680320178939</v>
      </c>
      <c r="AL1233" s="19">
        <v>-5.1869187095563797E-2</v>
      </c>
      <c r="AM1233" s="19">
        <v>-5.4863838160374781E-2</v>
      </c>
      <c r="AN1233" s="27" t="b">
        <v>0</v>
      </c>
      <c r="AO1233" s="27" t="b">
        <v>1</v>
      </c>
      <c r="AP1233" s="27" t="b">
        <v>0</v>
      </c>
      <c r="AQ1233" s="27" t="b">
        <v>1</v>
      </c>
      <c r="AR1233" s="27" t="b">
        <v>1</v>
      </c>
      <c r="AS1233" s="27" t="b">
        <v>0</v>
      </c>
      <c r="BE1233" s="31"/>
      <c r="BF1233" s="31"/>
      <c r="BG1233" s="31"/>
    </row>
    <row r="1234" spans="1:59" ht="14.55" customHeight="1" x14ac:dyDescent="0.25">
      <c r="A1234" s="42">
        <v>39862</v>
      </c>
      <c r="B1234" s="15">
        <v>44.85</v>
      </c>
      <c r="C1234" s="16">
        <v>42.65</v>
      </c>
      <c r="D1234" s="32">
        <v>169206.17249455294</v>
      </c>
      <c r="E1234" s="32">
        <v>0</v>
      </c>
      <c r="F1234" s="18">
        <v>169206.17249455294</v>
      </c>
      <c r="G1234" s="18">
        <v>44.85</v>
      </c>
      <c r="H1234" s="19">
        <v>-5.1582649472450282E-2</v>
      </c>
      <c r="I1234" s="18">
        <v>48.46</v>
      </c>
      <c r="J1234" s="33">
        <v>1.0181611804767312</v>
      </c>
      <c r="K1234" s="72">
        <v>113275.26741035077</v>
      </c>
      <c r="L1234" s="18">
        <v>110817.28125</v>
      </c>
      <c r="M1234" s="73">
        <v>2.2180531164680366E-2</v>
      </c>
      <c r="Q1234" s="34">
        <v>0.98216276477146025</v>
      </c>
      <c r="R1234" s="7"/>
      <c r="S1234" s="24"/>
      <c r="T1234" s="24"/>
      <c r="U1234" s="5">
        <v>8.9613508929558012</v>
      </c>
      <c r="V1234" s="25"/>
      <c r="W1234" s="22"/>
      <c r="X1234" s="33">
        <v>1.0363223609534622</v>
      </c>
      <c r="Y1234" s="20">
        <v>35477894002.189095</v>
      </c>
      <c r="Z1234" s="22"/>
      <c r="AA1234" s="22"/>
      <c r="AB1234" s="35">
        <v>1.0363223609534622</v>
      </c>
      <c r="AC1234" s="20">
        <v>38285334256.283646</v>
      </c>
      <c r="AD1234" s="22"/>
      <c r="AE1234" s="22"/>
      <c r="AF1234" s="26">
        <v>20</v>
      </c>
      <c r="AI1234" s="27" t="s">
        <v>36</v>
      </c>
      <c r="AJ1234" s="17">
        <v>44.67741499537378</v>
      </c>
      <c r="AK1234" s="17">
        <v>45.003582759203326</v>
      </c>
      <c r="AL1234" s="19">
        <v>-5.2235842666075061E-2</v>
      </c>
      <c r="AM1234" s="19">
        <v>-5.5457904968707991E-2</v>
      </c>
      <c r="AN1234" s="27" t="b">
        <v>0</v>
      </c>
      <c r="AO1234" s="27" t="b">
        <v>1</v>
      </c>
      <c r="AP1234" s="27" t="b">
        <v>0</v>
      </c>
      <c r="AQ1234" s="27" t="b">
        <v>1</v>
      </c>
      <c r="AR1234" s="27" t="b">
        <v>1</v>
      </c>
      <c r="AS1234" s="27" t="b">
        <v>0</v>
      </c>
      <c r="BE1234" s="31"/>
      <c r="BF1234" s="31"/>
      <c r="BG1234" s="31"/>
    </row>
    <row r="1235" spans="1:59" ht="14.55" customHeight="1" x14ac:dyDescent="0.25">
      <c r="A1235" s="41">
        <v>39863</v>
      </c>
      <c r="B1235" s="15">
        <v>44.55</v>
      </c>
      <c r="C1235" s="16">
        <v>43.2</v>
      </c>
      <c r="D1235" s="32">
        <v>160745.86386982529</v>
      </c>
      <c r="E1235" s="32">
        <v>8896.7137589457216</v>
      </c>
      <c r="F1235" s="18">
        <v>169642.57762877102</v>
      </c>
      <c r="G1235" s="18">
        <v>44.479200771749291</v>
      </c>
      <c r="H1235" s="19">
        <v>-3.1249999999999778E-2</v>
      </c>
      <c r="I1235" s="18">
        <v>47.08</v>
      </c>
      <c r="J1235" s="33">
        <v>0.99429026806823828</v>
      </c>
      <c r="K1235" s="72">
        <v>112626.54729281351</v>
      </c>
      <c r="L1235" s="18">
        <v>110878.71875</v>
      </c>
      <c r="M1235" s="73">
        <v>1.5763426584630456E-2</v>
      </c>
      <c r="Q1235" s="34">
        <v>1.0057425201826173</v>
      </c>
      <c r="R1235" s="7"/>
      <c r="S1235" s="24"/>
      <c r="T1235" s="24"/>
      <c r="U1235" s="5">
        <v>8.9960314377655717</v>
      </c>
      <c r="V1235" s="25"/>
      <c r="W1235" s="22"/>
      <c r="X1235" s="33">
        <v>0.98858053613647645</v>
      </c>
      <c r="Y1235" s="20">
        <v>35072923277.443901</v>
      </c>
      <c r="Z1235" s="22"/>
      <c r="AA1235" s="22"/>
      <c r="AB1235" s="35">
        <v>0.98858053613647645</v>
      </c>
      <c r="AC1235" s="20">
        <v>37847529466.096535</v>
      </c>
      <c r="AD1235" s="22"/>
      <c r="AE1235" s="22"/>
      <c r="AF1235" s="26">
        <v>19</v>
      </c>
      <c r="AI1235" s="27" t="s">
        <v>36</v>
      </c>
      <c r="AJ1235" s="17">
        <v>44.185643243368368</v>
      </c>
      <c r="AK1235" s="17">
        <v>44.862960244242601</v>
      </c>
      <c r="AL1235" s="19">
        <v>-4.6954665509897874E-2</v>
      </c>
      <c r="AM1235" s="19">
        <v>-5.5040885174407819E-2</v>
      </c>
      <c r="AN1235" s="27" t="b">
        <v>0</v>
      </c>
      <c r="AO1235" s="27" t="b">
        <v>1</v>
      </c>
      <c r="AP1235" s="27" t="b">
        <v>0</v>
      </c>
      <c r="AQ1235" s="27" t="b">
        <v>0</v>
      </c>
      <c r="AR1235" s="27" t="b">
        <v>1</v>
      </c>
      <c r="AS1235" s="27" t="b">
        <v>0</v>
      </c>
      <c r="BE1235" s="31"/>
      <c r="BF1235" s="31"/>
      <c r="BG1235" s="31"/>
    </row>
    <row r="1236" spans="1:59" ht="14.55" customHeight="1" x14ac:dyDescent="0.25">
      <c r="A1236" s="41">
        <v>39864</v>
      </c>
      <c r="B1236" s="15">
        <v>46.7</v>
      </c>
      <c r="C1236" s="16">
        <v>44.75</v>
      </c>
      <c r="D1236" s="32">
        <v>152285.55524509764</v>
      </c>
      <c r="E1236" s="32">
        <v>17621.407028196103</v>
      </c>
      <c r="F1236" s="18">
        <v>169906.96227329376</v>
      </c>
      <c r="G1236" s="18">
        <v>46.497761414569275</v>
      </c>
      <c r="H1236" s="19">
        <v>-4.3575418994413528E-2</v>
      </c>
      <c r="I1236" s="18">
        <v>49.3</v>
      </c>
      <c r="J1236" s="33">
        <v>1.0470113324815673</v>
      </c>
      <c r="K1236" s="72">
        <v>117919.23107175154</v>
      </c>
      <c r="L1236" s="18">
        <v>116039.679688</v>
      </c>
      <c r="M1236" s="73">
        <v>1.6197488555683266E-2</v>
      </c>
      <c r="Q1236" s="34">
        <v>0.95509949985914311</v>
      </c>
      <c r="R1236" s="7"/>
      <c r="S1236" s="24"/>
      <c r="T1236" s="24"/>
      <c r="U1236" s="5">
        <v>8.5761082113155904</v>
      </c>
      <c r="V1236" s="25"/>
      <c r="W1236" s="22"/>
      <c r="X1236" s="33">
        <v>1.0940226649631348</v>
      </c>
      <c r="Y1236" s="20">
        <v>38370756574.039139</v>
      </c>
      <c r="Z1236" s="22"/>
      <c r="AA1236" s="22"/>
      <c r="AB1236" s="35">
        <v>1.0940226649631348</v>
      </c>
      <c r="AC1236" s="20">
        <v>41405391207.39566</v>
      </c>
      <c r="AD1236" s="22"/>
      <c r="AE1236" s="22"/>
      <c r="AF1236" s="26">
        <v>18</v>
      </c>
      <c r="AI1236" s="27" t="s">
        <v>36</v>
      </c>
      <c r="AJ1236" s="17">
        <v>43.965060453585956</v>
      </c>
      <c r="AK1236" s="17">
        <v>44.844050488744017</v>
      </c>
      <c r="AL1236" s="19">
        <v>-4.4738562356518151E-2</v>
      </c>
      <c r="AM1236" s="19">
        <v>-5.5371710824748843E-2</v>
      </c>
      <c r="AN1236" s="27" t="b">
        <v>0</v>
      </c>
      <c r="AO1236" s="27" t="b">
        <v>1</v>
      </c>
      <c r="AP1236" s="27" t="b">
        <v>0</v>
      </c>
      <c r="AQ1236" s="27" t="b">
        <v>0</v>
      </c>
      <c r="AR1236" s="27" t="b">
        <v>1</v>
      </c>
      <c r="AS1236" s="27" t="b">
        <v>0</v>
      </c>
      <c r="BE1236" s="31"/>
      <c r="BF1236" s="31"/>
      <c r="BG1236" s="31"/>
    </row>
    <row r="1237" spans="1:59" ht="14.55" customHeight="1" x14ac:dyDescent="0.25">
      <c r="A1237" s="41">
        <v>39867</v>
      </c>
      <c r="B1237" s="15">
        <v>49.05</v>
      </c>
      <c r="C1237" s="16">
        <v>46.9</v>
      </c>
      <c r="D1237" s="32">
        <v>143825.24662036999</v>
      </c>
      <c r="E1237" s="32">
        <v>26450.377146068306</v>
      </c>
      <c r="F1237" s="18">
        <v>170275.62376643828</v>
      </c>
      <c r="G1237" s="18">
        <v>48.716022008281989</v>
      </c>
      <c r="H1237" s="19">
        <v>-4.5842217484008518E-2</v>
      </c>
      <c r="I1237" s="18">
        <v>52.62</v>
      </c>
      <c r="J1237" s="33">
        <v>1.0499801236114741</v>
      </c>
      <c r="K1237" s="72">
        <v>123810.70659830638</v>
      </c>
      <c r="L1237" s="18">
        <v>122245.117188</v>
      </c>
      <c r="M1237" s="73">
        <v>1.2806968869755889E-2</v>
      </c>
      <c r="Q1237" s="34">
        <v>0.95239898119255417</v>
      </c>
      <c r="R1237" s="7"/>
      <c r="S1237" s="24"/>
      <c r="T1237" s="24"/>
      <c r="U1237" s="5">
        <v>8.1526696425152334</v>
      </c>
      <c r="V1237" s="25"/>
      <c r="W1237" s="22"/>
      <c r="X1237" s="33">
        <v>1.0999602472229482</v>
      </c>
      <c r="Y1237" s="20">
        <v>42206508821.182533</v>
      </c>
      <c r="Z1237" s="22"/>
      <c r="AA1237" s="22"/>
      <c r="AB1237" s="35">
        <v>1.0999602472229482</v>
      </c>
      <c r="AC1237" s="20">
        <v>45543554161.434807</v>
      </c>
      <c r="AD1237" s="22"/>
      <c r="AE1237" s="22"/>
      <c r="AF1237" s="26">
        <v>17</v>
      </c>
      <c r="AI1237" s="27" t="s">
        <v>36</v>
      </c>
      <c r="AJ1237" s="17">
        <v>43.886745870277188</v>
      </c>
      <c r="AK1237" s="17">
        <v>44.921836909361168</v>
      </c>
      <c r="AL1237" s="19">
        <v>-4.8572842193596512E-2</v>
      </c>
      <c r="AM1237" s="19">
        <v>-5.4414686990884892E-2</v>
      </c>
      <c r="AN1237" s="27" t="b">
        <v>0</v>
      </c>
      <c r="AO1237" s="27" t="b">
        <v>1</v>
      </c>
      <c r="AP1237" s="27" t="b">
        <v>0</v>
      </c>
      <c r="AQ1237" s="27" t="b">
        <v>0</v>
      </c>
      <c r="AR1237" s="27" t="b">
        <v>1</v>
      </c>
      <c r="AS1237" s="27" t="b">
        <v>0</v>
      </c>
      <c r="BE1237" s="31"/>
      <c r="BF1237" s="31"/>
      <c r="BG1237" s="31"/>
    </row>
    <row r="1238" spans="1:59" ht="14.55" customHeight="1" x14ac:dyDescent="0.25">
      <c r="A1238" s="41">
        <v>39868</v>
      </c>
      <c r="B1238" s="15">
        <v>44.5</v>
      </c>
      <c r="C1238" s="16">
        <v>43.9</v>
      </c>
      <c r="D1238" s="32">
        <v>135364.93799564234</v>
      </c>
      <c r="E1238" s="32">
        <v>35298.525078752551</v>
      </c>
      <c r="F1238" s="18">
        <v>170663.46307439488</v>
      </c>
      <c r="G1238" s="18">
        <v>44.375901293307173</v>
      </c>
      <c r="H1238" s="19">
        <v>-1.3667425968109326E-2</v>
      </c>
      <c r="I1238" s="18">
        <v>45.49</v>
      </c>
      <c r="J1238" s="33">
        <v>0.91298458098214808</v>
      </c>
      <c r="K1238" s="72">
        <v>113035.31030606423</v>
      </c>
      <c r="L1238" s="18">
        <v>110673.921875</v>
      </c>
      <c r="M1238" s="73">
        <v>2.133644847004959E-2</v>
      </c>
      <c r="Q1238" s="34">
        <v>1.0953087498194598</v>
      </c>
      <c r="R1238" s="7"/>
      <c r="S1238" s="24"/>
      <c r="T1238" s="24"/>
      <c r="U1238" s="5">
        <v>8.9130649566969371</v>
      </c>
      <c r="V1238" s="25"/>
      <c r="W1238" s="22"/>
      <c r="X1238" s="33">
        <v>0.82596916196429604</v>
      </c>
      <c r="Y1238" s="20">
        <v>34861441512.418907</v>
      </c>
      <c r="Z1238" s="22"/>
      <c r="AA1238" s="22"/>
      <c r="AB1238" s="35">
        <v>0.82596916196429604</v>
      </c>
      <c r="AC1238" s="20">
        <v>37616968160.977959</v>
      </c>
      <c r="AD1238" s="22"/>
      <c r="AE1238" s="22"/>
      <c r="AF1238" s="26">
        <v>16</v>
      </c>
      <c r="AI1238" s="27" t="s">
        <v>36</v>
      </c>
      <c r="AJ1238" s="17">
        <v>43.627114816595089</v>
      </c>
      <c r="AK1238" s="17">
        <v>44.876806467717607</v>
      </c>
      <c r="AL1238" s="19">
        <v>-4.593142342047344E-2</v>
      </c>
      <c r="AM1238" s="19">
        <v>-5.1105197937030652E-2</v>
      </c>
      <c r="AN1238" s="27" t="b">
        <v>0</v>
      </c>
      <c r="AO1238" s="27" t="b">
        <v>1</v>
      </c>
      <c r="AP1238" s="27" t="b">
        <v>0</v>
      </c>
      <c r="AQ1238" s="27" t="b">
        <v>0</v>
      </c>
      <c r="AR1238" s="27" t="b">
        <v>1</v>
      </c>
      <c r="AS1238" s="27" t="b">
        <v>0</v>
      </c>
      <c r="BE1238" s="31"/>
      <c r="BF1238" s="31"/>
      <c r="BG1238" s="31"/>
    </row>
    <row r="1239" spans="1:59" ht="14.55" customHeight="1" x14ac:dyDescent="0.25">
      <c r="A1239" s="41">
        <v>39869</v>
      </c>
      <c r="B1239" s="15">
        <v>43.45</v>
      </c>
      <c r="C1239" s="16">
        <v>43.25</v>
      </c>
      <c r="D1239" s="32">
        <v>126904.62937091468</v>
      </c>
      <c r="E1239" s="32">
        <v>43874.464345276021</v>
      </c>
      <c r="F1239" s="18">
        <v>170779.09371619072</v>
      </c>
      <c r="G1239" s="18">
        <v>43.398618459800254</v>
      </c>
      <c r="H1239" s="19">
        <v>-4.6242774566473965E-3</v>
      </c>
      <c r="I1239" s="18">
        <v>44.67</v>
      </c>
      <c r="J1239" s="33">
        <v>0.97863978693168918</v>
      </c>
      <c r="K1239" s="72">
        <v>110618.93802395572</v>
      </c>
      <c r="L1239" s="18">
        <v>110028.796875</v>
      </c>
      <c r="M1239" s="73">
        <v>5.3635154224776329E-3</v>
      </c>
      <c r="Q1239" s="34">
        <v>1.0218264302693854</v>
      </c>
      <c r="R1239" s="7"/>
      <c r="S1239" s="24"/>
      <c r="T1239" s="24"/>
      <c r="U1239" s="5">
        <v>9.0906486654820036</v>
      </c>
      <c r="V1239" s="25"/>
      <c r="W1239" s="22"/>
      <c r="X1239" s="33">
        <v>0.95727957386337847</v>
      </c>
      <c r="Y1239" s="20">
        <v>33372305542.560387</v>
      </c>
      <c r="Z1239" s="22"/>
      <c r="AA1239" s="22"/>
      <c r="AB1239" s="35">
        <v>0.95727957386337847</v>
      </c>
      <c r="AC1239" s="20">
        <v>36009377922.612373</v>
      </c>
      <c r="AD1239" s="22"/>
      <c r="AE1239" s="22"/>
      <c r="AF1239" s="26">
        <v>15</v>
      </c>
      <c r="AI1239" s="27" t="s">
        <v>36</v>
      </c>
      <c r="AJ1239" s="17">
        <v>43.444704705382392</v>
      </c>
      <c r="AK1239" s="17">
        <v>44.818653348253839</v>
      </c>
      <c r="AL1239" s="19">
        <v>-3.1756998229271471E-2</v>
      </c>
      <c r="AM1239" s="19">
        <v>-4.6887714096038008E-2</v>
      </c>
      <c r="AN1239" s="27" t="b">
        <v>0</v>
      </c>
      <c r="AO1239" s="27" t="b">
        <v>1</v>
      </c>
      <c r="AP1239" s="27" t="b">
        <v>0</v>
      </c>
      <c r="AQ1239" s="27" t="b">
        <v>0</v>
      </c>
      <c r="AR1239" s="27" t="b">
        <v>1</v>
      </c>
      <c r="AS1239" s="27" t="b">
        <v>0</v>
      </c>
      <c r="BE1239" s="31"/>
      <c r="BF1239" s="31"/>
      <c r="BG1239" s="31"/>
    </row>
    <row r="1240" spans="1:59" ht="14.55" customHeight="1" x14ac:dyDescent="0.25">
      <c r="A1240" s="41">
        <v>39870</v>
      </c>
      <c r="B1240" s="15">
        <v>44</v>
      </c>
      <c r="C1240" s="16">
        <v>43.75</v>
      </c>
      <c r="D1240" s="32">
        <v>118444.32074618703</v>
      </c>
      <c r="E1240" s="32">
        <v>52373.895784453278</v>
      </c>
      <c r="F1240" s="18">
        <v>170818.21653064032</v>
      </c>
      <c r="G1240" s="18">
        <v>43.923348491677032</v>
      </c>
      <c r="H1240" s="19">
        <v>-5.7142857142857828E-3</v>
      </c>
      <c r="I1240" s="18">
        <v>44.66</v>
      </c>
      <c r="J1240" s="33">
        <v>1.0123227927930696</v>
      </c>
      <c r="K1240" s="72">
        <v>111980.13475455731</v>
      </c>
      <c r="L1240" s="18">
        <v>111124.476563</v>
      </c>
      <c r="M1240" s="73">
        <v>7.6999974985007408E-3</v>
      </c>
      <c r="Q1240" s="34">
        <v>0.9878272099761084</v>
      </c>
      <c r="R1240" s="7"/>
      <c r="S1240" s="24"/>
      <c r="T1240" s="24"/>
      <c r="U1240" s="5">
        <v>8.963271022164486</v>
      </c>
      <c r="V1240" s="25"/>
      <c r="W1240" s="22"/>
      <c r="X1240" s="33">
        <v>1.0246455855861392</v>
      </c>
      <c r="Y1240" s="20">
        <v>34194949158.181843</v>
      </c>
      <c r="Z1240" s="22"/>
      <c r="AA1240" s="22"/>
      <c r="AB1240" s="35">
        <v>1.0246455855861392</v>
      </c>
      <c r="AC1240" s="20">
        <v>36896258580.430527</v>
      </c>
      <c r="AD1240" s="22"/>
      <c r="AE1240" s="22"/>
      <c r="AF1240" s="26">
        <v>14</v>
      </c>
      <c r="AI1240" s="27" t="s">
        <v>36</v>
      </c>
      <c r="AJ1240" s="17">
        <v>43.403167651134332</v>
      </c>
      <c r="AK1240" s="17">
        <v>44.785379959000181</v>
      </c>
      <c r="AL1240" s="19">
        <v>-2.4112270936244056E-2</v>
      </c>
      <c r="AM1240" s="19">
        <v>-4.3887103595427523E-2</v>
      </c>
      <c r="AN1240" s="27" t="b">
        <v>0</v>
      </c>
      <c r="AO1240" s="27" t="b">
        <v>1</v>
      </c>
      <c r="AP1240" s="27" t="b">
        <v>0</v>
      </c>
      <c r="AQ1240" s="27" t="b">
        <v>0</v>
      </c>
      <c r="AR1240" s="27" t="b">
        <v>1</v>
      </c>
      <c r="AS1240" s="27" t="b">
        <v>0</v>
      </c>
      <c r="BE1240" s="31"/>
      <c r="BF1240" s="31"/>
      <c r="BG1240" s="31"/>
    </row>
    <row r="1241" spans="1:59" ht="14.55" customHeight="1" x14ac:dyDescent="0.25">
      <c r="A1241" s="41">
        <v>39871</v>
      </c>
      <c r="B1241" s="15">
        <v>44.45</v>
      </c>
      <c r="C1241" s="16">
        <v>43.9</v>
      </c>
      <c r="D1241" s="32">
        <v>109984.01212145938</v>
      </c>
      <c r="E1241" s="32">
        <v>60882.549029893649</v>
      </c>
      <c r="F1241" s="18">
        <v>170866.56115135303</v>
      </c>
      <c r="G1241" s="18">
        <v>44.254026008712259</v>
      </c>
      <c r="H1241" s="19">
        <v>-1.2528473804100271E-2</v>
      </c>
      <c r="I1241" s="18">
        <v>46.35</v>
      </c>
      <c r="J1241" s="33">
        <v>1.0078136620350235</v>
      </c>
      <c r="K1241" s="72">
        <v>112853.15705515446</v>
      </c>
      <c r="L1241" s="18">
        <v>111278.078125</v>
      </c>
      <c r="M1241" s="73">
        <v>1.4154440449494035E-2</v>
      </c>
      <c r="Q1241" s="34">
        <v>0.99224691792801678</v>
      </c>
      <c r="R1241" s="7"/>
      <c r="S1241" s="24"/>
      <c r="T1241" s="24"/>
      <c r="U1241" s="5">
        <v>8.8772194713286456</v>
      </c>
      <c r="V1241" s="25"/>
      <c r="W1241" s="22"/>
      <c r="X1241" s="33">
        <v>1.0156273240700469</v>
      </c>
      <c r="Y1241" s="20">
        <v>34729490870.875694</v>
      </c>
      <c r="Z1241" s="22"/>
      <c r="AA1241" s="22"/>
      <c r="AB1241" s="35">
        <v>1.0156273240700469</v>
      </c>
      <c r="AC1241" s="20">
        <v>37472247587.886871</v>
      </c>
      <c r="AD1241" s="22"/>
      <c r="AE1241" s="22"/>
      <c r="AF1241" s="26">
        <v>13</v>
      </c>
      <c r="AI1241" s="27" t="s">
        <v>36</v>
      </c>
      <c r="AJ1241" s="17">
        <v>43.516109948679691</v>
      </c>
      <c r="AK1241" s="17">
        <v>44.731223647305349</v>
      </c>
      <c r="AL1241" s="19">
        <v>-2.0992016570260803E-2</v>
      </c>
      <c r="AM1241" s="19">
        <v>-4.0640327855385738E-2</v>
      </c>
      <c r="AN1241" s="27" t="b">
        <v>0</v>
      </c>
      <c r="AO1241" s="27" t="b">
        <v>1</v>
      </c>
      <c r="AP1241" s="27" t="b">
        <v>0</v>
      </c>
      <c r="AQ1241" s="27" t="b">
        <v>0</v>
      </c>
      <c r="AR1241" s="27" t="b">
        <v>1</v>
      </c>
      <c r="AS1241" s="27" t="b">
        <v>0</v>
      </c>
      <c r="BE1241" s="31"/>
      <c r="BF1241" s="31"/>
      <c r="BG1241" s="31"/>
    </row>
    <row r="1242" spans="1:59" ht="14.55" customHeight="1" x14ac:dyDescent="0.25">
      <c r="A1242" s="41">
        <v>39874</v>
      </c>
      <c r="B1242" s="15">
        <v>47.85</v>
      </c>
      <c r="C1242" s="16">
        <v>46.05</v>
      </c>
      <c r="D1242" s="32">
        <v>101523.70349673173</v>
      </c>
      <c r="E1242" s="32">
        <v>69448.852409600804</v>
      </c>
      <c r="F1242" s="18">
        <v>170972.55590633253</v>
      </c>
      <c r="G1242" s="18">
        <v>47.118842103490763</v>
      </c>
      <c r="H1242" s="19">
        <v>-3.9087947882736174E-2</v>
      </c>
      <c r="I1242" s="18">
        <v>52.65</v>
      </c>
      <c r="J1242" s="33">
        <v>1.0653962111644861</v>
      </c>
      <c r="K1242" s="72">
        <v>120231.2456590864</v>
      </c>
      <c r="L1242" s="18">
        <v>119183.359375</v>
      </c>
      <c r="M1242" s="73">
        <v>8.7922197325326253E-3</v>
      </c>
      <c r="Q1242" s="34">
        <v>0.93861794280926936</v>
      </c>
      <c r="R1242" s="7"/>
      <c r="S1242" s="24"/>
      <c r="T1242" s="24"/>
      <c r="U1242" s="5">
        <v>8.3168042391383654</v>
      </c>
      <c r="V1242" s="25"/>
      <c r="W1242" s="22"/>
      <c r="X1242" s="33">
        <v>1.1307924223289725</v>
      </c>
      <c r="Y1242" s="20">
        <v>39272033002.221222</v>
      </c>
      <c r="Z1242" s="22"/>
      <c r="AA1242" s="22"/>
      <c r="AB1242" s="35">
        <v>1.1307924223289725</v>
      </c>
      <c r="AC1242" s="20">
        <v>42372654270.777977</v>
      </c>
      <c r="AD1242" s="22"/>
      <c r="AE1242" s="22"/>
      <c r="AF1242" s="26">
        <v>12</v>
      </c>
      <c r="AG1242" s="38"/>
      <c r="AI1242" s="27" t="s">
        <v>36</v>
      </c>
      <c r="AJ1242" s="17">
        <v>43.733124317166087</v>
      </c>
      <c r="AK1242" s="17">
        <v>44.794887187538819</v>
      </c>
      <c r="AL1242" s="19">
        <v>-2.0244104718314577E-2</v>
      </c>
      <c r="AM1242" s="19">
        <v>-3.8839497437562917E-2</v>
      </c>
      <c r="AN1242" s="27" t="b">
        <v>0</v>
      </c>
      <c r="AO1242" s="27" t="b">
        <v>1</v>
      </c>
      <c r="AP1242" s="27" t="b">
        <v>0</v>
      </c>
      <c r="AQ1242" s="27" t="b">
        <v>0</v>
      </c>
      <c r="AR1242" s="27" t="b">
        <v>1</v>
      </c>
      <c r="AS1242" s="27" t="b">
        <v>0</v>
      </c>
      <c r="BE1242" s="31"/>
      <c r="BF1242" s="31"/>
      <c r="BG1242" s="31"/>
    </row>
    <row r="1243" spans="1:59" ht="14.55" customHeight="1" x14ac:dyDescent="0.25">
      <c r="A1243" s="41">
        <v>39875</v>
      </c>
      <c r="B1243" s="15">
        <v>48.45</v>
      </c>
      <c r="C1243" s="16">
        <v>46.35</v>
      </c>
      <c r="D1243" s="32">
        <v>93063.394872004079</v>
      </c>
      <c r="E1243" s="32">
        <v>78239.857136923674</v>
      </c>
      <c r="F1243" s="18">
        <v>171303.25200892775</v>
      </c>
      <c r="G1243" s="18">
        <v>47.490860590440072</v>
      </c>
      <c r="H1243" s="19">
        <v>-4.5307443365695921E-2</v>
      </c>
      <c r="I1243" s="18">
        <v>50.93</v>
      </c>
      <c r="J1243" s="33">
        <v>1.0098448001348608</v>
      </c>
      <c r="K1243" s="72">
        <v>121412.79751349296</v>
      </c>
      <c r="L1243" s="18">
        <v>118681.601563</v>
      </c>
      <c r="M1243" s="73">
        <v>2.3012799916111243E-2</v>
      </c>
      <c r="Q1243" s="34">
        <v>0.99025117509785054</v>
      </c>
      <c r="R1243" s="7"/>
      <c r="S1243" s="24"/>
      <c r="T1243" s="24"/>
      <c r="U1243" s="5">
        <v>8.220391769026179</v>
      </c>
      <c r="V1243" s="25"/>
      <c r="W1243" s="22"/>
      <c r="X1243" s="33">
        <v>1.0196896002697216</v>
      </c>
      <c r="Y1243" s="20">
        <v>40045475228.382256</v>
      </c>
      <c r="Z1243" s="22"/>
      <c r="AA1243" s="22"/>
      <c r="AB1243" s="35">
        <v>1.0196896002697216</v>
      </c>
      <c r="AC1243" s="20">
        <v>43206262181.488213</v>
      </c>
      <c r="AD1243" s="22"/>
      <c r="AE1243" s="22"/>
      <c r="AF1243" s="26">
        <v>11</v>
      </c>
      <c r="AG1243" s="38"/>
      <c r="AI1243" s="27" t="s">
        <v>36</v>
      </c>
      <c r="AJ1243" s="17">
        <v>43.903205302825512</v>
      </c>
      <c r="AK1243" s="17">
        <v>44.920374893818604</v>
      </c>
      <c r="AL1243" s="19">
        <v>-2.0154975698595812E-2</v>
      </c>
      <c r="AM1243" s="19">
        <v>-3.7774703919739361E-2</v>
      </c>
      <c r="AN1243" s="27" t="b">
        <v>0</v>
      </c>
      <c r="AO1243" s="27" t="b">
        <v>1</v>
      </c>
      <c r="AP1243" s="27" t="b">
        <v>0</v>
      </c>
      <c r="AQ1243" s="27" t="b">
        <v>0</v>
      </c>
      <c r="AR1243" s="27" t="b">
        <v>1</v>
      </c>
      <c r="AS1243" s="27" t="b">
        <v>0</v>
      </c>
      <c r="BE1243" s="31"/>
      <c r="BF1243" s="31"/>
      <c r="BG1243" s="31"/>
    </row>
    <row r="1244" spans="1:59" ht="14.55" customHeight="1" x14ac:dyDescent="0.25">
      <c r="A1244" s="41">
        <v>39876</v>
      </c>
      <c r="B1244" s="15">
        <v>44.75</v>
      </c>
      <c r="C1244" s="16">
        <v>42.9</v>
      </c>
      <c r="D1244" s="32">
        <v>84603.086247276427</v>
      </c>
      <c r="E1244" s="32">
        <v>87083.48071552247</v>
      </c>
      <c r="F1244" s="18">
        <v>171686.56696279888</v>
      </c>
      <c r="G1244" s="18">
        <v>43.811636316843448</v>
      </c>
      <c r="H1244" s="19">
        <v>-4.3123543123543051E-2</v>
      </c>
      <c r="I1244" s="18">
        <v>47.56</v>
      </c>
      <c r="J1244" s="33">
        <v>0.92459202521833683</v>
      </c>
      <c r="K1244" s="72">
        <v>112255.36205668285</v>
      </c>
      <c r="L1244" s="18">
        <v>110397.4375</v>
      </c>
      <c r="M1244" s="73">
        <v>1.6829417410008693E-2</v>
      </c>
      <c r="Q1244" s="34">
        <v>1.0815581064133188</v>
      </c>
      <c r="R1244" s="7"/>
      <c r="S1244" s="24"/>
      <c r="T1244" s="24"/>
      <c r="U1244" s="5">
        <v>8.8742782669106557</v>
      </c>
      <c r="V1244" s="25"/>
      <c r="W1244" s="22"/>
      <c r="X1244" s="33">
        <v>0.84918405043667378</v>
      </c>
      <c r="Y1244" s="20">
        <v>34006141555.928837</v>
      </c>
      <c r="Z1244" s="22"/>
      <c r="AA1244" s="22"/>
      <c r="AB1244" s="35">
        <v>0.84918405043667378</v>
      </c>
      <c r="AC1244" s="20">
        <v>36689480491.044678</v>
      </c>
      <c r="AD1244" s="22"/>
      <c r="AE1244" s="22"/>
      <c r="AF1244" s="26">
        <v>10</v>
      </c>
      <c r="AG1244" s="38"/>
      <c r="AI1244" s="27" t="s">
        <v>36</v>
      </c>
      <c r="AJ1244" s="17">
        <v>43.893070525644355</v>
      </c>
      <c r="AK1244" s="17">
        <v>45.031627365442858</v>
      </c>
      <c r="AL1244" s="19">
        <v>-2.5064328557834765E-2</v>
      </c>
      <c r="AM1244" s="19">
        <v>-3.7383505611874382E-2</v>
      </c>
      <c r="AN1244" s="27" t="b">
        <v>0</v>
      </c>
      <c r="AO1244" s="27" t="b">
        <v>1</v>
      </c>
      <c r="AP1244" s="27" t="b">
        <v>0</v>
      </c>
      <c r="AQ1244" s="27" t="b">
        <v>0</v>
      </c>
      <c r="AR1244" s="27" t="b">
        <v>1</v>
      </c>
      <c r="AS1244" s="27" t="b">
        <v>0</v>
      </c>
      <c r="BE1244" s="31"/>
      <c r="BF1244" s="31"/>
      <c r="BG1244" s="31"/>
    </row>
    <row r="1245" spans="1:59" ht="14.55" customHeight="1" x14ac:dyDescent="0.25">
      <c r="A1245" s="41">
        <v>39877</v>
      </c>
      <c r="B1245" s="15">
        <v>47.35</v>
      </c>
      <c r="C1245" s="16">
        <v>44.45</v>
      </c>
      <c r="D1245" s="32">
        <v>76142.777622548791</v>
      </c>
      <c r="E1245" s="32">
        <v>95908.627824067036</v>
      </c>
      <c r="F1245" s="18">
        <v>172051.40544661583</v>
      </c>
      <c r="G1245" s="18">
        <v>45.733419071946528</v>
      </c>
      <c r="H1245" s="19">
        <v>-6.5241844769403867E-2</v>
      </c>
      <c r="I1245" s="18">
        <v>50.17</v>
      </c>
      <c r="J1245" s="33">
        <v>1.0460829050633644</v>
      </c>
      <c r="K1245" s="72">
        <v>117426.38349453</v>
      </c>
      <c r="L1245" s="18">
        <v>117043.203125</v>
      </c>
      <c r="M1245" s="73">
        <v>3.2738370046210582E-3</v>
      </c>
      <c r="Q1245" s="34">
        <v>0.95594717699686238</v>
      </c>
      <c r="R1245" s="7"/>
      <c r="S1245" s="24"/>
      <c r="T1245" s="24"/>
      <c r="U1245" s="5">
        <v>8.467546839799061</v>
      </c>
      <c r="V1245" s="25"/>
      <c r="W1245" s="22"/>
      <c r="X1245" s="33">
        <v>1.0921658101267289</v>
      </c>
      <c r="Y1245" s="20">
        <v>37140522837.756737</v>
      </c>
      <c r="Z1245" s="22"/>
      <c r="AA1245" s="22"/>
      <c r="AB1245" s="35">
        <v>1.0921658101267289</v>
      </c>
      <c r="AC1245" s="20">
        <v>40070353746.549034</v>
      </c>
      <c r="AD1245" s="22"/>
      <c r="AE1245" s="22"/>
      <c r="AF1245" s="26">
        <v>9</v>
      </c>
      <c r="AG1245" s="38"/>
      <c r="AI1245" s="27" t="s">
        <v>36</v>
      </c>
      <c r="AJ1245" s="17">
        <v>44.067203701657789</v>
      </c>
      <c r="AK1245" s="17">
        <v>45.170005750178021</v>
      </c>
      <c r="AL1245" s="19">
        <v>-3.516725644329418E-2</v>
      </c>
      <c r="AM1245" s="19">
        <v>-3.7527554476395691E-2</v>
      </c>
      <c r="AN1245" s="27" t="b">
        <v>0</v>
      </c>
      <c r="AO1245" s="27" t="b">
        <v>1</v>
      </c>
      <c r="AP1245" s="27" t="b">
        <v>0</v>
      </c>
      <c r="AQ1245" s="27" t="b">
        <v>0</v>
      </c>
      <c r="AR1245" s="27" t="b">
        <v>1</v>
      </c>
      <c r="AS1245" s="27" t="b">
        <v>0</v>
      </c>
      <c r="BE1245" s="31"/>
      <c r="BF1245" s="31"/>
      <c r="BG1245" s="31"/>
    </row>
    <row r="1246" spans="1:59" ht="14.55" customHeight="1" x14ac:dyDescent="0.25">
      <c r="A1246" s="41">
        <v>39878</v>
      </c>
      <c r="B1246" s="15">
        <v>46.65</v>
      </c>
      <c r="C1246" s="16">
        <v>44.15</v>
      </c>
      <c r="D1246" s="32">
        <v>67682.468997821154</v>
      </c>
      <c r="E1246" s="32">
        <v>104920.90259079041</v>
      </c>
      <c r="F1246" s="18">
        <v>172603.37158861157</v>
      </c>
      <c r="G1246" s="18">
        <v>45.130317886824621</v>
      </c>
      <c r="H1246" s="19">
        <v>-5.6625141562853809E-2</v>
      </c>
      <c r="I1246" s="18">
        <v>49.33</v>
      </c>
      <c r="J1246" s="33">
        <v>0.9899785208331281</v>
      </c>
      <c r="K1246" s="72">
        <v>116247.58608002221</v>
      </c>
      <c r="L1246" s="18">
        <v>116101.117188</v>
      </c>
      <c r="M1246" s="73">
        <v>1.2615631577863008E-3</v>
      </c>
      <c r="Q1246" s="34">
        <v>1.0101229258574602</v>
      </c>
      <c r="R1246" s="7"/>
      <c r="S1246" s="24"/>
      <c r="T1246" s="24"/>
      <c r="U1246" s="5">
        <v>8.5373385895692238</v>
      </c>
      <c r="V1246" s="25"/>
      <c r="W1246" s="22"/>
      <c r="X1246" s="33">
        <v>0.97995704166625608</v>
      </c>
      <c r="Y1246" s="20">
        <v>36396291021.34639</v>
      </c>
      <c r="Z1246" s="22"/>
      <c r="AA1246" s="22"/>
      <c r="AB1246" s="35">
        <v>0.97995704166625608</v>
      </c>
      <c r="AC1246" s="20">
        <v>39266595765.34005</v>
      </c>
      <c r="AD1246" s="22"/>
      <c r="AE1246" s="22"/>
      <c r="AF1246" s="26">
        <v>8</v>
      </c>
      <c r="AG1246" s="38"/>
      <c r="AI1246" s="27" t="s">
        <v>36</v>
      </c>
      <c r="AJ1246" s="17">
        <v>44.201123121584565</v>
      </c>
      <c r="AK1246" s="17">
        <v>45.306333054262332</v>
      </c>
      <c r="AL1246" s="19">
        <v>-4.3652399084722182E-2</v>
      </c>
      <c r="AM1246" s="19">
        <v>-3.7512123454405813E-2</v>
      </c>
      <c r="AN1246" s="27" t="b">
        <v>0</v>
      </c>
      <c r="AO1246" s="27" t="b">
        <v>0</v>
      </c>
      <c r="AP1246" s="27" t="b">
        <v>0</v>
      </c>
      <c r="AQ1246" s="27" t="b">
        <v>0</v>
      </c>
      <c r="AR1246" s="27" t="b">
        <v>1</v>
      </c>
      <c r="AS1246" s="27" t="b">
        <v>0</v>
      </c>
      <c r="BE1246" s="31"/>
      <c r="BF1246" s="31"/>
      <c r="BG1246" s="31"/>
    </row>
    <row r="1247" spans="1:59" ht="14.55" customHeight="1" x14ac:dyDescent="0.25">
      <c r="A1247" s="41">
        <v>39881</v>
      </c>
      <c r="B1247" s="15">
        <v>47.05</v>
      </c>
      <c r="C1247" s="16">
        <v>44.9</v>
      </c>
      <c r="D1247" s="32">
        <v>59222.160373093509</v>
      </c>
      <c r="E1247" s="32">
        <v>113860.2773890587</v>
      </c>
      <c r="F1247" s="18">
        <v>173082.4377621522</v>
      </c>
      <c r="G1247" s="18">
        <v>45.635647396976943</v>
      </c>
      <c r="H1247" s="19">
        <v>-4.7884187082405383E-2</v>
      </c>
      <c r="I1247" s="18">
        <v>49.68</v>
      </c>
      <c r="J1247" s="33">
        <v>1.0140037282568182</v>
      </c>
      <c r="K1247" s="72">
        <v>117873.44619608935</v>
      </c>
      <c r="L1247" s="18">
        <v>116551.679688</v>
      </c>
      <c r="M1247" s="73">
        <v>1.1340604542359389E-2</v>
      </c>
      <c r="Q1247" s="34">
        <v>0.98618966788130846</v>
      </c>
      <c r="R1247" s="7"/>
      <c r="S1247" s="24"/>
      <c r="T1247" s="24"/>
      <c r="U1247" s="5">
        <v>8.4037596723655756</v>
      </c>
      <c r="V1247" s="25"/>
      <c r="W1247" s="22"/>
      <c r="X1247" s="33">
        <v>1.0280074565136363</v>
      </c>
      <c r="Y1247" s="20">
        <v>37415837572.648567</v>
      </c>
      <c r="Z1247" s="22"/>
      <c r="AA1247" s="22"/>
      <c r="AB1247" s="35">
        <v>1.0280074565136363</v>
      </c>
      <c r="AC1247" s="20">
        <v>40365706066.291359</v>
      </c>
      <c r="AD1247" s="22"/>
      <c r="AE1247" s="22"/>
      <c r="AF1247" s="26">
        <v>7</v>
      </c>
      <c r="AG1247" s="38"/>
      <c r="AI1247" s="27" t="s">
        <v>36</v>
      </c>
      <c r="AJ1247" s="17">
        <v>44.39235186106292</v>
      </c>
      <c r="AK1247" s="17">
        <v>45.372622694062933</v>
      </c>
      <c r="AL1247" s="19">
        <v>-4.9545017964439698E-2</v>
      </c>
      <c r="AM1247" s="19">
        <v>-3.9077601493210004E-2</v>
      </c>
      <c r="AN1247" s="27" t="b">
        <v>0</v>
      </c>
      <c r="AO1247" s="27" t="b">
        <v>0</v>
      </c>
      <c r="AP1247" s="27" t="b">
        <v>0</v>
      </c>
      <c r="AQ1247" s="27" t="b">
        <v>0</v>
      </c>
      <c r="AR1247" s="27" t="b">
        <v>1</v>
      </c>
      <c r="AS1247" s="27" t="b">
        <v>0</v>
      </c>
      <c r="BE1247" s="31"/>
      <c r="BF1247" s="31"/>
      <c r="BG1247" s="31"/>
    </row>
    <row r="1248" spans="1:59" ht="14.55" customHeight="1" x14ac:dyDescent="0.25">
      <c r="A1248" s="41">
        <v>39882</v>
      </c>
      <c r="B1248" s="15">
        <v>43.15</v>
      </c>
      <c r="C1248" s="16">
        <v>41.6</v>
      </c>
      <c r="D1248" s="32">
        <v>50761.851748365865</v>
      </c>
      <c r="E1248" s="32">
        <v>122725.70101474768</v>
      </c>
      <c r="F1248" s="18">
        <v>173487.55276311355</v>
      </c>
      <c r="G1248" s="18">
        <v>42.053524584080108</v>
      </c>
      <c r="H1248" s="19">
        <v>-3.7259615384615419E-2</v>
      </c>
      <c r="I1248" s="18">
        <v>44.37</v>
      </c>
      <c r="J1248" s="33">
        <v>0.92366290481557922</v>
      </c>
      <c r="K1248" s="72">
        <v>108873.44594552314</v>
      </c>
      <c r="L1248" s="18">
        <v>107868.15625</v>
      </c>
      <c r="M1248" s="73">
        <v>9.3196150789231717E-3</v>
      </c>
      <c r="Q1248" s="34">
        <v>1.0826460549475703</v>
      </c>
      <c r="R1248" s="7"/>
      <c r="S1248" s="24"/>
      <c r="T1248" s="24"/>
      <c r="U1248" s="5">
        <v>9.0813579039854222</v>
      </c>
      <c r="V1248" s="25"/>
      <c r="W1248" s="22"/>
      <c r="X1248" s="33">
        <v>0.84732580963115844</v>
      </c>
      <c r="Y1248" s="20">
        <v>31703556547.557076</v>
      </c>
      <c r="Z1248" s="22"/>
      <c r="AA1248" s="22"/>
      <c r="AB1248" s="35">
        <v>0.84732580963115844</v>
      </c>
      <c r="AC1248" s="20">
        <v>34202356216.880264</v>
      </c>
      <c r="AD1248" s="22"/>
      <c r="AE1248" s="22"/>
      <c r="AF1248" s="26">
        <v>6</v>
      </c>
      <c r="AG1248" s="38"/>
      <c r="AI1248" s="27" t="s">
        <v>36</v>
      </c>
      <c r="AJ1248" s="17">
        <v>44.443104618757182</v>
      </c>
      <c r="AK1248" s="17">
        <v>45.354149669326723</v>
      </c>
      <c r="AL1248" s="19">
        <v>-4.9240295881419573E-2</v>
      </c>
      <c r="AM1248" s="19">
        <v>-3.9561581291820483E-2</v>
      </c>
      <c r="AN1248" s="27" t="b">
        <v>0</v>
      </c>
      <c r="AO1248" s="27" t="b">
        <v>0</v>
      </c>
      <c r="AP1248" s="27" t="b">
        <v>0</v>
      </c>
      <c r="AQ1248" s="27" t="b">
        <v>0</v>
      </c>
      <c r="AR1248" s="27" t="b">
        <v>1</v>
      </c>
      <c r="AS1248" s="27" t="b">
        <v>0</v>
      </c>
      <c r="BE1248" s="31"/>
      <c r="BF1248" s="31"/>
      <c r="BG1248" s="31"/>
    </row>
    <row r="1249" spans="1:59" ht="14.55" customHeight="1" x14ac:dyDescent="0.25">
      <c r="A1249" s="41">
        <v>39883</v>
      </c>
      <c r="B1249" s="15">
        <v>42.65</v>
      </c>
      <c r="C1249" s="16">
        <v>41.6</v>
      </c>
      <c r="D1249" s="32">
        <v>42301.543123638221</v>
      </c>
      <c r="E1249" s="32">
        <v>131501.23748486783</v>
      </c>
      <c r="F1249" s="18">
        <v>173802.78060850606</v>
      </c>
      <c r="G1249" s="18">
        <v>41.855557593062159</v>
      </c>
      <c r="H1249" s="19">
        <v>-2.5240384615384581E-2</v>
      </c>
      <c r="I1249" s="18">
        <v>43.61</v>
      </c>
      <c r="J1249" s="33">
        <v>0.99710095141893595</v>
      </c>
      <c r="K1249" s="72">
        <v>108555.93826159483</v>
      </c>
      <c r="L1249" s="18">
        <v>107069.4375</v>
      </c>
      <c r="M1249" s="73">
        <v>1.388352079084031E-2</v>
      </c>
      <c r="Q1249" s="34">
        <v>1.0029074774995836</v>
      </c>
      <c r="R1249" s="7"/>
      <c r="S1249" s="24"/>
      <c r="T1249" s="24"/>
      <c r="U1249" s="5">
        <v>9.0908047745896283</v>
      </c>
      <c r="V1249" s="25"/>
      <c r="W1249" s="22"/>
      <c r="X1249" s="33">
        <v>0.99420190283787202</v>
      </c>
      <c r="Y1249" s="20">
        <v>31519887050.841122</v>
      </c>
      <c r="Z1249" s="22"/>
      <c r="AA1249" s="22"/>
      <c r="AB1249" s="35">
        <v>0.99420190283787202</v>
      </c>
      <c r="AC1249" s="20">
        <v>34003502463.455791</v>
      </c>
      <c r="AD1249" s="22"/>
      <c r="AE1249" s="22"/>
      <c r="AF1249" s="26">
        <v>5</v>
      </c>
      <c r="AG1249" s="38"/>
      <c r="AI1249" s="27" t="s">
        <v>36</v>
      </c>
      <c r="AJ1249" s="17">
        <v>44.478759695114753</v>
      </c>
      <c r="AK1249" s="17">
        <v>45.295083947581823</v>
      </c>
      <c r="AL1249" s="19">
        <v>-4.5895786089701018E-2</v>
      </c>
      <c r="AM1249" s="19">
        <v>-3.5534678542540818E-2</v>
      </c>
      <c r="AN1249" s="27" t="b">
        <v>0</v>
      </c>
      <c r="AO1249" s="27" t="b">
        <v>0</v>
      </c>
      <c r="AP1249" s="27" t="b">
        <v>0</v>
      </c>
      <c r="AQ1249" s="27" t="b">
        <v>0</v>
      </c>
      <c r="AR1249" s="27" t="b">
        <v>1</v>
      </c>
      <c r="AS1249" s="27" t="b">
        <v>0</v>
      </c>
      <c r="BE1249" s="31"/>
      <c r="BF1249" s="31"/>
      <c r="BG1249" s="31"/>
    </row>
    <row r="1250" spans="1:59" ht="14.55" customHeight="1" x14ac:dyDescent="0.25">
      <c r="A1250" s="41">
        <v>39884</v>
      </c>
      <c r="B1250" s="15">
        <v>41.1</v>
      </c>
      <c r="C1250" s="16">
        <v>41.1</v>
      </c>
      <c r="D1250" s="32">
        <v>33841.234498910577</v>
      </c>
      <c r="E1250" s="32">
        <v>140175.08755324845</v>
      </c>
      <c r="F1250" s="18">
        <v>174016.32205215903</v>
      </c>
      <c r="G1250" s="18">
        <v>41.1</v>
      </c>
      <c r="H1250" s="19">
        <v>0</v>
      </c>
      <c r="I1250" s="18">
        <v>41.18</v>
      </c>
      <c r="J1250" s="33">
        <v>0.98315491571174851</v>
      </c>
      <c r="K1250" s="72">
        <v>106725.457728294</v>
      </c>
      <c r="L1250" s="18">
        <v>105205.757813</v>
      </c>
      <c r="M1250" s="73">
        <v>1.4445026079230538E-2</v>
      </c>
      <c r="Q1250" s="34">
        <v>1.0171337029587617</v>
      </c>
      <c r="R1250" s="7"/>
      <c r="S1250" s="24"/>
      <c r="T1250" s="24"/>
      <c r="U1250" s="5">
        <v>9.2293485260265573</v>
      </c>
      <c r="V1250" s="25"/>
      <c r="W1250" s="22"/>
      <c r="X1250" s="33">
        <v>0.96630983142349702</v>
      </c>
      <c r="Y1250" s="20">
        <v>30458122467.18486</v>
      </c>
      <c r="Z1250" s="22"/>
      <c r="AA1250" s="22"/>
      <c r="AB1250" s="35">
        <v>0.96630983142349702</v>
      </c>
      <c r="AC1250" s="20">
        <v>32857391939.643402</v>
      </c>
      <c r="AD1250" s="22"/>
      <c r="AE1250" s="22"/>
      <c r="AF1250" s="26">
        <v>4</v>
      </c>
      <c r="AG1250" s="38"/>
      <c r="AI1250" s="27" t="s">
        <v>36</v>
      </c>
      <c r="AJ1250" s="17">
        <v>44.36061918581369</v>
      </c>
      <c r="AK1250" s="17">
        <v>45.131138305965791</v>
      </c>
      <c r="AL1250" s="19">
        <v>-3.8708528902443841E-2</v>
      </c>
      <c r="AM1250" s="19">
        <v>-3.2310762950512675E-2</v>
      </c>
      <c r="AN1250" s="27" t="b">
        <v>0</v>
      </c>
      <c r="AO1250" s="27" t="b">
        <v>0</v>
      </c>
      <c r="AP1250" s="27" t="b">
        <v>0</v>
      </c>
      <c r="AQ1250" s="27" t="b">
        <v>0</v>
      </c>
      <c r="AR1250" s="27" t="b">
        <v>1</v>
      </c>
      <c r="AS1250" s="27" t="b">
        <v>0</v>
      </c>
      <c r="BE1250" s="31"/>
      <c r="BF1250" s="31"/>
      <c r="BG1250" s="31"/>
    </row>
    <row r="1251" spans="1:59" ht="14.55" customHeight="1" x14ac:dyDescent="0.25">
      <c r="A1251" s="41">
        <v>39885</v>
      </c>
      <c r="B1251" s="15">
        <v>42.1</v>
      </c>
      <c r="C1251" s="16">
        <v>41.6</v>
      </c>
      <c r="D1251" s="32">
        <v>25380.925874182933</v>
      </c>
      <c r="E1251" s="32">
        <v>148635.3961779761</v>
      </c>
      <c r="F1251" s="18">
        <v>174016.32205215903</v>
      </c>
      <c r="G1251" s="18">
        <v>41.672926854144677</v>
      </c>
      <c r="H1251" s="19">
        <v>-1.2019230769230838E-2</v>
      </c>
      <c r="I1251" s="18">
        <v>42.36</v>
      </c>
      <c r="J1251" s="33">
        <v>1.0139398261349071</v>
      </c>
      <c r="K1251" s="72">
        <v>108211.31974096734</v>
      </c>
      <c r="L1251" s="18">
        <v>106752</v>
      </c>
      <c r="M1251" s="73">
        <v>1.3670186422430914E-2</v>
      </c>
      <c r="Q1251" s="34">
        <v>0.98625182108878684</v>
      </c>
      <c r="R1251" s="7"/>
      <c r="S1251" s="24"/>
      <c r="T1251" s="24"/>
      <c r="U1251" s="5">
        <v>9.0855146856313489</v>
      </c>
      <c r="V1251" s="25"/>
      <c r="W1251" s="22"/>
      <c r="X1251" s="33">
        <v>1.0278796522698139</v>
      </c>
      <c r="Y1251" s="20">
        <v>31307434118.428085</v>
      </c>
      <c r="Z1251" s="22"/>
      <c r="AA1251" s="22"/>
      <c r="AB1251" s="35">
        <v>1.0278796522698139</v>
      </c>
      <c r="AC1251" s="20">
        <v>33772903129.644753</v>
      </c>
      <c r="AD1251" s="22"/>
      <c r="AE1251" s="22"/>
      <c r="AF1251" s="26">
        <v>3</v>
      </c>
      <c r="AG1251" s="38"/>
      <c r="AI1251" s="27" t="s">
        <v>36</v>
      </c>
      <c r="AJ1251" s="17">
        <v>44.312534786923173</v>
      </c>
      <c r="AK1251" s="17">
        <v>45.006619226236388</v>
      </c>
      <c r="AL1251" s="19">
        <v>-2.9838093235748337E-2</v>
      </c>
      <c r="AM1251" s="19">
        <v>-3.1108839873589617E-2</v>
      </c>
      <c r="AN1251" s="27" t="b">
        <v>0</v>
      </c>
      <c r="AO1251" s="27" t="b">
        <v>1</v>
      </c>
      <c r="AP1251" s="27" t="b">
        <v>0</v>
      </c>
      <c r="AQ1251" s="27" t="b">
        <v>0</v>
      </c>
      <c r="AR1251" s="27" t="b">
        <v>1</v>
      </c>
      <c r="AS1251" s="27" t="b">
        <v>0</v>
      </c>
      <c r="BE1251" s="31"/>
      <c r="BF1251" s="31"/>
      <c r="BG1251" s="31"/>
    </row>
    <row r="1252" spans="1:59" ht="14.55" customHeight="1" x14ac:dyDescent="0.25">
      <c r="A1252" s="41">
        <v>39888</v>
      </c>
      <c r="B1252" s="15">
        <v>43</v>
      </c>
      <c r="C1252" s="16">
        <v>43.1</v>
      </c>
      <c r="D1252" s="32">
        <v>16920.617249455288</v>
      </c>
      <c r="E1252" s="32">
        <v>157197.39120444327</v>
      </c>
      <c r="F1252" s="18">
        <v>174118.00845389854</v>
      </c>
      <c r="G1252" s="18">
        <v>43.090282098101341</v>
      </c>
      <c r="H1252" s="19">
        <v>2.3201856148492572E-3</v>
      </c>
      <c r="I1252" s="18">
        <v>43.74</v>
      </c>
      <c r="J1252" s="33">
        <v>1.0346156401834306</v>
      </c>
      <c r="K1252" s="72">
        <v>111955.18675889725</v>
      </c>
      <c r="L1252" s="18">
        <v>110510.078125</v>
      </c>
      <c r="M1252" s="73">
        <v>1.3076713530712226E-2</v>
      </c>
      <c r="Q1252" s="34">
        <v>0.96654251217650888</v>
      </c>
      <c r="R1252" s="7"/>
      <c r="S1252" s="24"/>
      <c r="T1252" s="24"/>
      <c r="U1252" s="5">
        <v>8.7651865873438837</v>
      </c>
      <c r="V1252" s="25"/>
      <c r="W1252" s="22"/>
      <c r="X1252" s="33">
        <v>1.0692312803668611</v>
      </c>
      <c r="Y1252" s="20">
        <v>33475048026.300625</v>
      </c>
      <c r="Z1252" s="22"/>
      <c r="AA1252" s="22"/>
      <c r="AB1252" s="35">
        <v>1.0692312803668611</v>
      </c>
      <c r="AC1252" s="20">
        <v>36110465505.745422</v>
      </c>
      <c r="AD1252" s="22"/>
      <c r="AE1252" s="22"/>
      <c r="AF1252" s="26">
        <v>2</v>
      </c>
      <c r="AG1252" s="38"/>
      <c r="AI1252" s="27" t="s">
        <v>36</v>
      </c>
      <c r="AJ1252" s="17">
        <v>44.376696185918725</v>
      </c>
      <c r="AK1252" s="17">
        <v>44.818980379754201</v>
      </c>
      <c r="AL1252" s="19">
        <v>-2.0013872039464493E-2</v>
      </c>
      <c r="AM1252" s="19">
        <v>-2.8240364585510692E-2</v>
      </c>
      <c r="AN1252" s="27" t="b">
        <v>0</v>
      </c>
      <c r="AO1252" s="27" t="b">
        <v>1</v>
      </c>
      <c r="AP1252" s="27" t="b">
        <v>0</v>
      </c>
      <c r="AQ1252" s="27" t="b">
        <v>0</v>
      </c>
      <c r="AR1252" s="27" t="b">
        <v>1</v>
      </c>
      <c r="AS1252" s="27" t="b">
        <v>0</v>
      </c>
      <c r="BE1252" s="31"/>
      <c r="BF1252" s="31"/>
      <c r="BG1252" s="31"/>
    </row>
    <row r="1253" spans="1:59" ht="14.55" customHeight="1" x14ac:dyDescent="0.25">
      <c r="A1253" s="41">
        <v>39889</v>
      </c>
      <c r="B1253" s="15">
        <v>40.049999999999997</v>
      </c>
      <c r="C1253" s="16">
        <v>41.3</v>
      </c>
      <c r="D1253" s="32">
        <v>8460.3086247276442</v>
      </c>
      <c r="E1253" s="32">
        <v>165638.07034280262</v>
      </c>
      <c r="F1253" s="18">
        <v>174098.37896753027</v>
      </c>
      <c r="G1253" s="18">
        <v>41.239256265086297</v>
      </c>
      <c r="H1253" s="19">
        <v>3.0266343825665842E-2</v>
      </c>
      <c r="I1253" s="18">
        <v>40.799999999999997</v>
      </c>
      <c r="J1253" s="33">
        <v>0.95693518539361455</v>
      </c>
      <c r="K1253" s="72">
        <v>107132.00375939845</v>
      </c>
      <c r="L1253" s="18">
        <v>106680.320313</v>
      </c>
      <c r="M1253" s="73">
        <v>4.2339903467968829E-3</v>
      </c>
      <c r="Q1253" s="34">
        <v>1.0450028541783336</v>
      </c>
      <c r="R1253" s="7"/>
      <c r="S1253" s="24"/>
      <c r="T1253" s="24"/>
      <c r="U1253" s="5">
        <v>9.1425914309606018</v>
      </c>
      <c r="V1253" s="25"/>
      <c r="W1253" s="22"/>
      <c r="X1253" s="33">
        <v>0.9138703707872291</v>
      </c>
      <c r="Y1253" s="20">
        <v>30592000917.045952</v>
      </c>
      <c r="Z1253" s="22"/>
      <c r="AA1253" s="22"/>
      <c r="AB1253" s="35">
        <v>0.9138703707872291</v>
      </c>
      <c r="AC1253" s="20">
        <v>32999755424.932953</v>
      </c>
      <c r="AD1253" s="22"/>
      <c r="AE1253" s="22"/>
      <c r="AF1253" s="26">
        <v>1</v>
      </c>
      <c r="AG1253" s="38"/>
      <c r="AI1253" s="27" t="s">
        <v>36</v>
      </c>
      <c r="AJ1253" s="17">
        <v>44.317841668136673</v>
      </c>
      <c r="AK1253" s="17">
        <v>44.595955849382527</v>
      </c>
      <c r="AL1253" s="19">
        <v>-6.988783554785956E-3</v>
      </c>
      <c r="AM1253" s="19">
        <v>-2.3483579503656045E-2</v>
      </c>
      <c r="AN1253" s="27" t="b">
        <v>0</v>
      </c>
      <c r="AO1253" s="27" t="b">
        <v>1</v>
      </c>
      <c r="AP1253" s="27" t="b">
        <v>0</v>
      </c>
      <c r="AQ1253" s="27" t="b">
        <v>0</v>
      </c>
      <c r="AR1253" s="27" t="b">
        <v>1</v>
      </c>
      <c r="AS1253" s="27" t="b">
        <v>0</v>
      </c>
      <c r="BE1253" s="31"/>
      <c r="BF1253" s="31"/>
      <c r="BG1253" s="31"/>
    </row>
    <row r="1254" spans="1:59" ht="14.55" customHeight="1" x14ac:dyDescent="0.25">
      <c r="A1254" s="42">
        <v>39890</v>
      </c>
      <c r="B1254" s="15">
        <v>40.950000000000003</v>
      </c>
      <c r="C1254" s="16">
        <v>39.15</v>
      </c>
      <c r="D1254" s="32">
        <v>173842.316357823</v>
      </c>
      <c r="E1254" s="32">
        <v>0</v>
      </c>
      <c r="F1254" s="18">
        <v>173842.316357823</v>
      </c>
      <c r="G1254" s="18">
        <v>40.950000000000003</v>
      </c>
      <c r="H1254" s="19">
        <v>-4.5977011494253039E-2</v>
      </c>
      <c r="I1254" s="18">
        <v>40.06</v>
      </c>
      <c r="J1254" s="33">
        <v>0.99152542372881358</v>
      </c>
      <c r="K1254" s="72">
        <v>106222.26752554312</v>
      </c>
      <c r="L1254" s="18">
        <v>106946.5625</v>
      </c>
      <c r="M1254" s="73">
        <v>-6.7724942020167865E-3</v>
      </c>
      <c r="Q1254" s="34">
        <v>1.0085470085470085</v>
      </c>
      <c r="R1254" s="7"/>
      <c r="S1254" s="24"/>
      <c r="T1254" s="24"/>
      <c r="U1254" s="5">
        <v>9.2035659328092443</v>
      </c>
      <c r="V1254" s="25"/>
      <c r="W1254" s="22"/>
      <c r="X1254" s="33">
        <v>0.98305084745762705</v>
      </c>
      <c r="Y1254" s="20">
        <v>30073636311.980312</v>
      </c>
      <c r="Z1254" s="22"/>
      <c r="AA1254" s="22"/>
      <c r="AB1254" s="35">
        <v>0.98305084745762705</v>
      </c>
      <c r="AC1254" s="20">
        <v>32439917436.002895</v>
      </c>
      <c r="AD1254" s="22"/>
      <c r="AE1254" s="22"/>
      <c r="AF1254" s="26">
        <v>19</v>
      </c>
      <c r="AG1254" s="38"/>
      <c r="AI1254" s="27" t="s">
        <v>36</v>
      </c>
      <c r="AJ1254" s="17">
        <v>44.160816629004493</v>
      </c>
      <c r="AK1254" s="17">
        <v>44.408606441754728</v>
      </c>
      <c r="AL1254" s="19">
        <v>-8.4416829063922259E-3</v>
      </c>
      <c r="AM1254" s="19">
        <v>-2.5502928599040027E-2</v>
      </c>
      <c r="AN1254" s="27" t="b">
        <v>0</v>
      </c>
      <c r="AO1254" s="27" t="b">
        <v>1</v>
      </c>
      <c r="AP1254" s="27" t="b">
        <v>0</v>
      </c>
      <c r="AQ1254" s="27" t="b">
        <v>0</v>
      </c>
      <c r="AR1254" s="27" t="b">
        <v>1</v>
      </c>
      <c r="AS1254" s="27" t="b">
        <v>0</v>
      </c>
      <c r="BE1254" s="31"/>
      <c r="BF1254" s="31"/>
      <c r="BG1254" s="31"/>
    </row>
    <row r="1255" spans="1:59" ht="14.55" customHeight="1" x14ac:dyDescent="0.25">
      <c r="A1255" s="41">
        <v>39891</v>
      </c>
      <c r="B1255" s="15">
        <v>43.7</v>
      </c>
      <c r="C1255" s="16">
        <v>41.55</v>
      </c>
      <c r="D1255" s="32">
        <v>164692.72076004284</v>
      </c>
      <c r="E1255" s="32">
        <v>9570.2666597470634</v>
      </c>
      <c r="F1255" s="74">
        <v>174262.98741978989</v>
      </c>
      <c r="G1255" s="18">
        <v>43.581925165962588</v>
      </c>
      <c r="H1255" s="19">
        <v>-5.1744885679903874E-2</v>
      </c>
      <c r="I1255" s="18">
        <v>43.68</v>
      </c>
      <c r="J1255" s="33">
        <v>1.0668470468833444</v>
      </c>
      <c r="K1255" s="72">
        <v>113320.95170191112</v>
      </c>
      <c r="L1255" s="18">
        <v>111964.15625</v>
      </c>
      <c r="M1255" s="73">
        <v>1.2118123311549741E-2</v>
      </c>
      <c r="Q1255" s="34">
        <v>0.93734148950533303</v>
      </c>
      <c r="R1255" s="7"/>
      <c r="S1255" s="24"/>
      <c r="T1255" s="24"/>
      <c r="U1255" s="5">
        <v>8.6108225323863028</v>
      </c>
      <c r="V1255" s="25"/>
      <c r="W1255" s="22"/>
      <c r="X1255" s="33">
        <v>1.1336940937666891</v>
      </c>
      <c r="Y1255" s="20">
        <v>34094466987.395615</v>
      </c>
      <c r="Z1255" s="22"/>
      <c r="AA1255" s="22"/>
      <c r="AB1255" s="35">
        <v>1.1336940937666891</v>
      </c>
      <c r="AC1255" s="20">
        <v>36776353174.209061</v>
      </c>
      <c r="AD1255" s="22"/>
      <c r="AE1255" s="22"/>
      <c r="AF1255" s="26">
        <v>18</v>
      </c>
      <c r="AG1255" s="38"/>
      <c r="AI1255" s="27" t="s">
        <v>36</v>
      </c>
      <c r="AJ1255" s="17">
        <v>44.100432113097952</v>
      </c>
      <c r="AK1255" s="17">
        <v>44.13483857839131</v>
      </c>
      <c r="AL1255" s="19">
        <v>-1.2859099750478775E-2</v>
      </c>
      <c r="AM1255" s="19">
        <v>-2.8447966612993557E-2</v>
      </c>
      <c r="AN1255" s="27" t="b">
        <v>0</v>
      </c>
      <c r="AO1255" s="27" t="b">
        <v>1</v>
      </c>
      <c r="AP1255" s="27" t="b">
        <v>0</v>
      </c>
      <c r="AQ1255" s="27" t="b">
        <v>0</v>
      </c>
      <c r="AR1255" s="27" t="b">
        <v>1</v>
      </c>
      <c r="AS1255" s="27" t="b">
        <v>0</v>
      </c>
      <c r="BE1255" s="31"/>
      <c r="BF1255" s="31"/>
      <c r="BG1255" s="31"/>
    </row>
    <row r="1256" spans="1:59" ht="14.55" customHeight="1" x14ac:dyDescent="0.25">
      <c r="A1256" s="41">
        <v>39892</v>
      </c>
      <c r="B1256" s="15">
        <v>47.05</v>
      </c>
      <c r="C1256" s="16">
        <v>44.45</v>
      </c>
      <c r="D1256" s="32">
        <v>155543.12516226267</v>
      </c>
      <c r="E1256" s="32">
        <v>19193.307035751706</v>
      </c>
      <c r="F1256" s="18">
        <v>174736.43219801437</v>
      </c>
      <c r="G1256" s="18">
        <v>46.764412171146972</v>
      </c>
      <c r="H1256" s="19">
        <v>-5.8492688413948057E-2</v>
      </c>
      <c r="I1256" s="18">
        <v>45.89</v>
      </c>
      <c r="J1256" s="33">
        <v>1.0759383265260043</v>
      </c>
      <c r="K1256" s="72">
        <v>121924.24555615295</v>
      </c>
      <c r="L1256" s="18">
        <v>118743.039063</v>
      </c>
      <c r="M1256" s="73">
        <v>2.6790677737876769E-2</v>
      </c>
      <c r="Q1256" s="34">
        <v>0.92942130171048531</v>
      </c>
      <c r="R1256" s="7"/>
      <c r="S1256" s="24"/>
      <c r="T1256" s="24"/>
      <c r="U1256" s="5">
        <v>7.9881816239112515</v>
      </c>
      <c r="V1256" s="25"/>
      <c r="W1256" s="22"/>
      <c r="X1256" s="33">
        <v>1.1518766530520084</v>
      </c>
      <c r="Y1256" s="20">
        <v>39272808418.835136</v>
      </c>
      <c r="Z1256" s="22"/>
      <c r="AA1256" s="22"/>
      <c r="AB1256" s="35">
        <v>1.1518766530520084</v>
      </c>
      <c r="AC1256" s="20">
        <v>42361143441.07692</v>
      </c>
      <c r="AD1256" s="22"/>
      <c r="AE1256" s="22"/>
      <c r="AF1256" s="26">
        <v>17</v>
      </c>
      <c r="AG1256" s="38"/>
      <c r="AI1256" s="27" t="b">
        <v>1</v>
      </c>
      <c r="AJ1256" s="17">
        <v>44.209251703545455</v>
      </c>
      <c r="AK1256" s="17">
        <v>44.028360826468059</v>
      </c>
      <c r="AL1256" s="19">
        <v>-2.260788115280345E-2</v>
      </c>
      <c r="AM1256" s="19">
        <v>-3.1746616781722449E-2</v>
      </c>
      <c r="AN1256" s="27" t="b">
        <v>1</v>
      </c>
      <c r="AO1256" s="27" t="b">
        <v>1</v>
      </c>
      <c r="AP1256" s="27" t="b">
        <v>0</v>
      </c>
      <c r="AQ1256" s="27" t="b">
        <v>0</v>
      </c>
      <c r="AR1256" s="27" t="b">
        <v>1</v>
      </c>
      <c r="AS1256" s="27" t="b">
        <v>0</v>
      </c>
      <c r="BE1256" s="31"/>
      <c r="BF1256" s="31"/>
      <c r="BG1256" s="31"/>
    </row>
    <row r="1257" spans="1:59" ht="14.55" customHeight="1" x14ac:dyDescent="0.25">
      <c r="A1257" s="41">
        <v>39895</v>
      </c>
      <c r="B1257" s="15">
        <v>43.35</v>
      </c>
      <c r="C1257" s="16">
        <v>41.75</v>
      </c>
      <c r="D1257" s="32">
        <v>146393.52956448251</v>
      </c>
      <c r="E1257" s="32">
        <v>28878.087077946449</v>
      </c>
      <c r="F1257" s="18">
        <v>175271.61664242897</v>
      </c>
      <c r="G1257" s="18">
        <v>43.086380937142962</v>
      </c>
      <c r="H1257" s="19">
        <v>-3.8323353293413298E-2</v>
      </c>
      <c r="I1257" s="18">
        <v>43.23</v>
      </c>
      <c r="J1257" s="33">
        <v>0.92417170060136433</v>
      </c>
      <c r="K1257" s="72">
        <v>112676.98778130271</v>
      </c>
      <c r="L1257" s="18">
        <v>111226.882813</v>
      </c>
      <c r="M1257" s="73">
        <v>1.3037360498007437E-2</v>
      </c>
      <c r="Q1257" s="34">
        <v>1.082050012296734</v>
      </c>
      <c r="R1257" s="7"/>
      <c r="S1257" s="24"/>
      <c r="T1257" s="24"/>
      <c r="U1257" s="5">
        <v>8.6275192124235964</v>
      </c>
      <c r="V1257" s="25"/>
      <c r="W1257" s="22"/>
      <c r="X1257" s="33">
        <v>0.84834340120272866</v>
      </c>
      <c r="Y1257" s="20">
        <v>33316987271.440563</v>
      </c>
      <c r="Z1257" s="22"/>
      <c r="AA1257" s="22"/>
      <c r="AB1257" s="35">
        <v>0.84834340120272866</v>
      </c>
      <c r="AC1257" s="20">
        <v>35936220349.994438</v>
      </c>
      <c r="AD1257" s="22"/>
      <c r="AE1257" s="22"/>
      <c r="AF1257" s="26">
        <v>16</v>
      </c>
      <c r="AG1257" s="38"/>
      <c r="AI1257" s="27" t="b">
        <v>1</v>
      </c>
      <c r="AJ1257" s="17">
        <v>44.046805014144198</v>
      </c>
      <c r="AK1257" s="17">
        <v>43.850940160111392</v>
      </c>
      <c r="AL1257" s="19">
        <v>-2.6991901573500527E-2</v>
      </c>
      <c r="AM1257" s="19">
        <v>-3.3358796749804513E-2</v>
      </c>
      <c r="AN1257" s="27" t="b">
        <v>1</v>
      </c>
      <c r="AO1257" s="27" t="b">
        <v>1</v>
      </c>
      <c r="AP1257" s="27" t="b">
        <v>0</v>
      </c>
      <c r="AQ1257" s="27" t="b">
        <v>0</v>
      </c>
      <c r="AR1257" s="27" t="b">
        <v>1</v>
      </c>
      <c r="AS1257" s="27" t="b">
        <v>0</v>
      </c>
      <c r="BE1257" s="31"/>
      <c r="BF1257" s="31"/>
      <c r="BG1257" s="31"/>
    </row>
    <row r="1258" spans="1:59" ht="14.55" customHeight="1" x14ac:dyDescent="0.25">
      <c r="A1258" s="41">
        <v>39896</v>
      </c>
      <c r="B1258" s="15">
        <v>44</v>
      </c>
      <c r="C1258" s="16">
        <v>42.25</v>
      </c>
      <c r="D1258" s="32">
        <v>137243.93396670235</v>
      </c>
      <c r="E1258" s="32">
        <v>38378.325860312194</v>
      </c>
      <c r="F1258" s="18">
        <v>175622.25982701452</v>
      </c>
      <c r="G1258" s="18">
        <v>43.617576551391039</v>
      </c>
      <c r="H1258" s="19">
        <v>-4.1420118343195256E-2</v>
      </c>
      <c r="I1258" s="18">
        <v>42.93</v>
      </c>
      <c r="J1258" s="33">
        <v>1.014353854454344</v>
      </c>
      <c r="K1258" s="72">
        <v>114292.35933564857</v>
      </c>
      <c r="L1258" s="18">
        <v>113049.601563</v>
      </c>
      <c r="M1258" s="73">
        <v>1.0993030983448452E-2</v>
      </c>
      <c r="Q1258" s="34">
        <v>0.98584926316264121</v>
      </c>
      <c r="R1258" s="7"/>
      <c r="S1258" s="24"/>
      <c r="T1258" s="24"/>
      <c r="U1258" s="5">
        <v>8.4895979095447878</v>
      </c>
      <c r="V1258" s="25"/>
      <c r="W1258" s="22"/>
      <c r="X1258" s="33">
        <v>1.0287077089086878</v>
      </c>
      <c r="Y1258" s="20">
        <v>34273605623.234982</v>
      </c>
      <c r="Z1258" s="22"/>
      <c r="AA1258" s="22"/>
      <c r="AB1258" s="35">
        <v>1.0287077089086878</v>
      </c>
      <c r="AC1258" s="20">
        <v>36967274216.828941</v>
      </c>
      <c r="AD1258" s="22"/>
      <c r="AE1258" s="22"/>
      <c r="AF1258" s="26">
        <v>15</v>
      </c>
      <c r="AI1258" s="27" t="s">
        <v>36</v>
      </c>
      <c r="AJ1258" s="17">
        <v>43.80402189714939</v>
      </c>
      <c r="AK1258" s="17">
        <v>43.699462675495781</v>
      </c>
      <c r="AL1258" s="19">
        <v>-3.4281952233174616E-2</v>
      </c>
      <c r="AM1258" s="19">
        <v>-3.3504557403583206E-2</v>
      </c>
      <c r="AN1258" s="27" t="b">
        <v>1</v>
      </c>
      <c r="AO1258" s="27" t="b">
        <v>0</v>
      </c>
      <c r="AP1258" s="27" t="b">
        <v>0</v>
      </c>
      <c r="AQ1258" s="27" t="b">
        <v>0</v>
      </c>
      <c r="AR1258" s="27" t="b">
        <v>1</v>
      </c>
      <c r="AS1258" s="27" t="b">
        <v>0</v>
      </c>
      <c r="BE1258" s="31"/>
      <c r="BF1258" s="31"/>
      <c r="BG1258" s="31"/>
    </row>
    <row r="1259" spans="1:59" ht="14.55" customHeight="1" x14ac:dyDescent="0.25">
      <c r="A1259" s="41">
        <v>39897</v>
      </c>
      <c r="B1259" s="15">
        <v>42.75</v>
      </c>
      <c r="C1259" s="16">
        <v>41.45</v>
      </c>
      <c r="D1259" s="32">
        <v>128094.33836892218</v>
      </c>
      <c r="E1259" s="32">
        <v>47906.898790544787</v>
      </c>
      <c r="F1259" s="18">
        <v>176001.23715946695</v>
      </c>
      <c r="G1259" s="18">
        <v>42.396144712202904</v>
      </c>
      <c r="H1259" s="19">
        <v>-3.1363088057901001E-2</v>
      </c>
      <c r="I1259" s="18">
        <v>42.25</v>
      </c>
      <c r="J1259" s="33">
        <v>0.9740942805390147</v>
      </c>
      <c r="K1259" s="72">
        <v>111329.60727217491</v>
      </c>
      <c r="L1259" s="18">
        <v>111247.359375</v>
      </c>
      <c r="M1259" s="73">
        <v>7.3932448947090204E-4</v>
      </c>
      <c r="Q1259" s="34">
        <v>1.0265946736148068</v>
      </c>
      <c r="R1259" s="7"/>
      <c r="S1259" s="24"/>
      <c r="T1259" s="24"/>
      <c r="U1259" s="5">
        <v>8.6991495718297323</v>
      </c>
      <c r="V1259" s="25"/>
      <c r="W1259" s="22"/>
      <c r="X1259" s="33">
        <v>0.9481885610780294</v>
      </c>
      <c r="Y1259" s="20">
        <v>32497996283.072979</v>
      </c>
      <c r="Z1259" s="22"/>
      <c r="AA1259" s="22"/>
      <c r="AB1259" s="35">
        <v>0.9481885610780294</v>
      </c>
      <c r="AC1259" s="20">
        <v>35051384577.317802</v>
      </c>
      <c r="AD1259" s="22"/>
      <c r="AE1259" s="22"/>
      <c r="AF1259" s="26">
        <v>14</v>
      </c>
      <c r="AI1259" s="27" t="s">
        <v>36</v>
      </c>
      <c r="AJ1259" s="17">
        <v>43.709747774239666</v>
      </c>
      <c r="AK1259" s="17">
        <v>43.581582527128361</v>
      </c>
      <c r="AL1259" s="19">
        <v>-4.455352421376909E-2</v>
      </c>
      <c r="AM1259" s="19">
        <v>-3.2633035196846023E-2</v>
      </c>
      <c r="AN1259" s="27" t="b">
        <v>1</v>
      </c>
      <c r="AO1259" s="27" t="b">
        <v>0</v>
      </c>
      <c r="AP1259" s="27" t="b">
        <v>0</v>
      </c>
      <c r="AQ1259" s="27" t="b">
        <v>0</v>
      </c>
      <c r="AR1259" s="27" t="b">
        <v>1</v>
      </c>
      <c r="AS1259" s="27" t="b">
        <v>0</v>
      </c>
      <c r="BE1259" s="31"/>
      <c r="BF1259" s="31"/>
      <c r="BG1259" s="31"/>
    </row>
    <row r="1260" spans="1:59" ht="14.55" customHeight="1" x14ac:dyDescent="0.25">
      <c r="A1260" s="41">
        <v>39898</v>
      </c>
      <c r="B1260" s="15">
        <v>41.45</v>
      </c>
      <c r="C1260" s="16">
        <v>40.450000000000003</v>
      </c>
      <c r="D1260" s="32">
        <v>118944.74277114203</v>
      </c>
      <c r="E1260" s="32">
        <v>57343.453960752304</v>
      </c>
      <c r="F1260" s="18">
        <v>176288.19673189434</v>
      </c>
      <c r="G1260" s="18">
        <v>41.124717564625371</v>
      </c>
      <c r="H1260" s="19">
        <v>-2.4721878862793645E-2</v>
      </c>
      <c r="I1260" s="18">
        <v>40.36</v>
      </c>
      <c r="J1260" s="33">
        <v>0.97159232887087077</v>
      </c>
      <c r="K1260" s="72">
        <v>108165.12088897401</v>
      </c>
      <c r="L1260" s="18">
        <v>106864.640625</v>
      </c>
      <c r="M1260" s="73">
        <v>1.2169415967415633E-2</v>
      </c>
      <c r="Q1260" s="34">
        <v>1.0292382620621789</v>
      </c>
      <c r="R1260" s="7"/>
      <c r="S1260" s="24"/>
      <c r="T1260" s="24"/>
      <c r="U1260" s="5">
        <v>8.9368278249876791</v>
      </c>
      <c r="V1260" s="25"/>
      <c r="W1260" s="22"/>
      <c r="X1260" s="33">
        <v>0.94318465774174143</v>
      </c>
      <c r="Y1260" s="20">
        <v>30651758152.576874</v>
      </c>
      <c r="Z1260" s="22"/>
      <c r="AA1260" s="22"/>
      <c r="AB1260" s="35">
        <v>0.94318465774174143</v>
      </c>
      <c r="AC1260" s="20">
        <v>33059398133.594257</v>
      </c>
      <c r="AD1260" s="22"/>
      <c r="AE1260" s="22"/>
      <c r="AF1260" s="26">
        <v>13</v>
      </c>
      <c r="AI1260" s="27" t="s">
        <v>36</v>
      </c>
      <c r="AJ1260" s="17">
        <v>43.601466779231345</v>
      </c>
      <c r="AK1260" s="17">
        <v>43.492048159658587</v>
      </c>
      <c r="AL1260" s="19">
        <v>-4.1011002108525853E-2</v>
      </c>
      <c r="AM1260" s="19">
        <v>-3.1482931180549185E-2</v>
      </c>
      <c r="AN1260" s="27" t="b">
        <v>1</v>
      </c>
      <c r="AO1260" s="27" t="b">
        <v>0</v>
      </c>
      <c r="AP1260" s="27" t="b">
        <v>0</v>
      </c>
      <c r="AQ1260" s="27" t="b">
        <v>0</v>
      </c>
      <c r="AR1260" s="27" t="b">
        <v>1</v>
      </c>
      <c r="AS1260" s="27" t="b">
        <v>0</v>
      </c>
      <c r="BE1260" s="31"/>
      <c r="BF1260" s="31"/>
      <c r="BG1260" s="31"/>
    </row>
    <row r="1261" spans="1:59" ht="14.55" customHeight="1" x14ac:dyDescent="0.25">
      <c r="A1261" s="41">
        <v>39899</v>
      </c>
      <c r="B1261" s="15">
        <v>42.95</v>
      </c>
      <c r="C1261" s="16">
        <v>41.6</v>
      </c>
      <c r="D1261" s="32">
        <v>109795.14717336188</v>
      </c>
      <c r="E1261" s="32">
        <v>66719.244752544328</v>
      </c>
      <c r="F1261" s="18">
        <v>176514.39192590621</v>
      </c>
      <c r="G1261" s="18">
        <v>42.439724438708986</v>
      </c>
      <c r="H1261" s="19">
        <v>-3.2451923076923128E-2</v>
      </c>
      <c r="I1261" s="18">
        <v>41.04</v>
      </c>
      <c r="J1261" s="33">
        <v>1.0333001980214385</v>
      </c>
      <c r="K1261" s="72">
        <v>111765.10703242174</v>
      </c>
      <c r="L1261" s="18">
        <v>109885.4375</v>
      </c>
      <c r="M1261" s="73">
        <v>1.710572005887262E-2</v>
      </c>
      <c r="Q1261" s="34">
        <v>0.96777296850885974</v>
      </c>
      <c r="R1261" s="7"/>
      <c r="S1261" s="24"/>
      <c r="T1261" s="24"/>
      <c r="U1261" s="5">
        <v>8.6327178842602414</v>
      </c>
      <c r="V1261" s="25"/>
      <c r="W1261" s="22"/>
      <c r="X1261" s="33">
        <v>1.0666003960428767</v>
      </c>
      <c r="Y1261" s="20">
        <v>32693333803.748611</v>
      </c>
      <c r="Z1261" s="22"/>
      <c r="AA1261" s="22"/>
      <c r="AB1261" s="35">
        <v>1.0666003960428767</v>
      </c>
      <c r="AC1261" s="20">
        <v>35260601818.593483</v>
      </c>
      <c r="AD1261" s="22"/>
      <c r="AE1261" s="22"/>
      <c r="AF1261" s="26">
        <v>12</v>
      </c>
      <c r="AI1261" s="27" t="s">
        <v>36</v>
      </c>
      <c r="AJ1261" s="17">
        <v>43.530818014804289</v>
      </c>
      <c r="AK1261" s="17">
        <v>43.505645395718325</v>
      </c>
      <c r="AL1261" s="19">
        <v>-3.7795508341362395E-2</v>
      </c>
      <c r="AM1261" s="19">
        <v>-2.9433561074769139E-2</v>
      </c>
      <c r="AN1261" s="27" t="b">
        <v>1</v>
      </c>
      <c r="AO1261" s="27" t="b">
        <v>0</v>
      </c>
      <c r="AP1261" s="27" t="b">
        <v>0</v>
      </c>
      <c r="AQ1261" s="27" t="b">
        <v>0</v>
      </c>
      <c r="AR1261" s="27" t="b">
        <v>1</v>
      </c>
      <c r="AS1261" s="27" t="b">
        <v>0</v>
      </c>
      <c r="BE1261" s="31"/>
      <c r="BF1261" s="31"/>
      <c r="BG1261" s="31"/>
    </row>
    <row r="1262" spans="1:59" ht="14.55" customHeight="1" x14ac:dyDescent="0.25">
      <c r="A1262" s="41">
        <v>39902</v>
      </c>
      <c r="B1262" s="15">
        <v>46.35</v>
      </c>
      <c r="C1262" s="16">
        <v>44.05</v>
      </c>
      <c r="D1262" s="32">
        <v>100645.55157558172</v>
      </c>
      <c r="E1262" s="32">
        <v>76165.762322848605</v>
      </c>
      <c r="F1262" s="18">
        <v>176811.31389843032</v>
      </c>
      <c r="G1262" s="18">
        <v>45.35921920956266</v>
      </c>
      <c r="H1262" s="19">
        <v>-5.2213393870601754E-2</v>
      </c>
      <c r="I1262" s="18">
        <v>45.54</v>
      </c>
      <c r="J1262" s="33">
        <v>1.0705894154867885</v>
      </c>
      <c r="K1262" s="72">
        <v>119652.4703384173</v>
      </c>
      <c r="L1262" s="18">
        <v>118056.960938</v>
      </c>
      <c r="M1262" s="73">
        <v>1.3514742271361827E-2</v>
      </c>
      <c r="Q1262" s="34">
        <v>0.93406490437354817</v>
      </c>
      <c r="R1262" s="7"/>
      <c r="S1262" s="24"/>
      <c r="T1262" s="24"/>
      <c r="U1262" s="5">
        <v>8.0485060197092899</v>
      </c>
      <c r="V1262" s="25"/>
      <c r="W1262" s="22"/>
      <c r="X1262" s="33">
        <v>1.1411788309735771</v>
      </c>
      <c r="Y1262" s="20">
        <v>37309118953.46772</v>
      </c>
      <c r="Z1262" s="22"/>
      <c r="AA1262" s="22"/>
      <c r="AB1262" s="35">
        <v>1.1411788309735771</v>
      </c>
      <c r="AC1262" s="20">
        <v>40238007237.742889</v>
      </c>
      <c r="AD1262" s="22"/>
      <c r="AE1262" s="22"/>
      <c r="AF1262" s="26">
        <v>11</v>
      </c>
      <c r="AI1262" s="27" t="s">
        <v>36</v>
      </c>
      <c r="AJ1262" s="17">
        <v>43.583446262463838</v>
      </c>
      <c r="AK1262" s="17">
        <v>43.573881465091162</v>
      </c>
      <c r="AL1262" s="19">
        <v>-3.674895925080468E-2</v>
      </c>
      <c r="AM1262" s="19">
        <v>-2.9157826844003386E-2</v>
      </c>
      <c r="AN1262" s="27" t="b">
        <v>1</v>
      </c>
      <c r="AO1262" s="27" t="b">
        <v>0</v>
      </c>
      <c r="AP1262" s="27" t="b">
        <v>0</v>
      </c>
      <c r="AQ1262" s="27" t="b">
        <v>0</v>
      </c>
      <c r="AR1262" s="27" t="b">
        <v>1</v>
      </c>
      <c r="AS1262" s="27" t="b">
        <v>0</v>
      </c>
      <c r="BE1262" s="31"/>
      <c r="BF1262" s="31"/>
      <c r="BG1262" s="31"/>
    </row>
    <row r="1263" spans="1:59" ht="14.55" customHeight="1" x14ac:dyDescent="0.25">
      <c r="A1263" s="41">
        <v>39903</v>
      </c>
      <c r="B1263" s="15">
        <v>45.05</v>
      </c>
      <c r="C1263" s="16">
        <v>43.95</v>
      </c>
      <c r="D1263" s="32">
        <v>91495.955977801554</v>
      </c>
      <c r="E1263" s="32">
        <v>85793.089359332385</v>
      </c>
      <c r="F1263" s="18">
        <v>177289.04533713392</v>
      </c>
      <c r="G1263" s="18">
        <v>44.517691880703588</v>
      </c>
      <c r="H1263" s="19">
        <v>-2.5028441410693825E-2</v>
      </c>
      <c r="I1263" s="18">
        <v>44.14</v>
      </c>
      <c r="J1263" s="33">
        <v>0.9840992913127603</v>
      </c>
      <c r="K1263" s="72">
        <v>117747.87394664642</v>
      </c>
      <c r="L1263" s="18">
        <v>115927.039063</v>
      </c>
      <c r="M1263" s="73">
        <v>1.570673156464291E-2</v>
      </c>
      <c r="Q1263" s="34">
        <v>1.0161576263976664</v>
      </c>
      <c r="R1263" s="7"/>
      <c r="S1263" s="24"/>
      <c r="T1263" s="24"/>
      <c r="U1263" s="5">
        <v>8.1633238193832085</v>
      </c>
      <c r="V1263" s="25"/>
      <c r="W1263" s="22"/>
      <c r="X1263" s="33">
        <v>0.9681985826255205</v>
      </c>
      <c r="Y1263" s="20">
        <v>36122808916.620079</v>
      </c>
      <c r="Z1263" s="22"/>
      <c r="AA1263" s="22"/>
      <c r="AB1263" s="35">
        <v>0.9681985826255205</v>
      </c>
      <c r="AC1263" s="20">
        <v>38957756976.137878</v>
      </c>
      <c r="AD1263" s="22"/>
      <c r="AE1263" s="22"/>
      <c r="AF1263" s="26">
        <v>10</v>
      </c>
      <c r="AI1263" s="27" t="s">
        <v>36</v>
      </c>
      <c r="AJ1263" s="17">
        <v>43.45958196614064</v>
      </c>
      <c r="AK1263" s="17">
        <v>43.588479806288994</v>
      </c>
      <c r="AL1263" s="19">
        <v>-3.4533140603684766E-2</v>
      </c>
      <c r="AM1263" s="19">
        <v>-2.7729342739521413E-2</v>
      </c>
      <c r="AN1263" s="27" t="b">
        <v>0</v>
      </c>
      <c r="AO1263" s="27" t="b">
        <v>0</v>
      </c>
      <c r="AP1263" s="27" t="b">
        <v>0</v>
      </c>
      <c r="AQ1263" s="27" t="b">
        <v>0</v>
      </c>
      <c r="AR1263" s="27" t="b">
        <v>1</v>
      </c>
      <c r="AS1263" s="27" t="b">
        <v>0</v>
      </c>
      <c r="BE1263" s="31"/>
      <c r="BF1263" s="31"/>
      <c r="BG1263" s="31"/>
    </row>
    <row r="1264" spans="1:59" ht="14.55" customHeight="1" x14ac:dyDescent="0.25">
      <c r="A1264" s="41">
        <v>39904</v>
      </c>
      <c r="B1264" s="15">
        <v>43.65</v>
      </c>
      <c r="C1264" s="16">
        <v>43.25</v>
      </c>
      <c r="D1264" s="32">
        <v>82346.360380021404</v>
      </c>
      <c r="E1264" s="32">
        <v>95171.685074463123</v>
      </c>
      <c r="F1264" s="18">
        <v>177518.04545448453</v>
      </c>
      <c r="G1264" s="18">
        <v>43.435550398933692</v>
      </c>
      <c r="H1264" s="19">
        <v>-9.2485549132947931E-3</v>
      </c>
      <c r="I1264" s="18">
        <v>42.28</v>
      </c>
      <c r="J1264" s="33">
        <v>0.97695215648245648</v>
      </c>
      <c r="K1264" s="72">
        <v>115032.04904639519</v>
      </c>
      <c r="L1264" s="18">
        <v>113838.078125</v>
      </c>
      <c r="M1264" s="73">
        <v>1.0488326411169254E-2</v>
      </c>
      <c r="Q1264" s="34">
        <v>1.0235915785277838</v>
      </c>
      <c r="R1264" s="7"/>
      <c r="S1264" s="24"/>
      <c r="T1264" s="24"/>
      <c r="U1264" s="5">
        <v>8.3403523513875442</v>
      </c>
      <c r="V1264" s="25"/>
      <c r="W1264" s="22"/>
      <c r="X1264" s="33">
        <v>0.95390431296491296</v>
      </c>
      <c r="Y1264" s="20">
        <v>34457868083.052658</v>
      </c>
      <c r="Z1264" s="22"/>
      <c r="AA1264" s="22"/>
      <c r="AB1264" s="35">
        <v>0.95390431296491296</v>
      </c>
      <c r="AC1264" s="20">
        <v>37161376604.734467</v>
      </c>
      <c r="AD1264" s="22"/>
      <c r="AE1264" s="22"/>
      <c r="AF1264" s="26">
        <v>9</v>
      </c>
      <c r="AI1264" s="27" t="s">
        <v>36</v>
      </c>
      <c r="AJ1264" s="17">
        <v>43.266471957021281</v>
      </c>
      <c r="AK1264" s="17">
        <v>43.574115995588656</v>
      </c>
      <c r="AL1264" s="19">
        <v>-2.9171213365368025E-2</v>
      </c>
      <c r="AM1264" s="19">
        <v>-2.5978651460063874E-2</v>
      </c>
      <c r="AN1264" s="27" t="b">
        <v>0</v>
      </c>
      <c r="AO1264" s="27" t="b">
        <v>0</v>
      </c>
      <c r="AP1264" s="27" t="b">
        <v>0</v>
      </c>
      <c r="AQ1264" s="27" t="b">
        <v>0</v>
      </c>
      <c r="AR1264" s="27" t="b">
        <v>1</v>
      </c>
      <c r="AS1264" s="27" t="b">
        <v>0</v>
      </c>
      <c r="BE1264" s="31"/>
      <c r="BF1264" s="31"/>
      <c r="BG1264" s="31"/>
    </row>
    <row r="1265" spans="1:59" ht="14.55" customHeight="1" x14ac:dyDescent="0.25">
      <c r="A1265" s="41">
        <v>39905</v>
      </c>
      <c r="B1265" s="15">
        <v>42.95</v>
      </c>
      <c r="C1265" s="16">
        <v>42.5</v>
      </c>
      <c r="D1265" s="32">
        <v>73196.764782241255</v>
      </c>
      <c r="E1265" s="32">
        <v>104405.90120956379</v>
      </c>
      <c r="F1265" s="18">
        <v>177602.66599180503</v>
      </c>
      <c r="G1265" s="18">
        <v>42.685461991620834</v>
      </c>
      <c r="H1265" s="19">
        <v>-1.0588235294117787E-2</v>
      </c>
      <c r="I1265" s="18">
        <v>42.04</v>
      </c>
      <c r="J1265" s="33">
        <v>0.98319945764415118</v>
      </c>
      <c r="K1265" s="72">
        <v>113097.49137953705</v>
      </c>
      <c r="L1265" s="18">
        <v>111974.398438</v>
      </c>
      <c r="M1265" s="73">
        <v>1.0029908239774135E-2</v>
      </c>
      <c r="Q1265" s="34">
        <v>1.0170876237016084</v>
      </c>
      <c r="R1265" s="7"/>
      <c r="S1265" s="24"/>
      <c r="T1265" s="24"/>
      <c r="U1265" s="5">
        <v>8.4670756155372668</v>
      </c>
      <c r="V1265" s="25"/>
      <c r="W1265" s="22"/>
      <c r="X1265" s="33">
        <v>0.96639891528830235</v>
      </c>
      <c r="Y1265" s="20">
        <v>33300205660.941952</v>
      </c>
      <c r="Z1265" s="22"/>
      <c r="AA1265" s="22"/>
      <c r="AB1265" s="35">
        <v>0.96639891528830235</v>
      </c>
      <c r="AC1265" s="20">
        <v>35912138271.891472</v>
      </c>
      <c r="AD1265" s="22"/>
      <c r="AE1265" s="22"/>
      <c r="AF1265" s="26">
        <v>8</v>
      </c>
      <c r="AI1265" s="27" t="s">
        <v>36</v>
      </c>
      <c r="AJ1265" s="17">
        <v>43.212844608201159</v>
      </c>
      <c r="AK1265" s="17">
        <v>43.588965742319289</v>
      </c>
      <c r="AL1265" s="19">
        <v>-2.5708737904737489E-2</v>
      </c>
      <c r="AM1265" s="19">
        <v>-2.50628921274847E-2</v>
      </c>
      <c r="AN1265" s="27" t="b">
        <v>0</v>
      </c>
      <c r="AO1265" s="27" t="b">
        <v>0</v>
      </c>
      <c r="AP1265" s="27" t="b">
        <v>0</v>
      </c>
      <c r="AQ1265" s="27" t="b">
        <v>0</v>
      </c>
      <c r="AR1265" s="27" t="b">
        <v>1</v>
      </c>
      <c r="AS1265" s="27" t="b">
        <v>0</v>
      </c>
      <c r="BE1265" s="31"/>
      <c r="BF1265" s="31"/>
      <c r="BG1265" s="31"/>
    </row>
    <row r="1266" spans="1:59" ht="14.55" customHeight="1" x14ac:dyDescent="0.25">
      <c r="A1266" s="41">
        <v>39906</v>
      </c>
      <c r="B1266" s="15">
        <v>41.7</v>
      </c>
      <c r="C1266" s="16">
        <v>41.8</v>
      </c>
      <c r="D1266" s="32">
        <v>64047.169184461098</v>
      </c>
      <c r="E1266" s="32">
        <v>113652.37487837927</v>
      </c>
      <c r="F1266" s="18">
        <v>177699.54406284037</v>
      </c>
      <c r="G1266" s="18">
        <v>41.763957606350516</v>
      </c>
      <c r="H1266" s="19">
        <v>2.3923444976075015E-3</v>
      </c>
      <c r="I1266" s="18">
        <v>39.700000000000003</v>
      </c>
      <c r="J1266" s="33">
        <v>0.97894545149158563</v>
      </c>
      <c r="K1266" s="72">
        <v>110714.35914036685</v>
      </c>
      <c r="L1266" s="18">
        <v>109998.078125</v>
      </c>
      <c r="M1266" s="73">
        <v>6.511759365039854E-3</v>
      </c>
      <c r="Q1266" s="34">
        <v>1.0215073766125928</v>
      </c>
      <c r="R1266" s="7"/>
      <c r="S1266" s="24"/>
      <c r="T1266" s="24"/>
      <c r="U1266" s="5">
        <v>8.6330770207341505</v>
      </c>
      <c r="V1266" s="25"/>
      <c r="W1266" s="22"/>
      <c r="X1266" s="33">
        <v>0.95789090298317137</v>
      </c>
      <c r="Y1266" s="20">
        <v>31898116684.228069</v>
      </c>
      <c r="Z1266" s="22"/>
      <c r="AA1266" s="22"/>
      <c r="AB1266" s="35">
        <v>0.95789090298317137</v>
      </c>
      <c r="AC1266" s="20">
        <v>34399359041.752502</v>
      </c>
      <c r="AD1266" s="22"/>
      <c r="AE1266" s="22"/>
      <c r="AF1266" s="26">
        <v>7</v>
      </c>
      <c r="AI1266" s="27" t="s">
        <v>36</v>
      </c>
      <c r="AJ1266" s="17">
        <v>43.023822633648969</v>
      </c>
      <c r="AK1266" s="17">
        <v>43.575452267636081</v>
      </c>
      <c r="AL1266" s="19">
        <v>-2.1189700678003964E-2</v>
      </c>
      <c r="AM1266" s="19">
        <v>-2.4913370596384231E-2</v>
      </c>
      <c r="AN1266" s="27" t="b">
        <v>0</v>
      </c>
      <c r="AO1266" s="27" t="b">
        <v>1</v>
      </c>
      <c r="AP1266" s="27" t="b">
        <v>0</v>
      </c>
      <c r="AQ1266" s="27" t="b">
        <v>0</v>
      </c>
      <c r="AR1266" s="27" t="b">
        <v>1</v>
      </c>
      <c r="AS1266" s="27" t="b">
        <v>0</v>
      </c>
      <c r="BE1266" s="31"/>
      <c r="BF1266" s="31"/>
      <c r="BG1266" s="31"/>
    </row>
    <row r="1267" spans="1:59" ht="14.55" customHeight="1" x14ac:dyDescent="0.25">
      <c r="A1267" s="41">
        <v>39909</v>
      </c>
      <c r="B1267" s="15">
        <v>41.95</v>
      </c>
      <c r="C1267" s="16">
        <v>42.15</v>
      </c>
      <c r="D1267" s="32">
        <v>54897.573586680941</v>
      </c>
      <c r="E1267" s="32">
        <v>122780.08149147575</v>
      </c>
      <c r="F1267" s="18">
        <v>177677.65507815668</v>
      </c>
      <c r="G1267" s="18">
        <v>42.088205427618313</v>
      </c>
      <c r="H1267" s="19">
        <v>4.7449584816131596E-3</v>
      </c>
      <c r="I1267" s="18">
        <v>40.93</v>
      </c>
      <c r="J1267" s="33">
        <v>1.0076396832365677</v>
      </c>
      <c r="K1267" s="72">
        <v>111558.25155186086</v>
      </c>
      <c r="L1267" s="18">
        <v>110612.476563</v>
      </c>
      <c r="M1267" s="73">
        <v>8.5503463826902062E-3</v>
      </c>
      <c r="Q1267" s="34">
        <v>0.99241823901572757</v>
      </c>
      <c r="R1267" s="7"/>
      <c r="S1267" s="24"/>
      <c r="T1267" s="24"/>
      <c r="U1267" s="5">
        <v>8.5516717596238507</v>
      </c>
      <c r="V1267" s="25"/>
      <c r="W1267" s="22"/>
      <c r="X1267" s="33">
        <v>1.0152793664731352</v>
      </c>
      <c r="Y1267" s="20">
        <v>32385654645.581043</v>
      </c>
      <c r="Z1267" s="22"/>
      <c r="AA1267" s="22"/>
      <c r="AB1267" s="35">
        <v>1.0152793664731352</v>
      </c>
      <c r="AC1267" s="20">
        <v>34924399521.595085</v>
      </c>
      <c r="AD1267" s="22"/>
      <c r="AE1267" s="22"/>
      <c r="AF1267" s="26">
        <v>6</v>
      </c>
      <c r="AI1267" s="27" t="s">
        <v>36</v>
      </c>
      <c r="AJ1267" s="17">
        <v>42.878960135591527</v>
      </c>
      <c r="AK1267" s="17">
        <v>43.586875720311369</v>
      </c>
      <c r="AL1267" s="19">
        <v>-1.4990220418247916E-2</v>
      </c>
      <c r="AM1267" s="19">
        <v>-2.3865608768206481E-2</v>
      </c>
      <c r="AN1267" s="27" t="b">
        <v>0</v>
      </c>
      <c r="AO1267" s="27" t="b">
        <v>1</v>
      </c>
      <c r="AP1267" s="27" t="b">
        <v>0</v>
      </c>
      <c r="AQ1267" s="27" t="b">
        <v>0</v>
      </c>
      <c r="AR1267" s="27" t="b">
        <v>1</v>
      </c>
      <c r="AS1267" s="27" t="b">
        <v>0</v>
      </c>
      <c r="BE1267" s="31"/>
      <c r="BF1267" s="31"/>
      <c r="BG1267" s="31"/>
    </row>
    <row r="1268" spans="1:59" ht="14.55" customHeight="1" x14ac:dyDescent="0.25">
      <c r="A1268" s="41">
        <v>39910</v>
      </c>
      <c r="B1268" s="15">
        <v>41.65</v>
      </c>
      <c r="C1268" s="16">
        <v>42.45</v>
      </c>
      <c r="D1268" s="32">
        <v>45747.977988900784</v>
      </c>
      <c r="E1268" s="32">
        <v>131886.26263802088</v>
      </c>
      <c r="F1268" s="18">
        <v>177634.24062692167</v>
      </c>
      <c r="G1268" s="18">
        <v>42.243967749337322</v>
      </c>
      <c r="H1268" s="19">
        <v>1.8845700824499545E-2</v>
      </c>
      <c r="I1268" s="18">
        <v>40.39</v>
      </c>
      <c r="J1268" s="33">
        <v>1.0034556062535336</v>
      </c>
      <c r="K1268" s="72">
        <v>111941.8160849035</v>
      </c>
      <c r="L1268" s="18">
        <v>110602.242188</v>
      </c>
      <c r="M1268" s="73">
        <v>1.2111634180313576E-2</v>
      </c>
      <c r="Q1268" s="34">
        <v>0.99655629383901156</v>
      </c>
      <c r="R1268" s="7"/>
      <c r="S1268" s="24"/>
      <c r="T1268" s="24"/>
      <c r="U1268" s="5">
        <v>8.5063555081986824</v>
      </c>
      <c r="V1268" s="25"/>
      <c r="W1268" s="22"/>
      <c r="X1268" s="33">
        <v>1.0069112125070674</v>
      </c>
      <c r="Y1268" s="20">
        <v>32609634805.365215</v>
      </c>
      <c r="Z1268" s="22"/>
      <c r="AA1268" s="22"/>
      <c r="AB1268" s="35">
        <v>1.0069112125070674</v>
      </c>
      <c r="AC1268" s="20">
        <v>35165205674.193695</v>
      </c>
      <c r="AD1268" s="22"/>
      <c r="AE1268" s="22"/>
      <c r="AF1268" s="26">
        <v>5</v>
      </c>
      <c r="AI1268" s="27" t="s">
        <v>36</v>
      </c>
      <c r="AJ1268" s="17">
        <v>42.717451580942019</v>
      </c>
      <c r="AK1268" s="17">
        <v>43.617515990478118</v>
      </c>
      <c r="AL1268" s="19">
        <v>-3.1470379690643666E-3</v>
      </c>
      <c r="AM1268" s="19">
        <v>-2.2832764067603338E-2</v>
      </c>
      <c r="AN1268" s="27" t="b">
        <v>0</v>
      </c>
      <c r="AO1268" s="27" t="b">
        <v>1</v>
      </c>
      <c r="AP1268" s="27" t="b">
        <v>0</v>
      </c>
      <c r="AQ1268" s="27" t="b">
        <v>0</v>
      </c>
      <c r="AR1268" s="27" t="b">
        <v>1</v>
      </c>
      <c r="AS1268" s="27" t="b">
        <v>0</v>
      </c>
      <c r="BE1268" s="31"/>
      <c r="BF1268" s="31"/>
      <c r="BG1268" s="31"/>
    </row>
    <row r="1269" spans="1:59" ht="14.55" customHeight="1" x14ac:dyDescent="0.25">
      <c r="A1269" s="41">
        <v>39911</v>
      </c>
      <c r="B1269" s="15">
        <v>40.6</v>
      </c>
      <c r="C1269" s="16">
        <v>41.55</v>
      </c>
      <c r="D1269" s="32">
        <v>36598.382391120627</v>
      </c>
      <c r="E1269" s="32">
        <v>140863.4276945001</v>
      </c>
      <c r="F1269" s="18">
        <v>177461.81008562073</v>
      </c>
      <c r="G1269" s="18">
        <v>41.354079180445694</v>
      </c>
      <c r="H1269" s="19">
        <v>2.2864019253910794E-2</v>
      </c>
      <c r="I1269" s="18">
        <v>38.85</v>
      </c>
      <c r="J1269" s="33">
        <v>0.97798428385958469</v>
      </c>
      <c r="K1269" s="72">
        <v>109475.44265318665</v>
      </c>
      <c r="L1269" s="18">
        <v>108318.71875</v>
      </c>
      <c r="M1269" s="73">
        <v>1.0678892037639139E-2</v>
      </c>
      <c r="Q1269" s="34">
        <v>1.0225113189483281</v>
      </c>
      <c r="R1269" s="7"/>
      <c r="S1269" s="24"/>
      <c r="T1269" s="24"/>
      <c r="U1269" s="5">
        <v>8.6816510067626105</v>
      </c>
      <c r="V1269" s="25"/>
      <c r="W1269" s="22"/>
      <c r="X1269" s="33">
        <v>0.95596856771916938</v>
      </c>
      <c r="Y1269" s="20">
        <v>31173935028.080494</v>
      </c>
      <c r="Z1269" s="22"/>
      <c r="AA1269" s="22"/>
      <c r="AB1269" s="35">
        <v>0.95596856771916938</v>
      </c>
      <c r="AC1269" s="20">
        <v>33616292341.038231</v>
      </c>
      <c r="AD1269" s="22"/>
      <c r="AE1269" s="22"/>
      <c r="AF1269" s="26">
        <v>4</v>
      </c>
      <c r="AI1269" s="27" t="s">
        <v>36</v>
      </c>
      <c r="AJ1269" s="17">
        <v>42.684144656959432</v>
      </c>
      <c r="AK1269" s="17">
        <v>43.62354716586573</v>
      </c>
      <c r="AL1269" s="19">
        <v>4.8350388083697364E-3</v>
      </c>
      <c r="AM1269" s="19">
        <v>-2.3295409353338029E-2</v>
      </c>
      <c r="AN1269" s="27" t="b">
        <v>0</v>
      </c>
      <c r="AO1269" s="27" t="b">
        <v>1</v>
      </c>
      <c r="AP1269" s="27" t="b">
        <v>0</v>
      </c>
      <c r="AQ1269" s="27" t="b">
        <v>0</v>
      </c>
      <c r="AR1269" s="27" t="b">
        <v>1</v>
      </c>
      <c r="AS1269" s="27" t="b">
        <v>0</v>
      </c>
      <c r="BE1269" s="31"/>
      <c r="BF1269" s="31"/>
      <c r="BG1269" s="31"/>
    </row>
    <row r="1270" spans="1:59" ht="14.55" customHeight="1" x14ac:dyDescent="0.25">
      <c r="A1270" s="41">
        <v>39912</v>
      </c>
      <c r="B1270" s="15">
        <v>38.299999999999997</v>
      </c>
      <c r="C1270" s="16">
        <v>39.9</v>
      </c>
      <c r="D1270" s="32">
        <v>27448.78679334047</v>
      </c>
      <c r="E1270" s="32">
        <v>149803.82676236713</v>
      </c>
      <c r="F1270" s="18">
        <v>177252.61355570759</v>
      </c>
      <c r="G1270" s="18">
        <v>39.652228991221378</v>
      </c>
      <c r="H1270" s="19">
        <v>4.0100250626566414E-2</v>
      </c>
      <c r="I1270" s="18">
        <v>36.53</v>
      </c>
      <c r="J1270" s="33">
        <v>0.9577165472508834</v>
      </c>
      <c r="K1270" s="72">
        <v>104844.62888607338</v>
      </c>
      <c r="L1270" s="18">
        <v>104304.640625</v>
      </c>
      <c r="M1270" s="73">
        <v>5.1770300711237085E-3</v>
      </c>
      <c r="Q1270" s="34">
        <v>1.0441502789844144</v>
      </c>
      <c r="R1270" s="7"/>
      <c r="S1270" s="24"/>
      <c r="T1270" s="24"/>
      <c r="U1270" s="5">
        <v>9.0480710582967259</v>
      </c>
      <c r="V1270" s="25"/>
      <c r="W1270" s="22"/>
      <c r="X1270" s="33">
        <v>0.9154330945017668</v>
      </c>
      <c r="Y1270" s="20">
        <v>28537788347.457321</v>
      </c>
      <c r="Z1270" s="22"/>
      <c r="AA1270" s="22"/>
      <c r="AB1270" s="35">
        <v>0.9154330945017668</v>
      </c>
      <c r="AC1270" s="20">
        <v>30772973148.725109</v>
      </c>
      <c r="AD1270" s="22"/>
      <c r="AE1270" s="22"/>
      <c r="AF1270" s="26">
        <v>3</v>
      </c>
      <c r="AI1270" s="27" t="s">
        <v>36</v>
      </c>
      <c r="AJ1270" s="17">
        <v>42.579224247347966</v>
      </c>
      <c r="AK1270" s="17">
        <v>43.527724685277903</v>
      </c>
      <c r="AL1270" s="19">
        <v>1.3059839731679937E-2</v>
      </c>
      <c r="AM1270" s="19">
        <v>-1.7915580470786813E-2</v>
      </c>
      <c r="AN1270" s="27" t="b">
        <v>0</v>
      </c>
      <c r="AO1270" s="27" t="b">
        <v>1</v>
      </c>
      <c r="AP1270" s="27" t="b">
        <v>0</v>
      </c>
      <c r="AQ1270" s="27" t="b">
        <v>0</v>
      </c>
      <c r="AR1270" s="27" t="b">
        <v>1</v>
      </c>
      <c r="AS1270" s="27" t="b">
        <v>0</v>
      </c>
      <c r="BE1270" s="31"/>
      <c r="BF1270" s="31"/>
      <c r="BG1270" s="31"/>
    </row>
    <row r="1271" spans="1:59" ht="14.55" customHeight="1" x14ac:dyDescent="0.25">
      <c r="A1271" s="41">
        <v>39916</v>
      </c>
      <c r="B1271" s="15">
        <v>37.049999999999997</v>
      </c>
      <c r="C1271" s="16">
        <v>39.700000000000003</v>
      </c>
      <c r="D1271" s="32">
        <v>18299.191195560314</v>
      </c>
      <c r="E1271" s="32">
        <v>158586.52128354457</v>
      </c>
      <c r="F1271" s="18">
        <v>176885.71247910487</v>
      </c>
      <c r="G1271" s="18">
        <v>39.425852043171872</v>
      </c>
      <c r="H1271" s="19">
        <v>6.6750629722922006E-2</v>
      </c>
      <c r="I1271" s="18">
        <v>37.81</v>
      </c>
      <c r="J1271" s="33">
        <v>0.99223282429441961</v>
      </c>
      <c r="K1271" s="72">
        <v>104028.48229250011</v>
      </c>
      <c r="L1271" s="18">
        <v>102778.882813</v>
      </c>
      <c r="M1271" s="73">
        <v>1.2158134485404688E-2</v>
      </c>
      <c r="Q1271" s="34">
        <v>1.0078279769781893</v>
      </c>
      <c r="R1271" s="7"/>
      <c r="S1271" s="24"/>
      <c r="T1271" s="24"/>
      <c r="U1271" s="5">
        <v>9.101921441280787</v>
      </c>
      <c r="V1271" s="25"/>
      <c r="W1271" s="22"/>
      <c r="X1271" s="33">
        <v>0.98446564858883923</v>
      </c>
      <c r="Y1271" s="20">
        <v>28094606731.306011</v>
      </c>
      <c r="Z1271" s="22"/>
      <c r="AA1271" s="22"/>
      <c r="AB1271" s="35">
        <v>0.98446564858883923</v>
      </c>
      <c r="AC1271" s="20">
        <v>30294449267.202263</v>
      </c>
      <c r="AD1271" s="22"/>
      <c r="AE1271" s="22"/>
      <c r="AF1271" s="26">
        <v>2</v>
      </c>
      <c r="AI1271" s="27" t="s">
        <v>36</v>
      </c>
      <c r="AJ1271" s="17">
        <v>42.499502916070433</v>
      </c>
      <c r="AK1271" s="17">
        <v>43.448289388017571</v>
      </c>
      <c r="AL1271" s="19">
        <v>2.5949650567853238E-2</v>
      </c>
      <c r="AM1271" s="19">
        <v>-1.0509610758110195E-2</v>
      </c>
      <c r="AN1271" s="27" t="b">
        <v>0</v>
      </c>
      <c r="AO1271" s="27" t="b">
        <v>1</v>
      </c>
      <c r="AP1271" s="27" t="b">
        <v>0</v>
      </c>
      <c r="AQ1271" s="27" t="b">
        <v>0</v>
      </c>
      <c r="AR1271" s="27" t="b">
        <v>1</v>
      </c>
      <c r="AS1271" s="27" t="b">
        <v>0</v>
      </c>
      <c r="BE1271" s="31"/>
      <c r="BF1271" s="31"/>
      <c r="BG1271" s="31"/>
    </row>
    <row r="1272" spans="1:59" ht="14.55" customHeight="1" x14ac:dyDescent="0.25">
      <c r="A1272" s="41">
        <v>39917</v>
      </c>
      <c r="B1272" s="15">
        <v>37.85</v>
      </c>
      <c r="C1272" s="16">
        <v>39.6</v>
      </c>
      <c r="D1272" s="32">
        <v>9149.5955977801568</v>
      </c>
      <c r="E1272" s="32">
        <v>167125.37561346282</v>
      </c>
      <c r="F1272" s="18">
        <v>176274.97121124298</v>
      </c>
      <c r="G1272" s="18">
        <v>39.509165820955218</v>
      </c>
      <c r="H1272" s="19">
        <v>4.4191919191919227E-2</v>
      </c>
      <c r="I1272" s="18">
        <v>37.67</v>
      </c>
      <c r="J1272" s="33">
        <v>0.99865313503419417</v>
      </c>
      <c r="K1272" s="72">
        <v>103886.57249040142</v>
      </c>
      <c r="L1272" s="18">
        <v>102850.5625</v>
      </c>
      <c r="M1272" s="73">
        <v>1.0072963775977604E-2</v>
      </c>
      <c r="Q1272" s="34">
        <v>1.0013486814576111</v>
      </c>
      <c r="R1272" s="7"/>
      <c r="S1272" s="24"/>
      <c r="T1272" s="24"/>
      <c r="U1272" s="5">
        <v>9.0972280794735507</v>
      </c>
      <c r="V1272" s="25"/>
      <c r="W1272" s="22"/>
      <c r="X1272" s="33">
        <v>0.99730627006838846</v>
      </c>
      <c r="Y1272" s="20">
        <v>28019061503.331989</v>
      </c>
      <c r="Z1272" s="22"/>
      <c r="AA1272" s="22"/>
      <c r="AB1272" s="35">
        <v>0.99730627006838846</v>
      </c>
      <c r="AC1272" s="20">
        <v>30212359815.903019</v>
      </c>
      <c r="AD1272" s="22"/>
      <c r="AE1272" s="22"/>
      <c r="AF1272" s="26">
        <v>1</v>
      </c>
      <c r="AI1272" s="27" t="s">
        <v>36</v>
      </c>
      <c r="AJ1272" s="17">
        <v>42.396466676394745</v>
      </c>
      <c r="AK1272" s="17">
        <v>43.393808244158073</v>
      </c>
      <c r="AL1272" s="19">
        <v>3.2916246350238522E-2</v>
      </c>
      <c r="AM1272" s="19">
        <v>-4.09182278274349E-3</v>
      </c>
      <c r="AN1272" s="27" t="b">
        <v>0</v>
      </c>
      <c r="AO1272" s="27" t="b">
        <v>1</v>
      </c>
      <c r="AP1272" s="27" t="b">
        <v>0</v>
      </c>
      <c r="AQ1272" s="27" t="b">
        <v>0</v>
      </c>
      <c r="AR1272" s="27" t="b">
        <v>1</v>
      </c>
      <c r="AS1272" s="27" t="b">
        <v>0</v>
      </c>
      <c r="BE1272" s="31"/>
      <c r="BF1272" s="31"/>
      <c r="BG1272" s="31"/>
    </row>
    <row r="1273" spans="1:59" ht="14.55" customHeight="1" x14ac:dyDescent="0.25">
      <c r="A1273" s="42">
        <v>39918</v>
      </c>
      <c r="B1273" s="15">
        <v>38.799999999999997</v>
      </c>
      <c r="C1273" s="16">
        <v>38.799999999999997</v>
      </c>
      <c r="D1273" s="32">
        <v>175870.63302194714</v>
      </c>
      <c r="E1273" s="32">
        <v>0</v>
      </c>
      <c r="F1273" s="18">
        <v>175870.63302194714</v>
      </c>
      <c r="G1273" s="18">
        <v>38.799999999999997</v>
      </c>
      <c r="H1273" s="19">
        <v>0</v>
      </c>
      <c r="I1273" s="18">
        <v>36.17</v>
      </c>
      <c r="J1273" s="33">
        <v>0.97979797979797978</v>
      </c>
      <c r="K1273" s="72">
        <v>101786.09271365576</v>
      </c>
      <c r="L1273" s="18">
        <v>100352</v>
      </c>
      <c r="M1273" s="73">
        <v>1.429062413958624E-2</v>
      </c>
      <c r="Q1273" s="34">
        <v>1.0206185567010309</v>
      </c>
      <c r="R1273" s="7"/>
      <c r="S1273" s="24"/>
      <c r="T1273" s="24"/>
      <c r="U1273" s="5">
        <v>9.2675132070865445</v>
      </c>
      <c r="V1273" s="25"/>
      <c r="W1273" s="22"/>
      <c r="X1273" s="33">
        <v>0.95959595959595967</v>
      </c>
      <c r="Y1273" s="20">
        <v>26887106849.611019</v>
      </c>
      <c r="Z1273" s="22"/>
      <c r="AA1273" s="22"/>
      <c r="AB1273" s="35">
        <v>0.95959595959595967</v>
      </c>
      <c r="AC1273" s="20">
        <v>28991193601.27911</v>
      </c>
      <c r="AD1273" s="22"/>
      <c r="AE1273" s="22"/>
      <c r="AF1273" s="26">
        <v>25</v>
      </c>
      <c r="AI1273" s="27" t="s">
        <v>36</v>
      </c>
      <c r="AJ1273" s="17">
        <v>42.192167528866101</v>
      </c>
      <c r="AK1273" s="17">
        <v>43.304169191999314</v>
      </c>
      <c r="AL1273" s="19">
        <v>3.2125419936636333E-2</v>
      </c>
      <c r="AM1273" s="19">
        <v>-1.6966132019051589E-3</v>
      </c>
      <c r="AN1273" s="27" t="b">
        <v>0</v>
      </c>
      <c r="AO1273" s="27" t="b">
        <v>1</v>
      </c>
      <c r="AP1273" s="27" t="b">
        <v>0</v>
      </c>
      <c r="AQ1273" s="27" t="b">
        <v>0</v>
      </c>
      <c r="AR1273" s="27" t="b">
        <v>1</v>
      </c>
      <c r="AS1273" s="27" t="b">
        <v>0</v>
      </c>
      <c r="BE1273" s="31"/>
      <c r="BF1273" s="31"/>
      <c r="BG1273" s="31"/>
    </row>
    <row r="1274" spans="1:59" ht="14.55" customHeight="1" x14ac:dyDescent="0.25">
      <c r="A1274" s="41">
        <v>39919</v>
      </c>
      <c r="B1274" s="15">
        <v>37.35</v>
      </c>
      <c r="C1274" s="16">
        <v>37.5</v>
      </c>
      <c r="D1274" s="32">
        <v>168835.80770106925</v>
      </c>
      <c r="E1274" s="32">
        <v>7034.8253208778851</v>
      </c>
      <c r="F1274" s="74">
        <v>175870.63302194714</v>
      </c>
      <c r="G1274" s="18">
        <v>37.356000000000002</v>
      </c>
      <c r="H1274" s="19">
        <v>4.0000000000000036E-3</v>
      </c>
      <c r="I1274" s="18">
        <v>35.79</v>
      </c>
      <c r="J1274" s="33">
        <v>0.96278350515463917</v>
      </c>
      <c r="K1274" s="72">
        <v>97996.275551089129</v>
      </c>
      <c r="L1274" s="18">
        <v>97187.84375</v>
      </c>
      <c r="M1274" s="73">
        <v>8.3182399145379678E-3</v>
      </c>
      <c r="Q1274" s="34">
        <v>1.0386551022593424</v>
      </c>
      <c r="R1274" s="7"/>
      <c r="S1274" s="24"/>
      <c r="T1274" s="24"/>
      <c r="U1274" s="5">
        <v>9.6078285062328312</v>
      </c>
      <c r="V1274" s="25"/>
      <c r="W1274" s="22"/>
      <c r="X1274" s="33">
        <v>0.92556701030927835</v>
      </c>
      <c r="Y1274" s="20">
        <v>24885938167.562305</v>
      </c>
      <c r="Z1274" s="22"/>
      <c r="AA1274" s="22"/>
      <c r="AB1274" s="35">
        <v>0.92556701030927835</v>
      </c>
      <c r="AC1274" s="20">
        <v>26832862182.853142</v>
      </c>
      <c r="AD1274" s="22"/>
      <c r="AE1274" s="22"/>
      <c r="AF1274" s="26">
        <v>24</v>
      </c>
      <c r="AI1274" s="27" t="s">
        <v>36</v>
      </c>
      <c r="AJ1274" s="17">
        <v>42.007250563861987</v>
      </c>
      <c r="AK1274" s="17">
        <v>43.136083196346249</v>
      </c>
      <c r="AL1274" s="19">
        <v>2.9651136465886407E-2</v>
      </c>
      <c r="AM1274" s="19">
        <v>1.1421441945445449E-3</v>
      </c>
      <c r="AN1274" s="27" t="b">
        <v>0</v>
      </c>
      <c r="AO1274" s="27" t="b">
        <v>1</v>
      </c>
      <c r="AP1274" s="27" t="b">
        <v>0</v>
      </c>
      <c r="AQ1274" s="27" t="b">
        <v>0</v>
      </c>
      <c r="AR1274" s="27" t="b">
        <v>1</v>
      </c>
      <c r="AS1274" s="27" t="b">
        <v>0</v>
      </c>
      <c r="BE1274" s="31"/>
      <c r="BF1274" s="31"/>
      <c r="BG1274" s="31"/>
    </row>
    <row r="1275" spans="1:59" ht="14.55" customHeight="1" x14ac:dyDescent="0.25">
      <c r="A1275" s="41">
        <v>39920</v>
      </c>
      <c r="B1275" s="15">
        <v>36.6</v>
      </c>
      <c r="C1275" s="16">
        <v>36.65</v>
      </c>
      <c r="D1275" s="32">
        <v>161800.98238019136</v>
      </c>
      <c r="E1275" s="32">
        <v>14041.51134047226</v>
      </c>
      <c r="F1275" s="18">
        <v>175842.49372066362</v>
      </c>
      <c r="G1275" s="18">
        <v>36.603992638822206</v>
      </c>
      <c r="H1275" s="19">
        <v>1.3642564802182067E-3</v>
      </c>
      <c r="I1275" s="18">
        <v>33.94</v>
      </c>
      <c r="J1275" s="33">
        <v>0.97971238890673507</v>
      </c>
      <c r="K1275" s="72">
        <v>96006.504084121712</v>
      </c>
      <c r="L1275" s="18">
        <v>94955.523438000004</v>
      </c>
      <c r="M1275" s="73">
        <v>1.1068135986927952E-2</v>
      </c>
      <c r="Q1275" s="34">
        <v>1.0207077212894122</v>
      </c>
      <c r="R1275" s="7"/>
      <c r="S1275" s="24"/>
      <c r="T1275" s="24"/>
      <c r="U1275" s="5">
        <v>9.7885263160349574</v>
      </c>
      <c r="V1275" s="25"/>
      <c r="W1275" s="22"/>
      <c r="X1275" s="33">
        <v>0.95942477781347013</v>
      </c>
      <c r="Y1275" s="20">
        <v>23876299931.456642</v>
      </c>
      <c r="Z1275" s="22"/>
      <c r="AA1275" s="22"/>
      <c r="AB1275" s="35">
        <v>0.95942477781347013</v>
      </c>
      <c r="AC1275" s="20">
        <v>25743700096.142559</v>
      </c>
      <c r="AD1275" s="22"/>
      <c r="AE1275" s="22"/>
      <c r="AF1275" s="26">
        <v>23</v>
      </c>
      <c r="AI1275" s="27" t="s">
        <v>36</v>
      </c>
      <c r="AJ1275" s="17">
        <v>41.800297832377339</v>
      </c>
      <c r="AK1275" s="17">
        <v>42.93496106558581</v>
      </c>
      <c r="AL1275" s="19">
        <v>2.6067842670270975E-2</v>
      </c>
      <c r="AM1275" s="19">
        <v>3.1876032281769953E-3</v>
      </c>
      <c r="AN1275" s="27" t="b">
        <v>0</v>
      </c>
      <c r="AO1275" s="27" t="b">
        <v>1</v>
      </c>
      <c r="AP1275" s="27" t="b">
        <v>0</v>
      </c>
      <c r="AQ1275" s="27" t="b">
        <v>0</v>
      </c>
      <c r="AR1275" s="27" t="b">
        <v>1</v>
      </c>
      <c r="AS1275" s="27" t="b">
        <v>0</v>
      </c>
      <c r="BE1275" s="31"/>
      <c r="BF1275" s="31"/>
      <c r="BG1275" s="31"/>
    </row>
    <row r="1276" spans="1:59" ht="14.55" customHeight="1" x14ac:dyDescent="0.25">
      <c r="A1276" s="41">
        <v>39923</v>
      </c>
      <c r="B1276" s="15">
        <v>39.5</v>
      </c>
      <c r="C1276" s="16">
        <v>38.950000000000003</v>
      </c>
      <c r="D1276" s="32">
        <v>154766.15705931347</v>
      </c>
      <c r="E1276" s="32">
        <v>21066.739355318932</v>
      </c>
      <c r="F1276" s="18">
        <v>175832.89641463239</v>
      </c>
      <c r="G1276" s="18">
        <v>39.434103874293797</v>
      </c>
      <c r="H1276" s="19">
        <v>-1.4120667522464547E-2</v>
      </c>
      <c r="I1276" s="18">
        <v>39.18</v>
      </c>
      <c r="J1276" s="33">
        <v>1.0772582103198869</v>
      </c>
      <c r="K1276" s="72">
        <v>103422.00532298966</v>
      </c>
      <c r="L1276" s="18">
        <v>101980.15625</v>
      </c>
      <c r="M1276" s="73">
        <v>1.4138525827073917E-2</v>
      </c>
      <c r="Q1276" s="34">
        <v>0.92828255140710847</v>
      </c>
      <c r="R1276" s="7"/>
      <c r="S1276" s="24"/>
      <c r="T1276" s="24"/>
      <c r="U1276" s="5">
        <v>9.0696007615978278</v>
      </c>
      <c r="V1276" s="25"/>
      <c r="W1276" s="22"/>
      <c r="X1276" s="33">
        <v>1.1545164206397738</v>
      </c>
      <c r="Y1276" s="20">
        <v>27565712221.066364</v>
      </c>
      <c r="Z1276" s="22"/>
      <c r="AA1276" s="22"/>
      <c r="AB1276" s="35">
        <v>1.1545164206397738</v>
      </c>
      <c r="AC1276" s="20">
        <v>29721047979.544838</v>
      </c>
      <c r="AD1276" s="22"/>
      <c r="AE1276" s="22"/>
      <c r="AF1276" s="26">
        <v>22</v>
      </c>
      <c r="AI1276" s="27" t="s">
        <v>36</v>
      </c>
      <c r="AJ1276" s="17">
        <v>41.602782532774064</v>
      </c>
      <c r="AK1276" s="17">
        <v>42.811909921745432</v>
      </c>
      <c r="AL1276" s="19">
        <v>1.7031022978765815E-2</v>
      </c>
      <c r="AM1276" s="19">
        <v>3.8501789369475639E-3</v>
      </c>
      <c r="AN1276" s="27" t="b">
        <v>0</v>
      </c>
      <c r="AO1276" s="27" t="b">
        <v>1</v>
      </c>
      <c r="AP1276" s="27" t="b">
        <v>0</v>
      </c>
      <c r="AQ1276" s="27" t="b">
        <v>0</v>
      </c>
      <c r="AR1276" s="27" t="b">
        <v>1</v>
      </c>
      <c r="AS1276" s="27" t="b">
        <v>0</v>
      </c>
      <c r="BE1276" s="31"/>
      <c r="BF1276" s="31"/>
      <c r="BG1276" s="31"/>
    </row>
    <row r="1277" spans="1:59" ht="14.55" customHeight="1" x14ac:dyDescent="0.25">
      <c r="A1277" s="41">
        <v>39924</v>
      </c>
      <c r="B1277" s="15">
        <v>37.9</v>
      </c>
      <c r="C1277" s="16">
        <v>37.65</v>
      </c>
      <c r="D1277" s="32">
        <v>147731.33173843558</v>
      </c>
      <c r="E1277" s="32">
        <v>28200.90110563155</v>
      </c>
      <c r="F1277" s="18">
        <v>175932.23284406713</v>
      </c>
      <c r="G1277" s="18">
        <v>37.859926471900934</v>
      </c>
      <c r="H1277" s="19">
        <v>-6.6401062416998613E-3</v>
      </c>
      <c r="I1277" s="18">
        <v>37.14</v>
      </c>
      <c r="J1277" s="33">
        <v>0.96062320775543941</v>
      </c>
      <c r="K1277" s="72">
        <v>99347.859552505339</v>
      </c>
      <c r="L1277" s="18">
        <v>98375.679688000004</v>
      </c>
      <c r="M1277" s="73">
        <v>9.8823191625066129E-3</v>
      </c>
      <c r="Q1277" s="34">
        <v>1.0409908816762476</v>
      </c>
      <c r="R1277" s="7"/>
      <c r="S1277" s="24"/>
      <c r="T1277" s="24"/>
      <c r="U1277" s="5">
        <v>9.4237935998894446</v>
      </c>
      <c r="V1277" s="25"/>
      <c r="W1277" s="22"/>
      <c r="X1277" s="33">
        <v>0.92124641551087882</v>
      </c>
      <c r="Y1277" s="20">
        <v>25394935074.820995</v>
      </c>
      <c r="Z1277" s="22"/>
      <c r="AA1277" s="22"/>
      <c r="AB1277" s="35">
        <v>0.92124641551087882</v>
      </c>
      <c r="AC1277" s="20">
        <v>27379969940.77243</v>
      </c>
      <c r="AD1277" s="22"/>
      <c r="AE1277" s="22"/>
      <c r="AF1277" s="26">
        <v>21</v>
      </c>
      <c r="AI1277" s="27" t="s">
        <v>36</v>
      </c>
      <c r="AJ1277" s="17">
        <v>41.178759404238541</v>
      </c>
      <c r="AK1277" s="17">
        <v>42.601231020704738</v>
      </c>
      <c r="AL1277" s="19">
        <v>4.7992336513288381E-3</v>
      </c>
      <c r="AM1277" s="19">
        <v>5.4634174891490181E-3</v>
      </c>
      <c r="AN1277" s="27" t="b">
        <v>0</v>
      </c>
      <c r="AO1277" s="27" t="b">
        <v>0</v>
      </c>
      <c r="AP1277" s="27" t="b">
        <v>0</v>
      </c>
      <c r="AQ1277" s="27" t="b">
        <v>0</v>
      </c>
      <c r="AR1277" s="27" t="b">
        <v>1</v>
      </c>
      <c r="AS1277" s="27" t="b">
        <v>0</v>
      </c>
      <c r="BE1277" s="31"/>
      <c r="BF1277" s="31"/>
      <c r="BG1277" s="31"/>
    </row>
    <row r="1278" spans="1:59" ht="14.55" customHeight="1" x14ac:dyDescent="0.25">
      <c r="A1278" s="41">
        <v>39925</v>
      </c>
      <c r="B1278" s="15">
        <v>38.450000000000003</v>
      </c>
      <c r="C1278" s="16">
        <v>38.049999999999997</v>
      </c>
      <c r="D1278" s="32">
        <v>140696.50641755768</v>
      </c>
      <c r="E1278" s="32">
        <v>35282.438414031865</v>
      </c>
      <c r="F1278" s="18">
        <v>175978.94483158956</v>
      </c>
      <c r="G1278" s="18">
        <v>38.369803045875067</v>
      </c>
      <c r="H1278" s="19">
        <v>-1.0512483574244502E-2</v>
      </c>
      <c r="I1278" s="18">
        <v>38.1</v>
      </c>
      <c r="J1278" s="33">
        <v>1.0137365345606371</v>
      </c>
      <c r="K1278" s="72">
        <v>100710.81232309622</v>
      </c>
      <c r="L1278" s="18">
        <v>98580.476563000004</v>
      </c>
      <c r="M1278" s="73">
        <v>2.1610118294922032E-2</v>
      </c>
      <c r="Q1278" s="34">
        <v>0.986449600964031</v>
      </c>
      <c r="R1278" s="7"/>
      <c r="S1278" s="24"/>
      <c r="T1278" s="24"/>
      <c r="U1278" s="5">
        <v>9.278789816682826</v>
      </c>
      <c r="V1278" s="25"/>
      <c r="W1278" s="22"/>
      <c r="X1278" s="33">
        <v>1.0274730691212741</v>
      </c>
      <c r="Y1278" s="20">
        <v>26092736720.200558</v>
      </c>
      <c r="Z1278" s="22"/>
      <c r="AA1278" s="22"/>
      <c r="AB1278" s="35">
        <v>1.0274730691212741</v>
      </c>
      <c r="AC1278" s="20">
        <v>28131730719.107513</v>
      </c>
      <c r="AD1278" s="22"/>
      <c r="AE1278" s="22"/>
      <c r="AF1278" s="26">
        <v>20</v>
      </c>
      <c r="AI1278" s="27" t="s">
        <v>36</v>
      </c>
      <c r="AJ1278" s="17">
        <v>40.954160457035307</v>
      </c>
      <c r="AK1278" s="17">
        <v>42.348884216743585</v>
      </c>
      <c r="AL1278" s="19">
        <v>-4.3181668096984498E-3</v>
      </c>
      <c r="AM1278" s="19">
        <v>8.0697243826713463E-3</v>
      </c>
      <c r="AN1278" s="27" t="b">
        <v>0</v>
      </c>
      <c r="AO1278" s="27" t="b">
        <v>0</v>
      </c>
      <c r="AP1278" s="27" t="b">
        <v>0</v>
      </c>
      <c r="AQ1278" s="27" t="b">
        <v>0</v>
      </c>
      <c r="AR1278" s="27" t="b">
        <v>1</v>
      </c>
      <c r="AS1278" s="27" t="b">
        <v>0</v>
      </c>
      <c r="BE1278" s="31"/>
      <c r="BF1278" s="31"/>
      <c r="BG1278" s="31"/>
    </row>
    <row r="1279" spans="1:59" ht="14.55" customHeight="1" x14ac:dyDescent="0.25">
      <c r="A1279" s="41">
        <v>39926</v>
      </c>
      <c r="B1279" s="15">
        <v>37.799999999999997</v>
      </c>
      <c r="C1279" s="16">
        <v>37.4</v>
      </c>
      <c r="D1279" s="32">
        <v>133661.68109667979</v>
      </c>
      <c r="E1279" s="32">
        <v>42391.217220543156</v>
      </c>
      <c r="F1279" s="18">
        <v>176052.89831722295</v>
      </c>
      <c r="G1279" s="18">
        <v>37.703685272720335</v>
      </c>
      <c r="H1279" s="19">
        <v>-1.0695187165775444E-2</v>
      </c>
      <c r="I1279" s="18">
        <v>37.15</v>
      </c>
      <c r="J1279" s="33">
        <v>0.9830524760429652</v>
      </c>
      <c r="K1279" s="72">
        <v>99002.300444144348</v>
      </c>
      <c r="L1279" s="18">
        <v>98129.921875</v>
      </c>
      <c r="M1279" s="73">
        <v>8.8900363158915252E-3</v>
      </c>
      <c r="Q1279" s="34">
        <v>1.0172396940855617</v>
      </c>
      <c r="R1279" s="7"/>
      <c r="S1279" s="24"/>
      <c r="T1279" s="24"/>
      <c r="U1279" s="5">
        <v>9.4211800961671326</v>
      </c>
      <c r="V1279" s="25"/>
      <c r="W1279" s="22"/>
      <c r="X1279" s="33">
        <v>0.96610495208593039</v>
      </c>
      <c r="Y1279" s="20">
        <v>25208442766.760899</v>
      </c>
      <c r="Z1279" s="22"/>
      <c r="AA1279" s="22"/>
      <c r="AB1279" s="35">
        <v>0.96610495208593039</v>
      </c>
      <c r="AC1279" s="20">
        <v>27177768624.706257</v>
      </c>
      <c r="AD1279" s="22"/>
      <c r="AE1279" s="22"/>
      <c r="AF1279" s="26">
        <v>19</v>
      </c>
      <c r="AI1279" s="27" t="s">
        <v>36</v>
      </c>
      <c r="AJ1279" s="17">
        <v>40.672546586622417</v>
      </c>
      <c r="AK1279" s="17">
        <v>42.186147240631712</v>
      </c>
      <c r="AL1279" s="19">
        <v>-6.1006980039943577E-3</v>
      </c>
      <c r="AM1279" s="19">
        <v>8.9655527729787451E-3</v>
      </c>
      <c r="AN1279" s="27" t="b">
        <v>0</v>
      </c>
      <c r="AO1279" s="27" t="b">
        <v>0</v>
      </c>
      <c r="AP1279" s="27" t="b">
        <v>0</v>
      </c>
      <c r="AQ1279" s="27" t="b">
        <v>0</v>
      </c>
      <c r="AR1279" s="27" t="b">
        <v>1</v>
      </c>
      <c r="AS1279" s="27" t="b">
        <v>0</v>
      </c>
      <c r="BE1279" s="31"/>
      <c r="BF1279" s="31"/>
      <c r="BG1279" s="31"/>
    </row>
    <row r="1280" spans="1:59" ht="14.55" customHeight="1" x14ac:dyDescent="0.25">
      <c r="A1280" s="41">
        <v>39927</v>
      </c>
      <c r="B1280" s="15">
        <v>37.799999999999997</v>
      </c>
      <c r="C1280" s="16">
        <v>37.65</v>
      </c>
      <c r="D1280" s="32">
        <v>126626.8557758019</v>
      </c>
      <c r="E1280" s="32">
        <v>49501.281314906366</v>
      </c>
      <c r="F1280" s="18">
        <v>176128.13709070827</v>
      </c>
      <c r="G1280" s="18">
        <v>37.757842101098177</v>
      </c>
      <c r="H1280" s="19">
        <v>-3.9840637450199168E-3</v>
      </c>
      <c r="I1280" s="18">
        <v>36.82</v>
      </c>
      <c r="J1280" s="33">
        <v>1.0018643586778337</v>
      </c>
      <c r="K1280" s="72">
        <v>99185.160103823757</v>
      </c>
      <c r="L1280" s="18">
        <v>97904.640625</v>
      </c>
      <c r="M1280" s="73">
        <v>1.3079252123793359E-2</v>
      </c>
      <c r="Q1280" s="34">
        <v>0.99813911068730488</v>
      </c>
      <c r="R1280" s="7"/>
      <c r="S1280" s="24"/>
      <c r="T1280" s="24"/>
      <c r="U1280" s="5">
        <v>9.3861404633960426</v>
      </c>
      <c r="V1280" s="25"/>
      <c r="W1280" s="22"/>
      <c r="X1280" s="33">
        <v>1.0037287173556675</v>
      </c>
      <c r="Y1280" s="20">
        <v>25302558983.007378</v>
      </c>
      <c r="Z1280" s="22"/>
      <c r="AA1280" s="22"/>
      <c r="AB1280" s="35">
        <v>1.0037287173556675</v>
      </c>
      <c r="AC1280" s="20">
        <v>27278669490.777969</v>
      </c>
      <c r="AD1280" s="22"/>
      <c r="AE1280" s="22"/>
      <c r="AF1280" s="26">
        <v>18</v>
      </c>
      <c r="AI1280" s="27" t="s">
        <v>36</v>
      </c>
      <c r="AJ1280" s="17">
        <v>40.451675033712661</v>
      </c>
      <c r="AK1280" s="17">
        <v>42.04856732944387</v>
      </c>
      <c r="AL1280" s="19">
        <v>-7.4313752948310108E-3</v>
      </c>
      <c r="AM1280" s="19">
        <v>9.2945834709959249E-3</v>
      </c>
      <c r="AN1280" s="27" t="b">
        <v>0</v>
      </c>
      <c r="AO1280" s="27" t="b">
        <v>0</v>
      </c>
      <c r="AP1280" s="27" t="b">
        <v>0</v>
      </c>
      <c r="AQ1280" s="27" t="b">
        <v>0</v>
      </c>
      <c r="AR1280" s="27" t="b">
        <v>1</v>
      </c>
      <c r="AS1280" s="27" t="b">
        <v>0</v>
      </c>
      <c r="BE1280" s="31"/>
      <c r="BF1280" s="31"/>
      <c r="BG1280" s="31"/>
    </row>
    <row r="1281" spans="1:59" ht="14.55" customHeight="1" x14ac:dyDescent="0.25">
      <c r="A1281" s="41">
        <v>39930</v>
      </c>
      <c r="B1281" s="15">
        <v>38.75</v>
      </c>
      <c r="C1281" s="16">
        <v>38.450000000000003</v>
      </c>
      <c r="D1281" s="32">
        <v>119592.03045492402</v>
      </c>
      <c r="E1281" s="32">
        <v>56564.133828297709</v>
      </c>
      <c r="F1281" s="18">
        <v>176156.16428322173</v>
      </c>
      <c r="G1281" s="18">
        <v>38.653669336707367</v>
      </c>
      <c r="H1281" s="19">
        <v>-7.8023407022105307E-3</v>
      </c>
      <c r="I1281" s="18">
        <v>38.32</v>
      </c>
      <c r="J1281" s="33">
        <v>1.023888499096169</v>
      </c>
      <c r="K1281" s="72">
        <v>101552.78760747252</v>
      </c>
      <c r="L1281" s="18">
        <v>100679.679688</v>
      </c>
      <c r="M1281" s="73">
        <v>8.6721364447942591E-3</v>
      </c>
      <c r="Q1281" s="34">
        <v>0.97666884712812341</v>
      </c>
      <c r="R1281" s="7"/>
      <c r="S1281" s="24"/>
      <c r="T1281" s="24"/>
      <c r="U1281" s="5">
        <v>9.1500834403895652</v>
      </c>
      <c r="V1281" s="25"/>
      <c r="W1281" s="22"/>
      <c r="X1281" s="33">
        <v>1.0477769981923379</v>
      </c>
      <c r="Y1281" s="20">
        <v>26511566140.396683</v>
      </c>
      <c r="Z1281" s="22"/>
      <c r="AA1281" s="22"/>
      <c r="AB1281" s="35">
        <v>1.0477769981923379</v>
      </c>
      <c r="AC1281" s="20">
        <v>28581504194.246311</v>
      </c>
      <c r="AD1281" s="22"/>
      <c r="AE1281" s="22"/>
      <c r="AF1281" s="26">
        <v>17</v>
      </c>
      <c r="AI1281" s="27" t="s">
        <v>36</v>
      </c>
      <c r="AJ1281" s="17">
        <v>40.334006070478473</v>
      </c>
      <c r="AK1281" s="17">
        <v>41.920038569566564</v>
      </c>
      <c r="AL1281" s="19">
        <v>-8.959141491902467E-3</v>
      </c>
      <c r="AM1281" s="19">
        <v>9.4687018829901284E-3</v>
      </c>
      <c r="AN1281" s="27" t="b">
        <v>0</v>
      </c>
      <c r="AO1281" s="27" t="b">
        <v>0</v>
      </c>
      <c r="AP1281" s="27" t="b">
        <v>0</v>
      </c>
      <c r="AQ1281" s="27" t="b">
        <v>0</v>
      </c>
      <c r="AR1281" s="27" t="b">
        <v>1</v>
      </c>
      <c r="AS1281" s="27" t="b">
        <v>0</v>
      </c>
      <c r="BE1281" s="31"/>
      <c r="BF1281" s="31"/>
      <c r="BG1281" s="31"/>
    </row>
    <row r="1282" spans="1:59" ht="14.55" customHeight="1" x14ac:dyDescent="0.25">
      <c r="A1282" s="41">
        <v>39931</v>
      </c>
      <c r="B1282" s="15">
        <v>38.200000000000003</v>
      </c>
      <c r="C1282" s="16">
        <v>38.15</v>
      </c>
      <c r="D1282" s="32">
        <v>112557.20513404615</v>
      </c>
      <c r="E1282" s="32">
        <v>63653.847253109619</v>
      </c>
      <c r="F1282" s="18">
        <v>176211.05238715577</v>
      </c>
      <c r="G1282" s="18">
        <v>38.18193817970247</v>
      </c>
      <c r="H1282" s="19">
        <v>-1.3106159895150959E-3</v>
      </c>
      <c r="I1282" s="18">
        <v>37.950000000000003</v>
      </c>
      <c r="J1282" s="33">
        <v>0.98810373916736582</v>
      </c>
      <c r="K1282" s="72">
        <v>100342.95298697363</v>
      </c>
      <c r="L1282" s="18">
        <v>99440.640625</v>
      </c>
      <c r="M1282" s="73">
        <v>9.0738792137948256E-3</v>
      </c>
      <c r="Q1282" s="34">
        <v>1.0120394856947497</v>
      </c>
      <c r="R1282" s="7"/>
      <c r="S1282" s="24"/>
      <c r="T1282" s="24"/>
      <c r="U1282" s="5">
        <v>9.2430048688303899</v>
      </c>
      <c r="V1282" s="25"/>
      <c r="W1282" s="22"/>
      <c r="X1282" s="33">
        <v>0.97620747833473154</v>
      </c>
      <c r="Y1282" s="20">
        <v>25880912953.904934</v>
      </c>
      <c r="Z1282" s="22"/>
      <c r="AA1282" s="22"/>
      <c r="AB1282" s="35">
        <v>0.97620747833473154</v>
      </c>
      <c r="AC1282" s="20">
        <v>27901030806.841518</v>
      </c>
      <c r="AD1282" s="22"/>
      <c r="AE1282" s="22"/>
      <c r="AF1282" s="26">
        <v>16</v>
      </c>
      <c r="AI1282" s="27" t="s">
        <v>36</v>
      </c>
      <c r="AJ1282" s="17">
        <v>40.131254343859119</v>
      </c>
      <c r="AK1282" s="17">
        <v>41.77193886641998</v>
      </c>
      <c r="AL1282" s="19">
        <v>-6.8241329030775582E-3</v>
      </c>
      <c r="AM1282" s="19">
        <v>9.2372668525449661E-3</v>
      </c>
      <c r="AN1282" s="27" t="b">
        <v>0</v>
      </c>
      <c r="AO1282" s="27" t="b">
        <v>0</v>
      </c>
      <c r="AP1282" s="27" t="b">
        <v>0</v>
      </c>
      <c r="AQ1282" s="27" t="b">
        <v>0</v>
      </c>
      <c r="AR1282" s="27" t="b">
        <v>1</v>
      </c>
      <c r="AS1282" s="27" t="b">
        <v>0</v>
      </c>
      <c r="BE1282" s="31"/>
      <c r="BF1282" s="31"/>
      <c r="BG1282" s="31"/>
    </row>
    <row r="1283" spans="1:59" ht="14.55" customHeight="1" x14ac:dyDescent="0.25">
      <c r="A1283" s="41">
        <v>39932</v>
      </c>
      <c r="B1283" s="15">
        <v>36.450000000000003</v>
      </c>
      <c r="C1283" s="16">
        <v>36.700000000000003</v>
      </c>
      <c r="D1283" s="32">
        <v>105522.37981316826</v>
      </c>
      <c r="E1283" s="32">
        <v>70697.892528536497</v>
      </c>
      <c r="F1283" s="18">
        <v>176220.27234170475</v>
      </c>
      <c r="G1283" s="18">
        <v>36.550297615576618</v>
      </c>
      <c r="H1283" s="19">
        <v>6.8119891008174838E-3</v>
      </c>
      <c r="I1283" s="18">
        <v>36.08</v>
      </c>
      <c r="J1283" s="33">
        <v>0.95731677836704065</v>
      </c>
      <c r="K1283" s="72">
        <v>96058.330448607623</v>
      </c>
      <c r="L1283" s="18">
        <v>95252.476563000004</v>
      </c>
      <c r="M1283" s="73">
        <v>8.4601882773580953E-3</v>
      </c>
      <c r="Q1283" s="34">
        <v>1.0445863089392071</v>
      </c>
      <c r="R1283" s="7"/>
      <c r="S1283" s="24"/>
      <c r="T1283" s="24"/>
      <c r="U1283" s="5">
        <v>9.6371402929379517</v>
      </c>
      <c r="V1283" s="25"/>
      <c r="W1283" s="22"/>
      <c r="X1283" s="33">
        <v>0.9146335567340812</v>
      </c>
      <c r="Y1283" s="20">
        <v>23671664721.856857</v>
      </c>
      <c r="Z1283" s="22"/>
      <c r="AA1283" s="22"/>
      <c r="AB1283" s="35">
        <v>0.9146335567340812</v>
      </c>
      <c r="AC1283" s="20">
        <v>25518809907.271069</v>
      </c>
      <c r="AD1283" s="22"/>
      <c r="AE1283" s="22"/>
      <c r="AF1283" s="26">
        <v>15</v>
      </c>
      <c r="AI1283" s="27" t="s">
        <v>36</v>
      </c>
      <c r="AJ1283" s="17">
        <v>39.711781887002637</v>
      </c>
      <c r="AK1283" s="17">
        <v>41.514169488665985</v>
      </c>
      <c r="AL1283" s="19">
        <v>-4.5821170126580007E-3</v>
      </c>
      <c r="AM1283" s="19">
        <v>9.3664562662452364E-3</v>
      </c>
      <c r="AN1283" s="27" t="b">
        <v>0</v>
      </c>
      <c r="AO1283" s="27" t="b">
        <v>0</v>
      </c>
      <c r="AP1283" s="27" t="b">
        <v>0</v>
      </c>
      <c r="AQ1283" s="27" t="b">
        <v>0</v>
      </c>
      <c r="AR1283" s="27" t="b">
        <v>1</v>
      </c>
      <c r="AS1283" s="27" t="b">
        <v>0</v>
      </c>
      <c r="BE1283" s="31"/>
      <c r="BF1283" s="31"/>
      <c r="BG1283" s="31"/>
    </row>
    <row r="1284" spans="1:59" ht="14.55" customHeight="1" x14ac:dyDescent="0.25">
      <c r="A1284" s="41">
        <v>39933</v>
      </c>
      <c r="B1284" s="15">
        <v>36.950000000000003</v>
      </c>
      <c r="C1284" s="16">
        <v>37</v>
      </c>
      <c r="D1284" s="32">
        <v>98487.554492290379</v>
      </c>
      <c r="E1284" s="32">
        <v>77684.796696002406</v>
      </c>
      <c r="F1284" s="18">
        <v>176172.35118829279</v>
      </c>
      <c r="G1284" s="18">
        <v>36.972047953657885</v>
      </c>
      <c r="H1284" s="19">
        <v>1.3513513513512265E-3</v>
      </c>
      <c r="I1284" s="18">
        <v>36.5</v>
      </c>
      <c r="J1284" s="33">
        <v>1.0112638261668525</v>
      </c>
      <c r="K1284" s="72">
        <v>97138.634056129333</v>
      </c>
      <c r="L1284" s="18">
        <v>96010.242188000004</v>
      </c>
      <c r="M1284" s="73">
        <v>1.1752828056821242E-2</v>
      </c>
      <c r="Q1284" s="34">
        <v>0.98886163444652475</v>
      </c>
      <c r="R1284" s="7"/>
      <c r="S1284" s="24"/>
      <c r="T1284" s="24"/>
      <c r="U1284" s="5">
        <v>9.5120555740460766</v>
      </c>
      <c r="V1284" s="25"/>
      <c r="W1284" s="22"/>
      <c r="X1284" s="33">
        <v>1.022527652333705</v>
      </c>
      <c r="Y1284" s="20">
        <v>24205047562.102638</v>
      </c>
      <c r="Z1284" s="22"/>
      <c r="AA1284" s="22"/>
      <c r="AB1284" s="35">
        <v>1.022527652333705</v>
      </c>
      <c r="AC1284" s="20">
        <v>26093270438.52499</v>
      </c>
      <c r="AD1284" s="22"/>
      <c r="AE1284" s="22"/>
      <c r="AF1284" s="26">
        <v>14</v>
      </c>
      <c r="AI1284" s="27" t="s">
        <v>36</v>
      </c>
      <c r="AJ1284" s="17">
        <v>39.352465509524272</v>
      </c>
      <c r="AK1284" s="17">
        <v>41.257613082890806</v>
      </c>
      <c r="AL1284" s="19">
        <v>-2.6048111917253793E-3</v>
      </c>
      <c r="AM1284" s="19">
        <v>8.2730594241734665E-3</v>
      </c>
      <c r="AN1284" s="27" t="b">
        <v>0</v>
      </c>
      <c r="AO1284" s="27" t="b">
        <v>0</v>
      </c>
      <c r="AP1284" s="27" t="b">
        <v>0</v>
      </c>
      <c r="AQ1284" s="27" t="b">
        <v>0</v>
      </c>
      <c r="AR1284" s="27" t="b">
        <v>1</v>
      </c>
      <c r="AS1284" s="27" t="b">
        <v>0</v>
      </c>
      <c r="BE1284" s="31"/>
      <c r="BF1284" s="31"/>
      <c r="BG1284" s="31"/>
    </row>
    <row r="1285" spans="1:59" ht="14.55" customHeight="1" x14ac:dyDescent="0.25">
      <c r="A1285" s="41">
        <v>39934</v>
      </c>
      <c r="B1285" s="15">
        <v>36.35</v>
      </c>
      <c r="C1285" s="16">
        <v>36.549999999999997</v>
      </c>
      <c r="D1285" s="32">
        <v>91452.729171412502</v>
      </c>
      <c r="E1285" s="32">
        <v>84710.115496176397</v>
      </c>
      <c r="F1285" s="18">
        <v>176162.84466758888</v>
      </c>
      <c r="G1285" s="18">
        <v>36.446172510901519</v>
      </c>
      <c r="H1285" s="19">
        <v>5.4719562243500386E-3</v>
      </c>
      <c r="I1285" s="18">
        <v>35.299999999999997</v>
      </c>
      <c r="J1285" s="33">
        <v>0.98572321087525228</v>
      </c>
      <c r="K1285" s="72">
        <v>95750.149557386176</v>
      </c>
      <c r="L1285" s="18">
        <v>94781.4375</v>
      </c>
      <c r="M1285" s="73">
        <v>1.0220482859696824E-2</v>
      </c>
      <c r="Q1285" s="34">
        <v>1.0144835679704356</v>
      </c>
      <c r="R1285" s="7"/>
      <c r="S1285" s="24"/>
      <c r="T1285" s="24"/>
      <c r="U1285" s="5">
        <v>9.6318578842066369</v>
      </c>
      <c r="V1285" s="25"/>
      <c r="W1285" s="22"/>
      <c r="X1285" s="33">
        <v>0.97144642175050444</v>
      </c>
      <c r="Y1285" s="20">
        <v>23514019343.564537</v>
      </c>
      <c r="Z1285" s="22"/>
      <c r="AA1285" s="22"/>
      <c r="AB1285" s="35">
        <v>0.97144642175050444</v>
      </c>
      <c r="AC1285" s="20">
        <v>25347807804.765953</v>
      </c>
      <c r="AD1285" s="22"/>
      <c r="AE1285" s="22"/>
      <c r="AF1285" s="26">
        <v>13</v>
      </c>
      <c r="AI1285" s="27" t="s">
        <v>36</v>
      </c>
      <c r="AJ1285" s="17">
        <v>39.019637991046544</v>
      </c>
      <c r="AK1285" s="17">
        <v>41.077967624209293</v>
      </c>
      <c r="AL1285" s="19">
        <v>8.9712706628867586E-5</v>
      </c>
      <c r="AM1285" s="19">
        <v>7.1860554848259192E-3</v>
      </c>
      <c r="AN1285" s="27" t="b">
        <v>0</v>
      </c>
      <c r="AO1285" s="27" t="b">
        <v>0</v>
      </c>
      <c r="AP1285" s="27" t="b">
        <v>0</v>
      </c>
      <c r="AQ1285" s="27" t="b">
        <v>0</v>
      </c>
      <c r="AR1285" s="27" t="b">
        <v>1</v>
      </c>
      <c r="AS1285" s="27" t="b">
        <v>0</v>
      </c>
      <c r="BE1285" s="31"/>
      <c r="BF1285" s="31"/>
      <c r="BG1285" s="31"/>
    </row>
    <row r="1286" spans="1:59" ht="14.55" customHeight="1" x14ac:dyDescent="0.25">
      <c r="A1286" s="41">
        <v>39937</v>
      </c>
      <c r="B1286" s="15">
        <v>34.799999999999997</v>
      </c>
      <c r="C1286" s="16">
        <v>34.75</v>
      </c>
      <c r="D1286" s="32">
        <v>84417.903850534611</v>
      </c>
      <c r="E1286" s="32">
        <v>91706.446560852492</v>
      </c>
      <c r="F1286" s="18">
        <v>176124.3504113871</v>
      </c>
      <c r="G1286" s="18">
        <v>34.773965426601535</v>
      </c>
      <c r="H1286" s="19">
        <v>-1.4388489208632116E-3</v>
      </c>
      <c r="I1286" s="18">
        <v>34.53</v>
      </c>
      <c r="J1286" s="33">
        <v>0.9539099552028748</v>
      </c>
      <c r="K1286" s="72">
        <v>91335.440555422974</v>
      </c>
      <c r="L1286" s="18">
        <v>89733.117188000004</v>
      </c>
      <c r="M1286" s="73">
        <v>1.7856544134825274E-2</v>
      </c>
      <c r="Q1286" s="34">
        <v>1.0483169764040494</v>
      </c>
      <c r="R1286" s="7"/>
      <c r="S1286" s="24"/>
      <c r="T1286" s="24"/>
      <c r="U1286" s="5">
        <v>10.078440934833026</v>
      </c>
      <c r="V1286" s="25"/>
      <c r="W1286" s="22"/>
      <c r="X1286" s="33">
        <v>0.90781991040574972</v>
      </c>
      <c r="Y1286" s="20">
        <v>21346597064.943913</v>
      </c>
      <c r="Z1286" s="22"/>
      <c r="AA1286" s="22"/>
      <c r="AB1286" s="35">
        <v>0.90781991040574972</v>
      </c>
      <c r="AC1286" s="20">
        <v>23010875683.194431</v>
      </c>
      <c r="AD1286" s="22"/>
      <c r="AE1286" s="22"/>
      <c r="AF1286" s="26">
        <v>12</v>
      </c>
      <c r="AI1286" s="27" t="s">
        <v>36</v>
      </c>
      <c r="AJ1286" s="17">
        <v>38.64290005937896</v>
      </c>
      <c r="AK1286" s="17">
        <v>40.810663876761858</v>
      </c>
      <c r="AL1286" s="19">
        <v>5.1391517732165182E-4</v>
      </c>
      <c r="AM1286" s="19">
        <v>4.5898617631115676E-3</v>
      </c>
      <c r="AN1286" s="27" t="b">
        <v>0</v>
      </c>
      <c r="AO1286" s="27" t="b">
        <v>0</v>
      </c>
      <c r="AP1286" s="27" t="b">
        <v>0</v>
      </c>
      <c r="AQ1286" s="27" t="b">
        <v>0</v>
      </c>
      <c r="AR1286" s="27" t="b">
        <v>1</v>
      </c>
      <c r="AS1286" s="27" t="b">
        <v>0</v>
      </c>
      <c r="BE1286" s="31"/>
      <c r="BF1286" s="31"/>
      <c r="BG1286" s="31"/>
    </row>
    <row r="1287" spans="1:59" ht="14.55" customHeight="1" x14ac:dyDescent="0.25">
      <c r="A1287" s="41">
        <v>39938</v>
      </c>
      <c r="B1287" s="15">
        <v>34.6</v>
      </c>
      <c r="C1287" s="16">
        <v>34.799999999999997</v>
      </c>
      <c r="D1287" s="32">
        <v>77383.078529656719</v>
      </c>
      <c r="E1287" s="32">
        <v>98751.393932551786</v>
      </c>
      <c r="F1287" s="18">
        <v>176134.47246220851</v>
      </c>
      <c r="G1287" s="18">
        <v>34.712131819004071</v>
      </c>
      <c r="H1287" s="19">
        <v>5.7471264367814356E-3</v>
      </c>
      <c r="I1287" s="18">
        <v>33.36</v>
      </c>
      <c r="J1287" s="33">
        <v>0.99827921077438486</v>
      </c>
      <c r="K1287" s="72">
        <v>91176.693940559126</v>
      </c>
      <c r="L1287" s="18">
        <v>90501.117188000004</v>
      </c>
      <c r="M1287" s="73">
        <v>7.4648443417083023E-3</v>
      </c>
      <c r="Q1287" s="34">
        <v>1.0017237554454133</v>
      </c>
      <c r="R1287" s="7"/>
      <c r="S1287" s="24"/>
      <c r="T1287" s="24"/>
      <c r="U1287" s="5">
        <v>10.077017158537219</v>
      </c>
      <c r="V1287" s="25"/>
      <c r="W1287" s="22"/>
      <c r="X1287" s="33">
        <v>0.99655842154876972</v>
      </c>
      <c r="Y1287" s="20">
        <v>21273232856.662651</v>
      </c>
      <c r="Z1287" s="22"/>
      <c r="AA1287" s="22"/>
      <c r="AB1287" s="35">
        <v>0.99655842154876972</v>
      </c>
      <c r="AC1287" s="20">
        <v>22931314297.774902</v>
      </c>
      <c r="AD1287" s="22"/>
      <c r="AE1287" s="22"/>
      <c r="AF1287" s="26">
        <v>11</v>
      </c>
      <c r="AI1287" s="27" t="s">
        <v>36</v>
      </c>
      <c r="AJ1287" s="17">
        <v>38.307098831410087</v>
      </c>
      <c r="AK1287" s="17">
        <v>40.556561777546719</v>
      </c>
      <c r="AL1287" s="19">
        <v>2.7721597004869794E-3</v>
      </c>
      <c r="AM1287" s="19">
        <v>7.7714280772778199E-4</v>
      </c>
      <c r="AN1287" s="27" t="b">
        <v>0</v>
      </c>
      <c r="AO1287" s="27" t="b">
        <v>1</v>
      </c>
      <c r="AP1287" s="27" t="b">
        <v>0</v>
      </c>
      <c r="AQ1287" s="27" t="b">
        <v>0</v>
      </c>
      <c r="AR1287" s="27" t="b">
        <v>1</v>
      </c>
      <c r="AS1287" s="27" t="b">
        <v>0</v>
      </c>
      <c r="BE1287" s="31"/>
      <c r="BF1287" s="31"/>
      <c r="BG1287" s="31"/>
    </row>
    <row r="1288" spans="1:59" ht="14.55" customHeight="1" x14ac:dyDescent="0.25">
      <c r="A1288" s="41">
        <v>39939</v>
      </c>
      <c r="B1288" s="15">
        <v>33.049999999999997</v>
      </c>
      <c r="C1288" s="16">
        <v>33.799999999999997</v>
      </c>
      <c r="D1288" s="32">
        <v>70348.253208778842</v>
      </c>
      <c r="E1288" s="32">
        <v>105745.78922284991</v>
      </c>
      <c r="F1288" s="18">
        <v>176094.04243162874</v>
      </c>
      <c r="G1288" s="18">
        <v>33.500380608122676</v>
      </c>
      <c r="H1288" s="19">
        <v>2.2189349112425982E-2</v>
      </c>
      <c r="I1288" s="18">
        <v>32.450000000000003</v>
      </c>
      <c r="J1288" s="33">
        <v>0.96486989280446611</v>
      </c>
      <c r="K1288" s="72">
        <v>87972.124782492989</v>
      </c>
      <c r="L1288" s="18">
        <v>87388.15625</v>
      </c>
      <c r="M1288" s="73">
        <v>6.6824677113265993E-3</v>
      </c>
      <c r="Q1288" s="34">
        <v>1.0364091650672462</v>
      </c>
      <c r="R1288" s="7"/>
      <c r="S1288" s="24"/>
      <c r="T1288" s="24"/>
      <c r="U1288" s="5">
        <v>10.424468299308785</v>
      </c>
      <c r="V1288" s="25"/>
      <c r="W1288" s="22"/>
      <c r="X1288" s="33">
        <v>0.92973978560893222</v>
      </c>
      <c r="Y1288" s="20">
        <v>19778665584.90213</v>
      </c>
      <c r="Z1288" s="22"/>
      <c r="AA1288" s="22"/>
      <c r="AB1288" s="35">
        <v>0.92973978560893222</v>
      </c>
      <c r="AC1288" s="20">
        <v>21319813424.175114</v>
      </c>
      <c r="AD1288" s="22"/>
      <c r="AE1288" s="22"/>
      <c r="AF1288" s="26">
        <v>10</v>
      </c>
      <c r="AI1288" s="27" t="s">
        <v>36</v>
      </c>
      <c r="AJ1288" s="17">
        <v>37.898154792386485</v>
      </c>
      <c r="AK1288" s="17">
        <v>40.260579660745393</v>
      </c>
      <c r="AL1288" s="19">
        <v>6.6888205508104925E-3</v>
      </c>
      <c r="AM1288" s="19">
        <v>-5.9801782224054578E-4</v>
      </c>
      <c r="AN1288" s="27" t="b">
        <v>0</v>
      </c>
      <c r="AO1288" s="27" t="b">
        <v>1</v>
      </c>
      <c r="AP1288" s="27" t="b">
        <v>0</v>
      </c>
      <c r="AQ1288" s="27" t="b">
        <v>0</v>
      </c>
      <c r="AR1288" s="27" t="b">
        <v>1</v>
      </c>
      <c r="AS1288" s="27" t="b">
        <v>0</v>
      </c>
      <c r="BE1288" s="31"/>
      <c r="BF1288" s="31"/>
      <c r="BG1288" s="31"/>
    </row>
    <row r="1289" spans="1:59" ht="14.55" customHeight="1" x14ac:dyDescent="0.25">
      <c r="A1289" s="41">
        <v>39940</v>
      </c>
      <c r="B1289" s="15">
        <v>33.700000000000003</v>
      </c>
      <c r="C1289" s="16">
        <v>34.15</v>
      </c>
      <c r="D1289" s="32">
        <v>63313.427887900958</v>
      </c>
      <c r="E1289" s="32">
        <v>112624.5163487379</v>
      </c>
      <c r="F1289" s="18">
        <v>175937.94423663887</v>
      </c>
      <c r="G1289" s="18">
        <v>33.988061978766588</v>
      </c>
      <c r="H1289" s="19">
        <v>1.3177159590043841E-2</v>
      </c>
      <c r="I1289" s="18">
        <v>33.44</v>
      </c>
      <c r="J1289" s="33">
        <v>1.0136581351018492</v>
      </c>
      <c r="K1289" s="72">
        <v>89172.117059059456</v>
      </c>
      <c r="L1289" s="18">
        <v>88647.679688000004</v>
      </c>
      <c r="M1289" s="73">
        <v>5.9159740323179999E-3</v>
      </c>
      <c r="Q1289" s="34">
        <v>0.98652589603054208</v>
      </c>
      <c r="R1289" s="7"/>
      <c r="S1289" s="24"/>
      <c r="T1289" s="24"/>
      <c r="U1289" s="5">
        <v>10.264861002925327</v>
      </c>
      <c r="V1289" s="25"/>
      <c r="W1289" s="22"/>
      <c r="X1289" s="33">
        <v>1.0273162702036982</v>
      </c>
      <c r="Y1289" s="20">
        <v>20319042173.2188</v>
      </c>
      <c r="Z1289" s="22"/>
      <c r="AA1289" s="22"/>
      <c r="AB1289" s="35">
        <v>1.0273162702036982</v>
      </c>
      <c r="AC1289" s="20">
        <v>21901840062.118385</v>
      </c>
      <c r="AD1289" s="22"/>
      <c r="AE1289" s="22"/>
      <c r="AF1289" s="26">
        <v>9</v>
      </c>
      <c r="AI1289" s="27" t="s">
        <v>36</v>
      </c>
      <c r="AJ1289" s="17">
        <v>37.505016422359304</v>
      </c>
      <c r="AK1289" s="17">
        <v>40.063861060615807</v>
      </c>
      <c r="AL1289" s="19">
        <v>7.7496822990148857E-3</v>
      </c>
      <c r="AM1289" s="19">
        <v>2.2555465213719428E-4</v>
      </c>
      <c r="AN1289" s="27" t="b">
        <v>0</v>
      </c>
      <c r="AO1289" s="27" t="b">
        <v>1</v>
      </c>
      <c r="AP1289" s="27" t="b">
        <v>0</v>
      </c>
      <c r="AQ1289" s="27" t="b">
        <v>0</v>
      </c>
      <c r="AR1289" s="27" t="b">
        <v>1</v>
      </c>
      <c r="AS1289" s="27" t="b">
        <v>0</v>
      </c>
      <c r="BE1289" s="31"/>
      <c r="BF1289" s="31"/>
      <c r="BG1289" s="31"/>
    </row>
    <row r="1290" spans="1:59" ht="14.55" customHeight="1" x14ac:dyDescent="0.25">
      <c r="A1290" s="41">
        <v>39941</v>
      </c>
      <c r="B1290" s="15">
        <v>32.200000000000003</v>
      </c>
      <c r="C1290" s="16">
        <v>32.799999999999997</v>
      </c>
      <c r="D1290" s="32">
        <v>56278.602567023074</v>
      </c>
      <c r="E1290" s="32">
        <v>119566.6426536745</v>
      </c>
      <c r="F1290" s="18">
        <v>175845.24522069757</v>
      </c>
      <c r="G1290" s="18">
        <v>32.607972279842798</v>
      </c>
      <c r="H1290" s="19">
        <v>1.8292682926829062E-2</v>
      </c>
      <c r="I1290" s="18">
        <v>32.049999999999997</v>
      </c>
      <c r="J1290" s="33">
        <v>0.95888937879391978</v>
      </c>
      <c r="K1290" s="72">
        <v>85504.716498309906</v>
      </c>
      <c r="L1290" s="18">
        <v>84633.601563000004</v>
      </c>
      <c r="M1290" s="73">
        <v>1.0292778745348058E-2</v>
      </c>
      <c r="Q1290" s="34">
        <v>1.0428731635945208</v>
      </c>
      <c r="R1290" s="7"/>
      <c r="S1290" s="24"/>
      <c r="T1290" s="24"/>
      <c r="U1290" s="5">
        <v>10.685017428358027</v>
      </c>
      <c r="V1290" s="25"/>
      <c r="W1290" s="22"/>
      <c r="X1290" s="33">
        <v>0.91777875758783967</v>
      </c>
      <c r="Y1290" s="20">
        <v>18648474503.337044</v>
      </c>
      <c r="Z1290" s="22"/>
      <c r="AA1290" s="22"/>
      <c r="AB1290" s="35">
        <v>0.91777875758783967</v>
      </c>
      <c r="AC1290" s="20">
        <v>20100721291.701958</v>
      </c>
      <c r="AD1290" s="22"/>
      <c r="AE1290" s="22"/>
      <c r="AF1290" s="26">
        <v>8</v>
      </c>
      <c r="AI1290" s="27" t="s">
        <v>36</v>
      </c>
      <c r="AJ1290" s="17">
        <v>37.088535141378216</v>
      </c>
      <c r="AK1290" s="17">
        <v>39.83831019931776</v>
      </c>
      <c r="AL1290" s="19">
        <v>1.0573237561594525E-2</v>
      </c>
      <c r="AM1290" s="19">
        <v>1.1188473350640105E-3</v>
      </c>
      <c r="AN1290" s="27" t="b">
        <v>0</v>
      </c>
      <c r="AO1290" s="27" t="b">
        <v>1</v>
      </c>
      <c r="AP1290" s="27" t="b">
        <v>0</v>
      </c>
      <c r="AQ1290" s="27" t="b">
        <v>0</v>
      </c>
      <c r="AR1290" s="27" t="b">
        <v>1</v>
      </c>
      <c r="AS1290" s="27" t="b">
        <v>0</v>
      </c>
      <c r="BE1290" s="31"/>
      <c r="BF1290" s="31"/>
      <c r="BG1290" s="31"/>
    </row>
    <row r="1291" spans="1:59" ht="14.55" customHeight="1" x14ac:dyDescent="0.25">
      <c r="A1291" s="41">
        <v>39944</v>
      </c>
      <c r="B1291" s="15">
        <v>32.450000000000003</v>
      </c>
      <c r="C1291" s="16">
        <v>33</v>
      </c>
      <c r="D1291" s="32">
        <v>49243.77724614519</v>
      </c>
      <c r="E1291" s="32">
        <v>126472.78214551194</v>
      </c>
      <c r="F1291" s="18">
        <v>175716.55939165712</v>
      </c>
      <c r="G1291" s="18">
        <v>32.845864968110313</v>
      </c>
      <c r="H1291" s="19">
        <v>1.6666666666666607E-2</v>
      </c>
      <c r="I1291" s="18">
        <v>32.869999999999997</v>
      </c>
      <c r="J1291" s="33">
        <v>1.006558385686622</v>
      </c>
      <c r="K1291" s="72">
        <v>86064.000296005906</v>
      </c>
      <c r="L1291" s="18">
        <v>85391.359375</v>
      </c>
      <c r="M1291" s="73">
        <v>7.8771543857496587E-3</v>
      </c>
      <c r="Q1291" s="34">
        <v>0.99348434648214856</v>
      </c>
      <c r="R1291" s="7"/>
      <c r="S1291" s="24"/>
      <c r="T1291" s="24"/>
      <c r="U1291" s="5">
        <v>10.595633643882906</v>
      </c>
      <c r="V1291" s="25"/>
      <c r="W1291" s="22"/>
      <c r="X1291" s="33">
        <v>1.0131167713732439</v>
      </c>
      <c r="Y1291" s="20">
        <v>18893172672.822468</v>
      </c>
      <c r="Z1291" s="22"/>
      <c r="AA1291" s="22"/>
      <c r="AB1291" s="35">
        <v>1.0131167713732439</v>
      </c>
      <c r="AC1291" s="20">
        <v>20364051366.026432</v>
      </c>
      <c r="AD1291" s="22"/>
      <c r="AE1291" s="22"/>
      <c r="AF1291" s="26">
        <v>7</v>
      </c>
      <c r="AI1291" s="27" t="s">
        <v>36</v>
      </c>
      <c r="AJ1291" s="17">
        <v>36.764422568849106</v>
      </c>
      <c r="AK1291" s="17">
        <v>39.636989832686318</v>
      </c>
      <c r="AL1291" s="19">
        <v>1.2439022635313953E-2</v>
      </c>
      <c r="AM1291" s="19">
        <v>2.0752479717170355E-3</v>
      </c>
      <c r="AN1291" s="27" t="b">
        <v>0</v>
      </c>
      <c r="AO1291" s="27" t="b">
        <v>1</v>
      </c>
      <c r="AP1291" s="27" t="b">
        <v>0</v>
      </c>
      <c r="AQ1291" s="27" t="b">
        <v>0</v>
      </c>
      <c r="AR1291" s="27" t="b">
        <v>1</v>
      </c>
      <c r="AS1291" s="27" t="b">
        <v>0</v>
      </c>
      <c r="BE1291" s="31"/>
      <c r="BF1291" s="31"/>
      <c r="BG1291" s="31"/>
    </row>
    <row r="1292" spans="1:59" ht="14.55" customHeight="1" x14ac:dyDescent="0.25">
      <c r="A1292" s="41">
        <v>39945</v>
      </c>
      <c r="B1292" s="15">
        <v>31.95</v>
      </c>
      <c r="C1292" s="16">
        <v>32.85</v>
      </c>
      <c r="D1292" s="32">
        <v>42208.951925267305</v>
      </c>
      <c r="E1292" s="32">
        <v>133390.36037770854</v>
      </c>
      <c r="F1292" s="18">
        <v>175599.31230297586</v>
      </c>
      <c r="G1292" s="18">
        <v>32.63366625566735</v>
      </c>
      <c r="H1292" s="19">
        <v>2.7397260273972712E-2</v>
      </c>
      <c r="I1292" s="18">
        <v>31.8</v>
      </c>
      <c r="J1292" s="33">
        <v>0.99287662035077684</v>
      </c>
      <c r="K1292" s="72">
        <v>85449.455269726473</v>
      </c>
      <c r="L1292" s="18">
        <v>84951.039063000004</v>
      </c>
      <c r="M1292" s="73">
        <v>5.8670995931767523E-3</v>
      </c>
      <c r="Q1292" s="34">
        <v>1.0071744862384879</v>
      </c>
      <c r="R1292" s="7"/>
      <c r="S1292" s="24"/>
      <c r="T1292" s="24"/>
      <c r="U1292" s="5">
        <v>10.651783223406982</v>
      </c>
      <c r="V1292" s="25"/>
      <c r="W1292" s="22"/>
      <c r="X1292" s="33">
        <v>0.98575324070155379</v>
      </c>
      <c r="Y1292" s="20">
        <v>18624095294.953671</v>
      </c>
      <c r="Z1292" s="22"/>
      <c r="AA1292" s="22"/>
      <c r="AB1292" s="35">
        <v>0.98575324070155379</v>
      </c>
      <c r="AC1292" s="20">
        <v>20073607793.180176</v>
      </c>
      <c r="AD1292" s="22"/>
      <c r="AE1292" s="22"/>
      <c r="AF1292" s="26">
        <v>6</v>
      </c>
      <c r="AI1292" s="27" t="s">
        <v>36</v>
      </c>
      <c r="AJ1292" s="17">
        <v>36.440985150396514</v>
      </c>
      <c r="AK1292" s="17">
        <v>39.416520061991747</v>
      </c>
      <c r="AL1292" s="19">
        <v>1.7245040834453274E-2</v>
      </c>
      <c r="AM1292" s="19">
        <v>4.6701184589943642E-3</v>
      </c>
      <c r="AN1292" s="27" t="b">
        <v>0</v>
      </c>
      <c r="AO1292" s="27" t="b">
        <v>1</v>
      </c>
      <c r="AP1292" s="27" t="b">
        <v>0</v>
      </c>
      <c r="AQ1292" s="27" t="b">
        <v>0</v>
      </c>
      <c r="AR1292" s="27" t="b">
        <v>1</v>
      </c>
      <c r="AS1292" s="27" t="b">
        <v>0</v>
      </c>
      <c r="BE1292" s="31"/>
      <c r="BF1292" s="31"/>
      <c r="BG1292" s="31"/>
    </row>
    <row r="1293" spans="1:59" ht="14.55" customHeight="1" x14ac:dyDescent="0.25">
      <c r="A1293" s="41">
        <v>39946</v>
      </c>
      <c r="B1293" s="15">
        <v>33.4</v>
      </c>
      <c r="C1293" s="16">
        <v>33.85</v>
      </c>
      <c r="D1293" s="32">
        <v>35174.126604389421</v>
      </c>
      <c r="E1293" s="32">
        <v>140232.45075828841</v>
      </c>
      <c r="F1293" s="18">
        <v>175406.57736267784</v>
      </c>
      <c r="G1293" s="18">
        <v>33.759761895990664</v>
      </c>
      <c r="H1293" s="19">
        <v>1.3293943870014813E-2</v>
      </c>
      <c r="I1293" s="18">
        <v>33.65</v>
      </c>
      <c r="J1293" s="33">
        <v>1.0333717170458707</v>
      </c>
      <c r="K1293" s="72">
        <v>88299.522521755032</v>
      </c>
      <c r="L1293" s="18">
        <v>87582.71875</v>
      </c>
      <c r="M1293" s="73">
        <v>8.1843060136224909E-3</v>
      </c>
      <c r="Q1293" s="34">
        <v>0.96770598953368747</v>
      </c>
      <c r="R1293" s="7"/>
      <c r="S1293" s="24"/>
      <c r="T1293" s="24"/>
      <c r="U1293" s="5">
        <v>10.28860321174519</v>
      </c>
      <c r="V1293" s="25"/>
      <c r="W1293" s="22"/>
      <c r="X1293" s="33">
        <v>1.0667434340917412</v>
      </c>
      <c r="Y1293" s="20">
        <v>19867226425.043114</v>
      </c>
      <c r="Z1293" s="22"/>
      <c r="AA1293" s="22"/>
      <c r="AB1293" s="35">
        <v>1.0667434340917412</v>
      </c>
      <c r="AC1293" s="20">
        <v>21413046002.366028</v>
      </c>
      <c r="AD1293" s="22"/>
      <c r="AE1293" s="22"/>
      <c r="AF1293" s="26">
        <v>5</v>
      </c>
      <c r="AI1293" s="27" t="s">
        <v>36</v>
      </c>
      <c r="AJ1293" s="17">
        <v>36.167204011112489</v>
      </c>
      <c r="AK1293" s="17">
        <v>39.188946398525623</v>
      </c>
      <c r="AL1293" s="19">
        <v>1.850284373999217E-2</v>
      </c>
      <c r="AM1293" s="19">
        <v>5.9159965909765314E-3</v>
      </c>
      <c r="AN1293" s="27" t="b">
        <v>0</v>
      </c>
      <c r="AO1293" s="27" t="b">
        <v>1</v>
      </c>
      <c r="AP1293" s="27" t="b">
        <v>0</v>
      </c>
      <c r="AQ1293" s="27" t="b">
        <v>0</v>
      </c>
      <c r="AR1293" s="27" t="b">
        <v>1</v>
      </c>
      <c r="AS1293" s="27" t="b">
        <v>0</v>
      </c>
      <c r="BE1293" s="31"/>
      <c r="BF1293" s="31"/>
      <c r="BG1293" s="31"/>
    </row>
    <row r="1294" spans="1:59" ht="14.55" customHeight="1" x14ac:dyDescent="0.25">
      <c r="A1294" s="41">
        <v>39947</v>
      </c>
      <c r="B1294" s="15">
        <v>31.6</v>
      </c>
      <c r="C1294" s="16">
        <v>32.5</v>
      </c>
      <c r="D1294" s="32">
        <v>28139.301283511537</v>
      </c>
      <c r="E1294" s="32">
        <v>147173.75550621518</v>
      </c>
      <c r="F1294" s="18">
        <v>175313.05678972672</v>
      </c>
      <c r="G1294" s="18">
        <v>32.355542013704458</v>
      </c>
      <c r="H1294" s="19">
        <v>2.7692307692307683E-2</v>
      </c>
      <c r="I1294" s="18">
        <v>31.37</v>
      </c>
      <c r="J1294" s="33">
        <v>0.95789452794681873</v>
      </c>
      <c r="K1294" s="72">
        <v>84580.16600662985</v>
      </c>
      <c r="L1294" s="18">
        <v>83886.078125</v>
      </c>
      <c r="M1294" s="73">
        <v>8.2741725104322848E-3</v>
      </c>
      <c r="Q1294" s="34">
        <v>1.0439562716194146</v>
      </c>
      <c r="R1294" s="7"/>
      <c r="S1294" s="24"/>
      <c r="T1294" s="24"/>
      <c r="U1294" s="5">
        <v>10.720854363263465</v>
      </c>
      <c r="V1294" s="25"/>
      <c r="W1294" s="22"/>
      <c r="X1294" s="33">
        <v>0.91578905589363757</v>
      </c>
      <c r="Y1294" s="20">
        <v>18194275580.16011</v>
      </c>
      <c r="Z1294" s="22"/>
      <c r="AA1294" s="22"/>
      <c r="AB1294" s="35">
        <v>0.91578905589363757</v>
      </c>
      <c r="AC1294" s="20">
        <v>19609518788.233307</v>
      </c>
      <c r="AD1294" s="22"/>
      <c r="AE1294" s="22"/>
      <c r="AF1294" s="26">
        <v>4</v>
      </c>
      <c r="AI1294" s="27" t="s">
        <v>36</v>
      </c>
      <c r="AJ1294" s="17">
        <v>35.860325059384131</v>
      </c>
      <c r="AK1294" s="17">
        <v>38.972270441174857</v>
      </c>
      <c r="AL1294" s="19">
        <v>1.9420003503305788E-2</v>
      </c>
      <c r="AM1294" s="19">
        <v>8.3037960451360429E-3</v>
      </c>
      <c r="AN1294" s="27" t="b">
        <v>0</v>
      </c>
      <c r="AO1294" s="27" t="b">
        <v>1</v>
      </c>
      <c r="AP1294" s="27" t="b">
        <v>0</v>
      </c>
      <c r="AQ1294" s="27" t="b">
        <v>0</v>
      </c>
      <c r="AR1294" s="27" t="b">
        <v>1</v>
      </c>
      <c r="AS1294" s="27" t="b">
        <v>0</v>
      </c>
      <c r="BE1294" s="31"/>
      <c r="BF1294" s="31"/>
      <c r="BG1294" s="31"/>
    </row>
    <row r="1295" spans="1:59" ht="14.55" customHeight="1" x14ac:dyDescent="0.25">
      <c r="A1295" s="41">
        <v>39948</v>
      </c>
      <c r="B1295" s="15">
        <v>33.15</v>
      </c>
      <c r="C1295" s="16">
        <v>33.200000000000003</v>
      </c>
      <c r="D1295" s="32">
        <v>21104.475962633653</v>
      </c>
      <c r="E1295" s="32">
        <v>154013.77027974569</v>
      </c>
      <c r="F1295" s="18">
        <v>175118.24624237933</v>
      </c>
      <c r="G1295" s="18">
        <v>33.19397422130033</v>
      </c>
      <c r="H1295" s="19">
        <v>1.5060240963856719E-3</v>
      </c>
      <c r="I1295" s="18">
        <v>33.119999999999997</v>
      </c>
      <c r="J1295" s="33">
        <v>1.0247730838792442</v>
      </c>
      <c r="K1295" s="72">
        <v>86673.977888449677</v>
      </c>
      <c r="L1295" s="18">
        <v>85432.320313000004</v>
      </c>
      <c r="M1295" s="73">
        <v>1.4533815433088897E-2</v>
      </c>
      <c r="Q1295" s="34">
        <v>0.97582578595305558</v>
      </c>
      <c r="R1295" s="7"/>
      <c r="S1295" s="24"/>
      <c r="T1295" s="24"/>
      <c r="U1295" s="5">
        <v>10.442208404367623</v>
      </c>
      <c r="V1295" s="25"/>
      <c r="W1295" s="22"/>
      <c r="X1295" s="33">
        <v>1.0495461677584883</v>
      </c>
      <c r="Y1295" s="20">
        <v>19095823572.832283</v>
      </c>
      <c r="Z1295" s="22"/>
      <c r="AA1295" s="22"/>
      <c r="AB1295" s="35">
        <v>1.0495461677584883</v>
      </c>
      <c r="AC1295" s="20">
        <v>20580765329.966232</v>
      </c>
      <c r="AD1295" s="22"/>
      <c r="AE1295" s="22"/>
      <c r="AF1295" s="26">
        <v>3</v>
      </c>
      <c r="AI1295" s="27" t="s">
        <v>36</v>
      </c>
      <c r="AJ1295" s="17">
        <v>35.662133355636527</v>
      </c>
      <c r="AK1295" s="17">
        <v>38.783099080718756</v>
      </c>
      <c r="AL1295" s="19">
        <v>1.7474814254362758E-2</v>
      </c>
      <c r="AM1295" s="19">
        <v>9.0663717490211126E-3</v>
      </c>
      <c r="AN1295" s="27" t="b">
        <v>0</v>
      </c>
      <c r="AO1295" s="27" t="b">
        <v>1</v>
      </c>
      <c r="AP1295" s="27" t="b">
        <v>0</v>
      </c>
      <c r="AQ1295" s="27" t="b">
        <v>0</v>
      </c>
      <c r="AR1295" s="27" t="b">
        <v>1</v>
      </c>
      <c r="AS1295" s="27" t="b">
        <v>0</v>
      </c>
      <c r="BE1295" s="31"/>
      <c r="BF1295" s="31"/>
      <c r="BG1295" s="31"/>
    </row>
    <row r="1296" spans="1:59" ht="14.55" customHeight="1" x14ac:dyDescent="0.25">
      <c r="A1296" s="41">
        <v>39951</v>
      </c>
      <c r="B1296" s="15">
        <v>29.85</v>
      </c>
      <c r="C1296" s="16">
        <v>30.85</v>
      </c>
      <c r="D1296" s="32">
        <v>14069.650641755768</v>
      </c>
      <c r="E1296" s="32">
        <v>161038.00098417647</v>
      </c>
      <c r="F1296" s="18">
        <v>175107.65162593225</v>
      </c>
      <c r="G1296" s="18">
        <v>30.769651422932608</v>
      </c>
      <c r="H1296" s="19">
        <v>3.2414910858995172E-2</v>
      </c>
      <c r="I1296" s="18">
        <v>30.24</v>
      </c>
      <c r="J1296" s="33">
        <v>0.92690889197167647</v>
      </c>
      <c r="K1296" s="72">
        <v>80337.490778418331</v>
      </c>
      <c r="L1296" s="18">
        <v>79749.117188000004</v>
      </c>
      <c r="M1296" s="73">
        <v>7.3778069421295165E-3</v>
      </c>
      <c r="Q1296" s="34">
        <v>1.0788546842752231</v>
      </c>
      <c r="R1296" s="7"/>
      <c r="S1296" s="24"/>
      <c r="T1296" s="24"/>
      <c r="U1296" s="5">
        <v>11.244650933694409</v>
      </c>
      <c r="V1296" s="25"/>
      <c r="W1296" s="22"/>
      <c r="X1296" s="33">
        <v>0.85381778394335295</v>
      </c>
      <c r="Y1296" s="20">
        <v>16304431772.857918</v>
      </c>
      <c r="Z1296" s="22"/>
      <c r="AA1296" s="22"/>
      <c r="AB1296" s="35">
        <v>0.85381778394335295</v>
      </c>
      <c r="AC1296" s="20">
        <v>17571941719.728325</v>
      </c>
      <c r="AD1296" s="22"/>
      <c r="AE1296" s="22"/>
      <c r="AF1296" s="26">
        <v>2</v>
      </c>
      <c r="AI1296" s="27" t="s">
        <v>36</v>
      </c>
      <c r="AJ1296" s="17">
        <v>35.38430758345131</v>
      </c>
      <c r="AK1296" s="17">
        <v>38.470604599181456</v>
      </c>
      <c r="AL1296" s="19">
        <v>1.9828518909723775E-2</v>
      </c>
      <c r="AM1296" s="19">
        <v>1.1341307661772056E-2</v>
      </c>
      <c r="AN1296" s="27" t="b">
        <v>0</v>
      </c>
      <c r="AO1296" s="27" t="b">
        <v>1</v>
      </c>
      <c r="AP1296" s="27" t="b">
        <v>0</v>
      </c>
      <c r="AQ1296" s="27" t="b">
        <v>0</v>
      </c>
      <c r="AR1296" s="27" t="b">
        <v>1</v>
      </c>
      <c r="AS1296" s="27" t="b">
        <v>0</v>
      </c>
      <c r="BE1296" s="31"/>
      <c r="BF1296" s="31"/>
      <c r="BG1296" s="31"/>
    </row>
    <row r="1297" spans="1:59" ht="14.55" customHeight="1" x14ac:dyDescent="0.25">
      <c r="A1297" s="41">
        <v>39952</v>
      </c>
      <c r="B1297" s="15">
        <v>28.5</v>
      </c>
      <c r="C1297" s="16">
        <v>30.4</v>
      </c>
      <c r="D1297" s="32">
        <v>7034.8253208778842</v>
      </c>
      <c r="E1297" s="32">
        <v>167844.79306936951</v>
      </c>
      <c r="F1297" s="18">
        <v>174879.6183902474</v>
      </c>
      <c r="G1297" s="18">
        <v>30.323569320240388</v>
      </c>
      <c r="H1297" s="19">
        <v>6.25E-2</v>
      </c>
      <c r="I1297" s="18">
        <v>28.8</v>
      </c>
      <c r="J1297" s="33">
        <v>0.98421916315156277</v>
      </c>
      <c r="K1297" s="72">
        <v>79068.329874179937</v>
      </c>
      <c r="L1297" s="18">
        <v>78202.882813000004</v>
      </c>
      <c r="M1297" s="73">
        <v>1.1066689999771548E-2</v>
      </c>
      <c r="Q1297" s="34">
        <v>1.0160338646505374</v>
      </c>
      <c r="R1297" s="7"/>
      <c r="S1297" s="24"/>
      <c r="T1297" s="24"/>
      <c r="U1297" s="5">
        <v>11.40367500151477</v>
      </c>
      <c r="V1297" s="25"/>
      <c r="W1297" s="22"/>
      <c r="X1297" s="33">
        <v>0.96843832630312554</v>
      </c>
      <c r="Y1297" s="20">
        <v>15789912163.078619</v>
      </c>
      <c r="Z1297" s="22"/>
      <c r="AA1297" s="22"/>
      <c r="AB1297" s="35">
        <v>0.96843832630312554</v>
      </c>
      <c r="AC1297" s="20">
        <v>17017068998.911528</v>
      </c>
      <c r="AD1297" s="22"/>
      <c r="AE1297" s="22"/>
      <c r="AF1297" s="26">
        <v>1</v>
      </c>
      <c r="AI1297" s="27" t="s">
        <v>36</v>
      </c>
      <c r="AJ1297" s="17">
        <v>34.950472604686873</v>
      </c>
      <c r="AK1297" s="17">
        <v>38.06960843208617</v>
      </c>
      <c r="AL1297" s="19">
        <v>2.7467407798612675E-2</v>
      </c>
      <c r="AM1297" s="19">
        <v>1.5735203955660214E-2</v>
      </c>
      <c r="AN1297" s="27" t="b">
        <v>0</v>
      </c>
      <c r="AO1297" s="27" t="b">
        <v>1</v>
      </c>
      <c r="AP1297" s="27" t="b">
        <v>0</v>
      </c>
      <c r="AQ1297" s="27" t="b">
        <v>0</v>
      </c>
      <c r="AR1297" s="27" t="b">
        <v>1</v>
      </c>
      <c r="AS1297" s="27" t="b">
        <v>0</v>
      </c>
      <c r="BE1297" s="31"/>
      <c r="BF1297" s="31"/>
      <c r="BG1297" s="31"/>
    </row>
    <row r="1298" spans="1:59" ht="14.55" customHeight="1" x14ac:dyDescent="0.25">
      <c r="A1298" s="42">
        <v>39953</v>
      </c>
      <c r="B1298" s="15">
        <v>30.5</v>
      </c>
      <c r="C1298" s="16">
        <v>31.4</v>
      </c>
      <c r="D1298" s="32">
        <v>174439.94180769252</v>
      </c>
      <c r="E1298" s="32">
        <v>0</v>
      </c>
      <c r="F1298" s="18">
        <v>174439.94180769252</v>
      </c>
      <c r="G1298" s="18">
        <v>30.500000000000004</v>
      </c>
      <c r="H1298" s="19">
        <v>2.8662420382165599E-2</v>
      </c>
      <c r="I1298" s="18">
        <v>29.03</v>
      </c>
      <c r="J1298" s="33">
        <v>1.0032894736842106</v>
      </c>
      <c r="K1298" s="72">
        <v>79327.050518624033</v>
      </c>
      <c r="L1298" s="18">
        <v>79237.117188000004</v>
      </c>
      <c r="M1298" s="73">
        <v>1.1349899367319423E-3</v>
      </c>
      <c r="Q1298" s="34">
        <v>0.99672131147540977</v>
      </c>
      <c r="R1298" s="7"/>
      <c r="S1298" s="24"/>
      <c r="T1298" s="24"/>
      <c r="U1298" s="5">
        <v>11.345123974410836</v>
      </c>
      <c r="V1298" s="25"/>
      <c r="W1298" s="22"/>
      <c r="X1298" s="33">
        <v>1.0065789473684212</v>
      </c>
      <c r="Y1298" s="20">
        <v>15893869207.17477</v>
      </c>
      <c r="Z1298" s="22"/>
      <c r="AA1298" s="22"/>
      <c r="AB1298" s="35">
        <v>1.0065789473684212</v>
      </c>
      <c r="AC1298" s="20">
        <v>17128748779.650377</v>
      </c>
      <c r="AD1298" s="22"/>
      <c r="AE1298" s="22"/>
      <c r="AF1298" s="26">
        <v>19</v>
      </c>
      <c r="AI1298" s="27" t="s">
        <v>36</v>
      </c>
      <c r="AJ1298" s="17">
        <v>34.599999915548729</v>
      </c>
      <c r="AK1298" s="17">
        <v>37.762623531180239</v>
      </c>
      <c r="AL1298" s="19">
        <v>2.7678267816644824E-2</v>
      </c>
      <c r="AM1298" s="19">
        <v>1.7608518728890257E-2</v>
      </c>
      <c r="AN1298" s="27" t="b">
        <v>0</v>
      </c>
      <c r="AO1298" s="27" t="b">
        <v>1</v>
      </c>
      <c r="AP1298" s="27" t="b">
        <v>0</v>
      </c>
      <c r="AQ1298" s="27" t="b">
        <v>0</v>
      </c>
      <c r="AR1298" s="27" t="b">
        <v>1</v>
      </c>
      <c r="AS1298" s="27" t="b">
        <v>0</v>
      </c>
      <c r="BE1298" s="31"/>
      <c r="BF1298" s="31"/>
      <c r="BG1298" s="31"/>
    </row>
    <row r="1299" spans="1:59" ht="14.55" customHeight="1" x14ac:dyDescent="0.25">
      <c r="A1299" s="41">
        <v>39954</v>
      </c>
      <c r="B1299" s="15">
        <v>32.200000000000003</v>
      </c>
      <c r="C1299" s="16">
        <v>32.85</v>
      </c>
      <c r="D1299" s="32">
        <v>165258.8922388666</v>
      </c>
      <c r="E1299" s="32">
        <v>8917.8984665347343</v>
      </c>
      <c r="F1299" s="74">
        <v>174176.79070540133</v>
      </c>
      <c r="G1299" s="18">
        <v>32.233280174584529</v>
      </c>
      <c r="H1299" s="19">
        <v>1.9786910197869045E-2</v>
      </c>
      <c r="I1299" s="18">
        <v>31.35</v>
      </c>
      <c r="J1299" s="33">
        <v>1.0552345806565071</v>
      </c>
      <c r="K1299" s="72">
        <v>83707.198555866911</v>
      </c>
      <c r="L1299" s="18">
        <v>83660.796875</v>
      </c>
      <c r="M1299" s="73">
        <v>5.5464067520467539E-4</v>
      </c>
      <c r="Q1299" s="34">
        <v>0.94765658587293133</v>
      </c>
      <c r="R1299" s="7"/>
      <c r="S1299" s="24"/>
      <c r="T1299" s="24"/>
      <c r="U1299" s="5">
        <v>10.731264548056259</v>
      </c>
      <c r="V1299" s="25"/>
      <c r="W1299" s="22"/>
      <c r="X1299" s="33">
        <v>1.1104691613130142</v>
      </c>
      <c r="Y1299" s="20">
        <v>17649736052.346394</v>
      </c>
      <c r="Z1299" s="22"/>
      <c r="AA1299" s="22"/>
      <c r="AB1299" s="35">
        <v>1.1104691613130142</v>
      </c>
      <c r="AC1299" s="20">
        <v>19020642338.895088</v>
      </c>
      <c r="AD1299" s="22"/>
      <c r="AE1299" s="22"/>
      <c r="AF1299" s="26">
        <v>18</v>
      </c>
      <c r="AI1299" s="27" t="s">
        <v>36</v>
      </c>
      <c r="AJ1299" s="17">
        <v>34.307784540725365</v>
      </c>
      <c r="AK1299" s="17">
        <v>37.484957765892275</v>
      </c>
      <c r="AL1299" s="19">
        <v>2.8760428871287196E-2</v>
      </c>
      <c r="AM1299" s="19">
        <v>1.841945129745598E-2</v>
      </c>
      <c r="AN1299" s="27" t="b">
        <v>0</v>
      </c>
      <c r="AO1299" s="27" t="b">
        <v>1</v>
      </c>
      <c r="AP1299" s="27" t="b">
        <v>0</v>
      </c>
      <c r="AQ1299" s="27" t="b">
        <v>0</v>
      </c>
      <c r="AR1299" s="27" t="b">
        <v>1</v>
      </c>
      <c r="AS1299" s="27" t="b">
        <v>0</v>
      </c>
      <c r="BE1299" s="31"/>
      <c r="BF1299" s="31"/>
      <c r="BG1299" s="31"/>
    </row>
    <row r="1300" spans="1:59" ht="14.55" customHeight="1" x14ac:dyDescent="0.25">
      <c r="A1300" s="41">
        <v>39955</v>
      </c>
      <c r="B1300" s="15">
        <v>32.75</v>
      </c>
      <c r="C1300" s="16">
        <v>33.049999999999997</v>
      </c>
      <c r="D1300" s="32">
        <v>156077.84267004067</v>
      </c>
      <c r="E1300" s="32">
        <v>17917.283432020115</v>
      </c>
      <c r="F1300" s="18">
        <v>173995.12610206078</v>
      </c>
      <c r="G1300" s="18">
        <v>32.780892733319746</v>
      </c>
      <c r="H1300" s="19">
        <v>9.0771558245081874E-3</v>
      </c>
      <c r="I1300" s="18">
        <v>32.630000000000003</v>
      </c>
      <c r="J1300" s="33">
        <v>1.0159283331265228</v>
      </c>
      <c r="K1300" s="72">
        <v>85039.043322611731</v>
      </c>
      <c r="L1300" s="18">
        <v>85821.4375</v>
      </c>
      <c r="M1300" s="73">
        <v>-9.1165354505774714E-3</v>
      </c>
      <c r="Q1300" s="34">
        <v>0.98432140082410802</v>
      </c>
      <c r="R1300" s="7"/>
      <c r="S1300" s="24"/>
      <c r="T1300" s="24"/>
      <c r="U1300" s="5">
        <v>10.543346969207565</v>
      </c>
      <c r="V1300" s="25"/>
      <c r="W1300" s="22"/>
      <c r="X1300" s="33">
        <v>1.0318566662530457</v>
      </c>
      <c r="Y1300" s="20">
        <v>18212084937.57262</v>
      </c>
      <c r="Z1300" s="22"/>
      <c r="AA1300" s="22"/>
      <c r="AB1300" s="35">
        <v>1.0318566662530457</v>
      </c>
      <c r="AC1300" s="20">
        <v>19626261931.285057</v>
      </c>
      <c r="AD1300" s="22"/>
      <c r="AE1300" s="22"/>
      <c r="AF1300" s="26">
        <v>17</v>
      </c>
      <c r="AI1300" s="27" t="s">
        <v>36</v>
      </c>
      <c r="AJ1300" s="17">
        <v>34.073365848372958</v>
      </c>
      <c r="AK1300" s="17">
        <v>37.250439424943906</v>
      </c>
      <c r="AL1300" s="19">
        <v>2.5657903559987278E-2</v>
      </c>
      <c r="AM1300" s="19">
        <v>1.890231407702829E-2</v>
      </c>
      <c r="AN1300" s="27" t="b">
        <v>0</v>
      </c>
      <c r="AO1300" s="27" t="b">
        <v>1</v>
      </c>
      <c r="AP1300" s="27" t="b">
        <v>0</v>
      </c>
      <c r="AQ1300" s="27" t="b">
        <v>0</v>
      </c>
      <c r="AR1300" s="27" t="b">
        <v>1</v>
      </c>
      <c r="AS1300" s="27" t="b">
        <v>0</v>
      </c>
      <c r="BE1300" s="31"/>
      <c r="BF1300" s="31"/>
      <c r="BG1300" s="31"/>
    </row>
    <row r="1301" spans="1:59" ht="14.55" customHeight="1" x14ac:dyDescent="0.25">
      <c r="A1301" s="41">
        <v>39959</v>
      </c>
      <c r="B1301" s="15">
        <v>31.15</v>
      </c>
      <c r="C1301" s="16">
        <v>32</v>
      </c>
      <c r="D1301" s="32">
        <v>146896.79310121475</v>
      </c>
      <c r="E1301" s="32">
        <v>27014.995183277271</v>
      </c>
      <c r="F1301" s="18">
        <v>173911.78828449201</v>
      </c>
      <c r="G1301" s="18">
        <v>31.282036741915515</v>
      </c>
      <c r="H1301" s="19">
        <v>2.6562500000000044E-2</v>
      </c>
      <c r="I1301" s="18">
        <v>30.62</v>
      </c>
      <c r="J1301" s="33">
        <v>0.95381946892187064</v>
      </c>
      <c r="K1301" s="72">
        <v>81110.491735907213</v>
      </c>
      <c r="L1301" s="18">
        <v>80496.640625</v>
      </c>
      <c r="M1301" s="73">
        <v>7.6257978735645316E-3</v>
      </c>
      <c r="Q1301" s="34">
        <v>1.0484164274087722</v>
      </c>
      <c r="R1301" s="7"/>
      <c r="S1301" s="24"/>
      <c r="T1301" s="24"/>
      <c r="U1301" s="5">
        <v>11.033237990972697</v>
      </c>
      <c r="V1301" s="25"/>
      <c r="W1301" s="22"/>
      <c r="X1301" s="33">
        <v>0.90763893784374139</v>
      </c>
      <c r="Y1301" s="20">
        <v>16530076515.567753</v>
      </c>
      <c r="Z1301" s="22"/>
      <c r="AA1301" s="22"/>
      <c r="AB1301" s="35">
        <v>0.90763893784374139</v>
      </c>
      <c r="AC1301" s="20">
        <v>17813273937.77919</v>
      </c>
      <c r="AD1301" s="22"/>
      <c r="AE1301" s="22"/>
      <c r="AF1301" s="26">
        <v>16</v>
      </c>
      <c r="AI1301" s="27" t="s">
        <v>36</v>
      </c>
      <c r="AJ1301" s="17">
        <v>33.764994164602349</v>
      </c>
      <c r="AK1301" s="17">
        <v>37.01037403902415</v>
      </c>
      <c r="AL1301" s="19">
        <v>2.9833982877256342E-2</v>
      </c>
      <c r="AM1301" s="19">
        <v>2.0220473063006415E-2</v>
      </c>
      <c r="AN1301" s="27" t="b">
        <v>0</v>
      </c>
      <c r="AO1301" s="27" t="b">
        <v>1</v>
      </c>
      <c r="AP1301" s="27" t="b">
        <v>0</v>
      </c>
      <c r="AQ1301" s="27" t="b">
        <v>0</v>
      </c>
      <c r="AR1301" s="27" t="b">
        <v>1</v>
      </c>
      <c r="AS1301" s="27" t="b">
        <v>0</v>
      </c>
      <c r="BE1301" s="31"/>
      <c r="BF1301" s="31"/>
      <c r="BG1301" s="31"/>
    </row>
    <row r="1302" spans="1:59" ht="14.55" customHeight="1" x14ac:dyDescent="0.25">
      <c r="A1302" s="41">
        <v>39960</v>
      </c>
      <c r="B1302" s="15">
        <v>32.1</v>
      </c>
      <c r="C1302" s="16">
        <v>32.9</v>
      </c>
      <c r="D1302" s="32">
        <v>137715.74353238882</v>
      </c>
      <c r="E1302" s="32">
        <v>35952.173122931257</v>
      </c>
      <c r="F1302" s="18">
        <v>173667.91665532009</v>
      </c>
      <c r="G1302" s="18">
        <v>32.265613425048613</v>
      </c>
      <c r="H1302" s="19">
        <v>2.4316109422492294E-2</v>
      </c>
      <c r="I1302" s="18">
        <v>32.36</v>
      </c>
      <c r="J1302" s="33">
        <v>1.0299958575261128</v>
      </c>
      <c r="K1302" s="72">
        <v>83542.025014913175</v>
      </c>
      <c r="L1302" s="18">
        <v>82780.15625</v>
      </c>
      <c r="M1302" s="73">
        <v>9.2035192904480079E-3</v>
      </c>
      <c r="Q1302" s="34">
        <v>0.97087769110241084</v>
      </c>
      <c r="R1302" s="7"/>
      <c r="S1302" s="24"/>
      <c r="T1302" s="24"/>
      <c r="U1302" s="5">
        <v>10.691980997373371</v>
      </c>
      <c r="V1302" s="25"/>
      <c r="W1302" s="22"/>
      <c r="X1302" s="33">
        <v>1.0599917150522253</v>
      </c>
      <c r="Y1302" s="20">
        <v>17521827987.55093</v>
      </c>
      <c r="Z1302" s="22"/>
      <c r="AA1302" s="22"/>
      <c r="AB1302" s="35">
        <v>1.0599917150522253</v>
      </c>
      <c r="AC1302" s="20">
        <v>18881620068.123341</v>
      </c>
      <c r="AD1302" s="22"/>
      <c r="AE1302" s="22"/>
      <c r="AF1302" s="26">
        <v>15</v>
      </c>
      <c r="AI1302" s="27" t="s">
        <v>36</v>
      </c>
      <c r="AJ1302" s="17">
        <v>33.460801025951938</v>
      </c>
      <c r="AK1302" s="17">
        <v>36.762224989910486</v>
      </c>
      <c r="AL1302" s="19">
        <v>2.8484182637839195E-2</v>
      </c>
      <c r="AM1302" s="19">
        <v>2.1830157959466134E-2</v>
      </c>
      <c r="AN1302" s="27" t="b">
        <v>0</v>
      </c>
      <c r="AO1302" s="27" t="b">
        <v>1</v>
      </c>
      <c r="AP1302" s="27" t="b">
        <v>0</v>
      </c>
      <c r="AQ1302" s="27" t="b">
        <v>0</v>
      </c>
      <c r="AR1302" s="27" t="b">
        <v>1</v>
      </c>
      <c r="AS1302" s="27" t="b">
        <v>0</v>
      </c>
      <c r="BE1302" s="31"/>
      <c r="BF1302" s="31"/>
      <c r="BG1302" s="31"/>
    </row>
    <row r="1303" spans="1:59" ht="14.55" customHeight="1" x14ac:dyDescent="0.25">
      <c r="A1303" s="41">
        <v>39961</v>
      </c>
      <c r="B1303" s="15">
        <v>31.55</v>
      </c>
      <c r="C1303" s="16">
        <v>32.4</v>
      </c>
      <c r="D1303" s="32">
        <v>128534.6939635629</v>
      </c>
      <c r="E1303" s="32">
        <v>44909.975285828281</v>
      </c>
      <c r="F1303" s="18">
        <v>173444.66924939118</v>
      </c>
      <c r="G1303" s="18">
        <v>31.770090240640751</v>
      </c>
      <c r="H1303" s="19">
        <v>2.6234567901234462E-2</v>
      </c>
      <c r="I1303" s="18">
        <v>31.67</v>
      </c>
      <c r="J1303" s="33">
        <v>0.98337663275607901</v>
      </c>
      <c r="K1303" s="72">
        <v>82151.853831067536</v>
      </c>
      <c r="L1303" s="18">
        <v>81592.320313000004</v>
      </c>
      <c r="M1303" s="73">
        <v>6.8576738095090326E-3</v>
      </c>
      <c r="Q1303" s="34">
        <v>1.0169043748755053</v>
      </c>
      <c r="R1303" s="7"/>
      <c r="S1303" s="24"/>
      <c r="T1303" s="24"/>
      <c r="U1303" s="5">
        <v>10.852479248095472</v>
      </c>
      <c r="V1303" s="25"/>
      <c r="W1303" s="22"/>
      <c r="X1303" s="33">
        <v>0.96675326551215801</v>
      </c>
      <c r="Y1303" s="20">
        <v>16939365469.828779</v>
      </c>
      <c r="Z1303" s="22"/>
      <c r="AA1303" s="22"/>
      <c r="AB1303" s="35">
        <v>0.96675326551215801</v>
      </c>
      <c r="AC1303" s="20">
        <v>18253575204.412262</v>
      </c>
      <c r="AD1303" s="22"/>
      <c r="AE1303" s="22"/>
      <c r="AF1303" s="26">
        <v>14</v>
      </c>
      <c r="AI1303" s="27" t="s">
        <v>36</v>
      </c>
      <c r="AJ1303" s="17">
        <v>33.155474933615665</v>
      </c>
      <c r="AK1303" s="17">
        <v>36.430782819936773</v>
      </c>
      <c r="AL1303" s="19">
        <v>2.2439943954711605E-2</v>
      </c>
      <c r="AM1303" s="19">
        <v>2.3110623050994449E-2</v>
      </c>
      <c r="AN1303" s="27" t="b">
        <v>0</v>
      </c>
      <c r="AO1303" s="27" t="b">
        <v>0</v>
      </c>
      <c r="AP1303" s="27" t="b">
        <v>0</v>
      </c>
      <c r="AQ1303" s="27" t="b">
        <v>0</v>
      </c>
      <c r="AR1303" s="27" t="b">
        <v>1</v>
      </c>
      <c r="AS1303" s="27" t="b">
        <v>0</v>
      </c>
      <c r="BE1303" s="31"/>
      <c r="BF1303" s="31"/>
      <c r="BG1303" s="31"/>
    </row>
    <row r="1304" spans="1:59" ht="14.55" customHeight="1" x14ac:dyDescent="0.25">
      <c r="A1304" s="41">
        <v>39962</v>
      </c>
      <c r="B1304" s="15">
        <v>30.35</v>
      </c>
      <c r="C1304" s="16">
        <v>31.5</v>
      </c>
      <c r="D1304" s="32">
        <v>119353.64439473697</v>
      </c>
      <c r="E1304" s="32">
        <v>53850.163986336236</v>
      </c>
      <c r="F1304" s="18">
        <v>173203.80838107321</v>
      </c>
      <c r="G1304" s="18">
        <v>30.70754230327336</v>
      </c>
      <c r="H1304" s="19">
        <v>3.6507936507936489E-2</v>
      </c>
      <c r="I1304" s="18">
        <v>28.92</v>
      </c>
      <c r="J1304" s="33">
        <v>0.96521284062307655</v>
      </c>
      <c r="K1304" s="72">
        <v>79292.652247976555</v>
      </c>
      <c r="L1304" s="18">
        <v>79800.320313000004</v>
      </c>
      <c r="M1304" s="73">
        <v>-6.3617296651470451E-3</v>
      </c>
      <c r="Q1304" s="34">
        <v>1.036040920626861</v>
      </c>
      <c r="R1304" s="7"/>
      <c r="S1304" s="24"/>
      <c r="T1304" s="24"/>
      <c r="U1304" s="5">
        <v>11.222679057631726</v>
      </c>
      <c r="V1304" s="25"/>
      <c r="W1304" s="22"/>
      <c r="X1304" s="33">
        <v>0.9304256812461531</v>
      </c>
      <c r="Y1304" s="20">
        <v>15760896063.966253</v>
      </c>
      <c r="Z1304" s="22"/>
      <c r="AA1304" s="22"/>
      <c r="AB1304" s="35">
        <v>0.9304256812461531</v>
      </c>
      <c r="AC1304" s="20">
        <v>16983322855.747662</v>
      </c>
      <c r="AD1304" s="22"/>
      <c r="AE1304" s="22"/>
      <c r="AF1304" s="26">
        <v>13</v>
      </c>
      <c r="AI1304" s="27" t="s">
        <v>36</v>
      </c>
      <c r="AJ1304" s="17">
        <v>32.877248490172654</v>
      </c>
      <c r="AK1304" s="17">
        <v>36.093949903414085</v>
      </c>
      <c r="AL1304" s="19">
        <v>2.374752997567342E-2</v>
      </c>
      <c r="AM1304" s="19">
        <v>2.4005534763213855E-2</v>
      </c>
      <c r="AN1304" s="27" t="b">
        <v>0</v>
      </c>
      <c r="AO1304" s="27" t="b">
        <v>0</v>
      </c>
      <c r="AP1304" s="27" t="b">
        <v>0</v>
      </c>
      <c r="AQ1304" s="27" t="b">
        <v>0</v>
      </c>
      <c r="AR1304" s="27" t="b">
        <v>1</v>
      </c>
      <c r="AS1304" s="27" t="b">
        <v>0</v>
      </c>
      <c r="BE1304" s="31"/>
      <c r="BF1304" s="31"/>
      <c r="BG1304" s="31"/>
    </row>
    <row r="1305" spans="1:59" ht="14.55" customHeight="1" x14ac:dyDescent="0.25">
      <c r="A1305" s="41">
        <v>39965</v>
      </c>
      <c r="B1305" s="15">
        <v>29.6</v>
      </c>
      <c r="C1305" s="16">
        <v>30.75</v>
      </c>
      <c r="D1305" s="32">
        <v>110172.59482591104</v>
      </c>
      <c r="E1305" s="32">
        <v>62696.032380427241</v>
      </c>
      <c r="F1305" s="18">
        <v>172868.62720633828</v>
      </c>
      <c r="G1305" s="18">
        <v>30.017082257218547</v>
      </c>
      <c r="H1305" s="19">
        <v>3.7398373983739797E-2</v>
      </c>
      <c r="I1305" s="18">
        <v>30.04</v>
      </c>
      <c r="J1305" s="33">
        <v>0.97562329785678525</v>
      </c>
      <c r="K1305" s="72">
        <v>77358.420398016169</v>
      </c>
      <c r="L1305" s="18">
        <v>76185.601563000004</v>
      </c>
      <c r="M1305" s="73">
        <v>1.5394232124640096E-2</v>
      </c>
      <c r="Q1305" s="34">
        <v>1.0249857728866916</v>
      </c>
      <c r="R1305" s="7"/>
      <c r="S1305" s="24"/>
      <c r="T1305" s="24"/>
      <c r="U1305" s="5">
        <v>11.481669741764588</v>
      </c>
      <c r="V1305" s="25"/>
      <c r="W1305" s="22"/>
      <c r="X1305" s="33">
        <v>0.95124659571357051</v>
      </c>
      <c r="Y1305" s="20">
        <v>14992570457.070412</v>
      </c>
      <c r="Z1305" s="22"/>
      <c r="AA1305" s="22"/>
      <c r="AB1305" s="35">
        <v>0.95124659571357051</v>
      </c>
      <c r="AC1305" s="20">
        <v>16155069040.607048</v>
      </c>
      <c r="AD1305" s="22"/>
      <c r="AE1305" s="22"/>
      <c r="AF1305" s="26">
        <v>12</v>
      </c>
      <c r="AI1305" s="27" t="s">
        <v>36</v>
      </c>
      <c r="AJ1305" s="17">
        <v>32.546059647485066</v>
      </c>
      <c r="AK1305" s="17">
        <v>35.766670192640539</v>
      </c>
      <c r="AL1305" s="19">
        <v>2.6682773939985211E-2</v>
      </c>
      <c r="AM1305" s="19">
        <v>2.5519360662819852E-2</v>
      </c>
      <c r="AN1305" s="27" t="b">
        <v>0</v>
      </c>
      <c r="AO1305" s="27" t="b">
        <v>1</v>
      </c>
      <c r="AP1305" s="27" t="b">
        <v>0</v>
      </c>
      <c r="AQ1305" s="27" t="b">
        <v>0</v>
      </c>
      <c r="AR1305" s="27" t="b">
        <v>1</v>
      </c>
      <c r="AS1305" s="27" t="b">
        <v>0</v>
      </c>
      <c r="BE1305" s="31"/>
      <c r="BF1305" s="31"/>
      <c r="BG1305" s="31"/>
    </row>
    <row r="1306" spans="1:59" ht="14.55" customHeight="1" x14ac:dyDescent="0.25">
      <c r="A1306" s="41">
        <v>39966</v>
      </c>
      <c r="B1306" s="15">
        <v>29.6</v>
      </c>
      <c r="C1306" s="16">
        <v>31</v>
      </c>
      <c r="D1306" s="32">
        <v>100991.54525708512</v>
      </c>
      <c r="E1306" s="32">
        <v>71533.725623914957</v>
      </c>
      <c r="F1306" s="18">
        <v>172525.27088100009</v>
      </c>
      <c r="G1306" s="18">
        <v>30.180478531417915</v>
      </c>
      <c r="H1306" s="19">
        <v>4.5161290322580649E-2</v>
      </c>
      <c r="I1306" s="18">
        <v>29.63</v>
      </c>
      <c r="J1306" s="33">
        <v>1.0034464040720061</v>
      </c>
      <c r="K1306" s="72">
        <v>77623.685699395675</v>
      </c>
      <c r="L1306" s="18">
        <v>77219.84375</v>
      </c>
      <c r="M1306" s="73">
        <v>5.2297690565538775E-3</v>
      </c>
      <c r="Q1306" s="34">
        <v>0.99656543283425947</v>
      </c>
      <c r="R1306" s="7"/>
      <c r="S1306" s="24"/>
      <c r="T1306" s="24"/>
      <c r="U1306" s="5">
        <v>11.420931843580387</v>
      </c>
      <c r="V1306" s="25"/>
      <c r="W1306" s="22"/>
      <c r="X1306" s="33">
        <v>1.0068928081440123</v>
      </c>
      <c r="Y1306" s="20">
        <v>15095983594.416073</v>
      </c>
      <c r="Z1306" s="22"/>
      <c r="AA1306" s="22"/>
      <c r="AB1306" s="35">
        <v>1.0068928081440123</v>
      </c>
      <c r="AC1306" s="20">
        <v>16266162041.105978</v>
      </c>
      <c r="AD1306" s="22"/>
      <c r="AE1306" s="22"/>
      <c r="AF1306" s="26">
        <v>11</v>
      </c>
      <c r="AI1306" s="27" t="s">
        <v>36</v>
      </c>
      <c r="AJ1306" s="17">
        <v>32.247693267509653</v>
      </c>
      <c r="AK1306" s="17">
        <v>35.461670596050226</v>
      </c>
      <c r="AL1306" s="19">
        <v>3.2696796356330625E-2</v>
      </c>
      <c r="AM1306" s="19">
        <v>2.7198648625054327E-2</v>
      </c>
      <c r="AN1306" s="27" t="b">
        <v>0</v>
      </c>
      <c r="AO1306" s="27" t="b">
        <v>1</v>
      </c>
      <c r="AP1306" s="27" t="b">
        <v>0</v>
      </c>
      <c r="AQ1306" s="27" t="b">
        <v>0</v>
      </c>
      <c r="AR1306" s="27" t="b">
        <v>1</v>
      </c>
      <c r="AS1306" s="27" t="b">
        <v>0</v>
      </c>
      <c r="BE1306" s="31"/>
      <c r="BF1306" s="31"/>
      <c r="BG1306" s="31"/>
    </row>
    <row r="1307" spans="1:59" ht="14.55" customHeight="1" x14ac:dyDescent="0.25">
      <c r="A1307" s="41">
        <v>39967</v>
      </c>
      <c r="B1307" s="15">
        <v>31.15</v>
      </c>
      <c r="C1307" s="16">
        <v>32.65</v>
      </c>
      <c r="D1307" s="32">
        <v>91810.495688259194</v>
      </c>
      <c r="E1307" s="32">
        <v>80300.147147697135</v>
      </c>
      <c r="F1307" s="18">
        <v>172110.64283595633</v>
      </c>
      <c r="G1307" s="18">
        <v>31.849841792098527</v>
      </c>
      <c r="H1307" s="19">
        <v>4.5941807044410421E-2</v>
      </c>
      <c r="I1307" s="18">
        <v>31.02</v>
      </c>
      <c r="J1307" s="33">
        <v>1.0527764625104579</v>
      </c>
      <c r="K1307" s="72">
        <v>81718.975305735643</v>
      </c>
      <c r="L1307" s="18">
        <v>80947.203125</v>
      </c>
      <c r="M1307" s="73">
        <v>9.5342661752483241E-3</v>
      </c>
      <c r="Q1307" s="34">
        <v>0.94986926057920518</v>
      </c>
      <c r="R1307" s="7"/>
      <c r="S1307" s="24"/>
      <c r="T1307" s="24"/>
      <c r="U1307" s="5">
        <v>10.828194379452967</v>
      </c>
      <c r="V1307" s="25"/>
      <c r="W1307" s="22"/>
      <c r="X1307" s="33">
        <v>1.1055529250209157</v>
      </c>
      <c r="Y1307" s="20">
        <v>16689488668.479256</v>
      </c>
      <c r="Z1307" s="22"/>
      <c r="AA1307" s="22"/>
      <c r="AB1307" s="35">
        <v>1.1055529250209157</v>
      </c>
      <c r="AC1307" s="20">
        <v>17982814709.832386</v>
      </c>
      <c r="AD1307" s="22"/>
      <c r="AE1307" s="22"/>
      <c r="AF1307" s="26">
        <v>10</v>
      </c>
      <c r="AI1307" s="27" t="s">
        <v>36</v>
      </c>
      <c r="AJ1307" s="17">
        <v>32.108449284914272</v>
      </c>
      <c r="AK1307" s="17">
        <v>35.219862893263596</v>
      </c>
      <c r="AL1307" s="19">
        <v>3.5926680863732352E-2</v>
      </c>
      <c r="AM1307" s="19">
        <v>2.9028344898663315E-2</v>
      </c>
      <c r="AN1307" s="27" t="b">
        <v>0</v>
      </c>
      <c r="AO1307" s="27" t="b">
        <v>1</v>
      </c>
      <c r="AP1307" s="27" t="b">
        <v>0</v>
      </c>
      <c r="AQ1307" s="27" t="b">
        <v>0</v>
      </c>
      <c r="AR1307" s="27" t="b">
        <v>1</v>
      </c>
      <c r="AS1307" s="27" t="b">
        <v>0</v>
      </c>
      <c r="BE1307" s="31"/>
      <c r="BF1307" s="31"/>
      <c r="BG1307" s="31"/>
    </row>
    <row r="1308" spans="1:59" ht="14.55" customHeight="1" x14ac:dyDescent="0.25">
      <c r="A1308" s="41">
        <v>39968</v>
      </c>
      <c r="B1308" s="15">
        <v>30.8</v>
      </c>
      <c r="C1308" s="16">
        <v>32.25</v>
      </c>
      <c r="D1308" s="32">
        <v>82629.446119433269</v>
      </c>
      <c r="E1308" s="32">
        <v>89059.40270876688</v>
      </c>
      <c r="F1308" s="18">
        <v>171688.84882820013</v>
      </c>
      <c r="G1308" s="18">
        <v>31.552152133403446</v>
      </c>
      <c r="H1308" s="19">
        <v>4.4961240310077533E-2</v>
      </c>
      <c r="I1308" s="18">
        <v>30.18</v>
      </c>
      <c r="J1308" s="33">
        <v>0.9882255312128575</v>
      </c>
      <c r="K1308" s="72">
        <v>80755.38052225612</v>
      </c>
      <c r="L1308" s="18">
        <v>79390.71875</v>
      </c>
      <c r="M1308" s="73">
        <v>1.7189185256697534E-2</v>
      </c>
      <c r="Q1308" s="34">
        <v>1.0119147587420572</v>
      </c>
      <c r="R1308" s="7"/>
      <c r="S1308" s="24"/>
      <c r="T1308" s="24"/>
      <c r="U1308" s="5">
        <v>10.936809398820651</v>
      </c>
      <c r="V1308" s="25"/>
      <c r="W1308" s="22"/>
      <c r="X1308" s="33">
        <v>0.976451062425715</v>
      </c>
      <c r="Y1308" s="20">
        <v>16296546911.282991</v>
      </c>
      <c r="Z1308" s="22"/>
      <c r="AA1308" s="22"/>
      <c r="AB1308" s="35">
        <v>0.976451062425715</v>
      </c>
      <c r="AC1308" s="20">
        <v>17559057009.236034</v>
      </c>
      <c r="AD1308" s="22"/>
      <c r="AE1308" s="22"/>
      <c r="AF1308" s="26">
        <v>9</v>
      </c>
      <c r="AI1308" s="27" t="s">
        <v>36</v>
      </c>
      <c r="AJ1308" s="17">
        <v>31.957974061790434</v>
      </c>
      <c r="AK1308" s="17">
        <v>34.962885983648597</v>
      </c>
      <c r="AL1308" s="19">
        <v>3.9367536011663228E-2</v>
      </c>
      <c r="AM1308" s="19">
        <v>3.0126093650919866E-2</v>
      </c>
      <c r="AN1308" s="27" t="b">
        <v>0</v>
      </c>
      <c r="AO1308" s="27" t="b">
        <v>1</v>
      </c>
      <c r="AP1308" s="27" t="b">
        <v>0</v>
      </c>
      <c r="AQ1308" s="27" t="b">
        <v>0</v>
      </c>
      <c r="AR1308" s="27" t="b">
        <v>1</v>
      </c>
      <c r="AS1308" s="27" t="b">
        <v>0</v>
      </c>
      <c r="BE1308" s="31"/>
      <c r="BF1308" s="31"/>
      <c r="BG1308" s="31"/>
    </row>
    <row r="1309" spans="1:59" ht="14.55" customHeight="1" x14ac:dyDescent="0.25">
      <c r="A1309" s="41">
        <v>39969</v>
      </c>
      <c r="B1309" s="15">
        <v>30.55</v>
      </c>
      <c r="C1309" s="16">
        <v>32.200000000000003</v>
      </c>
      <c r="D1309" s="32">
        <v>73448.396550607344</v>
      </c>
      <c r="E1309" s="32">
        <v>97827.660901630079</v>
      </c>
      <c r="F1309" s="18">
        <v>171276.05745223741</v>
      </c>
      <c r="G1309" s="18">
        <v>31.492429682751794</v>
      </c>
      <c r="H1309" s="19">
        <v>5.1242236024844789E-2</v>
      </c>
      <c r="I1309" s="18">
        <v>29.62</v>
      </c>
      <c r="J1309" s="33">
        <v>0.99570743459421529</v>
      </c>
      <c r="K1309" s="72">
        <v>80407.341531969621</v>
      </c>
      <c r="L1309" s="18">
        <v>79206.398438000004</v>
      </c>
      <c r="M1309" s="73">
        <v>1.5162197974569868E-2</v>
      </c>
      <c r="Q1309" s="34">
        <v>1.0043110709598488</v>
      </c>
      <c r="R1309" s="7"/>
      <c r="S1309" s="24"/>
      <c r="T1309" s="24"/>
      <c r="U1309" s="5">
        <v>10.963508654125109</v>
      </c>
      <c r="V1309" s="25"/>
      <c r="W1309" s="22"/>
      <c r="X1309" s="33">
        <v>0.99141486918843069</v>
      </c>
      <c r="Y1309" s="20">
        <v>16156716224.867826</v>
      </c>
      <c r="Z1309" s="22"/>
      <c r="AA1309" s="22"/>
      <c r="AB1309" s="35">
        <v>0.99141486918843069</v>
      </c>
      <c r="AC1309" s="20">
        <v>17408031109.656528</v>
      </c>
      <c r="AD1309" s="22"/>
      <c r="AE1309" s="22"/>
      <c r="AF1309" s="26">
        <v>8</v>
      </c>
      <c r="AI1309" s="27" t="s">
        <v>36</v>
      </c>
      <c r="AJ1309" s="17">
        <v>31.862357351058492</v>
      </c>
      <c r="AK1309" s="17">
        <v>34.700653347878223</v>
      </c>
      <c r="AL1309" s="19">
        <v>4.3535480698931615E-2</v>
      </c>
      <c r="AM1309" s="19">
        <v>3.249786191059674E-2</v>
      </c>
      <c r="AN1309" s="27" t="b">
        <v>0</v>
      </c>
      <c r="AO1309" s="27" t="b">
        <v>1</v>
      </c>
      <c r="AP1309" s="27" t="b">
        <v>0</v>
      </c>
      <c r="AQ1309" s="27" t="b">
        <v>0</v>
      </c>
      <c r="AR1309" s="27" t="b">
        <v>1</v>
      </c>
      <c r="AS1309" s="27" t="b">
        <v>0</v>
      </c>
      <c r="BE1309" s="31"/>
      <c r="BF1309" s="31"/>
      <c r="BG1309" s="31"/>
    </row>
    <row r="1310" spans="1:59" ht="14.55" customHeight="1" x14ac:dyDescent="0.25">
      <c r="A1310" s="41">
        <v>39972</v>
      </c>
      <c r="B1310" s="15">
        <v>30.25</v>
      </c>
      <c r="C1310" s="16">
        <v>32</v>
      </c>
      <c r="D1310" s="32">
        <v>64267.346981781426</v>
      </c>
      <c r="E1310" s="32">
        <v>106538.25296149442</v>
      </c>
      <c r="F1310" s="18">
        <v>170805.59994327585</v>
      </c>
      <c r="G1310" s="18">
        <v>31.341544672683636</v>
      </c>
      <c r="H1310" s="19">
        <v>5.46875E-2</v>
      </c>
      <c r="I1310" s="18">
        <v>29.77</v>
      </c>
      <c r="J1310" s="33">
        <v>0.99247522928876031</v>
      </c>
      <c r="K1310" s="72">
        <v>79800.91397854907</v>
      </c>
      <c r="L1310" s="18">
        <v>79605.757813000004</v>
      </c>
      <c r="M1310" s="73">
        <v>2.4515332924472956E-3</v>
      </c>
      <c r="Q1310" s="34">
        <v>1.0075818221847532</v>
      </c>
      <c r="R1310" s="7"/>
      <c r="S1310" s="24"/>
      <c r="T1310" s="24"/>
      <c r="U1310" s="5">
        <v>11.026065235105381</v>
      </c>
      <c r="V1310" s="25"/>
      <c r="W1310" s="22"/>
      <c r="X1310" s="33">
        <v>0.98495045857752062</v>
      </c>
      <c r="Y1310" s="20">
        <v>15913641192.411276</v>
      </c>
      <c r="Z1310" s="22"/>
      <c r="AA1310" s="22"/>
      <c r="AB1310" s="35">
        <v>0.98495045857752062</v>
      </c>
      <c r="AC1310" s="20">
        <v>17145773330.868162</v>
      </c>
      <c r="AD1310" s="22"/>
      <c r="AE1310" s="22"/>
      <c r="AF1310" s="26">
        <v>7</v>
      </c>
      <c r="AI1310" s="27" t="s">
        <v>36</v>
      </c>
      <c r="AJ1310" s="17">
        <v>31.736332717435488</v>
      </c>
      <c r="AK1310" s="17">
        <v>34.456445189152312</v>
      </c>
      <c r="AL1310" s="19">
        <v>4.6565407947608863E-2</v>
      </c>
      <c r="AM1310" s="19">
        <v>3.418506142982751E-2</v>
      </c>
      <c r="AN1310" s="27" t="b">
        <v>0</v>
      </c>
      <c r="AO1310" s="27" t="b">
        <v>1</v>
      </c>
      <c r="AP1310" s="27" t="b">
        <v>0</v>
      </c>
      <c r="AQ1310" s="27" t="b">
        <v>0</v>
      </c>
      <c r="AR1310" s="27" t="b">
        <v>1</v>
      </c>
      <c r="AS1310" s="27" t="b">
        <v>0</v>
      </c>
      <c r="BE1310" s="31"/>
      <c r="BF1310" s="31"/>
      <c r="BG1310" s="31"/>
    </row>
    <row r="1311" spans="1:59" ht="14.55" customHeight="1" x14ac:dyDescent="0.25">
      <c r="A1311" s="41">
        <v>39973</v>
      </c>
      <c r="B1311" s="15">
        <v>29.1</v>
      </c>
      <c r="C1311" s="16">
        <v>30.95</v>
      </c>
      <c r="D1311" s="32">
        <v>55086.297412955508</v>
      </c>
      <c r="E1311" s="32">
        <v>115217.21388202517</v>
      </c>
      <c r="F1311" s="18">
        <v>170303.51129498068</v>
      </c>
      <c r="G1311" s="18">
        <v>30.351599829392526</v>
      </c>
      <c r="H1311" s="19">
        <v>5.9773828756058078E-2</v>
      </c>
      <c r="I1311" s="18">
        <v>28.27</v>
      </c>
      <c r="J1311" s="33">
        <v>0.96556760762437932</v>
      </c>
      <c r="K1311" s="72">
        <v>77051.844417031447</v>
      </c>
      <c r="L1311" s="18">
        <v>76042.242188000004</v>
      </c>
      <c r="M1311" s="73">
        <v>1.3276860334225723E-2</v>
      </c>
      <c r="Q1311" s="34">
        <v>1.0356602604558534</v>
      </c>
      <c r="R1311" s="7"/>
      <c r="S1311" s="24"/>
      <c r="T1311" s="24"/>
      <c r="U1311" s="5">
        <v>11.397997040933742</v>
      </c>
      <c r="V1311" s="25"/>
      <c r="W1311" s="22"/>
      <c r="X1311" s="33">
        <v>0.93113521524875864</v>
      </c>
      <c r="Y1311" s="20">
        <v>14817822611.846548</v>
      </c>
      <c r="Z1311" s="22"/>
      <c r="AA1311" s="22"/>
      <c r="AB1311" s="35">
        <v>0.93113521524875864</v>
      </c>
      <c r="AC1311" s="20">
        <v>15964777382.111359</v>
      </c>
      <c r="AD1311" s="22"/>
      <c r="AE1311" s="22"/>
      <c r="AF1311" s="26">
        <v>6</v>
      </c>
      <c r="AI1311" s="27" t="s">
        <v>36</v>
      </c>
      <c r="AJ1311" s="17">
        <v>31.628886410271189</v>
      </c>
      <c r="AK1311" s="17">
        <v>34.229600575449176</v>
      </c>
      <c r="AL1311" s="19">
        <v>5.0294650409661912E-2</v>
      </c>
      <c r="AM1311" s="19">
        <v>3.7826799221057035E-2</v>
      </c>
      <c r="AN1311" s="27" t="b">
        <v>0</v>
      </c>
      <c r="AO1311" s="27" t="b">
        <v>1</v>
      </c>
      <c r="AP1311" s="27" t="b">
        <v>0</v>
      </c>
      <c r="AQ1311" s="27" t="b">
        <v>0</v>
      </c>
      <c r="AR1311" s="27" t="b">
        <v>1</v>
      </c>
      <c r="AS1311" s="27" t="b">
        <v>0</v>
      </c>
      <c r="BE1311" s="31"/>
      <c r="BF1311" s="31"/>
      <c r="BG1311" s="31"/>
    </row>
    <row r="1312" spans="1:59" ht="14.55" customHeight="1" x14ac:dyDescent="0.25">
      <c r="A1312" s="41">
        <v>39974</v>
      </c>
      <c r="B1312" s="15">
        <v>29.1</v>
      </c>
      <c r="C1312" s="16">
        <v>31.2</v>
      </c>
      <c r="D1312" s="32">
        <v>45905.24784412959</v>
      </c>
      <c r="E1312" s="32">
        <v>123849.47696612321</v>
      </c>
      <c r="F1312" s="18">
        <v>169754.72481025281</v>
      </c>
      <c r="G1312" s="18">
        <v>30.632115833120832</v>
      </c>
      <c r="H1312" s="19">
        <v>6.7307692307692291E-2</v>
      </c>
      <c r="I1312" s="18">
        <v>28.46</v>
      </c>
      <c r="J1312" s="33">
        <v>1.0059900299740878</v>
      </c>
      <c r="K1312" s="72">
        <v>77512.046132593066</v>
      </c>
      <c r="L1312" s="18">
        <v>76800</v>
      </c>
      <c r="M1312" s="73">
        <v>9.2714340181388865E-3</v>
      </c>
      <c r="Q1312" s="34">
        <v>0.99404563683971892</v>
      </c>
      <c r="R1312" s="7"/>
      <c r="S1312" s="24"/>
      <c r="T1312" s="24"/>
      <c r="U1312" s="5">
        <v>11.309034615578181</v>
      </c>
      <c r="V1312" s="25"/>
      <c r="W1312" s="22"/>
      <c r="X1312" s="33">
        <v>1.0119800599481754</v>
      </c>
      <c r="Y1312" s="20">
        <v>14995412759.463781</v>
      </c>
      <c r="Z1312" s="22"/>
      <c r="AA1312" s="22"/>
      <c r="AB1312" s="35">
        <v>1.0119800599481754</v>
      </c>
      <c r="AC1312" s="20">
        <v>16155777351.02479</v>
      </c>
      <c r="AD1312" s="22"/>
      <c r="AE1312" s="22"/>
      <c r="AF1312" s="26">
        <v>5</v>
      </c>
      <c r="AI1312" s="27" t="s">
        <v>36</v>
      </c>
      <c r="AJ1312" s="17">
        <v>31.523469784795502</v>
      </c>
      <c r="AK1312" s="17">
        <v>34.01511920447232</v>
      </c>
      <c r="AL1312" s="19">
        <v>5.3985717407180521E-2</v>
      </c>
      <c r="AM1312" s="19">
        <v>4.0007598061600605E-2</v>
      </c>
      <c r="AN1312" s="27" t="b">
        <v>0</v>
      </c>
      <c r="AO1312" s="27" t="b">
        <v>1</v>
      </c>
      <c r="AP1312" s="27" t="b">
        <v>0</v>
      </c>
      <c r="AQ1312" s="27" t="b">
        <v>0</v>
      </c>
      <c r="AR1312" s="27" t="b">
        <v>1</v>
      </c>
      <c r="AS1312" s="27" t="b">
        <v>0</v>
      </c>
      <c r="BE1312" s="31"/>
      <c r="BF1312" s="31"/>
      <c r="BG1312" s="31"/>
    </row>
    <row r="1313" spans="1:59" ht="14.55" customHeight="1" x14ac:dyDescent="0.25">
      <c r="A1313" s="41">
        <v>39975</v>
      </c>
      <c r="B1313" s="15">
        <v>28.1</v>
      </c>
      <c r="C1313" s="16">
        <v>30.6</v>
      </c>
      <c r="D1313" s="32">
        <v>36724.198275303672</v>
      </c>
      <c r="E1313" s="32">
        <v>132412.57127550893</v>
      </c>
      <c r="F1313" s="18">
        <v>169136.76955081261</v>
      </c>
      <c r="G1313" s="18">
        <v>30.057181924828726</v>
      </c>
      <c r="H1313" s="19">
        <v>8.1699346405228801E-2</v>
      </c>
      <c r="I1313" s="18">
        <v>28.11</v>
      </c>
      <c r="J1313" s="33">
        <v>0.97765905025801236</v>
      </c>
      <c r="K1313" s="72">
        <v>75779.042248564394</v>
      </c>
      <c r="L1313" s="18">
        <v>75069.4375</v>
      </c>
      <c r="M1313" s="73">
        <v>9.4526450736279188E-3</v>
      </c>
      <c r="Q1313" s="34">
        <v>1.0228514733598504</v>
      </c>
      <c r="R1313" s="7"/>
      <c r="S1313" s="24"/>
      <c r="T1313" s="24"/>
      <c r="U1313" s="5">
        <v>11.545926235943769</v>
      </c>
      <c r="V1313" s="25"/>
      <c r="W1313" s="22"/>
      <c r="X1313" s="33">
        <v>0.95531810051602462</v>
      </c>
      <c r="Y1313" s="20">
        <v>14325457772.901276</v>
      </c>
      <c r="Z1313" s="22"/>
      <c r="AA1313" s="22"/>
      <c r="AB1313" s="35">
        <v>0.95531810051602462</v>
      </c>
      <c r="AC1313" s="20">
        <v>15433659087.682961</v>
      </c>
      <c r="AD1313" s="22"/>
      <c r="AE1313" s="22"/>
      <c r="AF1313" s="26">
        <v>4</v>
      </c>
      <c r="AI1313" s="27" t="s">
        <v>36</v>
      </c>
      <c r="AJ1313" s="17">
        <v>31.400780054755561</v>
      </c>
      <c r="AK1313" s="17">
        <v>33.784583011883875</v>
      </c>
      <c r="AL1313" s="19">
        <v>5.9945307300650251E-2</v>
      </c>
      <c r="AM1313" s="19">
        <v>4.1207557211927405E-2</v>
      </c>
      <c r="AN1313" s="27" t="b">
        <v>0</v>
      </c>
      <c r="AO1313" s="27" t="b">
        <v>1</v>
      </c>
      <c r="AP1313" s="27" t="b">
        <v>0</v>
      </c>
      <c r="AQ1313" s="27" t="b">
        <v>0</v>
      </c>
      <c r="AR1313" s="27" t="b">
        <v>1</v>
      </c>
      <c r="AS1313" s="27" t="b">
        <v>0</v>
      </c>
      <c r="BE1313" s="31"/>
      <c r="BF1313" s="31"/>
      <c r="BG1313" s="31"/>
    </row>
    <row r="1314" spans="1:59" ht="14.55" customHeight="1" x14ac:dyDescent="0.25">
      <c r="A1314" s="41">
        <v>39976</v>
      </c>
      <c r="B1314" s="15">
        <v>28.35</v>
      </c>
      <c r="C1314" s="16">
        <v>29.95</v>
      </c>
      <c r="D1314" s="32">
        <v>27543.148706477754</v>
      </c>
      <c r="E1314" s="32">
        <v>140843.53509524776</v>
      </c>
      <c r="F1314" s="18">
        <v>168386.68380172551</v>
      </c>
      <c r="G1314" s="18">
        <v>29.688286680779012</v>
      </c>
      <c r="H1314" s="19">
        <v>5.3422370617696058E-2</v>
      </c>
      <c r="I1314" s="18">
        <v>28.15</v>
      </c>
      <c r="J1314" s="33">
        <v>0.98334652567801184</v>
      </c>
      <c r="K1314" s="72">
        <v>74515.76861497834</v>
      </c>
      <c r="L1314" s="18">
        <v>73625.601563000004</v>
      </c>
      <c r="M1314" s="73">
        <v>1.2090455399765228E-2</v>
      </c>
      <c r="Q1314" s="34">
        <v>1.0169355093927908</v>
      </c>
      <c r="R1314" s="7"/>
      <c r="S1314" s="24"/>
      <c r="T1314" s="24"/>
      <c r="U1314" s="5">
        <v>11.719601939997935</v>
      </c>
      <c r="V1314" s="25"/>
      <c r="W1314" s="22"/>
      <c r="X1314" s="33">
        <v>0.96669305135602368</v>
      </c>
      <c r="Y1314" s="20">
        <v>13848386743.123875</v>
      </c>
      <c r="Z1314" s="22"/>
      <c r="AA1314" s="22"/>
      <c r="AB1314" s="35">
        <v>0.96669305135602368</v>
      </c>
      <c r="AC1314" s="20">
        <v>14919371798.831217</v>
      </c>
      <c r="AD1314" s="22"/>
      <c r="AE1314" s="22"/>
      <c r="AF1314" s="26">
        <v>3</v>
      </c>
      <c r="AI1314" s="27" t="s">
        <v>36</v>
      </c>
      <c r="AJ1314" s="17">
        <v>31.206900282602628</v>
      </c>
      <c r="AK1314" s="17">
        <v>33.562346101658967</v>
      </c>
      <c r="AL1314" s="19">
        <v>6.1355495685253336E-2</v>
      </c>
      <c r="AM1314" s="19">
        <v>4.2755054101648059E-2</v>
      </c>
      <c r="AN1314" s="27" t="b">
        <v>0</v>
      </c>
      <c r="AO1314" s="27" t="b">
        <v>1</v>
      </c>
      <c r="AP1314" s="27" t="b">
        <v>0</v>
      </c>
      <c r="AQ1314" s="27" t="b">
        <v>0</v>
      </c>
      <c r="AR1314" s="27" t="b">
        <v>1</v>
      </c>
      <c r="AS1314" s="27" t="b">
        <v>0</v>
      </c>
      <c r="BE1314" s="31"/>
      <c r="BF1314" s="31"/>
      <c r="BG1314" s="31"/>
    </row>
    <row r="1315" spans="1:59" ht="14.55" customHeight="1" x14ac:dyDescent="0.25">
      <c r="A1315" s="41">
        <v>39979</v>
      </c>
      <c r="B1315" s="15">
        <v>30.2</v>
      </c>
      <c r="C1315" s="16">
        <v>31.35</v>
      </c>
      <c r="D1315" s="32">
        <v>18362.099137651836</v>
      </c>
      <c r="E1315" s="32">
        <v>149534.11123134842</v>
      </c>
      <c r="F1315" s="18">
        <v>167896.21036900027</v>
      </c>
      <c r="G1315" s="18">
        <v>31.224229358948069</v>
      </c>
      <c r="H1315" s="19">
        <v>3.6682615629984094E-2</v>
      </c>
      <c r="I1315" s="18">
        <v>30.81</v>
      </c>
      <c r="J1315" s="33">
        <v>1.0486721706215905</v>
      </c>
      <c r="K1315" s="72">
        <v>78141.260790045926</v>
      </c>
      <c r="L1315" s="18">
        <v>76892.15625</v>
      </c>
      <c r="M1315" s="73">
        <v>1.62448889583055E-2</v>
      </c>
      <c r="Q1315" s="34">
        <v>0.95358685775675689</v>
      </c>
      <c r="R1315" s="7"/>
      <c r="S1315" s="24"/>
      <c r="T1315" s="24"/>
      <c r="U1315" s="5">
        <v>11.154851372671109</v>
      </c>
      <c r="V1315" s="25"/>
      <c r="W1315" s="22"/>
      <c r="X1315" s="33">
        <v>1.0973443412431809</v>
      </c>
      <c r="Y1315" s="20">
        <v>15196521534.529776</v>
      </c>
      <c r="Z1315" s="22"/>
      <c r="AA1315" s="22"/>
      <c r="AB1315" s="35">
        <v>1.0973443412431809</v>
      </c>
      <c r="AC1315" s="20">
        <v>16371425739.735041</v>
      </c>
      <c r="AD1315" s="22"/>
      <c r="AE1315" s="22"/>
      <c r="AF1315" s="26">
        <v>2</v>
      </c>
      <c r="AI1315" s="27" t="s">
        <v>36</v>
      </c>
      <c r="AJ1315" s="17">
        <v>31.153028251423752</v>
      </c>
      <c r="AK1315" s="17">
        <v>33.412790720169895</v>
      </c>
      <c r="AL1315" s="19">
        <v>5.8928892286109889E-2</v>
      </c>
      <c r="AM1315" s="19">
        <v>4.3811035691155249E-2</v>
      </c>
      <c r="AN1315" s="27" t="b">
        <v>0</v>
      </c>
      <c r="AO1315" s="27" t="b">
        <v>1</v>
      </c>
      <c r="AP1315" s="27" t="b">
        <v>0</v>
      </c>
      <c r="AQ1315" s="27" t="b">
        <v>0</v>
      </c>
      <c r="AR1315" s="27" t="b">
        <v>1</v>
      </c>
      <c r="AS1315" s="27" t="b">
        <v>0</v>
      </c>
      <c r="BE1315" s="31"/>
      <c r="BF1315" s="31"/>
      <c r="BG1315" s="31"/>
    </row>
    <row r="1316" spans="1:59" ht="14.55" customHeight="1" x14ac:dyDescent="0.25">
      <c r="A1316" s="41">
        <v>39980</v>
      </c>
      <c r="B1316" s="15">
        <v>31.85</v>
      </c>
      <c r="C1316" s="16">
        <v>32.4</v>
      </c>
      <c r="D1316" s="32">
        <v>9181.049568825918</v>
      </c>
      <c r="E1316" s="32">
        <v>158378.37588776127</v>
      </c>
      <c r="F1316" s="18">
        <v>167559.4254565872</v>
      </c>
      <c r="G1316" s="18">
        <v>32.369863961701384</v>
      </c>
      <c r="H1316" s="19">
        <v>1.6975308641975273E-2</v>
      </c>
      <c r="I1316" s="18">
        <v>32.68</v>
      </c>
      <c r="J1316" s="33">
        <v>1.0346110551878538</v>
      </c>
      <c r="K1316" s="72">
        <v>80844.413479792711</v>
      </c>
      <c r="L1316" s="18">
        <v>79667.203125</v>
      </c>
      <c r="M1316" s="73">
        <v>1.47765995116665E-2</v>
      </c>
      <c r="Q1316" s="34">
        <v>0.9665467955186603</v>
      </c>
      <c r="R1316" s="7"/>
      <c r="S1316" s="24"/>
      <c r="T1316" s="24"/>
      <c r="U1316" s="5">
        <v>10.761612337521894</v>
      </c>
      <c r="V1316" s="25"/>
      <c r="W1316" s="22"/>
      <c r="X1316" s="33">
        <v>1.0692221103757078</v>
      </c>
      <c r="Y1316" s="20">
        <v>16248534565.412844</v>
      </c>
      <c r="Z1316" s="22"/>
      <c r="AA1316" s="22"/>
      <c r="AB1316" s="35">
        <v>1.0692221103757078</v>
      </c>
      <c r="AC1316" s="20">
        <v>17504409735.858978</v>
      </c>
      <c r="AD1316" s="22"/>
      <c r="AE1316" s="22"/>
      <c r="AF1316" s="26">
        <v>1</v>
      </c>
      <c r="AI1316" s="27" t="s">
        <v>36</v>
      </c>
      <c r="AJ1316" s="17">
        <v>31.113784905728568</v>
      </c>
      <c r="AK1316" s="17">
        <v>33.309519289020614</v>
      </c>
      <c r="AL1316" s="19">
        <v>5.2643527059772433E-2</v>
      </c>
      <c r="AM1316" s="19">
        <v>4.4304670242246942E-2</v>
      </c>
      <c r="AN1316" s="27" t="b">
        <v>0</v>
      </c>
      <c r="AO1316" s="27" t="b">
        <v>1</v>
      </c>
      <c r="AP1316" s="27" t="b">
        <v>0</v>
      </c>
      <c r="AQ1316" s="27" t="b">
        <v>0</v>
      </c>
      <c r="AR1316" s="27" t="b">
        <v>1</v>
      </c>
      <c r="AS1316" s="27" t="b">
        <v>0</v>
      </c>
      <c r="BE1316" s="31"/>
      <c r="BF1316" s="31"/>
      <c r="BG1316" s="31"/>
    </row>
    <row r="1317" spans="1:59" ht="14.55" customHeight="1" x14ac:dyDescent="0.25">
      <c r="A1317" s="42">
        <v>39981</v>
      </c>
      <c r="B1317" s="15">
        <v>32.65</v>
      </c>
      <c r="C1317" s="16">
        <v>32.1</v>
      </c>
      <c r="D1317" s="32">
        <v>167403.5743064991</v>
      </c>
      <c r="E1317" s="32">
        <v>0</v>
      </c>
      <c r="F1317" s="18">
        <v>167403.5743064991</v>
      </c>
      <c r="G1317" s="18">
        <v>32.65</v>
      </c>
      <c r="H1317" s="19">
        <v>-1.713395638629267E-2</v>
      </c>
      <c r="I1317" s="18">
        <v>31.54</v>
      </c>
      <c r="J1317" s="33">
        <v>1.007716049382716</v>
      </c>
      <c r="K1317" s="72">
        <v>81466.80339779325</v>
      </c>
      <c r="L1317" s="18">
        <v>80844.796875</v>
      </c>
      <c r="M1317" s="73">
        <v>7.6938349385054358E-3</v>
      </c>
      <c r="Q1317" s="34">
        <v>0.99234303215926489</v>
      </c>
      <c r="R1317" s="7"/>
      <c r="S1317" s="24"/>
      <c r="T1317" s="24"/>
      <c r="U1317" s="5">
        <v>10.659328295960306</v>
      </c>
      <c r="V1317" s="25"/>
      <c r="W1317" s="22"/>
      <c r="X1317" s="33">
        <v>1.0154320987654322</v>
      </c>
      <c r="Y1317" s="20">
        <v>16499362495.580252</v>
      </c>
      <c r="Z1317" s="22"/>
      <c r="AA1317" s="22"/>
      <c r="AB1317" s="35">
        <v>1.0154320987654322</v>
      </c>
      <c r="AC1317" s="20">
        <v>17774254545.945202</v>
      </c>
      <c r="AD1317" s="22"/>
      <c r="AE1317" s="22"/>
      <c r="AF1317" s="26">
        <v>24</v>
      </c>
      <c r="AI1317" s="27" t="s">
        <v>36</v>
      </c>
      <c r="AJ1317" s="17">
        <v>31.203325314160349</v>
      </c>
      <c r="AK1317" s="17">
        <v>33.14405334086711</v>
      </c>
      <c r="AL1317" s="19">
        <v>3.9825562869380639E-2</v>
      </c>
      <c r="AM1317" s="19">
        <v>4.1573641718103647E-2</v>
      </c>
      <c r="AN1317" s="27" t="b">
        <v>0</v>
      </c>
      <c r="AO1317" s="27" t="b">
        <v>0</v>
      </c>
      <c r="AP1317" s="27" t="b">
        <v>0</v>
      </c>
      <c r="AQ1317" s="27" t="b">
        <v>0</v>
      </c>
      <c r="AR1317" s="27" t="b">
        <v>1</v>
      </c>
      <c r="AS1317" s="27" t="b">
        <v>0</v>
      </c>
      <c r="BE1317" s="31"/>
      <c r="BF1317" s="31"/>
      <c r="BG1317" s="31"/>
    </row>
    <row r="1318" spans="1:59" ht="14.55" customHeight="1" x14ac:dyDescent="0.25">
      <c r="A1318" s="41">
        <v>39982</v>
      </c>
      <c r="B1318" s="15">
        <v>32.4</v>
      </c>
      <c r="C1318" s="16">
        <v>31.85</v>
      </c>
      <c r="D1318" s="32">
        <v>160428.42537706165</v>
      </c>
      <c r="E1318" s="32">
        <v>7094.66082698234</v>
      </c>
      <c r="F1318" s="74">
        <v>167523.086204044</v>
      </c>
      <c r="G1318" s="18">
        <v>32.376707309164011</v>
      </c>
      <c r="H1318" s="19">
        <v>-1.7268445839874413E-2</v>
      </c>
      <c r="I1318" s="18">
        <v>30.03</v>
      </c>
      <c r="J1318" s="33">
        <v>0.99233756573622178</v>
      </c>
      <c r="K1318" s="72">
        <v>80841.170628280554</v>
      </c>
      <c r="L1318" s="18">
        <v>80066.5625</v>
      </c>
      <c r="M1318" s="73">
        <v>9.6745520738517211E-3</v>
      </c>
      <c r="Q1318" s="34">
        <v>1.0077216005201752</v>
      </c>
      <c r="R1318" s="7"/>
      <c r="S1318" s="24"/>
      <c r="T1318" s="24"/>
      <c r="U1318" s="5">
        <v>10.72163642626046</v>
      </c>
      <c r="V1318" s="25"/>
      <c r="W1318" s="22"/>
      <c r="X1318" s="33">
        <v>0.98467513147244357</v>
      </c>
      <c r="Y1318" s="20">
        <v>16246589665.134789</v>
      </c>
      <c r="Z1318" s="22"/>
      <c r="AA1318" s="22"/>
      <c r="AB1318" s="35">
        <v>0.98467513147244357</v>
      </c>
      <c r="AC1318" s="20">
        <v>17501585833.688419</v>
      </c>
      <c r="AD1318" s="22"/>
      <c r="AE1318" s="22"/>
      <c r="AF1318" s="26">
        <v>23</v>
      </c>
      <c r="AI1318" s="27" t="s">
        <v>36</v>
      </c>
      <c r="AJ1318" s="17">
        <v>31.301093789823376</v>
      </c>
      <c r="AK1318" s="17">
        <v>33.010316288117423</v>
      </c>
      <c r="AL1318" s="19">
        <v>2.5729539844786192E-2</v>
      </c>
      <c r="AM1318" s="19">
        <v>3.8974607014205728E-2</v>
      </c>
      <c r="AN1318" s="27" t="b">
        <v>0</v>
      </c>
      <c r="AO1318" s="27" t="b">
        <v>0</v>
      </c>
      <c r="AP1318" s="27" t="b">
        <v>0</v>
      </c>
      <c r="AQ1318" s="27" t="b">
        <v>0</v>
      </c>
      <c r="AR1318" s="27" t="b">
        <v>1</v>
      </c>
      <c r="AS1318" s="27" t="b">
        <v>0</v>
      </c>
      <c r="BE1318" s="31"/>
      <c r="BF1318" s="31"/>
      <c r="BG1318" s="31"/>
    </row>
    <row r="1319" spans="1:59" ht="14.55" customHeight="1" x14ac:dyDescent="0.25">
      <c r="A1319" s="41">
        <v>39983</v>
      </c>
      <c r="B1319" s="15">
        <v>31.35</v>
      </c>
      <c r="C1319" s="16">
        <v>31.55</v>
      </c>
      <c r="D1319" s="32">
        <v>153453.27644762417</v>
      </c>
      <c r="E1319" s="32">
        <v>14190.259737932851</v>
      </c>
      <c r="F1319" s="18">
        <v>167643.53618555702</v>
      </c>
      <c r="G1319" s="18">
        <v>31.366929086633231</v>
      </c>
      <c r="H1319" s="19">
        <v>6.3391442155308342E-3</v>
      </c>
      <c r="I1319" s="18">
        <v>27.99</v>
      </c>
      <c r="J1319" s="33">
        <v>0.96950816443915511</v>
      </c>
      <c r="K1319" s="72">
        <v>78374.818876868929</v>
      </c>
      <c r="L1319" s="18">
        <v>77844.476563000004</v>
      </c>
      <c r="M1319" s="73">
        <v>6.8128444982183903E-3</v>
      </c>
      <c r="Q1319" s="34">
        <v>1.0314508290690712</v>
      </c>
      <c r="R1319" s="7"/>
      <c r="S1319" s="24"/>
      <c r="T1319" s="24"/>
      <c r="U1319" s="5">
        <v>11.038251258238965</v>
      </c>
      <c r="V1319" s="25"/>
      <c r="W1319" s="22"/>
      <c r="X1319" s="33">
        <v>0.93901632887831021</v>
      </c>
      <c r="Y1319" s="20">
        <v>15255885974.787579</v>
      </c>
      <c r="Z1319" s="22"/>
      <c r="AA1319" s="22"/>
      <c r="AB1319" s="35">
        <v>0.93901632887831021</v>
      </c>
      <c r="AC1319" s="20">
        <v>16434011397.064428</v>
      </c>
      <c r="AD1319" s="22"/>
      <c r="AE1319" s="22"/>
      <c r="AF1319" s="26">
        <v>22</v>
      </c>
      <c r="AI1319" s="27" t="s">
        <v>36</v>
      </c>
      <c r="AJ1319" s="17">
        <v>31.342376127282105</v>
      </c>
      <c r="AK1319" s="17">
        <v>32.839514484233476</v>
      </c>
      <c r="AL1319" s="19">
        <v>1.3169506146503196E-2</v>
      </c>
      <c r="AM1319" s="19">
        <v>3.7731143033849252E-2</v>
      </c>
      <c r="AN1319" s="27" t="b">
        <v>0</v>
      </c>
      <c r="AO1319" s="27" t="b">
        <v>0</v>
      </c>
      <c r="AP1319" s="27" t="b">
        <v>0</v>
      </c>
      <c r="AQ1319" s="27" t="b">
        <v>0</v>
      </c>
      <c r="AR1319" s="27" t="b">
        <v>1</v>
      </c>
      <c r="AS1319" s="27" t="b">
        <v>0</v>
      </c>
      <c r="BE1319" s="31"/>
      <c r="BF1319" s="31"/>
      <c r="BG1319" s="31"/>
    </row>
    <row r="1320" spans="1:59" ht="14.55" customHeight="1" x14ac:dyDescent="0.25">
      <c r="A1320" s="41">
        <v>39986</v>
      </c>
      <c r="B1320" s="15">
        <v>32.75</v>
      </c>
      <c r="C1320" s="16">
        <v>32.549999999999997</v>
      </c>
      <c r="D1320" s="32">
        <v>146478.12751818669</v>
      </c>
      <c r="E1320" s="32">
        <v>21121.192192381804</v>
      </c>
      <c r="F1320" s="18">
        <v>167599.3197105685</v>
      </c>
      <c r="G1320" s="18">
        <v>32.724795611069482</v>
      </c>
      <c r="H1320" s="19">
        <v>-6.1443932411675561E-3</v>
      </c>
      <c r="I1320" s="18">
        <v>31.17</v>
      </c>
      <c r="J1320" s="33">
        <v>1.0430145794560977</v>
      </c>
      <c r="K1320" s="72">
        <v>81744.66437442576</v>
      </c>
      <c r="L1320" s="18">
        <v>80957.4375</v>
      </c>
      <c r="M1320" s="73">
        <v>9.7239598823240896E-3</v>
      </c>
      <c r="Q1320" s="34">
        <v>0.95875936894522751</v>
      </c>
      <c r="R1320" s="7"/>
      <c r="S1320" s="24"/>
      <c r="T1320" s="24"/>
      <c r="U1320" s="5">
        <v>10.5633231658898</v>
      </c>
      <c r="V1320" s="25"/>
      <c r="W1320" s="22"/>
      <c r="X1320" s="33">
        <v>1.0860291589121951</v>
      </c>
      <c r="Y1320" s="20">
        <v>16568416284.001989</v>
      </c>
      <c r="Z1320" s="22"/>
      <c r="AA1320" s="22"/>
      <c r="AB1320" s="35">
        <v>1.0860291589121951</v>
      </c>
      <c r="AC1320" s="20">
        <v>17847529430.522873</v>
      </c>
      <c r="AD1320" s="22"/>
      <c r="AE1320" s="22"/>
      <c r="AF1320" s="26">
        <v>21</v>
      </c>
      <c r="AI1320" s="27" t="s">
        <v>36</v>
      </c>
      <c r="AJ1320" s="17">
        <v>31.365781624257579</v>
      </c>
      <c r="AK1320" s="17">
        <v>32.718078151022482</v>
      </c>
      <c r="AL1320" s="19">
        <v>3.2417121700259268E-3</v>
      </c>
      <c r="AM1320" s="19">
        <v>3.5065372424530249E-2</v>
      </c>
      <c r="AN1320" s="27" t="b">
        <v>0</v>
      </c>
      <c r="AO1320" s="27" t="b">
        <v>0</v>
      </c>
      <c r="AP1320" s="27" t="b">
        <v>0</v>
      </c>
      <c r="AQ1320" s="27" t="b">
        <v>0</v>
      </c>
      <c r="AR1320" s="27" t="b">
        <v>1</v>
      </c>
      <c r="AS1320" s="27" t="b">
        <v>0</v>
      </c>
      <c r="BE1320" s="31"/>
      <c r="BF1320" s="31"/>
      <c r="BG1320" s="31"/>
    </row>
    <row r="1321" spans="1:59" ht="14.55" customHeight="1" x14ac:dyDescent="0.25">
      <c r="A1321" s="41">
        <v>39987</v>
      </c>
      <c r="B1321" s="15">
        <v>32.049999999999997</v>
      </c>
      <c r="C1321" s="16">
        <v>32.15</v>
      </c>
      <c r="D1321" s="32">
        <v>139502.97858874925</v>
      </c>
      <c r="E1321" s="32">
        <v>28139.199179757437</v>
      </c>
      <c r="F1321" s="18">
        <v>167642.17776850669</v>
      </c>
      <c r="G1321" s="18">
        <v>32.066785274179985</v>
      </c>
      <c r="H1321" s="19">
        <v>3.1104199066874783E-3</v>
      </c>
      <c r="I1321" s="18">
        <v>30.58</v>
      </c>
      <c r="J1321" s="33">
        <v>0.98014318223752683</v>
      </c>
      <c r="K1321" s="72">
        <v>80120.089203508469</v>
      </c>
      <c r="L1321" s="18">
        <v>79052.796875</v>
      </c>
      <c r="M1321" s="73">
        <v>1.3501006551306398E-2</v>
      </c>
      <c r="Q1321" s="34">
        <v>1.0202590989993348</v>
      </c>
      <c r="R1321" s="7"/>
      <c r="S1321" s="24"/>
      <c r="T1321" s="24"/>
      <c r="U1321" s="5">
        <v>10.75726118061197</v>
      </c>
      <c r="V1321" s="25"/>
      <c r="W1321" s="22"/>
      <c r="X1321" s="33">
        <v>0.96028636447505367</v>
      </c>
      <c r="Y1321" s="20">
        <v>15910500361.06732</v>
      </c>
      <c r="Z1321" s="22"/>
      <c r="AA1321" s="22"/>
      <c r="AB1321" s="35">
        <v>0.96028636447505367</v>
      </c>
      <c r="AC1321" s="20">
        <v>17138464375.36105</v>
      </c>
      <c r="AD1321" s="22"/>
      <c r="AE1321" s="22"/>
      <c r="AF1321" s="26">
        <v>20</v>
      </c>
      <c r="AI1321" s="27" t="s">
        <v>36</v>
      </c>
      <c r="AJ1321" s="17">
        <v>31.331776507155681</v>
      </c>
      <c r="AK1321" s="17">
        <v>32.579271886951297</v>
      </c>
      <c r="AL1321" s="19">
        <v>-2.3536537838568425E-3</v>
      </c>
      <c r="AM1321" s="19">
        <v>3.2922375294714479E-2</v>
      </c>
      <c r="AN1321" s="27" t="b">
        <v>0</v>
      </c>
      <c r="AO1321" s="27" t="b">
        <v>0</v>
      </c>
      <c r="AP1321" s="27" t="b">
        <v>0</v>
      </c>
      <c r="AQ1321" s="27" t="b">
        <v>0</v>
      </c>
      <c r="AR1321" s="27" t="b">
        <v>1</v>
      </c>
      <c r="AS1321" s="27" t="b">
        <v>0</v>
      </c>
      <c r="BE1321" s="31"/>
      <c r="BF1321" s="31"/>
      <c r="BG1321" s="31"/>
    </row>
    <row r="1322" spans="1:59" ht="14.55" customHeight="1" x14ac:dyDescent="0.25">
      <c r="A1322" s="41">
        <v>39988</v>
      </c>
      <c r="B1322" s="15">
        <v>30.6</v>
      </c>
      <c r="C1322" s="16">
        <v>31.35</v>
      </c>
      <c r="D1322" s="32">
        <v>132527.8296593118</v>
      </c>
      <c r="E1322" s="32">
        <v>35092.652467112668</v>
      </c>
      <c r="F1322" s="18">
        <v>167620.48212642447</v>
      </c>
      <c r="G1322" s="18">
        <v>30.757018336998243</v>
      </c>
      <c r="H1322" s="19">
        <v>2.3923444976076569E-2</v>
      </c>
      <c r="I1322" s="18">
        <v>29.05</v>
      </c>
      <c r="J1322" s="33">
        <v>0.95903089793349328</v>
      </c>
      <c r="K1322" s="72">
        <v>76836.311641104941</v>
      </c>
      <c r="L1322" s="18">
        <v>76206.078125</v>
      </c>
      <c r="M1322" s="73">
        <v>8.2701213815409343E-3</v>
      </c>
      <c r="Q1322" s="34">
        <v>1.0427192722932976</v>
      </c>
      <c r="R1322" s="7"/>
      <c r="S1322" s="24"/>
      <c r="T1322" s="24"/>
      <c r="U1322" s="5">
        <v>11.195919929959484</v>
      </c>
      <c r="V1322" s="25"/>
      <c r="W1322" s="22"/>
      <c r="X1322" s="33">
        <v>0.91806179586698655</v>
      </c>
      <c r="Y1322" s="20">
        <v>14606892420.203306</v>
      </c>
      <c r="Z1322" s="22"/>
      <c r="AA1322" s="22"/>
      <c r="AB1322" s="35">
        <v>0.91806179586698655</v>
      </c>
      <c r="AC1322" s="20">
        <v>15733917125.233044</v>
      </c>
      <c r="AD1322" s="22"/>
      <c r="AE1322" s="22"/>
      <c r="AF1322" s="26">
        <v>19</v>
      </c>
      <c r="AI1322" s="27" t="s">
        <v>36</v>
      </c>
      <c r="AJ1322" s="17">
        <v>31.306775630731057</v>
      </c>
      <c r="AK1322" s="17">
        <v>32.386670643055957</v>
      </c>
      <c r="AL1322" s="19">
        <v>-1.1956310615066263E-3</v>
      </c>
      <c r="AM1322" s="19">
        <v>3.1595009960557974E-2</v>
      </c>
      <c r="AN1322" s="27" t="b">
        <v>0</v>
      </c>
      <c r="AO1322" s="27" t="b">
        <v>0</v>
      </c>
      <c r="AP1322" s="27" t="b">
        <v>0</v>
      </c>
      <c r="AQ1322" s="27" t="b">
        <v>0</v>
      </c>
      <c r="AR1322" s="27" t="b">
        <v>1</v>
      </c>
      <c r="AS1322" s="27" t="b">
        <v>0</v>
      </c>
      <c r="BE1322" s="31"/>
      <c r="BF1322" s="31"/>
      <c r="BG1322" s="31"/>
    </row>
    <row r="1323" spans="1:59" ht="14.55" customHeight="1" x14ac:dyDescent="0.25">
      <c r="A1323" s="41">
        <v>39989</v>
      </c>
      <c r="B1323" s="15">
        <v>29.1</v>
      </c>
      <c r="C1323" s="16">
        <v>30.25</v>
      </c>
      <c r="D1323" s="32">
        <v>125552.68072987434</v>
      </c>
      <c r="E1323" s="32">
        <v>41900.931804936794</v>
      </c>
      <c r="F1323" s="18">
        <v>167453.61253481114</v>
      </c>
      <c r="G1323" s="18">
        <v>29.387757730909868</v>
      </c>
      <c r="H1323" s="19">
        <v>3.8016528925619797E-2</v>
      </c>
      <c r="I1323" s="18">
        <v>26.36</v>
      </c>
      <c r="J1323" s="33">
        <v>0.95453015958908938</v>
      </c>
      <c r="K1323" s="72">
        <v>73341.307834620442</v>
      </c>
      <c r="L1323" s="18">
        <v>72611.84375</v>
      </c>
      <c r="M1323" s="73">
        <v>1.0046075777003555E-2</v>
      </c>
      <c r="Q1323" s="34">
        <v>1.0476358341893406</v>
      </c>
      <c r="R1323" s="7"/>
      <c r="S1323" s="24"/>
      <c r="T1323" s="24"/>
      <c r="U1323" s="5">
        <v>11.707409220116634</v>
      </c>
      <c r="V1323" s="25"/>
      <c r="W1323" s="22"/>
      <c r="X1323" s="33">
        <v>0.90906031917817876</v>
      </c>
      <c r="Y1323" s="20">
        <v>13278609816.222506</v>
      </c>
      <c r="Z1323" s="22"/>
      <c r="AA1323" s="22"/>
      <c r="AB1323" s="35">
        <v>0.90906031917817876</v>
      </c>
      <c r="AC1323" s="20">
        <v>14302850410.077433</v>
      </c>
      <c r="AD1323" s="22"/>
      <c r="AE1323" s="22"/>
      <c r="AF1323" s="26">
        <v>18</v>
      </c>
      <c r="AI1323" s="27" t="s">
        <v>36</v>
      </c>
      <c r="AJ1323" s="17">
        <v>31.169734883391111</v>
      </c>
      <c r="AK1323" s="17">
        <v>32.172178436987849</v>
      </c>
      <c r="AL1323" s="19">
        <v>7.9961164904787854E-3</v>
      </c>
      <c r="AM1323" s="19">
        <v>3.109968007813356E-2</v>
      </c>
      <c r="AN1323" s="27" t="b">
        <v>0</v>
      </c>
      <c r="AO1323" s="27" t="b">
        <v>0</v>
      </c>
      <c r="AP1323" s="27" t="b">
        <v>0</v>
      </c>
      <c r="AQ1323" s="27" t="b">
        <v>0</v>
      </c>
      <c r="AR1323" s="27" t="b">
        <v>1</v>
      </c>
      <c r="AS1323" s="27" t="b">
        <v>0</v>
      </c>
      <c r="BE1323" s="31"/>
      <c r="BF1323" s="31"/>
      <c r="BG1323" s="31"/>
    </row>
    <row r="1324" spans="1:59" ht="14.55" customHeight="1" x14ac:dyDescent="0.25">
      <c r="A1324" s="41">
        <v>39990</v>
      </c>
      <c r="B1324" s="15">
        <v>28.55</v>
      </c>
      <c r="C1324" s="16">
        <v>29.85</v>
      </c>
      <c r="D1324" s="32">
        <v>118577.53180043687</v>
      </c>
      <c r="E1324" s="32">
        <v>48610.909783337789</v>
      </c>
      <c r="F1324" s="18">
        <v>167188.44158377466</v>
      </c>
      <c r="G1324" s="18">
        <v>28.927981767876425</v>
      </c>
      <c r="H1324" s="19">
        <v>4.3551088777219471E-2</v>
      </c>
      <c r="I1324" s="18">
        <v>25.93</v>
      </c>
      <c r="J1324" s="33">
        <v>0.98279607325989038</v>
      </c>
      <c r="K1324" s="72">
        <v>72078.30222219901</v>
      </c>
      <c r="L1324" s="18">
        <v>71475.203125</v>
      </c>
      <c r="M1324" s="73">
        <v>8.4378787443846175E-3</v>
      </c>
      <c r="Q1324" s="34">
        <v>1.0175050829039691</v>
      </c>
      <c r="R1324" s="7"/>
      <c r="S1324" s="24"/>
      <c r="T1324" s="24"/>
      <c r="U1324" s="5">
        <v>11.890169792696382</v>
      </c>
      <c r="V1324" s="25"/>
      <c r="W1324" s="22"/>
      <c r="X1324" s="33">
        <v>0.96559214651978065</v>
      </c>
      <c r="Y1324" s="20">
        <v>12821782700.101067</v>
      </c>
      <c r="Z1324" s="22"/>
      <c r="AA1324" s="22"/>
      <c r="AB1324" s="35">
        <v>0.96559214651978065</v>
      </c>
      <c r="AC1324" s="20">
        <v>13810498608.850559</v>
      </c>
      <c r="AD1324" s="22"/>
      <c r="AE1324" s="22"/>
      <c r="AF1324" s="26">
        <v>17</v>
      </c>
      <c r="AI1324" s="27" t="s">
        <v>36</v>
      </c>
      <c r="AJ1324" s="17">
        <v>31.034396384688048</v>
      </c>
      <c r="AK1324" s="17">
        <v>31.986268294361007</v>
      </c>
      <c r="AL1324" s="19">
        <v>1.8132705593327764E-2</v>
      </c>
      <c r="AM1324" s="19">
        <v>3.1011545607329931E-2</v>
      </c>
      <c r="AN1324" s="27" t="b">
        <v>0</v>
      </c>
      <c r="AO1324" s="27" t="b">
        <v>0</v>
      </c>
      <c r="AP1324" s="27" t="b">
        <v>0</v>
      </c>
      <c r="AQ1324" s="27" t="b">
        <v>0</v>
      </c>
      <c r="AR1324" s="27" t="b">
        <v>1</v>
      </c>
      <c r="AS1324" s="27" t="b">
        <v>0</v>
      </c>
      <c r="BE1324" s="31"/>
      <c r="BF1324" s="31"/>
      <c r="BG1324" s="31"/>
    </row>
    <row r="1325" spans="1:59" ht="14.55" customHeight="1" x14ac:dyDescent="0.25">
      <c r="A1325" s="41">
        <v>39993</v>
      </c>
      <c r="B1325" s="15">
        <v>27.45</v>
      </c>
      <c r="C1325" s="16">
        <v>28.95</v>
      </c>
      <c r="D1325" s="32">
        <v>111602.38287099941</v>
      </c>
      <c r="E1325" s="32">
        <v>55282.283382514994</v>
      </c>
      <c r="F1325" s="18">
        <v>166884.66625351441</v>
      </c>
      <c r="G1325" s="18">
        <v>27.946890618745062</v>
      </c>
      <c r="H1325" s="19">
        <v>5.1813471502590636E-2</v>
      </c>
      <c r="I1325" s="18">
        <v>25.35</v>
      </c>
      <c r="J1325" s="33">
        <v>0.96432970528900652</v>
      </c>
      <c r="K1325" s="72">
        <v>69506.04532039343</v>
      </c>
      <c r="L1325" s="18">
        <v>68567.039063000004</v>
      </c>
      <c r="M1325" s="73">
        <v>1.3694717902732524E-2</v>
      </c>
      <c r="Q1325" s="34">
        <v>1.0369897292547918</v>
      </c>
      <c r="R1325" s="7"/>
      <c r="S1325" s="24"/>
      <c r="T1325" s="24"/>
      <c r="U1325" s="5">
        <v>12.307027797290464</v>
      </c>
      <c r="V1325" s="25"/>
      <c r="W1325" s="22"/>
      <c r="X1325" s="33">
        <v>0.92865941057801293</v>
      </c>
      <c r="Y1325" s="20">
        <v>11907126133.585735</v>
      </c>
      <c r="Z1325" s="22"/>
      <c r="AA1325" s="22"/>
      <c r="AB1325" s="35">
        <v>0.92865941057801293</v>
      </c>
      <c r="AC1325" s="20">
        <v>12825043877.443838</v>
      </c>
      <c r="AD1325" s="22"/>
      <c r="AE1325" s="22"/>
      <c r="AF1325" s="26">
        <v>16</v>
      </c>
      <c r="AI1325" s="27" t="s">
        <v>36</v>
      </c>
      <c r="AJ1325" s="17">
        <v>30.902936780662891</v>
      </c>
      <c r="AK1325" s="17">
        <v>31.766142505704597</v>
      </c>
      <c r="AL1325" s="19">
        <v>2.5711760141171065E-2</v>
      </c>
      <c r="AM1325" s="19">
        <v>3.1047247824689046E-2</v>
      </c>
      <c r="AN1325" s="27" t="b">
        <v>0</v>
      </c>
      <c r="AO1325" s="27" t="b">
        <v>0</v>
      </c>
      <c r="AP1325" s="27" t="b">
        <v>0</v>
      </c>
      <c r="AQ1325" s="27" t="b">
        <v>0</v>
      </c>
      <c r="AR1325" s="27" t="b">
        <v>1</v>
      </c>
      <c r="AS1325" s="27" t="b">
        <v>0</v>
      </c>
      <c r="BE1325" s="31"/>
      <c r="BF1325" s="31"/>
      <c r="BG1325" s="31"/>
    </row>
    <row r="1326" spans="1:59" ht="14.55" customHeight="1" x14ac:dyDescent="0.25">
      <c r="A1326" s="41">
        <v>39994</v>
      </c>
      <c r="B1326" s="15">
        <v>28.05</v>
      </c>
      <c r="C1326" s="16">
        <v>29.25</v>
      </c>
      <c r="D1326" s="32">
        <v>104627.23394156195</v>
      </c>
      <c r="E1326" s="32">
        <v>61896.025631670724</v>
      </c>
      <c r="F1326" s="18">
        <v>166523.25957323267</v>
      </c>
      <c r="G1326" s="18">
        <v>28.496035172193711</v>
      </c>
      <c r="H1326" s="19">
        <v>4.1025641025640991E-2</v>
      </c>
      <c r="I1326" s="18">
        <v>26.35</v>
      </c>
      <c r="J1326" s="33">
        <v>1.0174414153400169</v>
      </c>
      <c r="K1326" s="72">
        <v>70717.105551985267</v>
      </c>
      <c r="L1326" s="18">
        <v>69744.640625</v>
      </c>
      <c r="M1326" s="73">
        <v>1.3943220844938823E-2</v>
      </c>
      <c r="Q1326" s="34">
        <v>0.98285757285181063</v>
      </c>
      <c r="R1326" s="7"/>
      <c r="S1326" s="24"/>
      <c r="T1326" s="24"/>
      <c r="U1326" s="5">
        <v>12.07353484474147</v>
      </c>
      <c r="V1326" s="25"/>
      <c r="W1326" s="22"/>
      <c r="X1326" s="33">
        <v>1.0348828306800339</v>
      </c>
      <c r="Y1326" s="20">
        <v>12322539354.65328</v>
      </c>
      <c r="Z1326" s="22"/>
      <c r="AA1326" s="22"/>
      <c r="AB1326" s="35">
        <v>1.0348828306800339</v>
      </c>
      <c r="AC1326" s="20">
        <v>13272204921.83354</v>
      </c>
      <c r="AD1326" s="22"/>
      <c r="AE1326" s="22"/>
      <c r="AF1326" s="26">
        <v>15</v>
      </c>
      <c r="AI1326" s="27" t="s">
        <v>36</v>
      </c>
      <c r="AJ1326" s="17">
        <v>30.830505967090282</v>
      </c>
      <c r="AK1326" s="17">
        <v>31.572236716955626</v>
      </c>
      <c r="AL1326" s="19">
        <v>3.357343251897249E-2</v>
      </c>
      <c r="AM1326" s="19">
        <v>3.0193381638791608E-2</v>
      </c>
      <c r="AN1326" s="27" t="b">
        <v>0</v>
      </c>
      <c r="AO1326" s="27" t="b">
        <v>1</v>
      </c>
      <c r="AP1326" s="27" t="b">
        <v>0</v>
      </c>
      <c r="AQ1326" s="27" t="b">
        <v>0</v>
      </c>
      <c r="AR1326" s="27" t="b">
        <v>1</v>
      </c>
      <c r="AS1326" s="27" t="b">
        <v>0</v>
      </c>
      <c r="BE1326" s="31"/>
      <c r="BF1326" s="31"/>
      <c r="BG1326" s="31"/>
    </row>
    <row r="1327" spans="1:59" ht="14.55" customHeight="1" x14ac:dyDescent="0.25">
      <c r="A1327" s="41">
        <v>39995</v>
      </c>
      <c r="B1327" s="15">
        <v>27.65</v>
      </c>
      <c r="C1327" s="16">
        <v>29.2</v>
      </c>
      <c r="D1327" s="32">
        <v>97652.085012124488</v>
      </c>
      <c r="E1327" s="32">
        <v>68585.0146050287</v>
      </c>
      <c r="F1327" s="18">
        <v>166237.09961715317</v>
      </c>
      <c r="G1327" s="18">
        <v>28.289488855872854</v>
      </c>
      <c r="H1327" s="19">
        <v>5.3082191780821963E-2</v>
      </c>
      <c r="I1327" s="18">
        <v>26.22</v>
      </c>
      <c r="J1327" s="33">
        <v>0.99104576979066517</v>
      </c>
      <c r="K1327" s="72">
        <v>70082.675712791213</v>
      </c>
      <c r="L1327" s="18">
        <v>69468.15625</v>
      </c>
      <c r="M1327" s="73">
        <v>8.8460597770825874E-3</v>
      </c>
      <c r="Q1327" s="34">
        <v>1.0090351328690159</v>
      </c>
      <c r="R1327" s="7"/>
      <c r="S1327" s="24"/>
      <c r="T1327" s="24"/>
      <c r="U1327" s="5">
        <v>12.159939042387112</v>
      </c>
      <c r="V1327" s="25"/>
      <c r="W1327" s="22"/>
      <c r="X1327" s="33">
        <v>0.98209153958133044</v>
      </c>
      <c r="Y1327" s="20">
        <v>12101919547.087942</v>
      </c>
      <c r="Z1327" s="22"/>
      <c r="AA1327" s="22"/>
      <c r="AB1327" s="35">
        <v>0.98209153958133044</v>
      </c>
      <c r="AC1327" s="20">
        <v>13034311189.756731</v>
      </c>
      <c r="AD1327" s="22"/>
      <c r="AE1327" s="22"/>
      <c r="AF1327" s="26">
        <v>14</v>
      </c>
      <c r="AI1327" s="27" t="s">
        <v>36</v>
      </c>
      <c r="AJ1327" s="17">
        <v>30.740458839683377</v>
      </c>
      <c r="AK1327" s="17">
        <v>31.4140787518159</v>
      </c>
      <c r="AL1327" s="19">
        <v>4.1902061164661573E-2</v>
      </c>
      <c r="AM1327" s="19">
        <v>2.9775154327839351E-2</v>
      </c>
      <c r="AN1327" s="27" t="b">
        <v>0</v>
      </c>
      <c r="AO1327" s="27" t="b">
        <v>1</v>
      </c>
      <c r="AP1327" s="27" t="b">
        <v>0</v>
      </c>
      <c r="AQ1327" s="27" t="b">
        <v>0</v>
      </c>
      <c r="AR1327" s="27" t="b">
        <v>1</v>
      </c>
      <c r="AS1327" s="27" t="b">
        <v>0</v>
      </c>
      <c r="BE1327" s="31"/>
      <c r="BF1327" s="31"/>
      <c r="BG1327" s="31"/>
    </row>
    <row r="1328" spans="1:59" ht="14.55" customHeight="1" x14ac:dyDescent="0.25">
      <c r="A1328" s="41">
        <v>39996</v>
      </c>
      <c r="B1328" s="15">
        <v>29.3</v>
      </c>
      <c r="C1328" s="16">
        <v>30.65</v>
      </c>
      <c r="D1328" s="32">
        <v>90676.936082687025</v>
      </c>
      <c r="E1328" s="32">
        <v>75189.907341293962</v>
      </c>
      <c r="F1328" s="18">
        <v>165866.84342398099</v>
      </c>
      <c r="G1328" s="18">
        <v>29.911975080826014</v>
      </c>
      <c r="H1328" s="19">
        <v>4.4045676998368588E-2</v>
      </c>
      <c r="I1328" s="18">
        <v>27.95</v>
      </c>
      <c r="J1328" s="33">
        <v>1.0549979519364634</v>
      </c>
      <c r="K1328" s="72">
        <v>73935.800078697182</v>
      </c>
      <c r="L1328" s="18">
        <v>73297.921875</v>
      </c>
      <c r="M1328" s="73">
        <v>8.7025414551997818E-3</v>
      </c>
      <c r="Q1328" s="34">
        <v>0.94786913866940314</v>
      </c>
      <c r="R1328" s="7"/>
      <c r="S1328" s="24"/>
      <c r="T1328" s="24"/>
      <c r="U1328" s="5">
        <v>11.504571601823463</v>
      </c>
      <c r="V1328" s="25"/>
      <c r="W1328" s="22"/>
      <c r="X1328" s="33">
        <v>1.109995903872927</v>
      </c>
      <c r="Y1328" s="20">
        <v>13433145396.142365</v>
      </c>
      <c r="Z1328" s="22"/>
      <c r="AA1328" s="22"/>
      <c r="AB1328" s="35">
        <v>1.109995903872927</v>
      </c>
      <c r="AC1328" s="20">
        <v>14467800072.132038</v>
      </c>
      <c r="AD1328" s="22"/>
      <c r="AE1328" s="22"/>
      <c r="AF1328" s="26">
        <v>13</v>
      </c>
      <c r="AI1328" s="27" t="s">
        <v>36</v>
      </c>
      <c r="AJ1328" s="17">
        <v>30.648179472479917</v>
      </c>
      <c r="AK1328" s="17">
        <v>31.297001758201802</v>
      </c>
      <c r="AL1328" s="19">
        <v>4.5255766501710239E-2</v>
      </c>
      <c r="AM1328" s="19">
        <v>2.832127837100662E-2</v>
      </c>
      <c r="AN1328" s="27" t="b">
        <v>0</v>
      </c>
      <c r="AO1328" s="27" t="b">
        <v>1</v>
      </c>
      <c r="AP1328" s="27" t="b">
        <v>0</v>
      </c>
      <c r="AQ1328" s="27" t="b">
        <v>0</v>
      </c>
      <c r="AR1328" s="27" t="b">
        <v>1</v>
      </c>
      <c r="AS1328" s="27" t="b">
        <v>0</v>
      </c>
      <c r="BE1328" s="31"/>
      <c r="BF1328" s="31"/>
      <c r="BG1328" s="31"/>
    </row>
    <row r="1329" spans="1:59" ht="14.55" customHeight="1" x14ac:dyDescent="0.25">
      <c r="A1329" s="41">
        <v>40000</v>
      </c>
      <c r="B1329" s="15">
        <v>29</v>
      </c>
      <c r="C1329" s="16">
        <v>30.4</v>
      </c>
      <c r="D1329" s="32">
        <v>83701.787153249563</v>
      </c>
      <c r="E1329" s="32">
        <v>81857.831113969907</v>
      </c>
      <c r="F1329" s="18">
        <v>165559.61826721946</v>
      </c>
      <c r="G1329" s="18">
        <v>29.69220359867337</v>
      </c>
      <c r="H1329" s="19">
        <v>4.6052631578947345E-2</v>
      </c>
      <c r="I1329" s="18">
        <v>29</v>
      </c>
      <c r="J1329" s="33">
        <v>0.99081409500729523</v>
      </c>
      <c r="K1329" s="72">
        <v>73255.365352222783</v>
      </c>
      <c r="L1329" s="18">
        <v>72366.078125</v>
      </c>
      <c r="M1329" s="73">
        <v>1.2288730441999247E-2</v>
      </c>
      <c r="Q1329" s="34">
        <v>1.009271068143855</v>
      </c>
      <c r="R1329" s="7"/>
      <c r="S1329" s="24"/>
      <c r="T1329" s="24"/>
      <c r="U1329" s="5">
        <v>11.589613297260914</v>
      </c>
      <c r="V1329" s="25"/>
      <c r="W1329" s="22"/>
      <c r="X1329" s="33">
        <v>0.98162819001459056</v>
      </c>
      <c r="Y1329" s="20">
        <v>13186417290.841015</v>
      </c>
      <c r="Z1329" s="22"/>
      <c r="AA1329" s="22"/>
      <c r="AB1329" s="35">
        <v>0.98162819001459056</v>
      </c>
      <c r="AC1329" s="20">
        <v>14201772705.141352</v>
      </c>
      <c r="AD1329" s="22"/>
      <c r="AE1329" s="22"/>
      <c r="AF1329" s="26">
        <v>12</v>
      </c>
      <c r="AI1329" s="27" t="s">
        <v>36</v>
      </c>
      <c r="AJ1329" s="17">
        <v>30.559610494635628</v>
      </c>
      <c r="AK1329" s="17">
        <v>31.204119392117676</v>
      </c>
      <c r="AL1329" s="19">
        <v>4.6595116943931501E-2</v>
      </c>
      <c r="AM1329" s="19">
        <v>2.6093358694364029E-2</v>
      </c>
      <c r="AN1329" s="27" t="b">
        <v>0</v>
      </c>
      <c r="AO1329" s="27" t="b">
        <v>1</v>
      </c>
      <c r="AP1329" s="27" t="b">
        <v>0</v>
      </c>
      <c r="AQ1329" s="27" t="b">
        <v>0</v>
      </c>
      <c r="AR1329" s="27" t="b">
        <v>1</v>
      </c>
      <c r="AS1329" s="27" t="b">
        <v>0</v>
      </c>
      <c r="BE1329" s="31"/>
      <c r="BF1329" s="31"/>
      <c r="BG1329" s="31"/>
    </row>
    <row r="1330" spans="1:59" ht="14.55" customHeight="1" x14ac:dyDescent="0.25">
      <c r="A1330" s="41">
        <v>40001</v>
      </c>
      <c r="B1330" s="15">
        <v>30.25</v>
      </c>
      <c r="C1330" s="16">
        <v>31.45</v>
      </c>
      <c r="D1330" s="32">
        <v>76726.6382238121</v>
      </c>
      <c r="E1330" s="32">
        <v>88511.756079551691</v>
      </c>
      <c r="F1330" s="18">
        <v>165238.39430336381</v>
      </c>
      <c r="G1330" s="18">
        <v>30.892793145886312</v>
      </c>
      <c r="H1330" s="19">
        <v>3.8155802861685184E-2</v>
      </c>
      <c r="I1330" s="18">
        <v>30.85</v>
      </c>
      <c r="J1330" s="33">
        <v>1.0384158210845207</v>
      </c>
      <c r="K1330" s="72">
        <v>76068.214200733244</v>
      </c>
      <c r="L1330" s="18">
        <v>74588.15625</v>
      </c>
      <c r="M1330" s="73">
        <v>1.9843069263871825E-2</v>
      </c>
      <c r="Q1330" s="34">
        <v>0.96300535844648505</v>
      </c>
      <c r="R1330" s="7"/>
      <c r="S1330" s="24"/>
      <c r="T1330" s="24"/>
      <c r="U1330" s="5">
        <v>11.140080244548095</v>
      </c>
      <c r="V1330" s="25"/>
      <c r="W1330" s="22"/>
      <c r="X1330" s="33">
        <v>1.0768316421690416</v>
      </c>
      <c r="Y1330" s="20">
        <v>14199619322.634539</v>
      </c>
      <c r="Z1330" s="22"/>
      <c r="AA1330" s="22"/>
      <c r="AB1330" s="35">
        <v>1.0768316421690416</v>
      </c>
      <c r="AC1330" s="20">
        <v>15292673040.521923</v>
      </c>
      <c r="AD1330" s="22"/>
      <c r="AE1330" s="22"/>
      <c r="AF1330" s="26">
        <v>11</v>
      </c>
      <c r="AI1330" s="27" t="s">
        <v>36</v>
      </c>
      <c r="AJ1330" s="17">
        <v>30.531056373832513</v>
      </c>
      <c r="AK1330" s="17">
        <v>31.128625030340107</v>
      </c>
      <c r="AL1330" s="19">
        <v>4.5695902624675787E-2</v>
      </c>
      <c r="AM1330" s="19">
        <v>2.5139198209613349E-2</v>
      </c>
      <c r="AN1330" s="27" t="b">
        <v>0</v>
      </c>
      <c r="AO1330" s="27" t="b">
        <v>1</v>
      </c>
      <c r="AP1330" s="27" t="b">
        <v>0</v>
      </c>
      <c r="AQ1330" s="27" t="b">
        <v>0</v>
      </c>
      <c r="AR1330" s="27" t="b">
        <v>1</v>
      </c>
      <c r="AS1330" s="27" t="b">
        <v>0</v>
      </c>
      <c r="BE1330" s="31"/>
      <c r="BF1330" s="31"/>
      <c r="BG1330" s="31"/>
    </row>
    <row r="1331" spans="1:59" ht="14.55" customHeight="1" x14ac:dyDescent="0.25">
      <c r="A1331" s="41">
        <v>40002</v>
      </c>
      <c r="B1331" s="15">
        <v>30.8</v>
      </c>
      <c r="C1331" s="16">
        <v>31.8</v>
      </c>
      <c r="D1331" s="32">
        <v>69751.489294374638</v>
      </c>
      <c r="E1331" s="32">
        <v>95220.762601506649</v>
      </c>
      <c r="F1331" s="18">
        <v>164972.25189588129</v>
      </c>
      <c r="G1331" s="18">
        <v>31.377192597586671</v>
      </c>
      <c r="H1331" s="19">
        <v>3.1446540880503138E-2</v>
      </c>
      <c r="I1331" s="18">
        <v>31.3</v>
      </c>
      <c r="J1331" s="33">
        <v>1.0140441024177305</v>
      </c>
      <c r="K1331" s="72">
        <v>77135.189370161956</v>
      </c>
      <c r="L1331" s="18">
        <v>76185.601563000004</v>
      </c>
      <c r="M1331" s="73">
        <v>1.2464137418101385E-2</v>
      </c>
      <c r="Q1331" s="34">
        <v>0.98615040274456911</v>
      </c>
      <c r="R1331" s="7"/>
      <c r="S1331" s="24"/>
      <c r="T1331" s="24"/>
      <c r="U1331" s="5">
        <v>10.965341095647709</v>
      </c>
      <c r="V1331" s="25"/>
      <c r="W1331" s="22"/>
      <c r="X1331" s="33">
        <v>1.0280882048354609</v>
      </c>
      <c r="Y1331" s="20">
        <v>14598530984.329111</v>
      </c>
      <c r="Z1331" s="22"/>
      <c r="AA1331" s="22"/>
      <c r="AB1331" s="35">
        <v>1.0280882048354609</v>
      </c>
      <c r="AC1331" s="20">
        <v>15721964707.382406</v>
      </c>
      <c r="AD1331" s="22"/>
      <c r="AE1331" s="22"/>
      <c r="AF1331" s="26">
        <v>10</v>
      </c>
      <c r="AI1331" s="27" t="s">
        <v>36</v>
      </c>
      <c r="AJ1331" s="17">
        <v>30.532753894065991</v>
      </c>
      <c r="AK1331" s="17">
        <v>31.098606013699715</v>
      </c>
      <c r="AL1331" s="19">
        <v>4.2301414187661202E-2</v>
      </c>
      <c r="AM1331" s="19">
        <v>2.4811943537770789E-2</v>
      </c>
      <c r="AN1331" s="27" t="b">
        <v>0</v>
      </c>
      <c r="AO1331" s="27" t="b">
        <v>1</v>
      </c>
      <c r="AP1331" s="27" t="b">
        <v>0</v>
      </c>
      <c r="AQ1331" s="27" t="b">
        <v>0</v>
      </c>
      <c r="AR1331" s="27" t="b">
        <v>1</v>
      </c>
      <c r="AS1331" s="27" t="b">
        <v>0</v>
      </c>
      <c r="BE1331" s="31"/>
      <c r="BF1331" s="31"/>
      <c r="BG1331" s="31"/>
    </row>
    <row r="1332" spans="1:59" ht="14.55" customHeight="1" x14ac:dyDescent="0.25">
      <c r="A1332" s="41">
        <v>40003</v>
      </c>
      <c r="B1332" s="15">
        <v>29.75</v>
      </c>
      <c r="C1332" s="16">
        <v>31.75</v>
      </c>
      <c r="D1332" s="32">
        <v>62776.340364937176</v>
      </c>
      <c r="E1332" s="32">
        <v>101976.56722498695</v>
      </c>
      <c r="F1332" s="18">
        <v>164752.90758992411</v>
      </c>
      <c r="G1332" s="18">
        <v>30.987933444899319</v>
      </c>
      <c r="H1332" s="19">
        <v>6.2992125984251968E-2</v>
      </c>
      <c r="I1332" s="18">
        <v>29.78</v>
      </c>
      <c r="J1332" s="33">
        <v>0.98628111225432635</v>
      </c>
      <c r="K1332" s="72">
        <v>76075.664076709203</v>
      </c>
      <c r="L1332" s="18">
        <v>74936.320313000004</v>
      </c>
      <c r="M1332" s="73">
        <v>1.5204159464333147E-2</v>
      </c>
      <c r="Q1332" s="34">
        <v>1.0139097135443631</v>
      </c>
      <c r="R1332" s="7"/>
      <c r="S1332" s="24"/>
      <c r="T1332" s="24"/>
      <c r="U1332" s="5">
        <v>11.097166432805084</v>
      </c>
      <c r="V1332" s="25"/>
      <c r="W1332" s="22"/>
      <c r="X1332" s="33">
        <v>0.97256222450865282</v>
      </c>
      <c r="Y1332" s="20">
        <v>14198047698.170259</v>
      </c>
      <c r="Z1332" s="22"/>
      <c r="AA1332" s="22"/>
      <c r="AB1332" s="35">
        <v>0.97256222450865282</v>
      </c>
      <c r="AC1332" s="20">
        <v>15290343823.535154</v>
      </c>
      <c r="AD1332" s="22"/>
      <c r="AE1332" s="22"/>
      <c r="AF1332" s="26">
        <v>9</v>
      </c>
      <c r="AI1332" s="27" t="s">
        <v>36</v>
      </c>
      <c r="AJ1332" s="17">
        <v>30.563055494804409</v>
      </c>
      <c r="AK1332" s="17">
        <v>31.053290610694564</v>
      </c>
      <c r="AL1332" s="19">
        <v>4.5962495014096362E-2</v>
      </c>
      <c r="AM1332" s="19">
        <v>2.7687994621663083E-2</v>
      </c>
      <c r="AN1332" s="27" t="b">
        <v>0</v>
      </c>
      <c r="AO1332" s="27" t="b">
        <v>1</v>
      </c>
      <c r="AP1332" s="27" t="b">
        <v>0</v>
      </c>
      <c r="AQ1332" s="27" t="b">
        <v>0</v>
      </c>
      <c r="AR1332" s="27" t="b">
        <v>1</v>
      </c>
      <c r="AS1332" s="27" t="b">
        <v>0</v>
      </c>
      <c r="BE1332" s="31"/>
      <c r="BF1332" s="31"/>
      <c r="BG1332" s="31"/>
    </row>
    <row r="1333" spans="1:59" ht="14.55" customHeight="1" x14ac:dyDescent="0.25">
      <c r="A1333" s="41">
        <v>40004</v>
      </c>
      <c r="B1333" s="15">
        <v>29.8</v>
      </c>
      <c r="C1333" s="16">
        <v>31.95</v>
      </c>
      <c r="D1333" s="32">
        <v>55801.191435499713</v>
      </c>
      <c r="E1333" s="32">
        <v>108512.33669430237</v>
      </c>
      <c r="F1333" s="18">
        <v>164313.52812980209</v>
      </c>
      <c r="G1333" s="18">
        <v>31.219855848439032</v>
      </c>
      <c r="H1333" s="19">
        <v>6.7292644757433462E-2</v>
      </c>
      <c r="I1333" s="18">
        <v>29.02</v>
      </c>
      <c r="J1333" s="33">
        <v>1.0047974216590323</v>
      </c>
      <c r="K1333" s="72">
        <v>76439.30853412312</v>
      </c>
      <c r="L1333" s="18">
        <v>74905.601563000004</v>
      </c>
      <c r="M1333" s="73">
        <v>2.0475197303277494E-2</v>
      </c>
      <c r="Q1333" s="34">
        <v>0.99522548370883424</v>
      </c>
      <c r="R1333" s="7"/>
      <c r="S1333" s="24"/>
      <c r="T1333" s="24"/>
      <c r="U1333" s="5">
        <v>11.023620598681662</v>
      </c>
      <c r="V1333" s="25"/>
      <c r="W1333" s="22"/>
      <c r="X1333" s="33">
        <v>1.0095948433180648</v>
      </c>
      <c r="Y1333" s="20">
        <v>14334344322.850222</v>
      </c>
      <c r="Z1333" s="22"/>
      <c r="AA1333" s="22"/>
      <c r="AB1333" s="35">
        <v>1.0095948433180648</v>
      </c>
      <c r="AC1333" s="20">
        <v>15436804782.709387</v>
      </c>
      <c r="AD1333" s="22"/>
      <c r="AE1333" s="22"/>
      <c r="AF1333" s="26">
        <v>8</v>
      </c>
      <c r="AI1333" s="27" t="s">
        <v>36</v>
      </c>
      <c r="AJ1333" s="17">
        <v>30.591043114581463</v>
      </c>
      <c r="AK1333" s="17">
        <v>31.01880743003046</v>
      </c>
      <c r="AL1333" s="19">
        <v>4.8330903843531614E-2</v>
      </c>
      <c r="AM1333" s="19">
        <v>3.2964657193145966E-2</v>
      </c>
      <c r="AN1333" s="27" t="b">
        <v>0</v>
      </c>
      <c r="AO1333" s="27" t="b">
        <v>1</v>
      </c>
      <c r="AP1333" s="27" t="b">
        <v>0</v>
      </c>
      <c r="AQ1333" s="27" t="b">
        <v>0</v>
      </c>
      <c r="AR1333" s="27" t="b">
        <v>1</v>
      </c>
      <c r="AS1333" s="27" t="b">
        <v>0</v>
      </c>
      <c r="BE1333" s="31"/>
      <c r="BF1333" s="31"/>
      <c r="BG1333" s="31"/>
    </row>
    <row r="1334" spans="1:59" ht="14.55" customHeight="1" x14ac:dyDescent="0.25">
      <c r="A1334" s="41">
        <v>40007</v>
      </c>
      <c r="B1334" s="15">
        <v>27.55</v>
      </c>
      <c r="C1334" s="16">
        <v>30.8</v>
      </c>
      <c r="D1334" s="32">
        <v>48826.042506062251</v>
      </c>
      <c r="E1334" s="32">
        <v>115018.10940470101</v>
      </c>
      <c r="F1334" s="18">
        <v>163844.15191076326</v>
      </c>
      <c r="G1334" s="18">
        <v>29.831490374883028</v>
      </c>
      <c r="H1334" s="19">
        <v>0.10551948051948057</v>
      </c>
      <c r="I1334" s="18">
        <v>26.31</v>
      </c>
      <c r="J1334" s="33">
        <v>0.952799853133944</v>
      </c>
      <c r="K1334" s="72">
        <v>72830.101811647735</v>
      </c>
      <c r="L1334" s="18">
        <v>72396.796875</v>
      </c>
      <c r="M1334" s="73">
        <v>5.9851396104703049E-3</v>
      </c>
      <c r="Q1334" s="34">
        <v>1.0495383649680523</v>
      </c>
      <c r="R1334" s="7"/>
      <c r="S1334" s="24"/>
      <c r="T1334" s="24"/>
      <c r="U1334" s="5">
        <v>11.548172067167521</v>
      </c>
      <c r="V1334" s="25"/>
      <c r="W1334" s="22"/>
      <c r="X1334" s="33">
        <v>0.90559970626788788</v>
      </c>
      <c r="Y1334" s="20">
        <v>12981240116.084103</v>
      </c>
      <c r="Z1334" s="22"/>
      <c r="AA1334" s="22"/>
      <c r="AB1334" s="35">
        <v>0.90559970626788788</v>
      </c>
      <c r="AC1334" s="20">
        <v>13979341749.952763</v>
      </c>
      <c r="AD1334" s="22"/>
      <c r="AE1334" s="22"/>
      <c r="AF1334" s="26">
        <v>7</v>
      </c>
      <c r="AI1334" s="27" t="s">
        <v>36</v>
      </c>
      <c r="AJ1334" s="17">
        <v>30.580295897917388</v>
      </c>
      <c r="AK1334" s="17">
        <v>30.922995929515636</v>
      </c>
      <c r="AL1334" s="19">
        <v>5.8576537763716942E-2</v>
      </c>
      <c r="AM1334" s="19">
        <v>4.0638902590605652E-2</v>
      </c>
      <c r="AN1334" s="27" t="b">
        <v>0</v>
      </c>
      <c r="AO1334" s="27" t="b">
        <v>1</v>
      </c>
      <c r="AP1334" s="27" t="b">
        <v>0</v>
      </c>
      <c r="AQ1334" s="27" t="b">
        <v>0</v>
      </c>
      <c r="AR1334" s="27" t="b">
        <v>1</v>
      </c>
      <c r="AS1334" s="27" t="b">
        <v>0</v>
      </c>
      <c r="BE1334" s="31"/>
      <c r="BF1334" s="31"/>
      <c r="BG1334" s="31"/>
    </row>
    <row r="1335" spans="1:59" ht="14.55" customHeight="1" x14ac:dyDescent="0.25">
      <c r="A1335" s="41">
        <v>40008</v>
      </c>
      <c r="B1335" s="15">
        <v>27</v>
      </c>
      <c r="C1335" s="16">
        <v>30.25</v>
      </c>
      <c r="D1335" s="32">
        <v>41850.893576624789</v>
      </c>
      <c r="E1335" s="32">
        <v>121257.24424255823</v>
      </c>
      <c r="F1335" s="18">
        <v>163108.137819183</v>
      </c>
      <c r="G1335" s="18">
        <v>29.416102893806482</v>
      </c>
      <c r="H1335" s="19">
        <v>0.1074380165289256</v>
      </c>
      <c r="I1335" s="18">
        <v>25.02</v>
      </c>
      <c r="J1335" s="33">
        <v>0.98164592833612407</v>
      </c>
      <c r="K1335" s="72">
        <v>71492.135920364468</v>
      </c>
      <c r="L1335" s="18">
        <v>70799.359375</v>
      </c>
      <c r="M1335" s="73">
        <v>9.7850679932719072E-3</v>
      </c>
      <c r="Q1335" s="34">
        <v>1.0186972421868909</v>
      </c>
      <c r="R1335" s="7"/>
      <c r="S1335" s="24"/>
      <c r="T1335" s="24"/>
      <c r="U1335" s="5">
        <v>11.742188468569193</v>
      </c>
      <c r="V1335" s="25"/>
      <c r="W1335" s="22"/>
      <c r="X1335" s="33">
        <v>0.96329185667224804</v>
      </c>
      <c r="Y1335" s="20">
        <v>12504782721.524487</v>
      </c>
      <c r="Z1335" s="22"/>
      <c r="AA1335" s="22"/>
      <c r="AB1335" s="35">
        <v>0.96329185667224804</v>
      </c>
      <c r="AC1335" s="20">
        <v>13465970173.131128</v>
      </c>
      <c r="AD1335" s="22"/>
      <c r="AE1335" s="22"/>
      <c r="AF1335" s="26">
        <v>6</v>
      </c>
      <c r="AI1335" s="27" t="s">
        <v>36</v>
      </c>
      <c r="AJ1335" s="17">
        <v>30.567334765204404</v>
      </c>
      <c r="AK1335" s="17">
        <v>30.851302292444952</v>
      </c>
      <c r="AL1335" s="19">
        <v>6.8807435255379981E-2</v>
      </c>
      <c r="AM1335" s="19">
        <v>4.6957582110192825E-2</v>
      </c>
      <c r="AN1335" s="27" t="b">
        <v>0</v>
      </c>
      <c r="AO1335" s="27" t="b">
        <v>1</v>
      </c>
      <c r="AP1335" s="27" t="b">
        <v>0</v>
      </c>
      <c r="AQ1335" s="27" t="b">
        <v>0</v>
      </c>
      <c r="AR1335" s="27" t="b">
        <v>1</v>
      </c>
      <c r="AS1335" s="27" t="b">
        <v>0</v>
      </c>
      <c r="BE1335" s="31"/>
      <c r="BF1335" s="31"/>
      <c r="BG1335" s="31"/>
    </row>
    <row r="1336" spans="1:59" ht="14.55" customHeight="1" x14ac:dyDescent="0.25">
      <c r="A1336" s="41">
        <v>40009</v>
      </c>
      <c r="B1336" s="15">
        <v>26.45</v>
      </c>
      <c r="C1336" s="16">
        <v>29.25</v>
      </c>
      <c r="D1336" s="32">
        <v>34875.744647187326</v>
      </c>
      <c r="E1336" s="32">
        <v>127482.99700602307</v>
      </c>
      <c r="F1336" s="18">
        <v>162358.7416532104</v>
      </c>
      <c r="G1336" s="18">
        <v>28.648541254891562</v>
      </c>
      <c r="H1336" s="19">
        <v>9.5726495726495719E-2</v>
      </c>
      <c r="I1336" s="18">
        <v>25.89</v>
      </c>
      <c r="J1336" s="33">
        <v>0.96943216333029103</v>
      </c>
      <c r="K1336" s="72">
        <v>69305.576835690212</v>
      </c>
      <c r="L1336" s="18">
        <v>69048.320313000004</v>
      </c>
      <c r="M1336" s="73">
        <v>3.7257462820825958E-3</v>
      </c>
      <c r="Q1336" s="34">
        <v>1.031531692289535</v>
      </c>
      <c r="R1336" s="7"/>
      <c r="S1336" s="24"/>
      <c r="T1336" s="24"/>
      <c r="U1336" s="5">
        <v>12.089888412920759</v>
      </c>
      <c r="V1336" s="25"/>
      <c r="W1336" s="22"/>
      <c r="X1336" s="33">
        <v>0.93886432666058217</v>
      </c>
      <c r="Y1336" s="20">
        <v>11740350580.706381</v>
      </c>
      <c r="Z1336" s="22"/>
      <c r="AA1336" s="22"/>
      <c r="AB1336" s="35">
        <v>0.93886432666058217</v>
      </c>
      <c r="AC1336" s="20">
        <v>12642516325.40304</v>
      </c>
      <c r="AD1336" s="22"/>
      <c r="AE1336" s="22"/>
      <c r="AF1336" s="26">
        <v>5</v>
      </c>
      <c r="AI1336" s="27" t="s">
        <v>36</v>
      </c>
      <c r="AJ1336" s="17">
        <v>30.444682950725532</v>
      </c>
      <c r="AK1336" s="17">
        <v>30.740438073752063</v>
      </c>
      <c r="AL1336" s="19">
        <v>7.8402550732848408E-2</v>
      </c>
      <c r="AM1336" s="19">
        <v>5.332451267067178E-2</v>
      </c>
      <c r="AN1336" s="27" t="b">
        <v>0</v>
      </c>
      <c r="AO1336" s="27" t="b">
        <v>1</v>
      </c>
      <c r="AP1336" s="27" t="b">
        <v>0</v>
      </c>
      <c r="AQ1336" s="27" t="b">
        <v>0</v>
      </c>
      <c r="AR1336" s="27" t="b">
        <v>1</v>
      </c>
      <c r="AS1336" s="27" t="b">
        <v>0</v>
      </c>
      <c r="BE1336" s="31"/>
      <c r="BF1336" s="31"/>
      <c r="BG1336" s="31"/>
    </row>
    <row r="1337" spans="1:59" ht="14.55" customHeight="1" x14ac:dyDescent="0.25">
      <c r="A1337" s="41">
        <v>40010</v>
      </c>
      <c r="B1337" s="15">
        <v>25.9</v>
      </c>
      <c r="C1337" s="16">
        <v>28.95</v>
      </c>
      <c r="D1337" s="32">
        <v>27900.59571774986</v>
      </c>
      <c r="E1337" s="32">
        <v>133790.43937127508</v>
      </c>
      <c r="F1337" s="18">
        <v>161691.03508902492</v>
      </c>
      <c r="G1337" s="18">
        <v>28.423707265883454</v>
      </c>
      <c r="H1337" s="19">
        <v>0.10535405872193437</v>
      </c>
      <c r="I1337" s="18">
        <v>25.42</v>
      </c>
      <c r="J1337" s="33">
        <v>0.98807172852650771</v>
      </c>
      <c r="K1337" s="72">
        <v>68477.696274170507</v>
      </c>
      <c r="L1337" s="18">
        <v>67901.4375</v>
      </c>
      <c r="M1337" s="73">
        <v>8.4866947650483315E-3</v>
      </c>
      <c r="Q1337" s="34">
        <v>1.0120722728210032</v>
      </c>
      <c r="R1337" s="7"/>
      <c r="S1337" s="24"/>
      <c r="T1337" s="24"/>
      <c r="U1337" s="5">
        <v>12.213059964499147</v>
      </c>
      <c r="V1337" s="25"/>
      <c r="W1337" s="22"/>
      <c r="X1337" s="33">
        <v>0.97614345705301553</v>
      </c>
      <c r="Y1337" s="20">
        <v>11460321233.911142</v>
      </c>
      <c r="Z1337" s="22"/>
      <c r="AA1337" s="22"/>
      <c r="AB1337" s="35">
        <v>0.97614345705301553</v>
      </c>
      <c r="AC1337" s="20">
        <v>12340711736.453787</v>
      </c>
      <c r="AD1337" s="22"/>
      <c r="AE1337" s="22"/>
      <c r="AF1337" s="26">
        <v>4</v>
      </c>
      <c r="AI1337" s="27" t="s">
        <v>36</v>
      </c>
      <c r="AJ1337" s="17">
        <v>30.256770727115146</v>
      </c>
      <c r="AK1337" s="17">
        <v>30.683219923580133</v>
      </c>
      <c r="AL1337" s="19">
        <v>9.0720470373086948E-2</v>
      </c>
      <c r="AM1337" s="19">
        <v>5.971474009662471E-2</v>
      </c>
      <c r="AN1337" s="27" t="b">
        <v>0</v>
      </c>
      <c r="AO1337" s="27" t="b">
        <v>1</v>
      </c>
      <c r="AP1337" s="27" t="b">
        <v>0</v>
      </c>
      <c r="AQ1337" s="27" t="b">
        <v>0</v>
      </c>
      <c r="AR1337" s="27" t="b">
        <v>1</v>
      </c>
      <c r="AS1337" s="27" t="b">
        <v>0</v>
      </c>
      <c r="BE1337" s="31"/>
      <c r="BF1337" s="31"/>
      <c r="BG1337" s="31"/>
    </row>
    <row r="1338" spans="1:59" ht="14.55" customHeight="1" x14ac:dyDescent="0.25">
      <c r="A1338" s="41">
        <v>40011</v>
      </c>
      <c r="B1338" s="15">
        <v>25.6</v>
      </c>
      <c r="C1338" s="16">
        <v>29</v>
      </c>
      <c r="D1338" s="32">
        <v>20925.446788312394</v>
      </c>
      <c r="E1338" s="32">
        <v>140030.72805080636</v>
      </c>
      <c r="F1338" s="18">
        <v>160956.17483911876</v>
      </c>
      <c r="G1338" s="18">
        <v>28.557975833164672</v>
      </c>
      <c r="H1338" s="19">
        <v>0.11724137931034473</v>
      </c>
      <c r="I1338" s="18">
        <v>24.34</v>
      </c>
      <c r="J1338" s="33">
        <v>1.0001575118865376</v>
      </c>
      <c r="K1338" s="72">
        <v>68487.297332778719</v>
      </c>
      <c r="L1338" s="18">
        <v>67921.921875</v>
      </c>
      <c r="M1338" s="73">
        <v>8.3239025364919197E-3</v>
      </c>
      <c r="Q1338" s="34">
        <v>0.99984251291954951</v>
      </c>
      <c r="R1338" s="7"/>
      <c r="S1338" s="24"/>
      <c r="T1338" s="24"/>
      <c r="U1338" s="5">
        <v>12.188401680436607</v>
      </c>
      <c r="V1338" s="25"/>
      <c r="W1338" s="22"/>
      <c r="X1338" s="33">
        <v>1.0003150237730754</v>
      </c>
      <c r="Y1338" s="20">
        <v>11463986356.128443</v>
      </c>
      <c r="Z1338" s="22"/>
      <c r="AA1338" s="22"/>
      <c r="AB1338" s="35">
        <v>1.0003150237730754</v>
      </c>
      <c r="AC1338" s="20">
        <v>12344401439.597111</v>
      </c>
      <c r="AD1338" s="22"/>
      <c r="AE1338" s="22"/>
      <c r="AF1338" s="26">
        <v>3</v>
      </c>
      <c r="AI1338" s="27" t="s">
        <v>36</v>
      </c>
      <c r="AJ1338" s="17">
        <v>30.061912433456314</v>
      </c>
      <c r="AK1338" s="17">
        <v>30.6401566677978</v>
      </c>
      <c r="AL1338" s="19">
        <v>9.9762012594102403E-2</v>
      </c>
      <c r="AM1338" s="19">
        <v>6.5547110992516464E-2</v>
      </c>
      <c r="AN1338" s="27" t="b">
        <v>0</v>
      </c>
      <c r="AO1338" s="27" t="b">
        <v>1</v>
      </c>
      <c r="AP1338" s="27" t="b">
        <v>0</v>
      </c>
      <c r="AQ1338" s="27" t="b">
        <v>0</v>
      </c>
      <c r="AR1338" s="27" t="b">
        <v>1</v>
      </c>
      <c r="AS1338" s="27" t="b">
        <v>0</v>
      </c>
      <c r="BE1338" s="31"/>
      <c r="BF1338" s="31"/>
      <c r="BG1338" s="31"/>
    </row>
    <row r="1339" spans="1:59" ht="14.55" customHeight="1" x14ac:dyDescent="0.25">
      <c r="A1339" s="41">
        <v>40014</v>
      </c>
      <c r="B1339" s="15">
        <v>24.55</v>
      </c>
      <c r="C1339" s="16">
        <v>28.4</v>
      </c>
      <c r="D1339" s="32">
        <v>13950.297858874928</v>
      </c>
      <c r="E1339" s="32">
        <v>146188.10089886151</v>
      </c>
      <c r="F1339" s="18">
        <v>160138.39875773643</v>
      </c>
      <c r="G1339" s="18">
        <v>28.064611066594207</v>
      </c>
      <c r="H1339" s="19">
        <v>0.13556338028169013</v>
      </c>
      <c r="I1339" s="18">
        <v>24.4</v>
      </c>
      <c r="J1339" s="33">
        <v>0.97773113565355063</v>
      </c>
      <c r="K1339" s="72">
        <v>66961.004414986324</v>
      </c>
      <c r="L1339" s="18">
        <v>66600.960938000004</v>
      </c>
      <c r="M1339" s="73">
        <v>5.4059802128304307E-3</v>
      </c>
      <c r="Q1339" s="34">
        <v>1.0227760613673862</v>
      </c>
      <c r="R1339" s="7"/>
      <c r="S1339" s="24"/>
      <c r="T1339" s="24"/>
      <c r="U1339" s="5">
        <v>12.442796061274338</v>
      </c>
      <c r="V1339" s="25"/>
      <c r="W1339" s="22"/>
      <c r="X1339" s="33">
        <v>0.95546227130710126</v>
      </c>
      <c r="Y1339" s="20">
        <v>10953458848.061129</v>
      </c>
      <c r="Z1339" s="22"/>
      <c r="AA1339" s="22"/>
      <c r="AB1339" s="35">
        <v>0.95546227130710126</v>
      </c>
      <c r="AC1339" s="20">
        <v>11794420740.664715</v>
      </c>
      <c r="AD1339" s="22"/>
      <c r="AE1339" s="22"/>
      <c r="AF1339" s="26">
        <v>2</v>
      </c>
      <c r="AI1339" s="27" t="s">
        <v>36</v>
      </c>
      <c r="AJ1339" s="17">
        <v>29.856574517143475</v>
      </c>
      <c r="AK1339" s="17">
        <v>30.580756937714728</v>
      </c>
      <c r="AL1339" s="19">
        <v>0.11114046851481185</v>
      </c>
      <c r="AM1339" s="19">
        <v>7.1643789202270866E-2</v>
      </c>
      <c r="AN1339" s="27" t="b">
        <v>0</v>
      </c>
      <c r="AO1339" s="27" t="b">
        <v>1</v>
      </c>
      <c r="AP1339" s="27" t="b">
        <v>0</v>
      </c>
      <c r="AQ1339" s="27" t="b">
        <v>0</v>
      </c>
      <c r="AR1339" s="27" t="b">
        <v>1</v>
      </c>
      <c r="AS1339" s="27" t="b">
        <v>0</v>
      </c>
      <c r="BE1339" s="31"/>
      <c r="BF1339" s="31"/>
      <c r="BG1339" s="31"/>
    </row>
    <row r="1340" spans="1:59" ht="14.55" customHeight="1" x14ac:dyDescent="0.25">
      <c r="A1340" s="41">
        <v>40015</v>
      </c>
      <c r="B1340" s="15">
        <v>24.05</v>
      </c>
      <c r="C1340" s="16">
        <v>27.85</v>
      </c>
      <c r="D1340" s="32">
        <v>6975.1489294374642</v>
      </c>
      <c r="E1340" s="32">
        <v>152217.67506145622</v>
      </c>
      <c r="F1340" s="18">
        <v>159192.8239908937</v>
      </c>
      <c r="G1340" s="18">
        <v>27.683500246635621</v>
      </c>
      <c r="H1340" s="19">
        <v>0.13644524236983846</v>
      </c>
      <c r="I1340" s="18">
        <v>23.87</v>
      </c>
      <c r="J1340" s="33">
        <v>0.98059568527843921</v>
      </c>
      <c r="K1340" s="72">
        <v>65660.535928398444</v>
      </c>
      <c r="L1340" s="18">
        <v>65638.398438000004</v>
      </c>
      <c r="M1340" s="73">
        <v>3.3726432888745881E-4</v>
      </c>
      <c r="Q1340" s="34">
        <v>1.0197882929864728</v>
      </c>
      <c r="R1340" s="7"/>
      <c r="S1340" s="24"/>
      <c r="T1340" s="24"/>
      <c r="U1340" s="5">
        <v>12.665393143732112</v>
      </c>
      <c r="V1340" s="25"/>
      <c r="W1340" s="22"/>
      <c r="X1340" s="33">
        <v>0.96119137055687842</v>
      </c>
      <c r="Y1340" s="20">
        <v>10528420494.943199</v>
      </c>
      <c r="Z1340" s="22"/>
      <c r="AA1340" s="22"/>
      <c r="AB1340" s="35">
        <v>0.96119137055687842</v>
      </c>
      <c r="AC1340" s="20">
        <v>11336513681.403919</v>
      </c>
      <c r="AD1340" s="22"/>
      <c r="AE1340" s="22"/>
      <c r="AF1340" s="26">
        <v>1</v>
      </c>
      <c r="AI1340" s="27" t="s">
        <v>36</v>
      </c>
      <c r="AJ1340" s="17">
        <v>29.681173143810248</v>
      </c>
      <c r="AK1340" s="17">
        <v>30.469786695569638</v>
      </c>
      <c r="AL1340" s="19">
        <v>0.11629476215653817</v>
      </c>
      <c r="AM1340" s="19">
        <v>7.7449673801809546E-2</v>
      </c>
      <c r="AN1340" s="27" t="b">
        <v>0</v>
      </c>
      <c r="AO1340" s="27" t="b">
        <v>1</v>
      </c>
      <c r="AP1340" s="27" t="b">
        <v>0</v>
      </c>
      <c r="AQ1340" s="27" t="b">
        <v>0</v>
      </c>
      <c r="AR1340" s="27" t="b">
        <v>1</v>
      </c>
      <c r="AS1340" s="27" t="b">
        <v>0</v>
      </c>
      <c r="BE1340" s="31"/>
      <c r="BF1340" s="31"/>
      <c r="BG1340" s="31"/>
    </row>
    <row r="1341" spans="1:59" ht="14.55" customHeight="1" x14ac:dyDescent="0.25">
      <c r="A1341" s="42">
        <v>40016</v>
      </c>
      <c r="B1341" s="15">
        <v>27.2</v>
      </c>
      <c r="C1341" s="16">
        <v>29.2</v>
      </c>
      <c r="D1341" s="32">
        <v>158241.09810465088</v>
      </c>
      <c r="E1341" s="32">
        <v>0</v>
      </c>
      <c r="F1341" s="18">
        <v>158241.09810465088</v>
      </c>
      <c r="G1341" s="18">
        <v>27.2</v>
      </c>
      <c r="H1341" s="19">
        <v>6.8493150684931559E-2</v>
      </c>
      <c r="I1341" s="18">
        <v>23.47</v>
      </c>
      <c r="J1341" s="33">
        <v>0.97666068222621183</v>
      </c>
      <c r="K1341" s="72">
        <v>64126.954266917077</v>
      </c>
      <c r="L1341" s="18">
        <v>62853.121094000002</v>
      </c>
      <c r="M1341" s="73">
        <v>2.0266824474984995E-2</v>
      </c>
      <c r="Q1341" s="34">
        <v>1.0238970588235294</v>
      </c>
      <c r="R1341" s="7"/>
      <c r="S1341" s="24"/>
      <c r="T1341" s="24"/>
      <c r="U1341" s="5">
        <v>12.943914654180226</v>
      </c>
      <c r="V1341" s="25"/>
      <c r="W1341" s="22"/>
      <c r="X1341" s="33">
        <v>0.95332136445242366</v>
      </c>
      <c r="Y1341" s="20">
        <v>10037016213.118196</v>
      </c>
      <c r="Z1341" s="22"/>
      <c r="AA1341" s="22"/>
      <c r="AB1341" s="35">
        <v>0.95332136445242366</v>
      </c>
      <c r="AC1341" s="20">
        <v>10807167422.514057</v>
      </c>
      <c r="AD1341" s="22"/>
      <c r="AE1341" s="22"/>
      <c r="AF1341" s="26">
        <v>20</v>
      </c>
      <c r="AI1341" s="27" t="s">
        <v>36</v>
      </c>
      <c r="AJ1341" s="17">
        <v>29.418087638521236</v>
      </c>
      <c r="AK1341" s="17">
        <v>30.333667360610622</v>
      </c>
      <c r="AL1341" s="19">
        <v>0.10980395118253916</v>
      </c>
      <c r="AM1341" s="19">
        <v>7.8492153750705868E-2</v>
      </c>
      <c r="AN1341" s="27" t="b">
        <v>0</v>
      </c>
      <c r="AO1341" s="27" t="b">
        <v>1</v>
      </c>
      <c r="AP1341" s="27" t="b">
        <v>0</v>
      </c>
      <c r="AQ1341" s="27" t="b">
        <v>0</v>
      </c>
      <c r="AR1341" s="27" t="b">
        <v>1</v>
      </c>
      <c r="AS1341" s="27" t="b">
        <v>0</v>
      </c>
      <c r="BE1341" s="31"/>
      <c r="BF1341" s="31"/>
      <c r="BG1341" s="31"/>
    </row>
    <row r="1342" spans="1:59" ht="14.55" customHeight="1" x14ac:dyDescent="0.25">
      <c r="A1342" s="41">
        <v>40017</v>
      </c>
      <c r="B1342" s="15">
        <v>26.25</v>
      </c>
      <c r="C1342" s="16">
        <v>28.45</v>
      </c>
      <c r="D1342" s="32">
        <v>150329.04319941835</v>
      </c>
      <c r="E1342" s="32">
        <v>7370.1333363809999</v>
      </c>
      <c r="F1342" s="74">
        <v>157699.17653579934</v>
      </c>
      <c r="G1342" s="18">
        <v>26.352817869415809</v>
      </c>
      <c r="H1342" s="19">
        <v>7.7328646748681895E-2</v>
      </c>
      <c r="I1342" s="18">
        <v>23.43</v>
      </c>
      <c r="J1342" s="33">
        <v>0.96553560636583413</v>
      </c>
      <c r="K1342" s="72">
        <v>61915.78638269419</v>
      </c>
      <c r="L1342" s="18">
        <v>61050.878905999998</v>
      </c>
      <c r="M1342" s="73">
        <v>1.4166994680386005E-2</v>
      </c>
      <c r="Q1342" s="34">
        <v>1.0356945858929905</v>
      </c>
      <c r="R1342" s="7"/>
      <c r="S1342" s="24"/>
      <c r="T1342" s="24"/>
      <c r="U1342" s="5">
        <v>13.380982934648237</v>
      </c>
      <c r="V1342" s="25"/>
      <c r="W1342" s="22"/>
      <c r="X1342" s="33">
        <v>0.93107121273166826</v>
      </c>
      <c r="Y1342" s="20">
        <v>9345221569.265955</v>
      </c>
      <c r="Z1342" s="22"/>
      <c r="AA1342" s="22"/>
      <c r="AB1342" s="35">
        <v>0.93107121273166826</v>
      </c>
      <c r="AC1342" s="20">
        <v>10062081155.664282</v>
      </c>
      <c r="AD1342" s="22"/>
      <c r="AE1342" s="22"/>
      <c r="AF1342" s="26">
        <v>19</v>
      </c>
      <c r="AI1342" s="27" t="s">
        <v>36</v>
      </c>
      <c r="AJ1342" s="17">
        <v>29.145993952580085</v>
      </c>
      <c r="AK1342" s="17">
        <v>30.213442510061846</v>
      </c>
      <c r="AL1342" s="19">
        <v>0.10673764301957019</v>
      </c>
      <c r="AM1342" s="19">
        <v>8.076109160839591E-2</v>
      </c>
      <c r="AN1342" s="27" t="b">
        <v>0</v>
      </c>
      <c r="AO1342" s="27" t="b">
        <v>1</v>
      </c>
      <c r="AP1342" s="27" t="b">
        <v>0</v>
      </c>
      <c r="AQ1342" s="27" t="b">
        <v>0</v>
      </c>
      <c r="AR1342" s="27" t="b">
        <v>1</v>
      </c>
      <c r="AS1342" s="27" t="b">
        <v>0</v>
      </c>
      <c r="BE1342" s="31"/>
      <c r="BF1342" s="31"/>
      <c r="BG1342" s="31"/>
    </row>
    <row r="1343" spans="1:59" ht="14.55" customHeight="1" x14ac:dyDescent="0.25">
      <c r="A1343" s="41">
        <v>40018</v>
      </c>
      <c r="B1343" s="15">
        <v>26</v>
      </c>
      <c r="C1343" s="16">
        <v>28.55</v>
      </c>
      <c r="D1343" s="32">
        <v>142416.98829418581</v>
      </c>
      <c r="E1343" s="32">
        <v>14670.359742790642</v>
      </c>
      <c r="F1343" s="18">
        <v>157087.34803697644</v>
      </c>
      <c r="G1343" s="18">
        <v>26.23814405050183</v>
      </c>
      <c r="H1343" s="19">
        <v>8.9316987740805653E-2</v>
      </c>
      <c r="I1343" s="18">
        <v>23.09</v>
      </c>
      <c r="J1343" s="33">
        <v>0.99178568124273792</v>
      </c>
      <c r="K1343" s="72">
        <v>61406.12790573173</v>
      </c>
      <c r="L1343" s="18">
        <v>60794.878905999998</v>
      </c>
      <c r="M1343" s="73">
        <v>1.0054284353075763E-2</v>
      </c>
      <c r="Q1343" s="34">
        <v>1.0082823526419229</v>
      </c>
      <c r="R1343" s="7"/>
      <c r="S1343" s="24"/>
      <c r="T1343" s="24"/>
      <c r="U1343" s="5">
        <v>13.466689693234319</v>
      </c>
      <c r="V1343" s="25"/>
      <c r="W1343" s="22"/>
      <c r="X1343" s="33">
        <v>0.98357136248547583</v>
      </c>
      <c r="Y1343" s="20">
        <v>9191736288.7833557</v>
      </c>
      <c r="Z1343" s="22"/>
      <c r="AA1343" s="22"/>
      <c r="AB1343" s="35">
        <v>0.98357136248547583</v>
      </c>
      <c r="AC1343" s="20">
        <v>9896616201.9606819</v>
      </c>
      <c r="AD1343" s="22"/>
      <c r="AE1343" s="22"/>
      <c r="AF1343" s="26">
        <v>18</v>
      </c>
      <c r="AI1343" s="27" t="s">
        <v>36</v>
      </c>
      <c r="AJ1343" s="17">
        <v>28.930809462746929</v>
      </c>
      <c r="AK1343" s="17">
        <v>30.066431061902165</v>
      </c>
      <c r="AL1343" s="19">
        <v>0.10406479785604873</v>
      </c>
      <c r="AM1343" s="19">
        <v>8.3025766355894898E-2</v>
      </c>
      <c r="AN1343" s="27" t="b">
        <v>0</v>
      </c>
      <c r="AO1343" s="27" t="b">
        <v>1</v>
      </c>
      <c r="AP1343" s="27" t="b">
        <v>0</v>
      </c>
      <c r="AQ1343" s="27" t="b">
        <v>0</v>
      </c>
      <c r="AR1343" s="27" t="b">
        <v>1</v>
      </c>
      <c r="AS1343" s="27" t="b">
        <v>0</v>
      </c>
      <c r="BE1343" s="31"/>
      <c r="BF1343" s="31"/>
      <c r="BG1343" s="31"/>
    </row>
    <row r="1344" spans="1:59" ht="14.55" customHeight="1" x14ac:dyDescent="0.25">
      <c r="A1344" s="41">
        <v>40021</v>
      </c>
      <c r="B1344" s="15">
        <v>26.35</v>
      </c>
      <c r="C1344" s="16">
        <v>28.95</v>
      </c>
      <c r="D1344" s="32">
        <v>134504.93338895327</v>
      </c>
      <c r="E1344" s="32">
        <v>21875.733737047951</v>
      </c>
      <c r="F1344" s="18">
        <v>156380.66712600121</v>
      </c>
      <c r="G1344" s="18">
        <v>26.713708051395493</v>
      </c>
      <c r="H1344" s="19">
        <v>8.9810017271157117E-2</v>
      </c>
      <c r="I1344" s="18">
        <v>24.28</v>
      </c>
      <c r="J1344" s="33">
        <v>1.0135447229928025</v>
      </c>
      <c r="K1344" s="72">
        <v>62236.780054516676</v>
      </c>
      <c r="L1344" s="18">
        <v>61440</v>
      </c>
      <c r="M1344" s="73">
        <v>1.296842536648235E-2</v>
      </c>
      <c r="Q1344" s="34">
        <v>0.98663628482736554</v>
      </c>
      <c r="R1344" s="7"/>
      <c r="S1344" s="24"/>
      <c r="T1344" s="24"/>
      <c r="U1344" s="5">
        <v>13.261987256173439</v>
      </c>
      <c r="V1344" s="25"/>
      <c r="W1344" s="22"/>
      <c r="X1344" s="33">
        <v>1.027089445985605</v>
      </c>
      <c r="Y1344" s="20">
        <v>9440780501.1973877</v>
      </c>
      <c r="Z1344" s="22"/>
      <c r="AA1344" s="22"/>
      <c r="AB1344" s="35">
        <v>1.027089445985605</v>
      </c>
      <c r="AC1344" s="20">
        <v>10164547086.585503</v>
      </c>
      <c r="AD1344" s="22"/>
      <c r="AE1344" s="22"/>
      <c r="AF1344" s="26">
        <v>17</v>
      </c>
      <c r="AI1344" s="27" t="s">
        <v>36</v>
      </c>
      <c r="AJ1344" s="17">
        <v>28.803473763722423</v>
      </c>
      <c r="AK1344" s="17">
        <v>29.94310466704253</v>
      </c>
      <c r="AL1344" s="19">
        <v>9.9492904182850797E-2</v>
      </c>
      <c r="AM1344" s="19">
        <v>8.5886037622944181E-2</v>
      </c>
      <c r="AN1344" s="27" t="b">
        <v>0</v>
      </c>
      <c r="AO1344" s="27" t="b">
        <v>1</v>
      </c>
      <c r="AP1344" s="27" t="b">
        <v>0</v>
      </c>
      <c r="AQ1344" s="27" t="b">
        <v>0</v>
      </c>
      <c r="AR1344" s="27" t="b">
        <v>1</v>
      </c>
      <c r="AS1344" s="27" t="b">
        <v>0</v>
      </c>
      <c r="BE1344" s="31"/>
      <c r="BF1344" s="31"/>
      <c r="BG1344" s="31"/>
    </row>
    <row r="1345" spans="1:59" ht="14.55" customHeight="1" x14ac:dyDescent="0.25">
      <c r="A1345" s="41">
        <v>40022</v>
      </c>
      <c r="B1345" s="15">
        <v>27.3</v>
      </c>
      <c r="C1345" s="16">
        <v>29.85</v>
      </c>
      <c r="D1345" s="32">
        <v>126592.87848372072</v>
      </c>
      <c r="E1345" s="32">
        <v>29077.206854591219</v>
      </c>
      <c r="F1345" s="18">
        <v>155670.08533831194</v>
      </c>
      <c r="G1345" s="18">
        <v>27.776307810316077</v>
      </c>
      <c r="H1345" s="19">
        <v>8.5427135678391997E-2</v>
      </c>
      <c r="I1345" s="18">
        <v>25.01</v>
      </c>
      <c r="J1345" s="33">
        <v>1.03505265309574</v>
      </c>
      <c r="K1345" s="72">
        <v>64417.229744858727</v>
      </c>
      <c r="L1345" s="18">
        <v>64051.199219000002</v>
      </c>
      <c r="M1345" s="73">
        <v>5.7146553120296078E-3</v>
      </c>
      <c r="Q1345" s="34">
        <v>0.96613442515131853</v>
      </c>
      <c r="R1345" s="7"/>
      <c r="S1345" s="24"/>
      <c r="T1345" s="24"/>
      <c r="U1345" s="5">
        <v>12.789007246575025</v>
      </c>
      <c r="V1345" s="25"/>
      <c r="W1345" s="22"/>
      <c r="X1345" s="33">
        <v>1.0701053061914803</v>
      </c>
      <c r="Y1345" s="20">
        <v>10102677644.422657</v>
      </c>
      <c r="Z1345" s="22"/>
      <c r="AA1345" s="22"/>
      <c r="AB1345" s="35">
        <v>1.0701053061914803</v>
      </c>
      <c r="AC1345" s="20">
        <v>10876961385.025187</v>
      </c>
      <c r="AD1345" s="22"/>
      <c r="AE1345" s="22"/>
      <c r="AF1345" s="26">
        <v>16</v>
      </c>
      <c r="AI1345" s="27" t="s">
        <v>36</v>
      </c>
      <c r="AJ1345" s="17">
        <v>28.748632146695741</v>
      </c>
      <c r="AK1345" s="17">
        <v>29.871611142824054</v>
      </c>
      <c r="AL1345" s="19">
        <v>9.1136863415634442E-2</v>
      </c>
      <c r="AM1345" s="19">
        <v>8.8346944129159471E-2</v>
      </c>
      <c r="AN1345" s="27" t="b">
        <v>0</v>
      </c>
      <c r="AO1345" s="27" t="b">
        <v>1</v>
      </c>
      <c r="AP1345" s="27" t="b">
        <v>0</v>
      </c>
      <c r="AQ1345" s="27" t="b">
        <v>0</v>
      </c>
      <c r="AR1345" s="27" t="b">
        <v>1</v>
      </c>
      <c r="AS1345" s="27" t="b">
        <v>0</v>
      </c>
      <c r="BE1345" s="31"/>
      <c r="BF1345" s="31"/>
      <c r="BG1345" s="31"/>
    </row>
    <row r="1346" spans="1:59" ht="14.55" customHeight="1" x14ac:dyDescent="0.25">
      <c r="A1346" s="41">
        <v>40023</v>
      </c>
      <c r="B1346" s="15">
        <v>27.65</v>
      </c>
      <c r="C1346" s="16">
        <v>30.05</v>
      </c>
      <c r="D1346" s="32">
        <v>118680.82357848817</v>
      </c>
      <c r="E1346" s="32">
        <v>36313.357571939574</v>
      </c>
      <c r="F1346" s="18">
        <v>154994.18115042773</v>
      </c>
      <c r="G1346" s="18">
        <v>28.21229245205064</v>
      </c>
      <c r="H1346" s="19">
        <v>7.9866888519134815E-2</v>
      </c>
      <c r="I1346" s="18">
        <v>25.61</v>
      </c>
      <c r="J1346" s="33">
        <v>1.0112862244684666</v>
      </c>
      <c r="K1346" s="72">
        <v>65143.129928898066</v>
      </c>
      <c r="L1346" s="18">
        <v>64737.28125</v>
      </c>
      <c r="M1346" s="73">
        <v>6.2691647079026244E-3</v>
      </c>
      <c r="Q1346" s="34">
        <v>0.98883973281214355</v>
      </c>
      <c r="R1346" s="7"/>
      <c r="S1346" s="24"/>
      <c r="T1346" s="24"/>
      <c r="U1346" s="5">
        <v>12.622733469659588</v>
      </c>
      <c r="V1346" s="25"/>
      <c r="W1346" s="22"/>
      <c r="X1346" s="33">
        <v>1.0225724489369334</v>
      </c>
      <c r="Y1346" s="20">
        <v>10330769246.467091</v>
      </c>
      <c r="Z1346" s="22"/>
      <c r="AA1346" s="22"/>
      <c r="AB1346" s="35">
        <v>1.0225724489369334</v>
      </c>
      <c r="AC1346" s="20">
        <v>11122302719.623676</v>
      </c>
      <c r="AD1346" s="22"/>
      <c r="AE1346" s="22"/>
      <c r="AF1346" s="26">
        <v>15</v>
      </c>
      <c r="AI1346" s="27" t="s">
        <v>36</v>
      </c>
      <c r="AJ1346" s="17">
        <v>28.761270329234105</v>
      </c>
      <c r="AK1346" s="17">
        <v>29.827591879283379</v>
      </c>
      <c r="AL1346" s="19">
        <v>8.1707137773850511E-2</v>
      </c>
      <c r="AM1346" s="19">
        <v>9.0953886982750073E-2</v>
      </c>
      <c r="AN1346" s="27" t="b">
        <v>0</v>
      </c>
      <c r="AO1346" s="27" t="b">
        <v>0</v>
      </c>
      <c r="AP1346" s="27" t="b">
        <v>0</v>
      </c>
      <c r="AQ1346" s="27" t="b">
        <v>0</v>
      </c>
      <c r="AR1346" s="27" t="b">
        <v>1</v>
      </c>
      <c r="AS1346" s="27" t="b">
        <v>0</v>
      </c>
      <c r="BE1346" s="31"/>
      <c r="BF1346" s="31"/>
      <c r="BG1346" s="31"/>
    </row>
    <row r="1347" spans="1:59" ht="14.55" customHeight="1" x14ac:dyDescent="0.25">
      <c r="A1347" s="41">
        <v>40024</v>
      </c>
      <c r="B1347" s="15">
        <v>27.05</v>
      </c>
      <c r="C1347" s="16">
        <v>29.3</v>
      </c>
      <c r="D1347" s="32">
        <v>110768.76867325562</v>
      </c>
      <c r="E1347" s="32">
        <v>43593.501270098641</v>
      </c>
      <c r="F1347" s="18">
        <v>154362.26994335424</v>
      </c>
      <c r="G1347" s="18">
        <v>27.685423266927316</v>
      </c>
      <c r="H1347" s="19">
        <v>7.6791808873720169E-2</v>
      </c>
      <c r="I1347" s="18">
        <v>25.4</v>
      </c>
      <c r="J1347" s="33">
        <v>0.97732397519769865</v>
      </c>
      <c r="K1347" s="72">
        <v>63664.841146331513</v>
      </c>
      <c r="L1347" s="18">
        <v>63078.398437999997</v>
      </c>
      <c r="M1347" s="73">
        <v>9.2970449924776322E-3</v>
      </c>
      <c r="Q1347" s="34">
        <v>1.0232021575012669</v>
      </c>
      <c r="R1347" s="7"/>
      <c r="S1347" s="24"/>
      <c r="T1347" s="24"/>
      <c r="U1347" s="5">
        <v>12.891561638663644</v>
      </c>
      <c r="V1347" s="25"/>
      <c r="W1347" s="22"/>
      <c r="X1347" s="33">
        <v>0.95464795039539729</v>
      </c>
      <c r="Y1347" s="20">
        <v>9862294872.5565662</v>
      </c>
      <c r="Z1347" s="22"/>
      <c r="AA1347" s="22"/>
      <c r="AB1347" s="35">
        <v>0.95464795039539729</v>
      </c>
      <c r="AC1347" s="20">
        <v>10617713264.057388</v>
      </c>
      <c r="AD1347" s="22"/>
      <c r="AE1347" s="22"/>
      <c r="AF1347" s="26">
        <v>14</v>
      </c>
      <c r="AI1347" s="27" t="s">
        <v>36</v>
      </c>
      <c r="AJ1347" s="17">
        <v>28.722669762316649</v>
      </c>
      <c r="AK1347" s="17">
        <v>29.766736872832382</v>
      </c>
      <c r="AL1347" s="19">
        <v>8.3090247471981946E-2</v>
      </c>
      <c r="AM1347" s="19">
        <v>9.3787966232326131E-2</v>
      </c>
      <c r="AN1347" s="27" t="b">
        <v>0</v>
      </c>
      <c r="AO1347" s="27" t="b">
        <v>0</v>
      </c>
      <c r="AP1347" s="27" t="b">
        <v>0</v>
      </c>
      <c r="AQ1347" s="27" t="b">
        <v>0</v>
      </c>
      <c r="AR1347" s="27" t="b">
        <v>1</v>
      </c>
      <c r="AS1347" s="27" t="b">
        <v>0</v>
      </c>
      <c r="BE1347" s="31"/>
      <c r="BF1347" s="31"/>
      <c r="BG1347" s="31"/>
    </row>
    <row r="1348" spans="1:59" ht="14.55" customHeight="1" x14ac:dyDescent="0.25">
      <c r="A1348" s="41">
        <v>40025</v>
      </c>
      <c r="B1348" s="15">
        <v>27.25</v>
      </c>
      <c r="C1348" s="16">
        <v>29.7</v>
      </c>
      <c r="D1348" s="32">
        <v>102856.71376802307</v>
      </c>
      <c r="E1348" s="32">
        <v>50897.975167250188</v>
      </c>
      <c r="F1348" s="18">
        <v>153754.68893527327</v>
      </c>
      <c r="G1348" s="18">
        <v>28.061032431097164</v>
      </c>
      <c r="H1348" s="19">
        <v>8.2491582491582505E-2</v>
      </c>
      <c r="I1348" s="18">
        <v>25.92</v>
      </c>
      <c r="J1348" s="33">
        <v>1.0095775642532536</v>
      </c>
      <c r="K1348" s="72">
        <v>64273.483169535248</v>
      </c>
      <c r="L1348" s="18">
        <v>63457.28125</v>
      </c>
      <c r="M1348" s="73">
        <v>1.2862226421577866E-2</v>
      </c>
      <c r="Q1348" s="34">
        <v>0.99051329527084153</v>
      </c>
      <c r="R1348" s="7"/>
      <c r="S1348" s="24"/>
      <c r="T1348" s="24"/>
      <c r="U1348" s="5">
        <v>12.745489186103347</v>
      </c>
      <c r="V1348" s="25"/>
      <c r="W1348" s="22"/>
      <c r="X1348" s="33">
        <v>1.0191551285065072</v>
      </c>
      <c r="Y1348" s="20">
        <v>10051256487.691063</v>
      </c>
      <c r="Z1348" s="22"/>
      <c r="AA1348" s="22"/>
      <c r="AB1348" s="35">
        <v>1.0191551285065072</v>
      </c>
      <c r="AC1348" s="20">
        <v>10820923437.153717</v>
      </c>
      <c r="AD1348" s="22"/>
      <c r="AE1348" s="22"/>
      <c r="AF1348" s="26">
        <v>13</v>
      </c>
      <c r="AI1348" s="27" t="s">
        <v>36</v>
      </c>
      <c r="AJ1348" s="17">
        <v>28.711790884946378</v>
      </c>
      <c r="AK1348" s="17">
        <v>29.67432688841772</v>
      </c>
      <c r="AL1348" s="19">
        <v>8.3950736762465381E-2</v>
      </c>
      <c r="AM1348" s="19">
        <v>9.5006682264034276E-2</v>
      </c>
      <c r="AN1348" s="27" t="b">
        <v>0</v>
      </c>
      <c r="AO1348" s="27" t="b">
        <v>0</v>
      </c>
      <c r="AP1348" s="27" t="b">
        <v>0</v>
      </c>
      <c r="AQ1348" s="27" t="b">
        <v>0</v>
      </c>
      <c r="AR1348" s="27" t="b">
        <v>1</v>
      </c>
      <c r="AS1348" s="27" t="b">
        <v>0</v>
      </c>
      <c r="BE1348" s="31"/>
      <c r="BF1348" s="31"/>
      <c r="BG1348" s="31"/>
    </row>
    <row r="1349" spans="1:59" ht="14.55" customHeight="1" x14ac:dyDescent="0.25">
      <c r="A1349" s="41">
        <v>40028</v>
      </c>
      <c r="B1349" s="15">
        <v>26.45</v>
      </c>
      <c r="C1349" s="16">
        <v>29.1</v>
      </c>
      <c r="D1349" s="32">
        <v>94944.658862790529</v>
      </c>
      <c r="E1349" s="32">
        <v>58157.352142589807</v>
      </c>
      <c r="F1349" s="18">
        <v>153102.01100538034</v>
      </c>
      <c r="G1349" s="18">
        <v>27.456629384982065</v>
      </c>
      <c r="H1349" s="19">
        <v>9.1065292096220052E-2</v>
      </c>
      <c r="I1349" s="18">
        <v>25.56</v>
      </c>
      <c r="J1349" s="33">
        <v>0.97430762661778447</v>
      </c>
      <c r="K1349" s="72">
        <v>62621.061348632313</v>
      </c>
      <c r="L1349" s="18">
        <v>62330.878905999998</v>
      </c>
      <c r="M1349" s="73">
        <v>4.6555166191372529E-3</v>
      </c>
      <c r="Q1349" s="34">
        <v>1.0263698781373642</v>
      </c>
      <c r="R1349" s="7"/>
      <c r="S1349" s="24"/>
      <c r="T1349" s="24"/>
      <c r="U1349" s="5">
        <v>13.057230681134675</v>
      </c>
      <c r="V1349" s="25"/>
      <c r="W1349" s="22"/>
      <c r="X1349" s="33">
        <v>0.94861525323556906</v>
      </c>
      <c r="Y1349" s="20">
        <v>9534820837.0407467</v>
      </c>
      <c r="Z1349" s="22"/>
      <c r="AA1349" s="22"/>
      <c r="AB1349" s="35">
        <v>0.94861525323556906</v>
      </c>
      <c r="AC1349" s="20">
        <v>10264728454.979193</v>
      </c>
      <c r="AD1349" s="22"/>
      <c r="AE1349" s="22"/>
      <c r="AF1349" s="26">
        <v>12</v>
      </c>
      <c r="AI1349" s="27" t="s">
        <v>36</v>
      </c>
      <c r="AJ1349" s="17">
        <v>28.594869661334762</v>
      </c>
      <c r="AK1349" s="17">
        <v>29.574436089675732</v>
      </c>
      <c r="AL1349" s="19">
        <v>8.4242120821701114E-2</v>
      </c>
      <c r="AM1349" s="19">
        <v>9.6492472722708458E-2</v>
      </c>
      <c r="AN1349" s="27" t="b">
        <v>0</v>
      </c>
      <c r="AO1349" s="27" t="b">
        <v>0</v>
      </c>
      <c r="AP1349" s="27" t="b">
        <v>0</v>
      </c>
      <c r="AQ1349" s="27" t="b">
        <v>0</v>
      </c>
      <c r="AR1349" s="27" t="b">
        <v>1</v>
      </c>
      <c r="AS1349" s="27" t="b">
        <v>0</v>
      </c>
      <c r="BE1349" s="31"/>
      <c r="BF1349" s="31"/>
      <c r="BG1349" s="31"/>
    </row>
    <row r="1350" spans="1:59" ht="14.55" customHeight="1" x14ac:dyDescent="0.25">
      <c r="A1350" s="41">
        <v>40029</v>
      </c>
      <c r="B1350" s="15">
        <v>26.3</v>
      </c>
      <c r="C1350" s="16">
        <v>28.85</v>
      </c>
      <c r="D1350" s="32">
        <v>87032.603957557993</v>
      </c>
      <c r="E1350" s="32">
        <v>65348.893456796017</v>
      </c>
      <c r="F1350" s="18">
        <v>152381.497414354</v>
      </c>
      <c r="G1350" s="18">
        <v>27.393568977483568</v>
      </c>
      <c r="H1350" s="19">
        <v>8.8388214904679407E-2</v>
      </c>
      <c r="I1350" s="18">
        <v>24.89</v>
      </c>
      <c r="J1350" s="33">
        <v>0.99300797928965978</v>
      </c>
      <c r="K1350" s="72">
        <v>62182.137692462733</v>
      </c>
      <c r="L1350" s="18">
        <v>61644.800780999998</v>
      </c>
      <c r="M1350" s="73">
        <v>8.7166623081755736E-3</v>
      </c>
      <c r="Q1350" s="34">
        <v>1.0070412532992352</v>
      </c>
      <c r="R1350" s="7"/>
      <c r="S1350" s="24"/>
      <c r="T1350" s="24"/>
      <c r="U1350" s="5">
        <v>13.124688619626101</v>
      </c>
      <c r="V1350" s="25"/>
      <c r="W1350" s="22"/>
      <c r="X1350" s="33">
        <v>0.98601595857931956</v>
      </c>
      <c r="Y1350" s="20">
        <v>9401530488.4331741</v>
      </c>
      <c r="Z1350" s="22"/>
      <c r="AA1350" s="22"/>
      <c r="AB1350" s="35">
        <v>0.98601595857931956</v>
      </c>
      <c r="AC1350" s="20">
        <v>10121023799.471292</v>
      </c>
      <c r="AD1350" s="22"/>
      <c r="AE1350" s="22"/>
      <c r="AF1350" s="26">
        <v>11</v>
      </c>
      <c r="AI1350" s="27" t="s">
        <v>36</v>
      </c>
      <c r="AJ1350" s="17">
        <v>28.485410869849542</v>
      </c>
      <c r="AK1350" s="17">
        <v>29.474463877352115</v>
      </c>
      <c r="AL1350" s="19">
        <v>8.4005153760621495E-2</v>
      </c>
      <c r="AM1350" s="19">
        <v>9.5421768621783393E-2</v>
      </c>
      <c r="AN1350" s="27" t="b">
        <v>0</v>
      </c>
      <c r="AO1350" s="27" t="b">
        <v>0</v>
      </c>
      <c r="AP1350" s="27" t="b">
        <v>0</v>
      </c>
      <c r="AQ1350" s="27" t="b">
        <v>0</v>
      </c>
      <c r="AR1350" s="27" t="b">
        <v>1</v>
      </c>
      <c r="AS1350" s="27" t="b">
        <v>0</v>
      </c>
      <c r="BE1350" s="31"/>
      <c r="BF1350" s="31"/>
      <c r="BG1350" s="31"/>
    </row>
    <row r="1351" spans="1:59" ht="14.55" customHeight="1" x14ac:dyDescent="0.25">
      <c r="A1351" s="41">
        <v>40030</v>
      </c>
      <c r="B1351" s="15">
        <v>26.05</v>
      </c>
      <c r="C1351" s="16">
        <v>28.85</v>
      </c>
      <c r="D1351" s="32">
        <v>79120.549052325441</v>
      </c>
      <c r="E1351" s="32">
        <v>72561.615952727239</v>
      </c>
      <c r="F1351" s="18">
        <v>151682.1650050527</v>
      </c>
      <c r="G1351" s="18">
        <v>27.389462188325624</v>
      </c>
      <c r="H1351" s="19">
        <v>9.705372616984409E-2</v>
      </c>
      <c r="I1351" s="18">
        <v>24.9</v>
      </c>
      <c r="J1351" s="33">
        <v>0.99526141750257191</v>
      </c>
      <c r="K1351" s="72">
        <v>61886.411721584096</v>
      </c>
      <c r="L1351" s="18">
        <v>61388.800780999998</v>
      </c>
      <c r="M1351" s="73">
        <v>8.1058912090380807E-3</v>
      </c>
      <c r="Q1351" s="34">
        <v>1.004761143569012</v>
      </c>
      <c r="R1351" s="7"/>
      <c r="S1351" s="24"/>
      <c r="T1351" s="24"/>
      <c r="U1351" s="5">
        <v>13.162625053928906</v>
      </c>
      <c r="V1351" s="25"/>
      <c r="W1351" s="22"/>
      <c r="X1351" s="33">
        <v>0.99052283500514393</v>
      </c>
      <c r="Y1351" s="20">
        <v>9312475187.6280994</v>
      </c>
      <c r="Z1351" s="22"/>
      <c r="AA1351" s="22"/>
      <c r="AB1351" s="35">
        <v>0.99052283500514393</v>
      </c>
      <c r="AC1351" s="20">
        <v>10024944459.799322</v>
      </c>
      <c r="AD1351" s="22"/>
      <c r="AE1351" s="22"/>
      <c r="AF1351" s="26">
        <v>10</v>
      </c>
      <c r="AI1351" s="27" t="s">
        <v>36</v>
      </c>
      <c r="AJ1351" s="17">
        <v>28.318585586156175</v>
      </c>
      <c r="AK1351" s="17">
        <v>29.378071621636071</v>
      </c>
      <c r="AL1351" s="19">
        <v>8.5942918842530178E-2</v>
      </c>
      <c r="AM1351" s="19">
        <v>9.4772750474340806E-2</v>
      </c>
      <c r="AN1351" s="27" t="b">
        <v>0</v>
      </c>
      <c r="AO1351" s="27" t="b">
        <v>0</v>
      </c>
      <c r="AP1351" s="27" t="b">
        <v>0</v>
      </c>
      <c r="AQ1351" s="27" t="b">
        <v>0</v>
      </c>
      <c r="AR1351" s="27" t="b">
        <v>1</v>
      </c>
      <c r="AS1351" s="27" t="b">
        <v>0</v>
      </c>
      <c r="BE1351" s="31"/>
      <c r="BF1351" s="31"/>
      <c r="BG1351" s="31"/>
    </row>
    <row r="1352" spans="1:59" ht="14.55" customHeight="1" x14ac:dyDescent="0.25">
      <c r="A1352" s="41">
        <v>40031</v>
      </c>
      <c r="B1352" s="15">
        <v>26.6</v>
      </c>
      <c r="C1352" s="16">
        <v>28.95</v>
      </c>
      <c r="D1352" s="32">
        <v>71208.49414709289</v>
      </c>
      <c r="E1352" s="32">
        <v>79705.776447746568</v>
      </c>
      <c r="F1352" s="18">
        <v>150914.27059483947</v>
      </c>
      <c r="G1352" s="18">
        <v>27.841158797732735</v>
      </c>
      <c r="H1352" s="19">
        <v>8.1174438687391937E-2</v>
      </c>
      <c r="I1352" s="18">
        <v>25.67</v>
      </c>
      <c r="J1352" s="33">
        <v>1.0113456083085777</v>
      </c>
      <c r="K1352" s="72">
        <v>62587.467797112906</v>
      </c>
      <c r="L1352" s="18">
        <v>62197.761719000002</v>
      </c>
      <c r="M1352" s="73">
        <v>6.2655964996543847E-3</v>
      </c>
      <c r="Q1352" s="34">
        <v>0.98878167046421195</v>
      </c>
      <c r="R1352" s="7"/>
      <c r="S1352" s="24"/>
      <c r="T1352" s="24"/>
      <c r="U1352" s="5">
        <v>12.990730928131953</v>
      </c>
      <c r="V1352" s="25"/>
      <c r="W1352" s="22"/>
      <c r="X1352" s="33">
        <v>1.0226912166171553</v>
      </c>
      <c r="Y1352" s="20">
        <v>9523832145.4119167</v>
      </c>
      <c r="Z1352" s="22"/>
      <c r="AA1352" s="22"/>
      <c r="AB1352" s="35">
        <v>1.0226912166171553</v>
      </c>
      <c r="AC1352" s="20">
        <v>10252258274.443508</v>
      </c>
      <c r="AD1352" s="22"/>
      <c r="AE1352" s="22"/>
      <c r="AF1352" s="26">
        <v>9</v>
      </c>
      <c r="AI1352" s="27" t="s">
        <v>36</v>
      </c>
      <c r="AJ1352" s="17">
        <v>28.150203024258367</v>
      </c>
      <c r="AK1352" s="17">
        <v>29.316841352571203</v>
      </c>
      <c r="AL1352" s="19">
        <v>8.6160843870573031E-2</v>
      </c>
      <c r="AM1352" s="19">
        <v>9.3863246909396805E-2</v>
      </c>
      <c r="AN1352" s="27" t="b">
        <v>0</v>
      </c>
      <c r="AO1352" s="27" t="b">
        <v>0</v>
      </c>
      <c r="AP1352" s="27" t="b">
        <v>0</v>
      </c>
      <c r="AQ1352" s="27" t="b">
        <v>0</v>
      </c>
      <c r="AR1352" s="27" t="b">
        <v>1</v>
      </c>
      <c r="AS1352" s="27" t="b">
        <v>0</v>
      </c>
      <c r="BE1352" s="31"/>
      <c r="BF1352" s="31"/>
      <c r="BG1352" s="31"/>
    </row>
    <row r="1353" spans="1:59" ht="14.55" customHeight="1" x14ac:dyDescent="0.25">
      <c r="A1353" s="41">
        <v>40032</v>
      </c>
      <c r="B1353" s="15">
        <v>25.65</v>
      </c>
      <c r="C1353" s="16">
        <v>28.05</v>
      </c>
      <c r="D1353" s="32">
        <v>63296.439241860346</v>
      </c>
      <c r="E1353" s="32">
        <v>86975.574737183037</v>
      </c>
      <c r="F1353" s="18">
        <v>150272.01397904338</v>
      </c>
      <c r="G1353" s="18">
        <v>27.03909018280909</v>
      </c>
      <c r="H1353" s="19">
        <v>8.5561497326203328E-2</v>
      </c>
      <c r="I1353" s="18">
        <v>24.76</v>
      </c>
      <c r="J1353" s="33">
        <v>0.96705809537122778</v>
      </c>
      <c r="K1353" s="72">
        <v>60524.670181782742</v>
      </c>
      <c r="L1353" s="18">
        <v>59668.480469000002</v>
      </c>
      <c r="M1353" s="73">
        <v>1.434911206139332E-2</v>
      </c>
      <c r="Q1353" s="34">
        <v>1.0340640389511726</v>
      </c>
      <c r="R1353" s="7"/>
      <c r="S1353" s="24"/>
      <c r="T1353" s="24"/>
      <c r="U1353" s="5">
        <v>13.408237461969795</v>
      </c>
      <c r="V1353" s="25"/>
      <c r="W1353" s="22"/>
      <c r="X1353" s="33">
        <v>0.93411619074245555</v>
      </c>
      <c r="Y1353" s="20">
        <v>8896408369.1402664</v>
      </c>
      <c r="Z1353" s="22"/>
      <c r="AA1353" s="22"/>
      <c r="AB1353" s="35">
        <v>0.93411619074245555</v>
      </c>
      <c r="AC1353" s="20">
        <v>9576646906.0562057</v>
      </c>
      <c r="AD1353" s="22"/>
      <c r="AE1353" s="22"/>
      <c r="AF1353" s="26">
        <v>8</v>
      </c>
      <c r="AI1353" s="27" t="s">
        <v>36</v>
      </c>
      <c r="AJ1353" s="17">
        <v>27.962162868920739</v>
      </c>
      <c r="AK1353" s="17">
        <v>29.22920658061237</v>
      </c>
      <c r="AL1353" s="19">
        <v>8.7622458612653553E-2</v>
      </c>
      <c r="AM1353" s="19">
        <v>9.2626211822163629E-2</v>
      </c>
      <c r="AN1353" s="27" t="b">
        <v>0</v>
      </c>
      <c r="AO1353" s="27" t="b">
        <v>0</v>
      </c>
      <c r="AP1353" s="27" t="b">
        <v>0</v>
      </c>
      <c r="AQ1353" s="27" t="b">
        <v>0</v>
      </c>
      <c r="AR1353" s="27" t="b">
        <v>1</v>
      </c>
      <c r="AS1353" s="27" t="b">
        <v>0</v>
      </c>
      <c r="BE1353" s="31"/>
      <c r="BF1353" s="31"/>
      <c r="BG1353" s="31"/>
    </row>
    <row r="1354" spans="1:59" ht="14.55" customHeight="1" x14ac:dyDescent="0.25">
      <c r="A1354" s="41">
        <v>40035</v>
      </c>
      <c r="B1354" s="15">
        <v>25.6</v>
      </c>
      <c r="C1354" s="16">
        <v>28.1</v>
      </c>
      <c r="D1354" s="32">
        <v>55384.384336627802</v>
      </c>
      <c r="E1354" s="32">
        <v>94210.662377796747</v>
      </c>
      <c r="F1354" s="18">
        <v>149595.04671442456</v>
      </c>
      <c r="G1354" s="18">
        <v>27.174428172037739</v>
      </c>
      <c r="H1354" s="19">
        <v>8.8967971530249157E-2</v>
      </c>
      <c r="I1354" s="18">
        <v>24.99</v>
      </c>
      <c r="J1354" s="33">
        <v>1.0004777773786804</v>
      </c>
      <c r="K1354" s="72">
        <v>60552.539797635982</v>
      </c>
      <c r="L1354" s="18">
        <v>59750.398437999997</v>
      </c>
      <c r="M1354" s="73">
        <v>1.3424870471254301E-2</v>
      </c>
      <c r="Q1354" s="34">
        <v>0.99952245078353241</v>
      </c>
      <c r="R1354" s="7"/>
      <c r="S1354" s="24"/>
      <c r="T1354" s="24"/>
      <c r="U1354" s="5">
        <v>13.37688262399058</v>
      </c>
      <c r="V1354" s="25"/>
      <c r="W1354" s="22"/>
      <c r="X1354" s="33">
        <v>1.0009555547573608</v>
      </c>
      <c r="Y1354" s="20">
        <v>8904951979.5546227</v>
      </c>
      <c r="Z1354" s="22"/>
      <c r="AA1354" s="22"/>
      <c r="AB1354" s="35">
        <v>1.0009555547573608</v>
      </c>
      <c r="AC1354" s="20">
        <v>9585644232.5403805</v>
      </c>
      <c r="AD1354" s="22"/>
      <c r="AE1354" s="22"/>
      <c r="AF1354" s="26">
        <v>7</v>
      </c>
      <c r="AI1354" s="27" t="s">
        <v>36</v>
      </c>
      <c r="AJ1354" s="17">
        <v>27.76952345575878</v>
      </c>
      <c r="AK1354" s="17">
        <v>29.158895513471123</v>
      </c>
      <c r="AL1354" s="19">
        <v>8.8701856785764657E-2</v>
      </c>
      <c r="AM1354" s="19">
        <v>9.0859123835907635E-2</v>
      </c>
      <c r="AN1354" s="27" t="b">
        <v>0</v>
      </c>
      <c r="AO1354" s="27" t="b">
        <v>0</v>
      </c>
      <c r="AP1354" s="27" t="b">
        <v>0</v>
      </c>
      <c r="AQ1354" s="27" t="b">
        <v>0</v>
      </c>
      <c r="AR1354" s="27" t="b">
        <v>1</v>
      </c>
      <c r="AS1354" s="27" t="b">
        <v>0</v>
      </c>
      <c r="BE1354" s="31"/>
      <c r="BF1354" s="31"/>
      <c r="BG1354" s="31"/>
    </row>
    <row r="1355" spans="1:59" ht="14.55" customHeight="1" x14ac:dyDescent="0.25">
      <c r="A1355" s="41">
        <v>40036</v>
      </c>
      <c r="B1355" s="15">
        <v>26.2</v>
      </c>
      <c r="C1355" s="16">
        <v>28.6</v>
      </c>
      <c r="D1355" s="32">
        <v>47472.329431395257</v>
      </c>
      <c r="E1355" s="32">
        <v>101418.7978074748</v>
      </c>
      <c r="F1355" s="18">
        <v>148891.12723887005</v>
      </c>
      <c r="G1355" s="18">
        <v>27.834785895249745</v>
      </c>
      <c r="H1355" s="19">
        <v>8.3916083916083961E-2</v>
      </c>
      <c r="I1355" s="18">
        <v>25.99</v>
      </c>
      <c r="J1355" s="33">
        <v>1.0194808567064961</v>
      </c>
      <c r="K1355" s="72">
        <v>61731.087054576434</v>
      </c>
      <c r="L1355" s="18">
        <v>61440</v>
      </c>
      <c r="M1355" s="73">
        <v>4.7377450289133091E-3</v>
      </c>
      <c r="Q1355" s="34">
        <v>0.98089139528384051</v>
      </c>
      <c r="R1355" s="7"/>
      <c r="S1355" s="24"/>
      <c r="T1355" s="24"/>
      <c r="U1355" s="5">
        <v>13.096839677782921</v>
      </c>
      <c r="V1355" s="25"/>
      <c r="W1355" s="22"/>
      <c r="X1355" s="33">
        <v>1.0389617134129923</v>
      </c>
      <c r="Y1355" s="20">
        <v>9251948431.7907467</v>
      </c>
      <c r="Z1355" s="22"/>
      <c r="AA1355" s="22"/>
      <c r="AB1355" s="35">
        <v>1.0389617134129923</v>
      </c>
      <c r="AC1355" s="20">
        <v>9958957686.7479858</v>
      </c>
      <c r="AD1355" s="22"/>
      <c r="AE1355" s="22"/>
      <c r="AF1355" s="26">
        <v>6</v>
      </c>
      <c r="AI1355" s="27" t="s">
        <v>36</v>
      </c>
      <c r="AJ1355" s="17">
        <v>27.674442290061954</v>
      </c>
      <c r="AK1355" s="17">
        <v>29.113688177238711</v>
      </c>
      <c r="AL1355" s="19">
        <v>8.7510322089075318E-2</v>
      </c>
      <c r="AM1355" s="19">
        <v>8.7631167813057242E-2</v>
      </c>
      <c r="AN1355" s="27" t="b">
        <v>0</v>
      </c>
      <c r="AO1355" s="27" t="b">
        <v>0</v>
      </c>
      <c r="AP1355" s="27" t="b">
        <v>0</v>
      </c>
      <c r="AQ1355" s="27" t="b">
        <v>0</v>
      </c>
      <c r="AR1355" s="27" t="b">
        <v>1</v>
      </c>
      <c r="AS1355" s="27" t="b">
        <v>0</v>
      </c>
      <c r="BE1355" s="31"/>
      <c r="BF1355" s="31"/>
      <c r="BG1355" s="31"/>
    </row>
    <row r="1356" spans="1:59" ht="14.55" customHeight="1" x14ac:dyDescent="0.25">
      <c r="A1356" s="41">
        <v>40037</v>
      </c>
      <c r="B1356" s="15">
        <v>25.55</v>
      </c>
      <c r="C1356" s="16">
        <v>28.35</v>
      </c>
      <c r="D1356" s="32">
        <v>39560.274526162713</v>
      </c>
      <c r="E1356" s="32">
        <v>108666.90404933118</v>
      </c>
      <c r="F1356" s="18">
        <v>148227.17857549389</v>
      </c>
      <c r="G1356" s="18">
        <v>27.602709457619206</v>
      </c>
      <c r="H1356" s="19">
        <v>9.8765432098765427E-2</v>
      </c>
      <c r="I1356" s="18">
        <v>25.45</v>
      </c>
      <c r="J1356" s="33">
        <v>0.98724024981928094</v>
      </c>
      <c r="K1356" s="72">
        <v>60942.359358162073</v>
      </c>
      <c r="L1356" s="18">
        <v>60016.640625</v>
      </c>
      <c r="M1356" s="73">
        <v>1.5424367700721727E-2</v>
      </c>
      <c r="Q1356" s="34">
        <v>1.0129246656860422</v>
      </c>
      <c r="R1356" s="7"/>
      <c r="S1356" s="24"/>
      <c r="T1356" s="24"/>
      <c r="U1356" s="5">
        <v>13.241412897593188</v>
      </c>
      <c r="V1356" s="25"/>
      <c r="W1356" s="22"/>
      <c r="X1356" s="33">
        <v>0.97448049963856176</v>
      </c>
      <c r="Y1356" s="20">
        <v>9015886466.2731724</v>
      </c>
      <c r="Z1356" s="22"/>
      <c r="AA1356" s="22"/>
      <c r="AB1356" s="35">
        <v>0.97448049963856176</v>
      </c>
      <c r="AC1356" s="20">
        <v>9704654470.3762302</v>
      </c>
      <c r="AD1356" s="22"/>
      <c r="AE1356" s="22"/>
      <c r="AF1356" s="26">
        <v>5</v>
      </c>
      <c r="AI1356" s="27" t="s">
        <v>36</v>
      </c>
      <c r="AJ1356" s="17">
        <v>27.588090221672079</v>
      </c>
      <c r="AK1356" s="17">
        <v>29.025358423547765</v>
      </c>
      <c r="AL1356" s="19">
        <v>8.9239858288089655E-2</v>
      </c>
      <c r="AM1356" s="19">
        <v>8.5276179671115185E-2</v>
      </c>
      <c r="AN1356" s="27" t="b">
        <v>0</v>
      </c>
      <c r="AO1356" s="27" t="b">
        <v>1</v>
      </c>
      <c r="AP1356" s="27" t="b">
        <v>0</v>
      </c>
      <c r="AQ1356" s="27" t="b">
        <v>0</v>
      </c>
      <c r="AR1356" s="27" t="b">
        <v>1</v>
      </c>
      <c r="AS1356" s="27" t="b">
        <v>0</v>
      </c>
      <c r="BE1356" s="31"/>
      <c r="BF1356" s="31"/>
      <c r="BG1356" s="31"/>
    </row>
    <row r="1357" spans="1:59" ht="14.55" customHeight="1" x14ac:dyDescent="0.25">
      <c r="A1357" s="41">
        <v>40038</v>
      </c>
      <c r="B1357" s="15">
        <v>25.05</v>
      </c>
      <c r="C1357" s="16">
        <v>27.8</v>
      </c>
      <c r="D1357" s="32">
        <v>31648.219620930169</v>
      </c>
      <c r="E1357" s="32">
        <v>115797.52143305927</v>
      </c>
      <c r="F1357" s="18">
        <v>147445.74105398945</v>
      </c>
      <c r="G1357" s="18">
        <v>27.209731313122905</v>
      </c>
      <c r="H1357" s="19">
        <v>9.8920863309352569E-2</v>
      </c>
      <c r="I1357" s="18">
        <v>24.71</v>
      </c>
      <c r="J1357" s="33">
        <v>0.98056622370266211</v>
      </c>
      <c r="K1357" s="72">
        <v>59756.98524193067</v>
      </c>
      <c r="L1357" s="18">
        <v>58634.238280999998</v>
      </c>
      <c r="M1357" s="73">
        <v>1.9148316646495769E-2</v>
      </c>
      <c r="Q1357" s="34">
        <v>1.0198189330078646</v>
      </c>
      <c r="R1357" s="7"/>
      <c r="S1357" s="24"/>
      <c r="T1357" s="24"/>
      <c r="U1357" s="5">
        <v>13.478701905724593</v>
      </c>
      <c r="V1357" s="25"/>
      <c r="W1357" s="22"/>
      <c r="X1357" s="33">
        <v>0.96113244740532411</v>
      </c>
      <c r="Y1357" s="20">
        <v>8665502484.3033504</v>
      </c>
      <c r="Z1357" s="22"/>
      <c r="AA1357" s="22"/>
      <c r="AB1357" s="35">
        <v>0.96113244740532411</v>
      </c>
      <c r="AC1357" s="20">
        <v>9327308760.1316109</v>
      </c>
      <c r="AD1357" s="22"/>
      <c r="AE1357" s="22"/>
      <c r="AF1357" s="26">
        <v>4</v>
      </c>
      <c r="AI1357" s="27" t="s">
        <v>36</v>
      </c>
      <c r="AJ1357" s="17">
        <v>27.519575462540235</v>
      </c>
      <c r="AK1357" s="17">
        <v>28.899501529679995</v>
      </c>
      <c r="AL1357" s="19">
        <v>8.9551047811341059E-2</v>
      </c>
      <c r="AM1357" s="19">
        <v>8.7177911710141498E-2</v>
      </c>
      <c r="AN1357" s="27" t="b">
        <v>0</v>
      </c>
      <c r="AO1357" s="27" t="b">
        <v>1</v>
      </c>
      <c r="AP1357" s="27" t="b">
        <v>0</v>
      </c>
      <c r="AQ1357" s="27" t="b">
        <v>0</v>
      </c>
      <c r="AR1357" s="27" t="b">
        <v>1</v>
      </c>
      <c r="AS1357" s="27" t="b">
        <v>0</v>
      </c>
      <c r="BE1357" s="31"/>
      <c r="BF1357" s="31"/>
      <c r="BG1357" s="31"/>
    </row>
    <row r="1358" spans="1:59" ht="14.55" customHeight="1" x14ac:dyDescent="0.25">
      <c r="A1358" s="41">
        <v>40039</v>
      </c>
      <c r="B1358" s="15">
        <v>25.2</v>
      </c>
      <c r="C1358" s="16">
        <v>28.3</v>
      </c>
      <c r="D1358" s="32">
        <v>23736.164715697625</v>
      </c>
      <c r="E1358" s="32">
        <v>122926.90903651521</v>
      </c>
      <c r="F1358" s="18">
        <v>146663.07375221283</v>
      </c>
      <c r="G1358" s="18">
        <v>27.798291500811043</v>
      </c>
      <c r="H1358" s="19">
        <v>0.10954063604240283</v>
      </c>
      <c r="I1358" s="18">
        <v>24.27</v>
      </c>
      <c r="J1358" s="33">
        <v>1.0162075134039681</v>
      </c>
      <c r="K1358" s="72">
        <v>60724.446704411472</v>
      </c>
      <c r="L1358" s="18">
        <v>60282.878905999998</v>
      </c>
      <c r="M1358" s="73">
        <v>7.3249288425660123E-3</v>
      </c>
      <c r="Q1358" s="34">
        <v>0.98405098054266682</v>
      </c>
      <c r="R1358" s="7"/>
      <c r="S1358" s="24"/>
      <c r="T1358" s="24"/>
      <c r="U1358" s="5">
        <v>13.239035207280113</v>
      </c>
      <c r="V1358" s="25"/>
      <c r="W1358" s="22"/>
      <c r="X1358" s="33">
        <v>1.0324150268079362</v>
      </c>
      <c r="Y1358" s="20">
        <v>8946437783.1957912</v>
      </c>
      <c r="Z1358" s="22"/>
      <c r="AA1358" s="22"/>
      <c r="AB1358" s="35">
        <v>1.0324150268079362</v>
      </c>
      <c r="AC1358" s="20">
        <v>9629499336.4937515</v>
      </c>
      <c r="AD1358" s="22"/>
      <c r="AE1358" s="22"/>
      <c r="AF1358" s="26">
        <v>3</v>
      </c>
      <c r="AI1358" s="27" t="s">
        <v>36</v>
      </c>
      <c r="AJ1358" s="17">
        <v>27.489793759441547</v>
      </c>
      <c r="AK1358" s="17">
        <v>28.781167176041237</v>
      </c>
      <c r="AL1358" s="19">
        <v>9.427874737050955E-2</v>
      </c>
      <c r="AM1358" s="19">
        <v>8.9191161040999056E-2</v>
      </c>
      <c r="AN1358" s="27" t="b">
        <v>0</v>
      </c>
      <c r="AO1358" s="27" t="b">
        <v>1</v>
      </c>
      <c r="AP1358" s="27" t="b">
        <v>0</v>
      </c>
      <c r="AQ1358" s="27" t="b">
        <v>0</v>
      </c>
      <c r="AR1358" s="27" t="b">
        <v>1</v>
      </c>
      <c r="AS1358" s="27" t="b">
        <v>0</v>
      </c>
      <c r="BE1358" s="31"/>
      <c r="BF1358" s="31"/>
      <c r="BG1358" s="31"/>
    </row>
    <row r="1359" spans="1:59" ht="14.55" customHeight="1" x14ac:dyDescent="0.25">
      <c r="A1359" s="41">
        <v>40042</v>
      </c>
      <c r="B1359" s="15">
        <v>27.6</v>
      </c>
      <c r="C1359" s="16">
        <v>29.9</v>
      </c>
      <c r="D1359" s="32">
        <v>15824.109810465085</v>
      </c>
      <c r="E1359" s="32">
        <v>129972.27241502616</v>
      </c>
      <c r="F1359" s="18">
        <v>145796.38222549125</v>
      </c>
      <c r="G1359" s="18">
        <v>29.650367930887477</v>
      </c>
      <c r="H1359" s="19">
        <v>7.6923076923076872E-2</v>
      </c>
      <c r="I1359" s="18">
        <v>27.89</v>
      </c>
      <c r="J1359" s="33">
        <v>1.0603224263762732</v>
      </c>
      <c r="K1359" s="72">
        <v>64386.378633070803</v>
      </c>
      <c r="L1359" s="18">
        <v>63559.679687999997</v>
      </c>
      <c r="M1359" s="73">
        <v>1.3006656879469548E-2</v>
      </c>
      <c r="Q1359" s="34">
        <v>0.94310935534728868</v>
      </c>
      <c r="R1359" s="7"/>
      <c r="S1359" s="24"/>
      <c r="T1359" s="24"/>
      <c r="U1359" s="5">
        <v>12.462611594266892</v>
      </c>
      <c r="V1359" s="25"/>
      <c r="W1359" s="22"/>
      <c r="X1359" s="33">
        <v>1.1206448527525465</v>
      </c>
      <c r="Y1359" s="20">
        <v>10025827420.027412</v>
      </c>
      <c r="Z1359" s="22"/>
      <c r="AA1359" s="22"/>
      <c r="AB1359" s="35">
        <v>1.1206448527525465</v>
      </c>
      <c r="AC1359" s="20">
        <v>10791075855.642004</v>
      </c>
      <c r="AD1359" s="22"/>
      <c r="AE1359" s="22"/>
      <c r="AF1359" s="26">
        <v>2</v>
      </c>
      <c r="AI1359" s="27" t="s">
        <v>36</v>
      </c>
      <c r="AJ1359" s="17">
        <v>27.541812430761681</v>
      </c>
      <c r="AK1359" s="17">
        <v>28.714671093644249</v>
      </c>
      <c r="AL1359" s="19">
        <v>9.2839010636655131E-2</v>
      </c>
      <c r="AM1359" s="19">
        <v>8.8416541614891014E-2</v>
      </c>
      <c r="AN1359" s="27" t="b">
        <v>0</v>
      </c>
      <c r="AO1359" s="27" t="b">
        <v>1</v>
      </c>
      <c r="AP1359" s="27" t="b">
        <v>0</v>
      </c>
      <c r="AQ1359" s="27" t="b">
        <v>0</v>
      </c>
      <c r="AR1359" s="27" t="b">
        <v>1</v>
      </c>
      <c r="AS1359" s="27" t="b">
        <v>0</v>
      </c>
      <c r="BE1359" s="31"/>
      <c r="BF1359" s="31"/>
      <c r="BG1359" s="31"/>
    </row>
    <row r="1360" spans="1:59" ht="14.55" customHeight="1" x14ac:dyDescent="0.25">
      <c r="A1360" s="41">
        <v>40043</v>
      </c>
      <c r="B1360" s="15">
        <v>26.35</v>
      </c>
      <c r="C1360" s="16">
        <v>29.25</v>
      </c>
      <c r="D1360" s="32">
        <v>7912.0549052325423</v>
      </c>
      <c r="E1360" s="32">
        <v>137275.70771216389</v>
      </c>
      <c r="F1360" s="18">
        <v>145187.76261739642</v>
      </c>
      <c r="G1360" s="18">
        <v>29.091963545607911</v>
      </c>
      <c r="H1360" s="19">
        <v>9.9145299145299126E-2</v>
      </c>
      <c r="I1360" s="18">
        <v>26.18</v>
      </c>
      <c r="J1360" s="33">
        <v>0.97707120147055349</v>
      </c>
      <c r="K1360" s="72">
        <v>62908.987854806001</v>
      </c>
      <c r="L1360" s="18">
        <v>62310.398437999997</v>
      </c>
      <c r="M1360" s="73">
        <v>9.6065734100803674E-3</v>
      </c>
      <c r="Q1360" s="34">
        <v>1.023466865562036</v>
      </c>
      <c r="R1360" s="7"/>
      <c r="S1360" s="24"/>
      <c r="T1360" s="24"/>
      <c r="U1360" s="5">
        <v>12.731322436379537</v>
      </c>
      <c r="V1360" s="25"/>
      <c r="W1360" s="22"/>
      <c r="X1360" s="33">
        <v>0.95414240294110708</v>
      </c>
      <c r="Y1360" s="20">
        <v>9566112834.3660393</v>
      </c>
      <c r="Z1360" s="22"/>
      <c r="AA1360" s="22"/>
      <c r="AB1360" s="35">
        <v>0.95414240294110708</v>
      </c>
      <c r="AC1360" s="20">
        <v>10296057973.325296</v>
      </c>
      <c r="AD1360" s="22"/>
      <c r="AE1360" s="22"/>
      <c r="AF1360" s="26">
        <v>1</v>
      </c>
      <c r="AI1360" s="27" t="s">
        <v>36</v>
      </c>
      <c r="AJ1360" s="17">
        <v>27.590733977381383</v>
      </c>
      <c r="AK1360" s="17">
        <v>28.659184129229001</v>
      </c>
      <c r="AL1360" s="19">
        <v>9.453523190583013E-2</v>
      </c>
      <c r="AM1360" s="19">
        <v>8.8999996732024869E-2</v>
      </c>
      <c r="AN1360" s="27" t="b">
        <v>0</v>
      </c>
      <c r="AO1360" s="27" t="b">
        <v>1</v>
      </c>
      <c r="AP1360" s="27" t="b">
        <v>0</v>
      </c>
      <c r="AQ1360" s="27" t="b">
        <v>0</v>
      </c>
      <c r="AR1360" s="27" t="b">
        <v>1</v>
      </c>
      <c r="AS1360" s="27" t="b">
        <v>0</v>
      </c>
      <c r="BE1360" s="31"/>
      <c r="BF1360" s="31"/>
      <c r="BG1360" s="31"/>
    </row>
    <row r="1361" spans="1:59" ht="14.55" customHeight="1" x14ac:dyDescent="0.25">
      <c r="A1361" s="42">
        <v>40044</v>
      </c>
      <c r="B1361" s="15">
        <v>28.35</v>
      </c>
      <c r="C1361" s="16">
        <v>30.55</v>
      </c>
      <c r="D1361" s="32">
        <v>144403.31956696312</v>
      </c>
      <c r="E1361" s="32">
        <v>0</v>
      </c>
      <c r="F1361" s="18">
        <v>144403.31956696312</v>
      </c>
      <c r="G1361" s="18">
        <v>28.35</v>
      </c>
      <c r="H1361" s="19">
        <v>7.2013093289688968E-2</v>
      </c>
      <c r="I1361" s="18">
        <v>26.26</v>
      </c>
      <c r="J1361" s="33">
        <v>0.96923076923076934</v>
      </c>
      <c r="K1361" s="72">
        <v>60972.271725274186</v>
      </c>
      <c r="L1361" s="18">
        <v>60303.359375</v>
      </c>
      <c r="M1361" s="73">
        <v>1.1092455830105831E-2</v>
      </c>
      <c r="Q1361" s="34">
        <v>1.0317460317460316</v>
      </c>
      <c r="R1361" s="7"/>
      <c r="S1361" s="24"/>
      <c r="T1361" s="24"/>
      <c r="U1361" s="5">
        <v>13.111035539425657</v>
      </c>
      <c r="V1361" s="25"/>
      <c r="W1361" s="22"/>
      <c r="X1361" s="33">
        <v>0.93846153846153857</v>
      </c>
      <c r="Y1361" s="20">
        <v>8977471919.6758289</v>
      </c>
      <c r="Z1361" s="22"/>
      <c r="AA1361" s="22"/>
      <c r="AB1361" s="35">
        <v>0.93846153846153857</v>
      </c>
      <c r="AC1361" s="20">
        <v>9662299492.7166424</v>
      </c>
      <c r="AD1361" s="22"/>
      <c r="AE1361" s="22"/>
      <c r="AF1361" s="26">
        <v>19</v>
      </c>
      <c r="AI1361" s="27" t="s">
        <v>36</v>
      </c>
      <c r="AJ1361" s="17">
        <v>27.622472060874927</v>
      </c>
      <c r="AK1361" s="17">
        <v>28.552481797251691</v>
      </c>
      <c r="AL1361" s="19">
        <v>9.2551400134764303E-2</v>
      </c>
      <c r="AM1361" s="19">
        <v>8.816161908273093E-2</v>
      </c>
      <c r="AN1361" s="27" t="b">
        <v>0</v>
      </c>
      <c r="AO1361" s="27" t="b">
        <v>1</v>
      </c>
      <c r="AP1361" s="27" t="b">
        <v>0</v>
      </c>
      <c r="AQ1361" s="27" t="b">
        <v>0</v>
      </c>
      <c r="AR1361" s="27" t="b">
        <v>1</v>
      </c>
      <c r="AS1361" s="27" t="b">
        <v>0</v>
      </c>
      <c r="BE1361" s="31"/>
      <c r="BF1361" s="31"/>
      <c r="BG1361" s="31"/>
    </row>
    <row r="1362" spans="1:59" ht="14.55" customHeight="1" x14ac:dyDescent="0.25">
      <c r="A1362" s="41">
        <v>40045</v>
      </c>
      <c r="B1362" s="15">
        <v>27.8</v>
      </c>
      <c r="C1362" s="16">
        <v>30.1</v>
      </c>
      <c r="D1362" s="32">
        <v>136803.14485291243</v>
      </c>
      <c r="E1362" s="32">
        <v>7052.8626233498226</v>
      </c>
      <c r="F1362" s="74">
        <v>143856.00747626225</v>
      </c>
      <c r="G1362" s="18">
        <v>27.912762645914398</v>
      </c>
      <c r="H1362" s="19">
        <v>7.6411960132890422E-2</v>
      </c>
      <c r="I1362" s="18">
        <v>25.09</v>
      </c>
      <c r="J1362" s="33">
        <v>0.9808454578891308</v>
      </c>
      <c r="K1362" s="72">
        <v>59803.341039419029</v>
      </c>
      <c r="L1362" s="18">
        <v>59176.960937999997</v>
      </c>
      <c r="M1362" s="73">
        <v>1.0584864303445622E-2</v>
      </c>
      <c r="Q1362" s="34">
        <v>1.0195286035703235</v>
      </c>
      <c r="R1362" s="7"/>
      <c r="S1362" s="24"/>
      <c r="T1362" s="24"/>
      <c r="U1362" s="5">
        <v>13.342188724316902</v>
      </c>
      <c r="V1362" s="25"/>
      <c r="W1362" s="22"/>
      <c r="X1362" s="33">
        <v>0.9616909157782616</v>
      </c>
      <c r="Y1362" s="20">
        <v>8633594498.5909939</v>
      </c>
      <c r="Z1362" s="22"/>
      <c r="AA1362" s="22"/>
      <c r="AB1362" s="35">
        <v>0.9616909157782616</v>
      </c>
      <c r="AC1362" s="20">
        <v>9291996671.6194954</v>
      </c>
      <c r="AD1362" s="22"/>
      <c r="AE1362" s="22"/>
      <c r="AF1362" s="26">
        <v>18</v>
      </c>
      <c r="AI1362" s="27" t="s">
        <v>36</v>
      </c>
      <c r="AJ1362" s="17">
        <v>27.656413139251807</v>
      </c>
      <c r="AK1362" s="17">
        <v>28.451164172172046</v>
      </c>
      <c r="AL1362" s="19">
        <v>8.8825821473785135E-2</v>
      </c>
      <c r="AM1362" s="19">
        <v>8.7945686058590655E-2</v>
      </c>
      <c r="AN1362" s="27" t="b">
        <v>0</v>
      </c>
      <c r="AO1362" s="27" t="b">
        <v>1</v>
      </c>
      <c r="AP1362" s="27" t="b">
        <v>0</v>
      </c>
      <c r="AQ1362" s="27" t="b">
        <v>0</v>
      </c>
      <c r="AR1362" s="27" t="b">
        <v>1</v>
      </c>
      <c r="AS1362" s="27" t="b">
        <v>0</v>
      </c>
      <c r="BE1362" s="31"/>
      <c r="BF1362" s="31"/>
      <c r="BG1362" s="31"/>
    </row>
    <row r="1363" spans="1:59" ht="14.55" customHeight="1" x14ac:dyDescent="0.25">
      <c r="A1363" s="41">
        <v>40046</v>
      </c>
      <c r="B1363" s="15">
        <v>27.35</v>
      </c>
      <c r="C1363" s="16">
        <v>30</v>
      </c>
      <c r="D1363" s="32">
        <v>129202.97013886174</v>
      </c>
      <c r="E1363" s="32">
        <v>14072.29309014747</v>
      </c>
      <c r="F1363" s="18">
        <v>143275.2632290092</v>
      </c>
      <c r="G1363" s="18">
        <v>27.610279240452588</v>
      </c>
      <c r="H1363" s="19">
        <v>8.8333333333333264E-2</v>
      </c>
      <c r="I1363" s="18">
        <v>25.01</v>
      </c>
      <c r="J1363" s="33">
        <v>0.98517002287332778</v>
      </c>
      <c r="K1363" s="72">
        <v>58915.439483008551</v>
      </c>
      <c r="L1363" s="18">
        <v>58101.761719000002</v>
      </c>
      <c r="M1363" s="73">
        <v>1.4004356149195154E-2</v>
      </c>
      <c r="Q1363" s="34">
        <v>1.0150532159752683</v>
      </c>
      <c r="R1363" s="7"/>
      <c r="S1363" s="24"/>
      <c r="T1363" s="24"/>
      <c r="U1363" s="5">
        <v>13.517816944920439</v>
      </c>
      <c r="V1363" s="25"/>
      <c r="W1363" s="22"/>
      <c r="X1363" s="33">
        <v>0.97034004574665556</v>
      </c>
      <c r="Y1363" s="20">
        <v>8377562562.5396118</v>
      </c>
      <c r="Z1363" s="22"/>
      <c r="AA1363" s="22"/>
      <c r="AB1363" s="35">
        <v>0.97034004574665556</v>
      </c>
      <c r="AC1363" s="20">
        <v>9016251920.3026161</v>
      </c>
      <c r="AD1363" s="22"/>
      <c r="AE1363" s="22"/>
      <c r="AF1363" s="26">
        <v>17</v>
      </c>
      <c r="AI1363" s="27" t="s">
        <v>36</v>
      </c>
      <c r="AJ1363" s="17">
        <v>27.716292252158318</v>
      </c>
      <c r="AK1363" s="17">
        <v>28.374414438109962</v>
      </c>
      <c r="AL1363" s="19">
        <v>8.706123314444858E-2</v>
      </c>
      <c r="AM1363" s="19">
        <v>8.8667031337316515E-2</v>
      </c>
      <c r="AN1363" s="27" t="b">
        <v>0</v>
      </c>
      <c r="AO1363" s="27" t="b">
        <v>0</v>
      </c>
      <c r="AP1363" s="27" t="b">
        <v>0</v>
      </c>
      <c r="AQ1363" s="27" t="b">
        <v>0</v>
      </c>
      <c r="AR1363" s="27" t="b">
        <v>1</v>
      </c>
      <c r="AS1363" s="27" t="b">
        <v>0</v>
      </c>
      <c r="BE1363" s="31"/>
      <c r="BF1363" s="31"/>
      <c r="BG1363" s="31"/>
    </row>
    <row r="1364" spans="1:59" ht="14.55" customHeight="1" x14ac:dyDescent="0.25">
      <c r="A1364" s="41">
        <v>40049</v>
      </c>
      <c r="B1364" s="15">
        <v>27.4</v>
      </c>
      <c r="C1364" s="16">
        <v>29.9</v>
      </c>
      <c r="D1364" s="32">
        <v>121602.79542481105</v>
      </c>
      <c r="E1364" s="32">
        <v>21001.119037790351</v>
      </c>
      <c r="F1364" s="18">
        <v>142603.91446260139</v>
      </c>
      <c r="G1364" s="18">
        <v>27.768172204755608</v>
      </c>
      <c r="H1364" s="19">
        <v>8.361204013377932E-2</v>
      </c>
      <c r="I1364" s="18">
        <v>25.14</v>
      </c>
      <c r="J1364" s="33">
        <v>1.0010061068339708</v>
      </c>
      <c r="K1364" s="72">
        <v>58973.694324654694</v>
      </c>
      <c r="L1364" s="18">
        <v>58327.039062999997</v>
      </c>
      <c r="M1364" s="73">
        <v>1.1086715047479691E-2</v>
      </c>
      <c r="Q1364" s="34">
        <v>0.9989949043995815</v>
      </c>
      <c r="R1364" s="7"/>
      <c r="S1364" s="24"/>
      <c r="T1364" s="24"/>
      <c r="U1364" s="5">
        <v>13.479087859650964</v>
      </c>
      <c r="V1364" s="25"/>
      <c r="W1364" s="22"/>
      <c r="X1364" s="33">
        <v>1.0020122136679419</v>
      </c>
      <c r="Y1364" s="20">
        <v>8394460171.0960836</v>
      </c>
      <c r="Z1364" s="22"/>
      <c r="AA1364" s="22"/>
      <c r="AB1364" s="35">
        <v>1.0020122136679419</v>
      </c>
      <c r="AC1364" s="20">
        <v>9034249701.9823017</v>
      </c>
      <c r="AD1364" s="22"/>
      <c r="AE1364" s="22"/>
      <c r="AF1364" s="26">
        <v>16</v>
      </c>
      <c r="AI1364" s="27" t="s">
        <v>36</v>
      </c>
      <c r="AJ1364" s="17">
        <v>27.789150735694211</v>
      </c>
      <c r="AK1364" s="17">
        <v>28.334912352106191</v>
      </c>
      <c r="AL1364" s="19">
        <v>8.2739800493011328E-2</v>
      </c>
      <c r="AM1364" s="19">
        <v>8.8737059939953816E-2</v>
      </c>
      <c r="AN1364" s="27" t="b">
        <v>0</v>
      </c>
      <c r="AO1364" s="27" t="b">
        <v>0</v>
      </c>
      <c r="AP1364" s="27" t="b">
        <v>0</v>
      </c>
      <c r="AQ1364" s="27" t="b">
        <v>0</v>
      </c>
      <c r="AR1364" s="27" t="b">
        <v>1</v>
      </c>
      <c r="AS1364" s="27" t="b">
        <v>0</v>
      </c>
      <c r="BE1364" s="31"/>
      <c r="BF1364" s="31"/>
      <c r="BG1364" s="31"/>
    </row>
    <row r="1365" spans="1:59" ht="14.55" customHeight="1" x14ac:dyDescent="0.25">
      <c r="A1365" s="41">
        <v>40050</v>
      </c>
      <c r="B1365" s="15">
        <v>27.75</v>
      </c>
      <c r="C1365" s="16">
        <v>30.05</v>
      </c>
      <c r="D1365" s="32">
        <v>114002.62071076035</v>
      </c>
      <c r="E1365" s="32">
        <v>27965.827638626099</v>
      </c>
      <c r="F1365" s="18">
        <v>141968.44834938645</v>
      </c>
      <c r="G1365" s="18">
        <v>28.203068300151763</v>
      </c>
      <c r="H1365" s="19">
        <v>7.6539101497504203E-2</v>
      </c>
      <c r="I1365" s="18">
        <v>24.92</v>
      </c>
      <c r="J1365" s="33">
        <v>1.0111357225133986</v>
      </c>
      <c r="K1365" s="72">
        <v>59629.377290731041</v>
      </c>
      <c r="L1365" s="18">
        <v>59658.238280999998</v>
      </c>
      <c r="M1365" s="73">
        <v>-4.8377208413391049E-4</v>
      </c>
      <c r="Q1365" s="34">
        <v>0.98898691613256595</v>
      </c>
      <c r="R1365" s="7"/>
      <c r="S1365" s="24"/>
      <c r="T1365" s="24"/>
      <c r="U1365" s="5">
        <v>13.305822337842235</v>
      </c>
      <c r="V1365" s="25"/>
      <c r="W1365" s="22"/>
      <c r="X1365" s="33">
        <v>1.0222714450267971</v>
      </c>
      <c r="Y1365" s="20">
        <v>8581457986.6673813</v>
      </c>
      <c r="Z1365" s="22"/>
      <c r="AA1365" s="22"/>
      <c r="AB1365" s="35">
        <v>1.0222714450267971</v>
      </c>
      <c r="AC1365" s="20">
        <v>9235307430.4065361</v>
      </c>
      <c r="AD1365" s="22"/>
      <c r="AE1365" s="22"/>
      <c r="AF1365" s="26">
        <v>15</v>
      </c>
      <c r="AI1365" s="27" t="s">
        <v>36</v>
      </c>
      <c r="AJ1365" s="17">
        <v>27.86007265230165</v>
      </c>
      <c r="AK1365" s="17">
        <v>28.317231535820223</v>
      </c>
      <c r="AL1365" s="19">
        <v>8.2675804588749222E-2</v>
      </c>
      <c r="AM1365" s="19">
        <v>8.7829173027534069E-2</v>
      </c>
      <c r="AN1365" s="27" t="b">
        <v>0</v>
      </c>
      <c r="AO1365" s="27" t="b">
        <v>0</v>
      </c>
      <c r="AP1365" s="27" t="b">
        <v>0</v>
      </c>
      <c r="AQ1365" s="27" t="b">
        <v>0</v>
      </c>
      <c r="AR1365" s="27" t="b">
        <v>1</v>
      </c>
      <c r="AS1365" s="27" t="b">
        <v>0</v>
      </c>
      <c r="BE1365" s="31"/>
      <c r="BF1365" s="31"/>
      <c r="BG1365" s="31"/>
    </row>
    <row r="1366" spans="1:59" ht="14.55" customHeight="1" x14ac:dyDescent="0.25">
      <c r="A1366" s="41">
        <v>40051</v>
      </c>
      <c r="B1366" s="15">
        <v>28.3</v>
      </c>
      <c r="C1366" s="16">
        <v>30.4</v>
      </c>
      <c r="D1366" s="32">
        <v>106402.44599670966</v>
      </c>
      <c r="E1366" s="32">
        <v>34984.291808839298</v>
      </c>
      <c r="F1366" s="18">
        <v>141386.73780554897</v>
      </c>
      <c r="G1366" s="18">
        <v>28.819617426208691</v>
      </c>
      <c r="H1366" s="19">
        <v>6.9078947368421018E-2</v>
      </c>
      <c r="I1366" s="18">
        <v>24.95</v>
      </c>
      <c r="J1366" s="33">
        <v>1.0176740271137739</v>
      </c>
      <c r="K1366" s="72">
        <v>60682.218575583051</v>
      </c>
      <c r="L1366" s="18">
        <v>60364.800780999998</v>
      </c>
      <c r="M1366" s="73">
        <v>5.25832588654812E-3</v>
      </c>
      <c r="Q1366" s="34">
        <v>0.98263291914415929</v>
      </c>
      <c r="R1366" s="7"/>
      <c r="S1366" s="24"/>
      <c r="T1366" s="24"/>
      <c r="U1366" s="5">
        <v>13.050396291947397</v>
      </c>
      <c r="V1366" s="25"/>
      <c r="W1366" s="22"/>
      <c r="X1366" s="33">
        <v>1.0353480542275477</v>
      </c>
      <c r="Y1366" s="20">
        <v>8884838337.7731152</v>
      </c>
      <c r="Z1366" s="22"/>
      <c r="AA1366" s="22"/>
      <c r="AB1366" s="35">
        <v>1.0353480542275477</v>
      </c>
      <c r="AC1366" s="20">
        <v>9561604279.6641731</v>
      </c>
      <c r="AD1366" s="22"/>
      <c r="AE1366" s="22"/>
      <c r="AF1366" s="26">
        <v>14</v>
      </c>
      <c r="AI1366" s="27" t="s">
        <v>36</v>
      </c>
      <c r="AJ1366" s="17">
        <v>27.909754062582255</v>
      </c>
      <c r="AK1366" s="17">
        <v>28.338517555514457</v>
      </c>
      <c r="AL1366" s="19">
        <v>7.7664745959269532E-2</v>
      </c>
      <c r="AM1366" s="19">
        <v>8.6622343806517912E-2</v>
      </c>
      <c r="AN1366" s="27" t="b">
        <v>0</v>
      </c>
      <c r="AO1366" s="27" t="b">
        <v>0</v>
      </c>
      <c r="AP1366" s="27" t="b">
        <v>0</v>
      </c>
      <c r="AQ1366" s="27" t="b">
        <v>0</v>
      </c>
      <c r="AR1366" s="27" t="b">
        <v>1</v>
      </c>
      <c r="AS1366" s="27" t="b">
        <v>0</v>
      </c>
      <c r="BE1366" s="31"/>
      <c r="BF1366" s="31"/>
      <c r="BG1366" s="31"/>
    </row>
    <row r="1367" spans="1:59" ht="14.55" customHeight="1" x14ac:dyDescent="0.25">
      <c r="A1367" s="41">
        <v>40052</v>
      </c>
      <c r="B1367" s="15">
        <v>27.8</v>
      </c>
      <c r="C1367" s="16">
        <v>30.25</v>
      </c>
      <c r="D1367" s="32">
        <v>98802.27128265897</v>
      </c>
      <c r="E1367" s="32">
        <v>42059.454453827275</v>
      </c>
      <c r="F1367" s="18">
        <v>140861.72573648626</v>
      </c>
      <c r="G1367" s="18">
        <v>28.531537703894433</v>
      </c>
      <c r="H1367" s="19">
        <v>8.0991735537190079E-2</v>
      </c>
      <c r="I1367" s="18">
        <v>24.68</v>
      </c>
      <c r="J1367" s="33">
        <v>0.98632785384318844</v>
      </c>
      <c r="K1367" s="72">
        <v>59851.52684087152</v>
      </c>
      <c r="L1367" s="18">
        <v>58890.238280999998</v>
      </c>
      <c r="M1367" s="73">
        <v>1.632339396021202E-2</v>
      </c>
      <c r="Q1367" s="34">
        <v>1.0138616648648202</v>
      </c>
      <c r="R1367" s="7"/>
      <c r="S1367" s="24"/>
      <c r="T1367" s="24"/>
      <c r="U1367" s="5">
        <v>13.206662277061882</v>
      </c>
      <c r="V1367" s="25"/>
      <c r="W1367" s="22"/>
      <c r="X1367" s="33">
        <v>0.97265570768637677</v>
      </c>
      <c r="Y1367" s="20">
        <v>8641930067.7709827</v>
      </c>
      <c r="Z1367" s="22"/>
      <c r="AA1367" s="22"/>
      <c r="AB1367" s="35">
        <v>0.97265570768637677</v>
      </c>
      <c r="AC1367" s="20">
        <v>9299999872.8856907</v>
      </c>
      <c r="AD1367" s="22"/>
      <c r="AE1367" s="22"/>
      <c r="AF1367" s="26">
        <v>13</v>
      </c>
      <c r="AI1367" s="27" t="s">
        <v>36</v>
      </c>
      <c r="AJ1367" s="17">
        <v>27.924956217431951</v>
      </c>
      <c r="AK1367" s="17">
        <v>28.339383470921785</v>
      </c>
      <c r="AL1367" s="19">
        <v>7.9161186333853051E-2</v>
      </c>
      <c r="AM1367" s="19">
        <v>8.5618469391977037E-2</v>
      </c>
      <c r="AN1367" s="27" t="b">
        <v>0</v>
      </c>
      <c r="AO1367" s="27" t="b">
        <v>0</v>
      </c>
      <c r="AP1367" s="27" t="b">
        <v>0</v>
      </c>
      <c r="AQ1367" s="27" t="b">
        <v>0</v>
      </c>
      <c r="AR1367" s="27" t="b">
        <v>1</v>
      </c>
      <c r="AS1367" s="27" t="b">
        <v>0</v>
      </c>
      <c r="BE1367" s="31"/>
      <c r="BF1367" s="31"/>
      <c r="BG1367" s="31"/>
    </row>
    <row r="1368" spans="1:59" ht="14.55" customHeight="1" x14ac:dyDescent="0.25">
      <c r="A1368" s="41">
        <v>40053</v>
      </c>
      <c r="B1368" s="15">
        <v>28.1</v>
      </c>
      <c r="C1368" s="16">
        <v>30.5</v>
      </c>
      <c r="D1368" s="32">
        <v>91202.096568608278</v>
      </c>
      <c r="E1368" s="32">
        <v>49044.077827401132</v>
      </c>
      <c r="F1368" s="18">
        <v>140246.17439600942</v>
      </c>
      <c r="G1368" s="18">
        <v>28.939279839843614</v>
      </c>
      <c r="H1368" s="19">
        <v>7.8688524590163844E-2</v>
      </c>
      <c r="I1368" s="18">
        <v>24.76</v>
      </c>
      <c r="J1368" s="33">
        <v>1.0098585798134716</v>
      </c>
      <c r="K1368" s="72">
        <v>60440.532130776715</v>
      </c>
      <c r="L1368" s="18">
        <v>59914.238280999998</v>
      </c>
      <c r="M1368" s="73">
        <v>8.7841198499158009E-3</v>
      </c>
      <c r="Q1368" s="34">
        <v>0.99023766296535054</v>
      </c>
      <c r="R1368" s="7"/>
      <c r="S1368" s="24"/>
      <c r="T1368" s="24"/>
      <c r="U1368" s="5">
        <v>13.053386058533244</v>
      </c>
      <c r="V1368" s="25"/>
      <c r="W1368" s="22"/>
      <c r="X1368" s="33">
        <v>1.019717159626943</v>
      </c>
      <c r="Y1368" s="20">
        <v>8812366544.507843</v>
      </c>
      <c r="Z1368" s="22"/>
      <c r="AA1368" s="22"/>
      <c r="AB1368" s="35">
        <v>1.019717159626943</v>
      </c>
      <c r="AC1368" s="20">
        <v>9483217413.0647907</v>
      </c>
      <c r="AD1368" s="22"/>
      <c r="AE1368" s="22"/>
      <c r="AF1368" s="26">
        <v>12</v>
      </c>
      <c r="AI1368" s="27" t="s">
        <v>36</v>
      </c>
      <c r="AJ1368" s="17">
        <v>27.984663673285116</v>
      </c>
      <c r="AK1368" s="17">
        <v>28.355232031506446</v>
      </c>
      <c r="AL1368" s="19">
        <v>7.9540613743398617E-2</v>
      </c>
      <c r="AM1368" s="19">
        <v>8.5463099760900274E-2</v>
      </c>
      <c r="AN1368" s="27" t="b">
        <v>0</v>
      </c>
      <c r="AO1368" s="27" t="b">
        <v>0</v>
      </c>
      <c r="AP1368" s="27" t="b">
        <v>0</v>
      </c>
      <c r="AQ1368" s="27" t="b">
        <v>0</v>
      </c>
      <c r="AR1368" s="27" t="b">
        <v>1</v>
      </c>
      <c r="AS1368" s="27" t="b">
        <v>0</v>
      </c>
      <c r="BE1368" s="31"/>
      <c r="BF1368" s="31"/>
      <c r="BG1368" s="31"/>
    </row>
    <row r="1369" spans="1:59" ht="14.55" customHeight="1" x14ac:dyDescent="0.25">
      <c r="A1369" s="41">
        <v>40056</v>
      </c>
      <c r="B1369" s="15">
        <v>28.5</v>
      </c>
      <c r="C1369" s="16">
        <v>30.95</v>
      </c>
      <c r="D1369" s="32">
        <v>83601.921854557586</v>
      </c>
      <c r="E1369" s="32">
        <v>56046.206006575703</v>
      </c>
      <c r="F1369" s="18">
        <v>139648.12786113328</v>
      </c>
      <c r="G1369" s="18">
        <v>29.483279953832643</v>
      </c>
      <c r="H1369" s="19">
        <v>7.9159935379644608E-2</v>
      </c>
      <c r="I1369" s="18">
        <v>26.01</v>
      </c>
      <c r="J1369" s="33">
        <v>1.0144535615385013</v>
      </c>
      <c r="K1369" s="72">
        <v>61313.052220270089</v>
      </c>
      <c r="L1369" s="18">
        <v>60590.078125</v>
      </c>
      <c r="M1369" s="73">
        <v>1.1932219228675711E-2</v>
      </c>
      <c r="Q1369" s="34">
        <v>0.98575236749469219</v>
      </c>
      <c r="R1369" s="7"/>
      <c r="S1369" s="24"/>
      <c r="T1369" s="24"/>
      <c r="U1369" s="5">
        <v>12.843449473032814</v>
      </c>
      <c r="V1369" s="25"/>
      <c r="W1369" s="22"/>
      <c r="X1369" s="33">
        <v>1.0289071230770024</v>
      </c>
      <c r="Y1369" s="20">
        <v>9067150089.9080658</v>
      </c>
      <c r="Z1369" s="22"/>
      <c r="AA1369" s="22"/>
      <c r="AB1369" s="35">
        <v>1.0289071230770024</v>
      </c>
      <c r="AC1369" s="20">
        <v>9757193511.5608292</v>
      </c>
      <c r="AD1369" s="22"/>
      <c r="AE1369" s="22"/>
      <c r="AF1369" s="26">
        <v>11</v>
      </c>
      <c r="AI1369" s="27" t="s">
        <v>36</v>
      </c>
      <c r="AJ1369" s="17">
        <v>28.052389745796329</v>
      </c>
      <c r="AK1369" s="17">
        <v>28.344776052799293</v>
      </c>
      <c r="AL1369" s="19">
        <v>7.8011714084450512E-2</v>
      </c>
      <c r="AM1369" s="19">
        <v>8.5063002139240354E-2</v>
      </c>
      <c r="AN1369" s="27" t="b">
        <v>0</v>
      </c>
      <c r="AO1369" s="27" t="b">
        <v>0</v>
      </c>
      <c r="AP1369" s="27" t="b">
        <v>0</v>
      </c>
      <c r="AQ1369" s="27" t="b">
        <v>0</v>
      </c>
      <c r="AR1369" s="27" t="b">
        <v>1</v>
      </c>
      <c r="AS1369" s="27" t="b">
        <v>0</v>
      </c>
      <c r="BE1369" s="31"/>
      <c r="BF1369" s="31"/>
      <c r="BG1369" s="31"/>
    </row>
    <row r="1370" spans="1:59" ht="14.55" customHeight="1" x14ac:dyDescent="0.25">
      <c r="A1370" s="41">
        <v>40057</v>
      </c>
      <c r="B1370" s="15">
        <v>30.05</v>
      </c>
      <c r="C1370" s="16">
        <v>32.25</v>
      </c>
      <c r="D1370" s="32">
        <v>76001.747140506894</v>
      </c>
      <c r="E1370" s="32">
        <v>63044.751381388131</v>
      </c>
      <c r="F1370" s="18">
        <v>139046.49852189503</v>
      </c>
      <c r="G1370" s="18">
        <v>31.047496913000032</v>
      </c>
      <c r="H1370" s="19">
        <v>6.8217054263565835E-2</v>
      </c>
      <c r="I1370" s="18">
        <v>29.15</v>
      </c>
      <c r="J1370" s="33">
        <v>1.0485176256201536</v>
      </c>
      <c r="K1370" s="72">
        <v>64286.703621228495</v>
      </c>
      <c r="L1370" s="18">
        <v>63856.640625</v>
      </c>
      <c r="M1370" s="73">
        <v>6.7348202476552495E-3</v>
      </c>
      <c r="Q1370" s="34">
        <v>0.95372741055119847</v>
      </c>
      <c r="R1370" s="7"/>
      <c r="S1370" s="24"/>
      <c r="T1370" s="24"/>
      <c r="U1370" s="5">
        <v>12.226344149905231</v>
      </c>
      <c r="V1370" s="25"/>
      <c r="W1370" s="22"/>
      <c r="X1370" s="33">
        <v>1.097035251240307</v>
      </c>
      <c r="Y1370" s="20">
        <v>9947030867.7378273</v>
      </c>
      <c r="Z1370" s="22"/>
      <c r="AA1370" s="22"/>
      <c r="AB1370" s="35">
        <v>1.097035251240307</v>
      </c>
      <c r="AC1370" s="20">
        <v>10703813624.02327</v>
      </c>
      <c r="AD1370" s="22"/>
      <c r="AE1370" s="22"/>
      <c r="AF1370" s="26">
        <v>10</v>
      </c>
      <c r="AI1370" s="27" t="s">
        <v>36</v>
      </c>
      <c r="AJ1370" s="17">
        <v>28.223383437606707</v>
      </c>
      <c r="AK1370" s="17">
        <v>28.377831987295068</v>
      </c>
      <c r="AL1370" s="19">
        <v>7.5445883106081593E-2</v>
      </c>
      <c r="AM1370" s="19">
        <v>8.3766069810072646E-2</v>
      </c>
      <c r="AN1370" s="27" t="b">
        <v>0</v>
      </c>
      <c r="AO1370" s="27" t="b">
        <v>0</v>
      </c>
      <c r="AP1370" s="27" t="b">
        <v>0</v>
      </c>
      <c r="AQ1370" s="27" t="b">
        <v>0</v>
      </c>
      <c r="AR1370" s="27" t="b">
        <v>1</v>
      </c>
      <c r="AS1370" s="27" t="b">
        <v>0</v>
      </c>
      <c r="BE1370" s="31"/>
      <c r="BF1370" s="31"/>
      <c r="BG1370" s="31"/>
    </row>
    <row r="1371" spans="1:59" ht="14.55" customHeight="1" x14ac:dyDescent="0.25">
      <c r="A1371" s="41">
        <v>40058</v>
      </c>
      <c r="B1371" s="15">
        <v>30.5</v>
      </c>
      <c r="C1371" s="16">
        <v>32.65</v>
      </c>
      <c r="D1371" s="32">
        <v>68401.572426456201</v>
      </c>
      <c r="E1371" s="32">
        <v>70126.464564557842</v>
      </c>
      <c r="F1371" s="18">
        <v>138528.03699101403</v>
      </c>
      <c r="G1371" s="18">
        <v>31.588385442317207</v>
      </c>
      <c r="H1371" s="19">
        <v>6.5849923430321589E-2</v>
      </c>
      <c r="I1371" s="18">
        <v>28.9</v>
      </c>
      <c r="J1371" s="33">
        <v>1.0136276743513597</v>
      </c>
      <c r="K1371" s="72">
        <v>65161.65443228525</v>
      </c>
      <c r="L1371" s="18">
        <v>64194.558594000002</v>
      </c>
      <c r="M1371" s="73">
        <v>1.5065074976240092E-2</v>
      </c>
      <c r="Q1371" s="34">
        <v>0.98655554233946863</v>
      </c>
      <c r="R1371" s="7"/>
      <c r="S1371" s="24"/>
      <c r="T1371" s="24"/>
      <c r="U1371" s="5">
        <v>12.039510423874876</v>
      </c>
      <c r="V1371" s="25"/>
      <c r="W1371" s="22"/>
      <c r="X1371" s="33">
        <v>1.0272553487027194</v>
      </c>
      <c r="Y1371" s="20">
        <v>10218189550.755043</v>
      </c>
      <c r="Z1371" s="22"/>
      <c r="AA1371" s="22"/>
      <c r="AB1371" s="35">
        <v>1.0272553487027194</v>
      </c>
      <c r="AC1371" s="20">
        <v>10995373510.962427</v>
      </c>
      <c r="AD1371" s="22"/>
      <c r="AE1371" s="22"/>
      <c r="AF1371" s="26">
        <v>9</v>
      </c>
      <c r="AI1371" s="27" t="s">
        <v>36</v>
      </c>
      <c r="AJ1371" s="17">
        <v>28.423136602598788</v>
      </c>
      <c r="AK1371" s="17">
        <v>28.394797653061669</v>
      </c>
      <c r="AL1371" s="19">
        <v>7.3664353428217824E-2</v>
      </c>
      <c r="AM1371" s="19">
        <v>8.2636934779712498E-2</v>
      </c>
      <c r="AN1371" s="27" t="b">
        <v>1</v>
      </c>
      <c r="AO1371" s="27" t="b">
        <v>0</v>
      </c>
      <c r="AP1371" s="27" t="b">
        <v>0</v>
      </c>
      <c r="AQ1371" s="27" t="b">
        <v>0</v>
      </c>
      <c r="AR1371" s="27" t="b">
        <v>1</v>
      </c>
      <c r="AS1371" s="27" t="b">
        <v>0</v>
      </c>
      <c r="BE1371" s="31"/>
      <c r="BF1371" s="31"/>
      <c r="BG1371" s="31"/>
    </row>
    <row r="1372" spans="1:59" ht="14.55" customHeight="1" x14ac:dyDescent="0.25">
      <c r="A1372" s="41">
        <v>40059</v>
      </c>
      <c r="B1372" s="15">
        <v>28.95</v>
      </c>
      <c r="C1372" s="16">
        <v>31.25</v>
      </c>
      <c r="D1372" s="32">
        <v>60801.397712405509</v>
      </c>
      <c r="E1372" s="32">
        <v>77226.168355631235</v>
      </c>
      <c r="F1372" s="18">
        <v>138027.56606803674</v>
      </c>
      <c r="G1372" s="18">
        <v>30.236845753191062</v>
      </c>
      <c r="H1372" s="19">
        <v>7.3599999999999999E-2</v>
      </c>
      <c r="I1372" s="18">
        <v>27.1</v>
      </c>
      <c r="J1372" s="33">
        <v>0.95375582976813977</v>
      </c>
      <c r="K1372" s="72">
        <v>62147.232497755118</v>
      </c>
      <c r="L1372" s="18">
        <v>61143.039062999997</v>
      </c>
      <c r="M1372" s="73">
        <v>1.6423675534355267E-2</v>
      </c>
      <c r="Q1372" s="34">
        <v>1.0484863827706326</v>
      </c>
      <c r="R1372" s="7"/>
      <c r="S1372" s="24"/>
      <c r="T1372" s="24"/>
      <c r="U1372" s="5">
        <v>12.599760546809375</v>
      </c>
      <c r="V1372" s="25"/>
      <c r="W1372" s="22"/>
      <c r="X1372" s="33">
        <v>0.90751165953627955</v>
      </c>
      <c r="Y1372" s="20">
        <v>9273170523.4497433</v>
      </c>
      <c r="Z1372" s="22"/>
      <c r="AA1372" s="22"/>
      <c r="AB1372" s="35">
        <v>0.90751165953627955</v>
      </c>
      <c r="AC1372" s="20">
        <v>9978269683.2712402</v>
      </c>
      <c r="AD1372" s="22"/>
      <c r="AE1372" s="22"/>
      <c r="AF1372" s="26">
        <v>8</v>
      </c>
      <c r="AI1372" s="27" t="s">
        <v>36</v>
      </c>
      <c r="AJ1372" s="17">
        <v>28.558726296163805</v>
      </c>
      <c r="AK1372" s="17">
        <v>28.366984315393488</v>
      </c>
      <c r="AL1372" s="19">
        <v>7.4417862200147664E-2</v>
      </c>
      <c r="AM1372" s="19">
        <v>8.1064095273539666E-2</v>
      </c>
      <c r="AN1372" s="27" t="b">
        <v>1</v>
      </c>
      <c r="AO1372" s="27" t="b">
        <v>0</v>
      </c>
      <c r="AP1372" s="27" t="b">
        <v>0</v>
      </c>
      <c r="AQ1372" s="27" t="b">
        <v>0</v>
      </c>
      <c r="AR1372" s="27" t="b">
        <v>1</v>
      </c>
      <c r="AS1372" s="27" t="b">
        <v>0</v>
      </c>
      <c r="BE1372" s="31"/>
      <c r="BF1372" s="31"/>
      <c r="BG1372" s="31"/>
    </row>
    <row r="1373" spans="1:59" ht="14.55" customHeight="1" x14ac:dyDescent="0.25">
      <c r="A1373" s="41">
        <v>40060</v>
      </c>
      <c r="B1373" s="15">
        <v>27.6</v>
      </c>
      <c r="C1373" s="16">
        <v>30.45</v>
      </c>
      <c r="D1373" s="32">
        <v>53201.222998354817</v>
      </c>
      <c r="E1373" s="32">
        <v>84266.970210727799</v>
      </c>
      <c r="F1373" s="18">
        <v>137468.19320908262</v>
      </c>
      <c r="G1373" s="18">
        <v>29.347028599810727</v>
      </c>
      <c r="H1373" s="19">
        <v>9.3596059113300378E-2</v>
      </c>
      <c r="I1373" s="18">
        <v>25.26</v>
      </c>
      <c r="J1373" s="33">
        <v>0.96663840440756421</v>
      </c>
      <c r="K1373" s="72">
        <v>60072.862257122222</v>
      </c>
      <c r="L1373" s="18">
        <v>59402.238280999998</v>
      </c>
      <c r="M1373" s="73">
        <v>1.1289540521181429E-2</v>
      </c>
      <c r="Q1373" s="34">
        <v>1.0345130044909425</v>
      </c>
      <c r="R1373" s="7"/>
      <c r="S1373" s="24"/>
      <c r="T1373" s="24"/>
      <c r="U1373" s="5">
        <v>13.010348087100162</v>
      </c>
      <c r="V1373" s="25"/>
      <c r="W1373" s="22"/>
      <c r="X1373" s="33">
        <v>0.93327680881512842</v>
      </c>
      <c r="Y1373" s="20">
        <v>8654476400.4158974</v>
      </c>
      <c r="Z1373" s="22"/>
      <c r="AA1373" s="22"/>
      <c r="AB1373" s="35">
        <v>0.93327680881512842</v>
      </c>
      <c r="AC1373" s="20">
        <v>9312338385.3119564</v>
      </c>
      <c r="AD1373" s="22"/>
      <c r="AE1373" s="22"/>
      <c r="AF1373" s="26">
        <v>7</v>
      </c>
      <c r="AI1373" s="27" t="s">
        <v>36</v>
      </c>
      <c r="AJ1373" s="17">
        <v>28.630434381977043</v>
      </c>
      <c r="AK1373" s="17">
        <v>28.326962246001088</v>
      </c>
      <c r="AL1373" s="19">
        <v>7.6518582796166038E-2</v>
      </c>
      <c r="AM1373" s="19">
        <v>8.0731295011286369E-2</v>
      </c>
      <c r="AN1373" s="27" t="b">
        <v>1</v>
      </c>
      <c r="AO1373" s="27" t="b">
        <v>0</v>
      </c>
      <c r="AP1373" s="27" t="b">
        <v>0</v>
      </c>
      <c r="AQ1373" s="27" t="b">
        <v>0</v>
      </c>
      <c r="AR1373" s="27" t="b">
        <v>1</v>
      </c>
      <c r="AS1373" s="27" t="b">
        <v>0</v>
      </c>
      <c r="BE1373" s="31"/>
      <c r="BF1373" s="31"/>
      <c r="BG1373" s="31"/>
    </row>
    <row r="1374" spans="1:59" ht="14.55" customHeight="1" x14ac:dyDescent="0.25">
      <c r="A1374" s="41">
        <v>40064</v>
      </c>
      <c r="B1374" s="15">
        <v>26.7</v>
      </c>
      <c r="C1374" s="16">
        <v>29.45</v>
      </c>
      <c r="D1374" s="32">
        <v>45601.048284304132</v>
      </c>
      <c r="E1374" s="32">
        <v>91155.798522970785</v>
      </c>
      <c r="F1374" s="18">
        <v>136756.84680727491</v>
      </c>
      <c r="G1374" s="18">
        <v>28.533023002434675</v>
      </c>
      <c r="H1374" s="19">
        <v>9.3378607809847192E-2</v>
      </c>
      <c r="I1374" s="18">
        <v>25.62</v>
      </c>
      <c r="J1374" s="33">
        <v>0.96723166370451608</v>
      </c>
      <c r="K1374" s="72">
        <v>58103.36917849163</v>
      </c>
      <c r="L1374" s="18">
        <v>57415.679687999997</v>
      </c>
      <c r="M1374" s="73">
        <v>1.1977381339532625E-2</v>
      </c>
      <c r="Q1374" s="34">
        <v>1.033878477644105</v>
      </c>
      <c r="R1374" s="7"/>
      <c r="S1374" s="24"/>
      <c r="T1374" s="24"/>
      <c r="U1374" s="5">
        <v>13.426075370563851</v>
      </c>
      <c r="V1374" s="25"/>
      <c r="W1374" s="22"/>
      <c r="X1374" s="33">
        <v>0.93446332740903215</v>
      </c>
      <c r="Y1374" s="20">
        <v>8087329507.3360844</v>
      </c>
      <c r="Z1374" s="22"/>
      <c r="AA1374" s="22"/>
      <c r="AB1374" s="35">
        <v>0.93446332740903215</v>
      </c>
      <c r="AC1374" s="20">
        <v>8701899198.3147278</v>
      </c>
      <c r="AD1374" s="22"/>
      <c r="AE1374" s="22"/>
      <c r="AF1374" s="26">
        <v>6</v>
      </c>
      <c r="AI1374" s="27" t="s">
        <v>36</v>
      </c>
      <c r="AJ1374" s="17">
        <v>28.701574040054453</v>
      </c>
      <c r="AK1374" s="17">
        <v>28.261429737561954</v>
      </c>
      <c r="AL1374" s="19">
        <v>7.89669299994466E-2</v>
      </c>
      <c r="AM1374" s="19">
        <v>7.972116824675167E-2</v>
      </c>
      <c r="AN1374" s="27" t="b">
        <v>1</v>
      </c>
      <c r="AO1374" s="27" t="b">
        <v>0</v>
      </c>
      <c r="AP1374" s="27" t="b">
        <v>0</v>
      </c>
      <c r="AQ1374" s="27" t="b">
        <v>0</v>
      </c>
      <c r="AR1374" s="27" t="b">
        <v>1</v>
      </c>
      <c r="AS1374" s="27" t="b">
        <v>0</v>
      </c>
      <c r="BE1374" s="31"/>
      <c r="BF1374" s="31"/>
      <c r="BG1374" s="31"/>
    </row>
    <row r="1375" spans="1:59" ht="14.55" customHeight="1" x14ac:dyDescent="0.25">
      <c r="A1375" s="41">
        <v>40065</v>
      </c>
      <c r="B1375" s="15">
        <v>25.95</v>
      </c>
      <c r="C1375" s="16">
        <v>28.6</v>
      </c>
      <c r="D1375" s="32">
        <v>38000.873570253447</v>
      </c>
      <c r="E1375" s="32">
        <v>98046.279503111815</v>
      </c>
      <c r="F1375" s="18">
        <v>136047.15307336528</v>
      </c>
      <c r="G1375" s="18">
        <v>27.859798439833085</v>
      </c>
      <c r="H1375" s="19">
        <v>9.2657342657342712E-2</v>
      </c>
      <c r="I1375" s="18">
        <v>24.32</v>
      </c>
      <c r="J1375" s="33">
        <v>0.97133841093538587</v>
      </c>
      <c r="K1375" s="72">
        <v>56437.057793006337</v>
      </c>
      <c r="L1375" s="18">
        <v>55562.238280999998</v>
      </c>
      <c r="M1375" s="73">
        <v>1.5744857282063301E-2</v>
      </c>
      <c r="Q1375" s="34">
        <v>1.0295073156192942</v>
      </c>
      <c r="R1375" s="7"/>
      <c r="S1375" s="24"/>
      <c r="T1375" s="24"/>
      <c r="U1375" s="5">
        <v>13.796508346352297</v>
      </c>
      <c r="V1375" s="25"/>
      <c r="W1375" s="22"/>
      <c r="X1375" s="33">
        <v>0.94267682187077162</v>
      </c>
      <c r="Y1375" s="20">
        <v>7623774552.7739382</v>
      </c>
      <c r="Z1375" s="22"/>
      <c r="AA1375" s="22"/>
      <c r="AB1375" s="35">
        <v>0.94267682187077162</v>
      </c>
      <c r="AC1375" s="20">
        <v>8202947164.8866329</v>
      </c>
      <c r="AD1375" s="22"/>
      <c r="AE1375" s="22"/>
      <c r="AF1375" s="26">
        <v>5</v>
      </c>
      <c r="AI1375" s="27" t="b">
        <v>1</v>
      </c>
      <c r="AJ1375" s="17">
        <v>28.734210719473282</v>
      </c>
      <c r="AK1375" s="17">
        <v>28.213339690365611</v>
      </c>
      <c r="AL1375" s="19">
        <v>8.1216497879062946E-2</v>
      </c>
      <c r="AM1375" s="19">
        <v>8.0704559855143271E-2</v>
      </c>
      <c r="AN1375" s="27" t="b">
        <v>1</v>
      </c>
      <c r="AO1375" s="27" t="b">
        <v>1</v>
      </c>
      <c r="AP1375" s="27" t="b">
        <v>0</v>
      </c>
      <c r="AQ1375" s="27" t="b">
        <v>0</v>
      </c>
      <c r="AR1375" s="27" t="b">
        <v>1</v>
      </c>
      <c r="AS1375" s="27" t="b">
        <v>0</v>
      </c>
      <c r="BE1375" s="31"/>
      <c r="BF1375" s="31"/>
      <c r="BG1375" s="31"/>
    </row>
    <row r="1376" spans="1:59" ht="14.55" customHeight="1" x14ac:dyDescent="0.25">
      <c r="A1376" s="41">
        <v>40066</v>
      </c>
      <c r="B1376" s="15">
        <v>24.45</v>
      </c>
      <c r="C1376" s="16">
        <v>27.35</v>
      </c>
      <c r="D1376" s="32">
        <v>30400.698856202758</v>
      </c>
      <c r="E1376" s="32">
        <v>104942.24222442704</v>
      </c>
      <c r="F1376" s="18">
        <v>135342.9410806298</v>
      </c>
      <c r="G1376" s="18">
        <v>26.698602697864636</v>
      </c>
      <c r="H1376" s="19">
        <v>0.10603290676416821</v>
      </c>
      <c r="I1376" s="18">
        <v>23.55</v>
      </c>
      <c r="J1376" s="33">
        <v>0.95335953423568554</v>
      </c>
      <c r="K1376" s="72">
        <v>53803.876196631863</v>
      </c>
      <c r="L1376" s="18">
        <v>53360.640625</v>
      </c>
      <c r="M1376" s="73">
        <v>8.3064139867954113E-3</v>
      </c>
      <c r="Q1376" s="34">
        <v>1.0489222209349449</v>
      </c>
      <c r="R1376" s="7"/>
      <c r="S1376" s="24"/>
      <c r="T1376" s="24"/>
      <c r="U1376" s="5">
        <v>14.44452097762615</v>
      </c>
      <c r="V1376" s="25"/>
      <c r="W1376" s="22"/>
      <c r="X1376" s="33">
        <v>0.90671906847137107</v>
      </c>
      <c r="Y1376" s="20">
        <v>6912654833.804698</v>
      </c>
      <c r="Z1376" s="22"/>
      <c r="AA1376" s="22"/>
      <c r="AB1376" s="35">
        <v>0.90671906847137107</v>
      </c>
      <c r="AC1376" s="20">
        <v>7437649366.2567987</v>
      </c>
      <c r="AD1376" s="22"/>
      <c r="AE1376" s="22"/>
      <c r="AF1376" s="26">
        <v>4</v>
      </c>
      <c r="AI1376" s="27" t="b">
        <v>1</v>
      </c>
      <c r="AJ1376" s="17">
        <v>28.680106757693032</v>
      </c>
      <c r="AK1376" s="17">
        <v>28.147059197781662</v>
      </c>
      <c r="AL1376" s="19">
        <v>8.7519139962496675E-2</v>
      </c>
      <c r="AM1376" s="19">
        <v>8.1135035331322602E-2</v>
      </c>
      <c r="AN1376" s="27" t="b">
        <v>1</v>
      </c>
      <c r="AO1376" s="27" t="b">
        <v>1</v>
      </c>
      <c r="AP1376" s="27" t="b">
        <v>0</v>
      </c>
      <c r="AQ1376" s="27" t="b">
        <v>0</v>
      </c>
      <c r="AR1376" s="27" t="b">
        <v>1</v>
      </c>
      <c r="AS1376" s="27" t="b">
        <v>0</v>
      </c>
      <c r="BE1376" s="31"/>
      <c r="BF1376" s="31"/>
      <c r="BG1376" s="31"/>
    </row>
    <row r="1377" spans="1:59" ht="14.55" customHeight="1" x14ac:dyDescent="0.25">
      <c r="A1377" s="41">
        <v>40067</v>
      </c>
      <c r="B1377" s="15">
        <v>24.75</v>
      </c>
      <c r="C1377" s="16">
        <v>27.7</v>
      </c>
      <c r="D1377" s="32">
        <v>22800.52414215207</v>
      </c>
      <c r="E1377" s="32">
        <v>111736.5483216314</v>
      </c>
      <c r="F1377" s="18">
        <v>134537.07246378346</v>
      </c>
      <c r="G1377" s="18">
        <v>27.200051956032752</v>
      </c>
      <c r="H1377" s="19">
        <v>0.10649819494584833</v>
      </c>
      <c r="I1377" s="18">
        <v>24.15</v>
      </c>
      <c r="J1377" s="33">
        <v>1.0127157502525834</v>
      </c>
      <c r="K1377" s="72">
        <v>54487.090093208812</v>
      </c>
      <c r="L1377" s="18">
        <v>54056.960937999997</v>
      </c>
      <c r="M1377" s="73">
        <v>7.9569614670374593E-3</v>
      </c>
      <c r="Q1377" s="34">
        <v>0.98744390985386388</v>
      </c>
      <c r="R1377" s="7"/>
      <c r="S1377" s="24"/>
      <c r="T1377" s="24"/>
      <c r="U1377" s="5">
        <v>14.2365989065742</v>
      </c>
      <c r="V1377" s="25"/>
      <c r="W1377" s="22"/>
      <c r="X1377" s="33">
        <v>1.0254315005051666</v>
      </c>
      <c r="Y1377" s="20">
        <v>7088487933.0406694</v>
      </c>
      <c r="Z1377" s="22"/>
      <c r="AA1377" s="22"/>
      <c r="AB1377" s="35">
        <v>1.0254315005051666</v>
      </c>
      <c r="AC1377" s="20">
        <v>7626677673.4234991</v>
      </c>
      <c r="AD1377" s="22"/>
      <c r="AE1377" s="22"/>
      <c r="AF1377" s="26">
        <v>3</v>
      </c>
      <c r="AI1377" s="27" t="b">
        <v>1</v>
      </c>
      <c r="AJ1377" s="17">
        <v>28.660932590950821</v>
      </c>
      <c r="AK1377" s="17">
        <v>28.11173019049242</v>
      </c>
      <c r="AL1377" s="19">
        <v>9.4293851881751142E-2</v>
      </c>
      <c r="AM1377" s="19">
        <v>8.3290354184832577E-2</v>
      </c>
      <c r="AN1377" s="27" t="b">
        <v>1</v>
      </c>
      <c r="AO1377" s="27" t="b">
        <v>1</v>
      </c>
      <c r="AP1377" s="27" t="b">
        <v>0</v>
      </c>
      <c r="AQ1377" s="27" t="b">
        <v>0</v>
      </c>
      <c r="AR1377" s="27" t="b">
        <v>1</v>
      </c>
      <c r="AS1377" s="27" t="b">
        <v>0</v>
      </c>
      <c r="BE1377" s="31"/>
      <c r="BF1377" s="31"/>
      <c r="BG1377" s="31"/>
    </row>
    <row r="1378" spans="1:59" ht="14.55" customHeight="1" x14ac:dyDescent="0.25">
      <c r="A1378" s="41">
        <v>40070</v>
      </c>
      <c r="B1378" s="15">
        <v>23.85</v>
      </c>
      <c r="C1378" s="16">
        <v>27.05</v>
      </c>
      <c r="D1378" s="32">
        <v>15200.349428101381</v>
      </c>
      <c r="E1378" s="32">
        <v>118527.31814736262</v>
      </c>
      <c r="F1378" s="18">
        <v>133727.667575464</v>
      </c>
      <c r="G1378" s="18">
        <v>26.68626735550087</v>
      </c>
      <c r="H1378" s="19">
        <v>0.1182994454713493</v>
      </c>
      <c r="I1378" s="18">
        <v>23.86</v>
      </c>
      <c r="J1378" s="33">
        <v>0.97520831544643127</v>
      </c>
      <c r="K1378" s="72">
        <v>53135.343976026415</v>
      </c>
      <c r="L1378" s="18">
        <v>52520.960937999997</v>
      </c>
      <c r="M1378" s="73">
        <v>1.1697863615855897E-2</v>
      </c>
      <c r="Q1378" s="34">
        <v>1.0254219372014066</v>
      </c>
      <c r="R1378" s="7"/>
      <c r="S1378" s="24"/>
      <c r="T1378" s="24"/>
      <c r="U1378" s="5">
        <v>14.571341075697097</v>
      </c>
      <c r="V1378" s="25"/>
      <c r="W1378" s="22"/>
      <c r="X1378" s="33">
        <v>0.95041663089286255</v>
      </c>
      <c r="Y1378" s="20">
        <v>6737049052.3503237</v>
      </c>
      <c r="Z1378" s="22"/>
      <c r="AA1378" s="22"/>
      <c r="AB1378" s="35">
        <v>0.95041663089286255</v>
      </c>
      <c r="AC1378" s="20">
        <v>7248405087.5739355</v>
      </c>
      <c r="AD1378" s="22"/>
      <c r="AE1378" s="22"/>
      <c r="AF1378" s="26">
        <v>2</v>
      </c>
      <c r="AI1378" s="27" t="b">
        <v>1</v>
      </c>
      <c r="AJ1378" s="17">
        <v>28.636005735825961</v>
      </c>
      <c r="AK1378" s="17">
        <v>28.069353607312351</v>
      </c>
      <c r="AL1378" s="19">
        <v>0.10174375946030935</v>
      </c>
      <c r="AM1378" s="19">
        <v>8.5908322018486249E-2</v>
      </c>
      <c r="AN1378" s="27" t="b">
        <v>1</v>
      </c>
      <c r="AO1378" s="27" t="b">
        <v>1</v>
      </c>
      <c r="AP1378" s="27" t="b">
        <v>0</v>
      </c>
      <c r="AQ1378" s="27" t="b">
        <v>0</v>
      </c>
      <c r="AR1378" s="27" t="b">
        <v>1</v>
      </c>
      <c r="AS1378" s="27" t="b">
        <v>0</v>
      </c>
      <c r="BE1378" s="31"/>
      <c r="BF1378" s="31"/>
      <c r="BG1378" s="31"/>
    </row>
    <row r="1379" spans="1:59" ht="14.55" customHeight="1" x14ac:dyDescent="0.25">
      <c r="A1379" s="41">
        <v>40071</v>
      </c>
      <c r="B1379" s="15">
        <v>23.5</v>
      </c>
      <c r="C1379" s="16">
        <v>27.15</v>
      </c>
      <c r="D1379" s="32">
        <v>7600.1747140506905</v>
      </c>
      <c r="E1379" s="32">
        <v>125228.39640725574</v>
      </c>
      <c r="F1379" s="18">
        <v>132828.57112130642</v>
      </c>
      <c r="G1379" s="18">
        <v>26.941154587660584</v>
      </c>
      <c r="H1379" s="19">
        <v>0.13443830570902393</v>
      </c>
      <c r="I1379" s="18">
        <v>23.42</v>
      </c>
      <c r="J1379" s="33">
        <v>1.002763695407179</v>
      </c>
      <c r="K1379" s="72">
        <v>53281.271989881752</v>
      </c>
      <c r="L1379" s="18">
        <v>52224</v>
      </c>
      <c r="M1379" s="73">
        <v>2.0244944659194093E-2</v>
      </c>
      <c r="Q1379" s="34">
        <v>0.99724392155416353</v>
      </c>
      <c r="R1379" s="7"/>
      <c r="S1379" s="24"/>
      <c r="T1379" s="24"/>
      <c r="U1379" s="5">
        <v>14.504126936148111</v>
      </c>
      <c r="V1379" s="25"/>
      <c r="W1379" s="22"/>
      <c r="X1379" s="33">
        <v>1.005527390814358</v>
      </c>
      <c r="Y1379" s="20">
        <v>6774319766.6221972</v>
      </c>
      <c r="Z1379" s="22"/>
      <c r="AA1379" s="22"/>
      <c r="AB1379" s="35">
        <v>1.005527390814358</v>
      </c>
      <c r="AC1379" s="20">
        <v>7288353003.0926342</v>
      </c>
      <c r="AD1379" s="22"/>
      <c r="AE1379" s="22"/>
      <c r="AF1379" s="26">
        <v>1</v>
      </c>
      <c r="AI1379" s="27" t="b">
        <v>1</v>
      </c>
      <c r="AJ1379" s="17">
        <v>28.595189692342604</v>
      </c>
      <c r="AK1379" s="17">
        <v>28.029918942787862</v>
      </c>
      <c r="AL1379" s="19">
        <v>0.10855080055959661</v>
      </c>
      <c r="AM1379" s="19">
        <v>8.8789882791966923E-2</v>
      </c>
      <c r="AN1379" s="27" t="b">
        <v>1</v>
      </c>
      <c r="AO1379" s="27" t="b">
        <v>1</v>
      </c>
      <c r="AP1379" s="27" t="b">
        <v>0</v>
      </c>
      <c r="AQ1379" s="27" t="b">
        <v>0</v>
      </c>
      <c r="AR1379" s="27" t="b">
        <v>1</v>
      </c>
      <c r="AS1379" s="27" t="b">
        <v>0</v>
      </c>
      <c r="BE1379" s="31"/>
      <c r="BF1379" s="31"/>
      <c r="BG1379" s="31"/>
    </row>
    <row r="1380" spans="1:59" ht="14.55" customHeight="1" x14ac:dyDescent="0.25">
      <c r="A1380" s="42">
        <v>40072</v>
      </c>
      <c r="B1380" s="15">
        <v>25.95</v>
      </c>
      <c r="C1380" s="16">
        <v>27.65</v>
      </c>
      <c r="D1380" s="32">
        <v>131806.8165096569</v>
      </c>
      <c r="E1380" s="32">
        <v>0</v>
      </c>
      <c r="F1380" s="18">
        <v>131806.8165096569</v>
      </c>
      <c r="G1380" s="18">
        <v>25.95</v>
      </c>
      <c r="H1380" s="19">
        <v>6.1482820976491825E-2</v>
      </c>
      <c r="I1380" s="18">
        <v>23.69</v>
      </c>
      <c r="J1380" s="33">
        <v>0.9558011049723758</v>
      </c>
      <c r="K1380" s="72">
        <v>50925.417511877022</v>
      </c>
      <c r="L1380" s="18">
        <v>50708.480469000002</v>
      </c>
      <c r="M1380" s="73">
        <v>4.2781215463484771E-3</v>
      </c>
      <c r="Q1380" s="34">
        <v>1.046242774566474</v>
      </c>
      <c r="R1380" s="7"/>
      <c r="S1380" s="24"/>
      <c r="T1380" s="24"/>
      <c r="U1380" s="5">
        <v>15.146585257768265</v>
      </c>
      <c r="V1380" s="25"/>
      <c r="W1380" s="22"/>
      <c r="X1380" s="33">
        <v>0.9116022099447515</v>
      </c>
      <c r="Y1380" s="20">
        <v>6175514416.4100246</v>
      </c>
      <c r="Z1380" s="22"/>
      <c r="AA1380" s="22"/>
      <c r="AB1380" s="35">
        <v>0.9116022099447515</v>
      </c>
      <c r="AC1380" s="20">
        <v>6643972183.4780025</v>
      </c>
      <c r="AD1380" s="22"/>
      <c r="AE1380" s="22"/>
      <c r="AF1380" s="26">
        <v>25</v>
      </c>
      <c r="AI1380" s="27" t="b">
        <v>1</v>
      </c>
      <c r="AJ1380" s="17">
        <v>28.418981695633676</v>
      </c>
      <c r="AK1380" s="17">
        <v>27.978343063114842</v>
      </c>
      <c r="AL1380" s="19">
        <v>0.10323483608737072</v>
      </c>
      <c r="AM1380" s="19">
        <v>8.7406806594636427E-2</v>
      </c>
      <c r="AN1380" s="27" t="b">
        <v>1</v>
      </c>
      <c r="AO1380" s="27" t="b">
        <v>1</v>
      </c>
      <c r="AP1380" s="27" t="b">
        <v>0</v>
      </c>
      <c r="AQ1380" s="27" t="b">
        <v>0</v>
      </c>
      <c r="AR1380" s="27" t="b">
        <v>1</v>
      </c>
      <c r="AS1380" s="27" t="b">
        <v>0</v>
      </c>
      <c r="BE1380" s="31"/>
      <c r="BF1380" s="31"/>
      <c r="BG1380" s="31"/>
    </row>
    <row r="1381" spans="1:59" ht="14.55" customHeight="1" x14ac:dyDescent="0.25">
      <c r="A1381" s="41">
        <v>40073</v>
      </c>
      <c r="B1381" s="15">
        <v>26.1</v>
      </c>
      <c r="C1381" s="16">
        <v>27.75</v>
      </c>
      <c r="D1381" s="32">
        <v>126534.54384927062</v>
      </c>
      <c r="E1381" s="32">
        <v>4948.1184642684939</v>
      </c>
      <c r="F1381" s="74">
        <v>131482.6623135391</v>
      </c>
      <c r="G1381" s="18">
        <v>26.162094844463784</v>
      </c>
      <c r="H1381" s="19">
        <v>5.9459459459459407E-2</v>
      </c>
      <c r="I1381" s="18">
        <v>23.65</v>
      </c>
      <c r="J1381" s="33">
        <v>1.0056937984090979</v>
      </c>
      <c r="K1381" s="72">
        <v>51214.490441056529</v>
      </c>
      <c r="L1381" s="18">
        <v>50954.238280999998</v>
      </c>
      <c r="M1381" s="73">
        <v>5.1075664917470528E-3</v>
      </c>
      <c r="Q1381" s="34">
        <v>0.99433843738710037</v>
      </c>
      <c r="R1381" s="7"/>
      <c r="S1381" s="24"/>
      <c r="T1381" s="24"/>
      <c r="U1381" s="5">
        <v>15.032791424710853</v>
      </c>
      <c r="V1381" s="25"/>
      <c r="W1381" s="22"/>
      <c r="X1381" s="33">
        <v>1.011387596818196</v>
      </c>
      <c r="Y1381" s="20">
        <v>6245868567.6180277</v>
      </c>
      <c r="Z1381" s="22"/>
      <c r="AA1381" s="22"/>
      <c r="AB1381" s="35">
        <v>1.011387596818196</v>
      </c>
      <c r="AC1381" s="20">
        <v>6719523327.6851063</v>
      </c>
      <c r="AD1381" s="22"/>
      <c r="AE1381" s="22"/>
      <c r="AF1381" s="26">
        <v>24</v>
      </c>
      <c r="AI1381" s="27" t="b">
        <v>1</v>
      </c>
      <c r="AJ1381" s="17">
        <v>28.279464138436342</v>
      </c>
      <c r="AK1381" s="17">
        <v>27.941235614281386</v>
      </c>
      <c r="AL1381" s="19">
        <v>9.7701855554390163E-2</v>
      </c>
      <c r="AM1381" s="19">
        <v>8.6339328967258641E-2</v>
      </c>
      <c r="AN1381" s="27" t="b">
        <v>1</v>
      </c>
      <c r="AO1381" s="27" t="b">
        <v>1</v>
      </c>
      <c r="AP1381" s="27" t="b">
        <v>0</v>
      </c>
      <c r="AQ1381" s="27" t="b">
        <v>0</v>
      </c>
      <c r="AR1381" s="27" t="b">
        <v>1</v>
      </c>
      <c r="AS1381" s="27" t="b">
        <v>0</v>
      </c>
      <c r="BE1381" s="31"/>
      <c r="BF1381" s="31"/>
      <c r="BG1381" s="31"/>
    </row>
    <row r="1382" spans="1:59" ht="14.55" customHeight="1" x14ac:dyDescent="0.25">
      <c r="A1382" s="41">
        <v>40074</v>
      </c>
      <c r="B1382" s="15">
        <v>26.75</v>
      </c>
      <c r="C1382" s="16">
        <v>28.35</v>
      </c>
      <c r="D1382" s="32">
        <v>121262.27118888433</v>
      </c>
      <c r="E1382" s="32">
        <v>9906.9046421453168</v>
      </c>
      <c r="F1382" s="18">
        <v>131169.17583102966</v>
      </c>
      <c r="G1382" s="18">
        <v>26.870844301467987</v>
      </c>
      <c r="H1382" s="19">
        <v>5.6437389770723101E-2</v>
      </c>
      <c r="I1382" s="18">
        <v>23.92</v>
      </c>
      <c r="J1382" s="33">
        <v>1.0246418670195236</v>
      </c>
      <c r="K1382" s="72">
        <v>52475.603151707481</v>
      </c>
      <c r="L1382" s="18">
        <v>51916.800780999998</v>
      </c>
      <c r="M1382" s="73">
        <v>1.0763420748221212E-2</v>
      </c>
      <c r="Q1382" s="34">
        <v>0.9759507513672051</v>
      </c>
      <c r="R1382" s="7"/>
      <c r="S1382" s="24"/>
      <c r="T1382" s="24"/>
      <c r="U1382" s="5">
        <v>14.643948897320172</v>
      </c>
      <c r="V1382" s="25"/>
      <c r="W1382" s="22"/>
      <c r="X1382" s="33">
        <v>1.0492837340390475</v>
      </c>
      <c r="Y1382" s="20">
        <v>6553719648.7267008</v>
      </c>
      <c r="Z1382" s="22"/>
      <c r="AA1382" s="22"/>
      <c r="AB1382" s="35">
        <v>1.0492837340390475</v>
      </c>
      <c r="AC1382" s="20">
        <v>7050573488.3090897</v>
      </c>
      <c r="AD1382" s="22"/>
      <c r="AE1382" s="22"/>
      <c r="AF1382" s="26">
        <v>23</v>
      </c>
      <c r="AI1382" s="27" t="b">
        <v>1</v>
      </c>
      <c r="AJ1382" s="17">
        <v>28.209028152791959</v>
      </c>
      <c r="AK1382" s="17">
        <v>27.933207426512311</v>
      </c>
      <c r="AL1382" s="19">
        <v>8.9435936055482654E-2</v>
      </c>
      <c r="AM1382" s="19">
        <v>8.5549231617402507E-2</v>
      </c>
      <c r="AN1382" s="27" t="b">
        <v>1</v>
      </c>
      <c r="AO1382" s="27" t="b">
        <v>1</v>
      </c>
      <c r="AP1382" s="27" t="b">
        <v>0</v>
      </c>
      <c r="AQ1382" s="27" t="b">
        <v>0</v>
      </c>
      <c r="AR1382" s="27" t="b">
        <v>1</v>
      </c>
      <c r="AS1382" s="27" t="b">
        <v>0</v>
      </c>
      <c r="BE1382" s="31"/>
      <c r="BF1382" s="31"/>
      <c r="BG1382" s="31"/>
    </row>
    <row r="1383" spans="1:59" ht="14.55" customHeight="1" x14ac:dyDescent="0.25">
      <c r="A1383" s="41">
        <v>40077</v>
      </c>
      <c r="B1383" s="15">
        <v>26.7</v>
      </c>
      <c r="C1383" s="16">
        <v>28.4</v>
      </c>
      <c r="D1383" s="32">
        <v>115989.99852849805</v>
      </c>
      <c r="E1383" s="32">
        <v>14881.623995419845</v>
      </c>
      <c r="F1383" s="18">
        <v>130871.62252391789</v>
      </c>
      <c r="G1383" s="18">
        <v>26.893309751222734</v>
      </c>
      <c r="H1383" s="19">
        <v>5.9859154929577496E-2</v>
      </c>
      <c r="I1383" s="18">
        <v>24.06</v>
      </c>
      <c r="J1383" s="33">
        <v>0.99856568668329759</v>
      </c>
      <c r="K1383" s="72">
        <v>52399.43006100972</v>
      </c>
      <c r="L1383" s="18">
        <v>51927.039062999997</v>
      </c>
      <c r="M1383" s="73">
        <v>9.0972065138664911E-3</v>
      </c>
      <c r="Q1383" s="34">
        <v>1.0014363735263792</v>
      </c>
      <c r="R1383" s="7"/>
      <c r="S1383" s="24"/>
      <c r="T1383" s="24"/>
      <c r="U1383" s="5">
        <v>14.637679583144404</v>
      </c>
      <c r="V1383" s="25"/>
      <c r="W1383" s="22"/>
      <c r="X1383" s="33">
        <v>0.99713137336659519</v>
      </c>
      <c r="Y1383" s="20">
        <v>6534950739.9754009</v>
      </c>
      <c r="Z1383" s="22"/>
      <c r="AA1383" s="22"/>
      <c r="AB1383" s="35">
        <v>0.99713137336659519</v>
      </c>
      <c r="AC1383" s="20">
        <v>7030235311.5693779</v>
      </c>
      <c r="AD1383" s="22"/>
      <c r="AE1383" s="22"/>
      <c r="AF1383" s="26">
        <v>22</v>
      </c>
      <c r="AI1383" s="27" t="s">
        <v>36</v>
      </c>
      <c r="AJ1383" s="17">
        <v>28.160482776854266</v>
      </c>
      <c r="AK1383" s="17">
        <v>27.946390155336864</v>
      </c>
      <c r="AL1383" s="19">
        <v>8.1662762719437509E-2</v>
      </c>
      <c r="AM1383" s="19">
        <v>8.4228445329426721E-2</v>
      </c>
      <c r="AN1383" s="27" t="b">
        <v>1</v>
      </c>
      <c r="AO1383" s="27" t="b">
        <v>0</v>
      </c>
      <c r="AP1383" s="27" t="b">
        <v>0</v>
      </c>
      <c r="AQ1383" s="27" t="b">
        <v>0</v>
      </c>
      <c r="AR1383" s="27" t="b">
        <v>1</v>
      </c>
      <c r="AS1383" s="27" t="b">
        <v>0</v>
      </c>
      <c r="BE1383" s="31"/>
      <c r="BF1383" s="31"/>
      <c r="BG1383" s="31"/>
    </row>
    <row r="1384" spans="1:59" ht="14.55" customHeight="1" x14ac:dyDescent="0.25">
      <c r="A1384" s="41">
        <v>40078</v>
      </c>
      <c r="B1384" s="15">
        <v>26.1</v>
      </c>
      <c r="C1384" s="16">
        <v>28.05</v>
      </c>
      <c r="D1384" s="32">
        <v>110717.72586811178</v>
      </c>
      <c r="E1384" s="32">
        <v>19838.30286979708</v>
      </c>
      <c r="F1384" s="18">
        <v>130556.02873790887</v>
      </c>
      <c r="G1384" s="18">
        <v>26.396307194467166</v>
      </c>
      <c r="H1384" s="19">
        <v>6.9518716577540052E-2</v>
      </c>
      <c r="I1384" s="18">
        <v>23.08</v>
      </c>
      <c r="J1384" s="33">
        <v>0.97915256154456431</v>
      </c>
      <c r="K1384" s="72">
        <v>51306.148449779925</v>
      </c>
      <c r="L1384" s="18">
        <v>50739.199219000002</v>
      </c>
      <c r="M1384" s="73">
        <v>1.1173791457229399E-2</v>
      </c>
      <c r="Q1384" s="34">
        <v>1.0212913076819714</v>
      </c>
      <c r="R1384" s="7"/>
      <c r="S1384" s="24"/>
      <c r="T1384" s="24"/>
      <c r="U1384" s="5">
        <v>14.921502017496437</v>
      </c>
      <c r="V1384" s="25"/>
      <c r="W1384" s="22"/>
      <c r="X1384" s="33">
        <v>0.95830512308912863</v>
      </c>
      <c r="Y1384" s="20">
        <v>6262506735.7465525</v>
      </c>
      <c r="Z1384" s="22"/>
      <c r="AA1384" s="22"/>
      <c r="AB1384" s="35">
        <v>0.95830512308912863</v>
      </c>
      <c r="AC1384" s="20">
        <v>6737002503.0705137</v>
      </c>
      <c r="AD1384" s="22"/>
      <c r="AE1384" s="22"/>
      <c r="AF1384" s="26">
        <v>21</v>
      </c>
      <c r="AI1384" s="27" t="s">
        <v>36</v>
      </c>
      <c r="AJ1384" s="17">
        <v>28.102674584188289</v>
      </c>
      <c r="AK1384" s="17">
        <v>27.950247792994553</v>
      </c>
      <c r="AL1384" s="19">
        <v>7.3532641237135973E-2</v>
      </c>
      <c r="AM1384" s="19">
        <v>8.3655332328637727E-2</v>
      </c>
      <c r="AN1384" s="27" t="b">
        <v>1</v>
      </c>
      <c r="AO1384" s="27" t="b">
        <v>0</v>
      </c>
      <c r="AP1384" s="27" t="b">
        <v>0</v>
      </c>
      <c r="AQ1384" s="27" t="b">
        <v>0</v>
      </c>
      <c r="AR1384" s="27" t="b">
        <v>1</v>
      </c>
      <c r="AS1384" s="27" t="b">
        <v>0</v>
      </c>
      <c r="BE1384" s="31"/>
      <c r="BF1384" s="31"/>
      <c r="BG1384" s="31"/>
    </row>
    <row r="1385" spans="1:59" ht="14.55" customHeight="1" x14ac:dyDescent="0.25">
      <c r="A1385" s="41">
        <v>40079</v>
      </c>
      <c r="B1385" s="15">
        <v>26.35</v>
      </c>
      <c r="C1385" s="16">
        <v>28.15</v>
      </c>
      <c r="D1385" s="32">
        <v>105445.45320772551</v>
      </c>
      <c r="E1385" s="32">
        <v>24744.053901386447</v>
      </c>
      <c r="F1385" s="18">
        <v>130189.50710911196</v>
      </c>
      <c r="G1385" s="18">
        <v>26.692111265427616</v>
      </c>
      <c r="H1385" s="19">
        <v>6.3943161634102963E-2</v>
      </c>
      <c r="I1385" s="18">
        <v>23.49</v>
      </c>
      <c r="J1385" s="33">
        <v>1.0083674172869075</v>
      </c>
      <c r="K1385" s="72">
        <v>51734.553272891768</v>
      </c>
      <c r="L1385" s="18">
        <v>51445.761719000002</v>
      </c>
      <c r="M1385" s="73">
        <v>5.6135149765915342E-3</v>
      </c>
      <c r="Q1385" s="34">
        <v>0.99170201541277425</v>
      </c>
      <c r="R1385" s="7"/>
      <c r="S1385" s="24"/>
      <c r="T1385" s="24"/>
      <c r="U1385" s="5">
        <v>14.770133065093134</v>
      </c>
      <c r="V1385" s="25"/>
      <c r="W1385" s="22"/>
      <c r="X1385" s="33">
        <v>1.0167348345738147</v>
      </c>
      <c r="Y1385" s="20">
        <v>6367339214.0428228</v>
      </c>
      <c r="Z1385" s="22"/>
      <c r="AA1385" s="22"/>
      <c r="AB1385" s="35">
        <v>1.0167348345738147</v>
      </c>
      <c r="AC1385" s="20">
        <v>6849635307.1431475</v>
      </c>
      <c r="AD1385" s="22"/>
      <c r="AE1385" s="22"/>
      <c r="AF1385" s="26">
        <v>20</v>
      </c>
      <c r="AI1385" s="27" t="s">
        <v>36</v>
      </c>
      <c r="AJ1385" s="17">
        <v>28.05143358707743</v>
      </c>
      <c r="AK1385" s="17">
        <v>27.949721042117289</v>
      </c>
      <c r="AL1385" s="19">
        <v>6.1783450557982476E-2</v>
      </c>
      <c r="AM1385" s="19">
        <v>8.2704283969541409E-2</v>
      </c>
      <c r="AN1385" s="27" t="b">
        <v>1</v>
      </c>
      <c r="AO1385" s="27" t="b">
        <v>0</v>
      </c>
      <c r="AP1385" s="27" t="b">
        <v>0</v>
      </c>
      <c r="AQ1385" s="27" t="b">
        <v>0</v>
      </c>
      <c r="AR1385" s="27" t="b">
        <v>1</v>
      </c>
      <c r="AS1385" s="27" t="b">
        <v>0</v>
      </c>
      <c r="BE1385" s="31"/>
      <c r="BF1385" s="31"/>
      <c r="BG1385" s="31"/>
    </row>
    <row r="1386" spans="1:59" ht="14.55" customHeight="1" x14ac:dyDescent="0.25">
      <c r="A1386" s="41">
        <v>40080</v>
      </c>
      <c r="B1386" s="15">
        <v>26.9</v>
      </c>
      <c r="C1386" s="16">
        <v>28.5</v>
      </c>
      <c r="D1386" s="32">
        <v>100173.18054733923</v>
      </c>
      <c r="E1386" s="32">
        <v>29679.200778870581</v>
      </c>
      <c r="F1386" s="18">
        <v>129852.38132620981</v>
      </c>
      <c r="G1386" s="18">
        <v>27.265697731232965</v>
      </c>
      <c r="H1386" s="19">
        <v>5.6140350877193046E-2</v>
      </c>
      <c r="I1386" s="18">
        <v>24.95</v>
      </c>
      <c r="J1386" s="33">
        <v>1.0188438421063237</v>
      </c>
      <c r="K1386" s="72">
        <v>52708.519043940294</v>
      </c>
      <c r="L1386" s="18">
        <v>52080.640625</v>
      </c>
      <c r="M1386" s="73">
        <v>1.2055888933111488E-2</v>
      </c>
      <c r="Q1386" s="34">
        <v>0.98150468076897179</v>
      </c>
      <c r="R1386" s="7"/>
      <c r="S1386" s="24"/>
      <c r="T1386" s="24"/>
      <c r="U1386" s="5">
        <v>14.469964082063365</v>
      </c>
      <c r="V1386" s="25"/>
      <c r="W1386" s="22"/>
      <c r="X1386" s="33">
        <v>1.0376876842126475</v>
      </c>
      <c r="Y1386" s="20">
        <v>6607341095.9436016</v>
      </c>
      <c r="Z1386" s="22"/>
      <c r="AA1386" s="22"/>
      <c r="AB1386" s="35">
        <v>1.0376876842126475</v>
      </c>
      <c r="AC1386" s="20">
        <v>7107668244.2590418</v>
      </c>
      <c r="AD1386" s="22"/>
      <c r="AE1386" s="22"/>
      <c r="AF1386" s="26">
        <v>19</v>
      </c>
      <c r="AI1386" s="27" t="s">
        <v>36</v>
      </c>
      <c r="AJ1386" s="17">
        <v>28.006796893319397</v>
      </c>
      <c r="AK1386" s="17">
        <v>27.937267137749416</v>
      </c>
      <c r="AL1386" s="19">
        <v>6.0893038874766013E-2</v>
      </c>
      <c r="AM1386" s="19">
        <v>8.1949490007893117E-2</v>
      </c>
      <c r="AN1386" s="27" t="b">
        <v>1</v>
      </c>
      <c r="AO1386" s="27" t="b">
        <v>0</v>
      </c>
      <c r="AP1386" s="27" t="b">
        <v>0</v>
      </c>
      <c r="AQ1386" s="27" t="b">
        <v>0</v>
      </c>
      <c r="AR1386" s="27" t="b">
        <v>1</v>
      </c>
      <c r="AS1386" s="27" t="b">
        <v>0</v>
      </c>
      <c r="BE1386" s="31"/>
      <c r="BF1386" s="31"/>
      <c r="BG1386" s="31"/>
    </row>
    <row r="1387" spans="1:59" ht="14.55" customHeight="1" x14ac:dyDescent="0.25">
      <c r="A1387" s="41">
        <v>40081</v>
      </c>
      <c r="B1387" s="15">
        <v>27</v>
      </c>
      <c r="C1387" s="16">
        <v>28.55</v>
      </c>
      <c r="D1387" s="32">
        <v>94900.907886952948</v>
      </c>
      <c r="E1387" s="32">
        <v>34655.486202182539</v>
      </c>
      <c r="F1387" s="18">
        <v>129556.39408913549</v>
      </c>
      <c r="G1387" s="18">
        <v>27.414614840055108</v>
      </c>
      <c r="H1387" s="19">
        <v>5.4290718038528918E-2</v>
      </c>
      <c r="I1387" s="18">
        <v>25.61</v>
      </c>
      <c r="J1387" s="33">
        <v>1.0031698390289971</v>
      </c>
      <c r="K1387" s="72">
        <v>52874.681707491589</v>
      </c>
      <c r="L1387" s="18">
        <v>52162.558594000002</v>
      </c>
      <c r="M1387" s="73">
        <v>1.3651997384451517E-2</v>
      </c>
      <c r="Q1387" s="34">
        <v>0.99684017710095296</v>
      </c>
      <c r="R1387" s="7"/>
      <c r="S1387" s="24"/>
      <c r="T1387" s="24"/>
      <c r="U1387" s="5">
        <v>14.397386279838747</v>
      </c>
      <c r="V1387" s="25"/>
      <c r="W1387" s="22"/>
      <c r="X1387" s="33">
        <v>1.0063396780579943</v>
      </c>
      <c r="Y1387" s="20">
        <v>6649261324.202548</v>
      </c>
      <c r="Z1387" s="22"/>
      <c r="AA1387" s="22"/>
      <c r="AB1387" s="35">
        <v>1.0063396780579943</v>
      </c>
      <c r="AC1387" s="20">
        <v>7152613896.7577362</v>
      </c>
      <c r="AD1387" s="22"/>
      <c r="AE1387" s="22"/>
      <c r="AF1387" s="26">
        <v>18</v>
      </c>
      <c r="AI1387" s="27" t="s">
        <v>36</v>
      </c>
      <c r="AJ1387" s="17">
        <v>27.939892008264469</v>
      </c>
      <c r="AK1387" s="17">
        <v>27.91781158623732</v>
      </c>
      <c r="AL1387" s="19">
        <v>6.0031581971277594E-2</v>
      </c>
      <c r="AM1387" s="19">
        <v>8.1227039670906054E-2</v>
      </c>
      <c r="AN1387" s="27" t="b">
        <v>1</v>
      </c>
      <c r="AO1387" s="27" t="b">
        <v>0</v>
      </c>
      <c r="AP1387" s="27" t="b">
        <v>0</v>
      </c>
      <c r="AQ1387" s="27" t="b">
        <v>0</v>
      </c>
      <c r="AR1387" s="27" t="b">
        <v>1</v>
      </c>
      <c r="AS1387" s="27" t="b">
        <v>0</v>
      </c>
      <c r="BE1387" s="31"/>
      <c r="BF1387" s="31"/>
      <c r="BG1387" s="31"/>
    </row>
    <row r="1388" spans="1:59" ht="14.55" customHeight="1" x14ac:dyDescent="0.25">
      <c r="A1388" s="41">
        <v>40084</v>
      </c>
      <c r="B1388" s="15">
        <v>25.85</v>
      </c>
      <c r="C1388" s="16">
        <v>27.95</v>
      </c>
      <c r="D1388" s="32">
        <v>89628.635226566679</v>
      </c>
      <c r="E1388" s="32">
        <v>39641.523394141535</v>
      </c>
      <c r="F1388" s="18">
        <v>129270.15862070821</v>
      </c>
      <c r="G1388" s="18">
        <v>26.493978471256877</v>
      </c>
      <c r="H1388" s="19">
        <v>7.5134168157423908E-2</v>
      </c>
      <c r="I1388" s="18">
        <v>24.88</v>
      </c>
      <c r="J1388" s="33">
        <v>0.96428288867464296</v>
      </c>
      <c r="K1388" s="72">
        <v>50985.268648700156</v>
      </c>
      <c r="L1388" s="18">
        <v>50421.761719000002</v>
      </c>
      <c r="M1388" s="73">
        <v>1.1175867531971065E-2</v>
      </c>
      <c r="Q1388" s="34">
        <v>1.0370400758375464</v>
      </c>
      <c r="R1388" s="7"/>
      <c r="S1388" s="24"/>
      <c r="T1388" s="24"/>
      <c r="U1388" s="5">
        <v>14.902868411154355</v>
      </c>
      <c r="V1388" s="25"/>
      <c r="W1388" s="22"/>
      <c r="X1388" s="33">
        <v>0.92856577734928591</v>
      </c>
      <c r="Y1388" s="20">
        <v>6174306050.8101635</v>
      </c>
      <c r="Z1388" s="22"/>
      <c r="AA1388" s="22"/>
      <c r="AB1388" s="35">
        <v>0.92856577734928591</v>
      </c>
      <c r="AC1388" s="20">
        <v>6641566000.7011166</v>
      </c>
      <c r="AD1388" s="22"/>
      <c r="AE1388" s="22"/>
      <c r="AF1388" s="26">
        <v>17</v>
      </c>
      <c r="AI1388" s="27" t="s">
        <v>36</v>
      </c>
      <c r="AJ1388" s="17">
        <v>27.842865378138868</v>
      </c>
      <c r="AK1388" s="17">
        <v>27.888751957074629</v>
      </c>
      <c r="AL1388" s="19">
        <v>6.3147711702394402E-2</v>
      </c>
      <c r="AM1388" s="19">
        <v>8.1322925180745048E-2</v>
      </c>
      <c r="AN1388" s="27" t="b">
        <v>0</v>
      </c>
      <c r="AO1388" s="27" t="b">
        <v>0</v>
      </c>
      <c r="AP1388" s="27" t="b">
        <v>0</v>
      </c>
      <c r="AQ1388" s="27" t="b">
        <v>0</v>
      </c>
      <c r="AR1388" s="27" t="b">
        <v>1</v>
      </c>
      <c r="AS1388" s="27" t="b">
        <v>0</v>
      </c>
      <c r="BE1388" s="31"/>
      <c r="BF1388" s="31"/>
      <c r="BG1388" s="31"/>
    </row>
    <row r="1389" spans="1:59" ht="14.55" customHeight="1" x14ac:dyDescent="0.25">
      <c r="A1389" s="41">
        <v>40085</v>
      </c>
      <c r="B1389" s="15">
        <v>25.9</v>
      </c>
      <c r="C1389" s="16">
        <v>27.85</v>
      </c>
      <c r="D1389" s="32">
        <v>84356.362566180411</v>
      </c>
      <c r="E1389" s="32">
        <v>44517.668233890559</v>
      </c>
      <c r="F1389" s="18">
        <v>128874.03080007096</v>
      </c>
      <c r="G1389" s="18">
        <v>26.573599269900686</v>
      </c>
      <c r="H1389" s="19">
        <v>7.0017953321364512E-2</v>
      </c>
      <c r="I1389" s="18">
        <v>25.19</v>
      </c>
      <c r="J1389" s="33">
        <v>0.99993169143430738</v>
      </c>
      <c r="K1389" s="72">
        <v>50980.903827696922</v>
      </c>
      <c r="L1389" s="18">
        <v>50124.800780999998</v>
      </c>
      <c r="M1389" s="73">
        <v>1.7079430408857274E-2</v>
      </c>
      <c r="Q1389" s="34">
        <v>1.0000683132320716</v>
      </c>
      <c r="R1389" s="7"/>
      <c r="S1389" s="24"/>
      <c r="T1389" s="24"/>
      <c r="U1389" s="5">
        <v>14.876138185491843</v>
      </c>
      <c r="V1389" s="25"/>
      <c r="W1389" s="22"/>
      <c r="X1389" s="33">
        <v>0.99986338286861465</v>
      </c>
      <c r="Y1389" s="20">
        <v>6173492071.4382658</v>
      </c>
      <c r="Z1389" s="22"/>
      <c r="AA1389" s="22"/>
      <c r="AB1389" s="35">
        <v>0.99986338286861465</v>
      </c>
      <c r="AC1389" s="20">
        <v>6640552182.8394241</v>
      </c>
      <c r="AD1389" s="22"/>
      <c r="AE1389" s="22"/>
      <c r="AF1389" s="26">
        <v>16</v>
      </c>
      <c r="AI1389" s="27" t="s">
        <v>36</v>
      </c>
      <c r="AJ1389" s="17">
        <v>27.730213922427293</v>
      </c>
      <c r="AK1389" s="17">
        <v>27.852473099484474</v>
      </c>
      <c r="AL1389" s="19">
        <v>6.4840844767692238E-2</v>
      </c>
      <c r="AM1389" s="19">
        <v>7.9849293568749063E-2</v>
      </c>
      <c r="AN1389" s="27" t="b">
        <v>0</v>
      </c>
      <c r="AO1389" s="27" t="b">
        <v>0</v>
      </c>
      <c r="AP1389" s="27" t="b">
        <v>0</v>
      </c>
      <c r="AQ1389" s="27" t="b">
        <v>0</v>
      </c>
      <c r="AR1389" s="27" t="b">
        <v>1</v>
      </c>
      <c r="AS1389" s="27" t="b">
        <v>0</v>
      </c>
      <c r="BE1389" s="31"/>
      <c r="BF1389" s="31"/>
      <c r="BG1389" s="31"/>
    </row>
    <row r="1390" spans="1:59" ht="14.55" customHeight="1" x14ac:dyDescent="0.25">
      <c r="A1390" s="41">
        <v>40086</v>
      </c>
      <c r="B1390" s="15">
        <v>26.3</v>
      </c>
      <c r="C1390" s="16">
        <v>27.95</v>
      </c>
      <c r="D1390" s="32">
        <v>79084.089905794128</v>
      </c>
      <c r="E1390" s="32">
        <v>49420.787153244404</v>
      </c>
      <c r="F1390" s="18">
        <v>128504.87705903852</v>
      </c>
      <c r="G1390" s="18">
        <v>26.934561898887228</v>
      </c>
      <c r="H1390" s="19">
        <v>5.9033989266547349E-2</v>
      </c>
      <c r="I1390" s="18">
        <v>25.61</v>
      </c>
      <c r="J1390" s="33">
        <v>1.0106801420033524</v>
      </c>
      <c r="K1390" s="72">
        <v>51524.49562417953</v>
      </c>
      <c r="L1390" s="18">
        <v>51189.761719000002</v>
      </c>
      <c r="M1390" s="73">
        <v>6.5390791818295459E-3</v>
      </c>
      <c r="Q1390" s="34">
        <v>0.98943271806826794</v>
      </c>
      <c r="R1390" s="7"/>
      <c r="S1390" s="24"/>
      <c r="T1390" s="24"/>
      <c r="U1390" s="5">
        <v>14.691533890718796</v>
      </c>
      <c r="V1390" s="25"/>
      <c r="W1390" s="22"/>
      <c r="X1390" s="33">
        <v>1.0213602840067049</v>
      </c>
      <c r="Y1390" s="20">
        <v>6305389783.06108</v>
      </c>
      <c r="Z1390" s="22"/>
      <c r="AA1390" s="22"/>
      <c r="AB1390" s="35">
        <v>1.0213602840067049</v>
      </c>
      <c r="AC1390" s="20">
        <v>6782287524.8552647</v>
      </c>
      <c r="AD1390" s="22"/>
      <c r="AE1390" s="22"/>
      <c r="AF1390" s="26">
        <v>15</v>
      </c>
      <c r="AI1390" s="27" t="s">
        <v>36</v>
      </c>
      <c r="AJ1390" s="17">
        <v>27.608846396001322</v>
      </c>
      <c r="AK1390" s="17">
        <v>27.83973974616509</v>
      </c>
      <c r="AL1390" s="19">
        <v>6.3093390215860121E-2</v>
      </c>
      <c r="AM1390" s="19">
        <v>7.7702754909792823E-2</v>
      </c>
      <c r="AN1390" s="27" t="b">
        <v>0</v>
      </c>
      <c r="AO1390" s="27" t="b">
        <v>0</v>
      </c>
      <c r="AP1390" s="27" t="b">
        <v>0</v>
      </c>
      <c r="AQ1390" s="27" t="b">
        <v>0</v>
      </c>
      <c r="AR1390" s="27" t="b">
        <v>1</v>
      </c>
      <c r="AS1390" s="27" t="b">
        <v>0</v>
      </c>
      <c r="BE1390" s="31"/>
      <c r="BF1390" s="31"/>
      <c r="BG1390" s="31"/>
    </row>
    <row r="1391" spans="1:59" ht="14.55" customHeight="1" x14ac:dyDescent="0.25">
      <c r="A1391" s="41">
        <v>40087</v>
      </c>
      <c r="B1391" s="15">
        <v>27.8</v>
      </c>
      <c r="C1391" s="16">
        <v>28.75</v>
      </c>
      <c r="D1391" s="32">
        <v>73811.817245407859</v>
      </c>
      <c r="E1391" s="32">
        <v>54381.816525987124</v>
      </c>
      <c r="F1391" s="18">
        <v>128193.63377139499</v>
      </c>
      <c r="G1391" s="18">
        <v>28.203005392544039</v>
      </c>
      <c r="H1391" s="19">
        <v>3.3043478260869508E-2</v>
      </c>
      <c r="I1391" s="18">
        <v>28.27</v>
      </c>
      <c r="J1391" s="33">
        <v>1.0445574291084638</v>
      </c>
      <c r="K1391" s="72">
        <v>53819.363482795394</v>
      </c>
      <c r="L1391" s="18">
        <v>53606.398437999997</v>
      </c>
      <c r="M1391" s="73">
        <v>3.9727542047374815E-3</v>
      </c>
      <c r="Q1391" s="34">
        <v>0.95734324617604427</v>
      </c>
      <c r="R1391" s="7"/>
      <c r="S1391" s="24"/>
      <c r="T1391" s="24"/>
      <c r="U1391" s="5">
        <v>14.038654605925164</v>
      </c>
      <c r="V1391" s="25"/>
      <c r="W1391" s="22"/>
      <c r="X1391" s="33">
        <v>1.0891148582169277</v>
      </c>
      <c r="Y1391" s="20">
        <v>6867326555.7890615</v>
      </c>
      <c r="Z1391" s="22"/>
      <c r="AA1391" s="22"/>
      <c r="AB1391" s="35">
        <v>1.0891148582169277</v>
      </c>
      <c r="AC1391" s="20">
        <v>7386571689.1245985</v>
      </c>
      <c r="AD1391" s="22"/>
      <c r="AE1391" s="22"/>
      <c r="AF1391" s="26">
        <v>14</v>
      </c>
      <c r="AI1391" s="27" t="s">
        <v>36</v>
      </c>
      <c r="AJ1391" s="17">
        <v>27.473394418836751</v>
      </c>
      <c r="AK1391" s="17">
        <v>27.859482097751936</v>
      </c>
      <c r="AL1391" s="19">
        <v>5.7943442986987871E-2</v>
      </c>
      <c r="AM1391" s="19">
        <v>7.3976888385013234E-2</v>
      </c>
      <c r="AN1391" s="27" t="b">
        <v>0</v>
      </c>
      <c r="AO1391" s="27" t="b">
        <v>0</v>
      </c>
      <c r="AP1391" s="27" t="b">
        <v>0</v>
      </c>
      <c r="AQ1391" s="27" t="b">
        <v>0</v>
      </c>
      <c r="AR1391" s="27" t="b">
        <v>1</v>
      </c>
      <c r="AS1391" s="27" t="b">
        <v>0</v>
      </c>
      <c r="BE1391" s="31"/>
      <c r="BF1391" s="31"/>
      <c r="BG1391" s="31"/>
    </row>
    <row r="1392" spans="1:59" ht="14.55" customHeight="1" x14ac:dyDescent="0.25">
      <c r="A1392" s="41">
        <v>40088</v>
      </c>
      <c r="B1392" s="15">
        <v>27.85</v>
      </c>
      <c r="C1392" s="16">
        <v>28.8</v>
      </c>
      <c r="D1392" s="32">
        <v>68539.544585021591</v>
      </c>
      <c r="E1392" s="32">
        <v>59479.874959334549</v>
      </c>
      <c r="F1392" s="18">
        <v>128019.41954435615</v>
      </c>
      <c r="G1392" s="18">
        <v>28.291385232119335</v>
      </c>
      <c r="H1392" s="19">
        <v>3.2986111111111049E-2</v>
      </c>
      <c r="I1392" s="18">
        <v>28.68</v>
      </c>
      <c r="J1392" s="33">
        <v>1.0017704513992161</v>
      </c>
      <c r="K1392" s="72">
        <v>53913.715215162032</v>
      </c>
      <c r="L1392" s="18">
        <v>53483.519530999998</v>
      </c>
      <c r="M1392" s="73">
        <v>8.0435186003921261E-3</v>
      </c>
      <c r="Q1392" s="34">
        <v>0.99823267755927203</v>
      </c>
      <c r="R1392" s="7"/>
      <c r="S1392" s="24"/>
      <c r="T1392" s="24"/>
      <c r="U1392" s="5">
        <v>13.987752583236663</v>
      </c>
      <c r="V1392" s="25"/>
      <c r="W1392" s="22"/>
      <c r="X1392" s="33">
        <v>1.0035409027984321</v>
      </c>
      <c r="Y1392" s="20">
        <v>6891676064.3146238</v>
      </c>
      <c r="Z1392" s="22"/>
      <c r="AA1392" s="22"/>
      <c r="AB1392" s="35">
        <v>1.0035409027984321</v>
      </c>
      <c r="AC1392" s="20">
        <v>7412607977.1621361</v>
      </c>
      <c r="AD1392" s="22"/>
      <c r="AE1392" s="22"/>
      <c r="AF1392" s="26">
        <v>13</v>
      </c>
      <c r="AI1392" s="27" t="s">
        <v>36</v>
      </c>
      <c r="AJ1392" s="17">
        <v>27.316394408827332</v>
      </c>
      <c r="AK1392" s="17">
        <v>27.881480220771298</v>
      </c>
      <c r="AL1392" s="19">
        <v>5.4084403025974205E-2</v>
      </c>
      <c r="AM1392" s="19">
        <v>6.9411463656697162E-2</v>
      </c>
      <c r="AN1392" s="27" t="b">
        <v>0</v>
      </c>
      <c r="AO1392" s="27" t="b">
        <v>0</v>
      </c>
      <c r="AP1392" s="27" t="b">
        <v>0</v>
      </c>
      <c r="AQ1392" s="27" t="b">
        <v>0</v>
      </c>
      <c r="AR1392" s="27" t="b">
        <v>1</v>
      </c>
      <c r="AS1392" s="27" t="b">
        <v>0</v>
      </c>
      <c r="BE1392" s="31"/>
      <c r="BF1392" s="31"/>
      <c r="BG1392" s="31"/>
    </row>
    <row r="1393" spans="1:59" ht="14.55" customHeight="1" x14ac:dyDescent="0.25">
      <c r="A1393" s="41">
        <v>40091</v>
      </c>
      <c r="B1393" s="15">
        <v>26.8</v>
      </c>
      <c r="C1393" s="16">
        <v>27.95</v>
      </c>
      <c r="D1393" s="32">
        <v>63267.271924635315</v>
      </c>
      <c r="E1393" s="32">
        <v>64578.235847937249</v>
      </c>
      <c r="F1393" s="18">
        <v>127845.50777257257</v>
      </c>
      <c r="G1393" s="18">
        <v>27.380896212303675</v>
      </c>
      <c r="H1393" s="19">
        <v>4.1144901610017826E-2</v>
      </c>
      <c r="I1393" s="18">
        <v>26.84</v>
      </c>
      <c r="J1393" s="33">
        <v>0.9665026861927426</v>
      </c>
      <c r="K1393" s="72">
        <v>52106.849006134849</v>
      </c>
      <c r="L1393" s="18">
        <v>51558.398437999997</v>
      </c>
      <c r="M1393" s="73">
        <v>1.0637463240724508E-2</v>
      </c>
      <c r="Q1393" s="34">
        <v>1.0346582728488942</v>
      </c>
      <c r="R1393" s="7"/>
      <c r="S1393" s="24"/>
      <c r="T1393" s="24"/>
      <c r="U1393" s="5">
        <v>14.445598720331072</v>
      </c>
      <c r="V1393" s="25"/>
      <c r="W1393" s="22"/>
      <c r="X1393" s="33">
        <v>0.93300537238548531</v>
      </c>
      <c r="Y1393" s="20">
        <v>6430001556.605423</v>
      </c>
      <c r="Z1393" s="22"/>
      <c r="AA1393" s="22"/>
      <c r="AB1393" s="35">
        <v>0.93300537238548531</v>
      </c>
      <c r="AC1393" s="20">
        <v>6915892185.4616451</v>
      </c>
      <c r="AD1393" s="22"/>
      <c r="AE1393" s="22"/>
      <c r="AF1393" s="26">
        <v>12</v>
      </c>
      <c r="AI1393" s="27" t="s">
        <v>36</v>
      </c>
      <c r="AJ1393" s="17">
        <v>27.180396811642215</v>
      </c>
      <c r="AK1393" s="17">
        <v>27.87025430405351</v>
      </c>
      <c r="AL1393" s="19">
        <v>5.1893433621222361E-2</v>
      </c>
      <c r="AM1393" s="19">
        <v>6.5326882823207755E-2</v>
      </c>
      <c r="AN1393" s="27" t="b">
        <v>0</v>
      </c>
      <c r="AO1393" s="27" t="b">
        <v>0</v>
      </c>
      <c r="AP1393" s="27" t="b">
        <v>0</v>
      </c>
      <c r="AQ1393" s="27" t="b">
        <v>0</v>
      </c>
      <c r="AR1393" s="27" t="b">
        <v>1</v>
      </c>
      <c r="AS1393" s="27" t="b">
        <v>0</v>
      </c>
      <c r="BE1393" s="31"/>
      <c r="BF1393" s="31"/>
      <c r="BG1393" s="31"/>
    </row>
    <row r="1394" spans="1:59" ht="14.55" customHeight="1" x14ac:dyDescent="0.25">
      <c r="A1394" s="41">
        <v>40092</v>
      </c>
      <c r="B1394" s="15">
        <v>26</v>
      </c>
      <c r="C1394" s="16">
        <v>27.45</v>
      </c>
      <c r="D1394" s="32">
        <v>57994.99926424904</v>
      </c>
      <c r="E1394" s="32">
        <v>69633.581368450745</v>
      </c>
      <c r="F1394" s="18">
        <v>127628.58063269978</v>
      </c>
      <c r="G1394" s="18">
        <v>26.791113498902174</v>
      </c>
      <c r="H1394" s="19">
        <v>5.2823315118397107E-2</v>
      </c>
      <c r="I1394" s="18">
        <v>25.7</v>
      </c>
      <c r="J1394" s="33">
        <v>0.97679982292638923</v>
      </c>
      <c r="K1394" s="72">
        <v>50897.080242360869</v>
      </c>
      <c r="L1394" s="18">
        <v>49745.921875</v>
      </c>
      <c r="M1394" s="73">
        <v>2.3140758558127923E-2</v>
      </c>
      <c r="Q1394" s="34">
        <v>1.0237512093359165</v>
      </c>
      <c r="R1394" s="7"/>
      <c r="S1394" s="24"/>
      <c r="T1394" s="24"/>
      <c r="U1394" s="5">
        <v>14.761165328292337</v>
      </c>
      <c r="V1394" s="25"/>
      <c r="W1394" s="22"/>
      <c r="X1394" s="33">
        <v>0.95359964585277845</v>
      </c>
      <c r="Y1394" s="20">
        <v>6131676543.7575541</v>
      </c>
      <c r="Z1394" s="22"/>
      <c r="AA1394" s="22"/>
      <c r="AB1394" s="35">
        <v>0.95359964585277845</v>
      </c>
      <c r="AC1394" s="20">
        <v>6594886604.7892437</v>
      </c>
      <c r="AD1394" s="22"/>
      <c r="AE1394" s="22"/>
      <c r="AF1394" s="26">
        <v>11</v>
      </c>
      <c r="AI1394" s="27" t="s">
        <v>36</v>
      </c>
      <c r="AJ1394" s="17">
        <v>27.058686568741809</v>
      </c>
      <c r="AK1394" s="17">
        <v>27.864206092250903</v>
      </c>
      <c r="AL1394" s="19">
        <v>4.8174958114717892E-2</v>
      </c>
      <c r="AM1394" s="19">
        <v>6.123462467614825E-2</v>
      </c>
      <c r="AN1394" s="27" t="b">
        <v>0</v>
      </c>
      <c r="AO1394" s="27" t="b">
        <v>0</v>
      </c>
      <c r="AP1394" s="27" t="b">
        <v>0</v>
      </c>
      <c r="AQ1394" s="27" t="b">
        <v>0</v>
      </c>
      <c r="AR1394" s="27" t="b">
        <v>1</v>
      </c>
      <c r="AS1394" s="27" t="b">
        <v>0</v>
      </c>
      <c r="BE1394" s="31"/>
      <c r="BF1394" s="31"/>
      <c r="BG1394" s="31"/>
    </row>
    <row r="1395" spans="1:59" ht="14.55" customHeight="1" x14ac:dyDescent="0.25">
      <c r="A1395" s="41">
        <v>40093</v>
      </c>
      <c r="B1395" s="15">
        <v>25.4</v>
      </c>
      <c r="C1395" s="16">
        <v>27.35</v>
      </c>
      <c r="D1395" s="32">
        <v>52722.726603862764</v>
      </c>
      <c r="E1395" s="32">
        <v>74627.355108707328</v>
      </c>
      <c r="F1395" s="18">
        <v>127350.0817125701</v>
      </c>
      <c r="G1395" s="18">
        <v>26.542703173056665</v>
      </c>
      <c r="H1395" s="19">
        <v>7.1297989031078757E-2</v>
      </c>
      <c r="I1395" s="18">
        <v>24.68</v>
      </c>
      <c r="J1395" s="33">
        <v>0.98856601155998869</v>
      </c>
      <c r="K1395" s="72">
        <v>50314.253059446855</v>
      </c>
      <c r="L1395" s="18">
        <v>49500.160155999998</v>
      </c>
      <c r="M1395" s="73">
        <v>1.6446268070269662E-2</v>
      </c>
      <c r="Q1395" s="34">
        <v>1.0115662366562332</v>
      </c>
      <c r="R1395" s="7"/>
      <c r="S1395" s="24"/>
      <c r="T1395" s="24"/>
      <c r="U1395" s="5">
        <v>14.904096021601491</v>
      </c>
      <c r="V1395" s="25"/>
      <c r="W1395" s="22"/>
      <c r="X1395" s="33">
        <v>0.97713202311997727</v>
      </c>
      <c r="Y1395" s="20">
        <v>5991486172.134635</v>
      </c>
      <c r="Z1395" s="22"/>
      <c r="AA1395" s="22"/>
      <c r="AB1395" s="35">
        <v>0.97713202311997727</v>
      </c>
      <c r="AC1395" s="20">
        <v>6443971575.9411783</v>
      </c>
      <c r="AD1395" s="22"/>
      <c r="AE1395" s="22"/>
      <c r="AF1395" s="26">
        <v>10</v>
      </c>
      <c r="AI1395" s="27" t="s">
        <v>36</v>
      </c>
      <c r="AJ1395" s="17">
        <v>26.963909434009523</v>
      </c>
      <c r="AK1395" s="17">
        <v>27.848798165446485</v>
      </c>
      <c r="AL1395" s="19">
        <v>4.8388297399670266E-2</v>
      </c>
      <c r="AM1395" s="19">
        <v>5.7288354883776677E-2</v>
      </c>
      <c r="AN1395" s="27" t="b">
        <v>0</v>
      </c>
      <c r="AO1395" s="27" t="b">
        <v>0</v>
      </c>
      <c r="AP1395" s="27" t="b">
        <v>0</v>
      </c>
      <c r="AQ1395" s="27" t="b">
        <v>0</v>
      </c>
      <c r="AR1395" s="27" t="b">
        <v>1</v>
      </c>
      <c r="AS1395" s="27" t="b">
        <v>0</v>
      </c>
      <c r="BE1395" s="31"/>
      <c r="BF1395" s="31"/>
      <c r="BG1395" s="31"/>
    </row>
    <row r="1396" spans="1:59" ht="14.55" customHeight="1" x14ac:dyDescent="0.25">
      <c r="A1396" s="41">
        <v>40094</v>
      </c>
      <c r="B1396" s="15">
        <v>25.05</v>
      </c>
      <c r="C1396" s="16">
        <v>27.05</v>
      </c>
      <c r="D1396" s="32">
        <v>47450.453943476488</v>
      </c>
      <c r="E1396" s="32">
        <v>79523.725330784524</v>
      </c>
      <c r="F1396" s="18">
        <v>126974.17927426101</v>
      </c>
      <c r="G1396" s="18">
        <v>26.302596800157538</v>
      </c>
      <c r="H1396" s="19">
        <v>7.3937153419593393E-2</v>
      </c>
      <c r="I1396" s="18">
        <v>24.18</v>
      </c>
      <c r="J1396" s="33">
        <v>0.98802893559255511</v>
      </c>
      <c r="K1396" s="72">
        <v>49711.077776028767</v>
      </c>
      <c r="L1396" s="18">
        <v>49233.921875</v>
      </c>
      <c r="M1396" s="73">
        <v>9.6916086075819526E-3</v>
      </c>
      <c r="Q1396" s="34">
        <v>1.0121161071059781</v>
      </c>
      <c r="R1396" s="7"/>
      <c r="S1396" s="24"/>
      <c r="T1396" s="24"/>
      <c r="U1396" s="5">
        <v>15.056590760441951</v>
      </c>
      <c r="V1396" s="25"/>
      <c r="W1396" s="22"/>
      <c r="X1396" s="33">
        <v>0.97605787118511034</v>
      </c>
      <c r="Y1396" s="20">
        <v>5848065218.0374823</v>
      </c>
      <c r="Z1396" s="22"/>
      <c r="AA1396" s="22"/>
      <c r="AB1396" s="35">
        <v>0.97605787118511034</v>
      </c>
      <c r="AC1396" s="20">
        <v>6289588339.1315737</v>
      </c>
      <c r="AD1396" s="22"/>
      <c r="AE1396" s="22"/>
      <c r="AF1396" s="26">
        <v>9</v>
      </c>
      <c r="AI1396" s="27" t="s">
        <v>36</v>
      </c>
      <c r="AJ1396" s="17">
        <v>26.88975697497736</v>
      </c>
      <c r="AK1396" s="17">
        <v>27.811427699712524</v>
      </c>
      <c r="AL1396" s="19">
        <v>5.0872158091844609E-2</v>
      </c>
      <c r="AM1396" s="19">
        <v>5.8066750661470524E-2</v>
      </c>
      <c r="AN1396" s="27" t="b">
        <v>0</v>
      </c>
      <c r="AO1396" s="27" t="b">
        <v>0</v>
      </c>
      <c r="AP1396" s="27" t="b">
        <v>0</v>
      </c>
      <c r="AQ1396" s="27" t="b">
        <v>0</v>
      </c>
      <c r="AR1396" s="27" t="b">
        <v>1</v>
      </c>
      <c r="AS1396" s="27" t="b">
        <v>0</v>
      </c>
      <c r="BE1396" s="31"/>
      <c r="BF1396" s="31"/>
      <c r="BG1396" s="31"/>
    </row>
    <row r="1397" spans="1:59" ht="14.55" customHeight="1" x14ac:dyDescent="0.25">
      <c r="A1397" s="41">
        <v>40095</v>
      </c>
      <c r="B1397" s="15">
        <v>24.55</v>
      </c>
      <c r="C1397" s="16">
        <v>26.5</v>
      </c>
      <c r="D1397" s="32">
        <v>42178.181283090213</v>
      </c>
      <c r="E1397" s="32">
        <v>84406.181158609892</v>
      </c>
      <c r="F1397" s="18">
        <v>126584.3624417001</v>
      </c>
      <c r="G1397" s="18">
        <v>25.850255814260585</v>
      </c>
      <c r="H1397" s="19">
        <v>7.3584905660377342E-2</v>
      </c>
      <c r="I1397" s="18">
        <v>23.12</v>
      </c>
      <c r="J1397" s="33">
        <v>0.97978517035366863</v>
      </c>
      <c r="K1397" s="72">
        <v>48705.334089568642</v>
      </c>
      <c r="L1397" s="18">
        <v>48455.679687999997</v>
      </c>
      <c r="M1397" s="73">
        <v>5.1522216420477052E-3</v>
      </c>
      <c r="Q1397" s="34">
        <v>1.0206318999899073</v>
      </c>
      <c r="R1397" s="7"/>
      <c r="S1397" s="24"/>
      <c r="T1397" s="24"/>
      <c r="U1397" s="5">
        <v>15.338625873485832</v>
      </c>
      <c r="V1397" s="25"/>
      <c r="W1397" s="22"/>
      <c r="X1397" s="33">
        <v>0.95957034070733738</v>
      </c>
      <c r="Y1397" s="20">
        <v>5611656782.30128</v>
      </c>
      <c r="Z1397" s="22"/>
      <c r="AA1397" s="22"/>
      <c r="AB1397" s="35">
        <v>0.95957034070733738</v>
      </c>
      <c r="AC1397" s="20">
        <v>6035205664.678669</v>
      </c>
      <c r="AD1397" s="22"/>
      <c r="AE1397" s="22"/>
      <c r="AF1397" s="26">
        <v>8</v>
      </c>
      <c r="AI1397" s="27" t="s">
        <v>36</v>
      </c>
      <c r="AJ1397" s="17">
        <v>26.849359504329545</v>
      </c>
      <c r="AK1397" s="17">
        <v>27.768684927923289</v>
      </c>
      <c r="AL1397" s="19">
        <v>5.7629062658429243E-2</v>
      </c>
      <c r="AM1397" s="19">
        <v>5.8949591049027895E-2</v>
      </c>
      <c r="AN1397" s="27" t="b">
        <v>0</v>
      </c>
      <c r="AO1397" s="27" t="b">
        <v>0</v>
      </c>
      <c r="AP1397" s="27" t="b">
        <v>0</v>
      </c>
      <c r="AQ1397" s="27" t="b">
        <v>0</v>
      </c>
      <c r="AR1397" s="27" t="b">
        <v>1</v>
      </c>
      <c r="AS1397" s="27" t="b">
        <v>0</v>
      </c>
      <c r="BE1397" s="31"/>
      <c r="BF1397" s="31"/>
      <c r="BG1397" s="31"/>
    </row>
    <row r="1398" spans="1:59" ht="14.55" customHeight="1" x14ac:dyDescent="0.25">
      <c r="A1398" s="41">
        <v>40098</v>
      </c>
      <c r="B1398" s="15">
        <v>24.05</v>
      </c>
      <c r="C1398" s="16">
        <v>25.75</v>
      </c>
      <c r="D1398" s="32">
        <v>36905.908622703937</v>
      </c>
      <c r="E1398" s="32">
        <v>89290.494132665859</v>
      </c>
      <c r="F1398" s="18">
        <v>126196.4027553698</v>
      </c>
      <c r="G1398" s="18">
        <v>25.252838089765387</v>
      </c>
      <c r="H1398" s="19">
        <v>6.6019417475728148E-2</v>
      </c>
      <c r="I1398" s="18">
        <v>23.01</v>
      </c>
      <c r="J1398" s="33">
        <v>0.97389529094040828</v>
      </c>
      <c r="K1398" s="72">
        <v>47433.074808928104</v>
      </c>
      <c r="L1398" s="18">
        <v>46796.800780999998</v>
      </c>
      <c r="M1398" s="73">
        <v>1.3596528337604654E-2</v>
      </c>
      <c r="Q1398" s="34">
        <v>1.0268044309305413</v>
      </c>
      <c r="R1398" s="7"/>
      <c r="S1398" s="24"/>
      <c r="T1398" s="24"/>
      <c r="U1398" s="5">
        <v>15.720445845182551</v>
      </c>
      <c r="V1398" s="25"/>
      <c r="W1398" s="22"/>
      <c r="X1398" s="33">
        <v>0.94779058188081666</v>
      </c>
      <c r="Y1398" s="20">
        <v>5318700893.937644</v>
      </c>
      <c r="Z1398" s="22"/>
      <c r="AA1398" s="22"/>
      <c r="AB1398" s="35">
        <v>0.94779058188081666</v>
      </c>
      <c r="AC1398" s="20">
        <v>5720019381.1814308</v>
      </c>
      <c r="AD1398" s="22"/>
      <c r="AE1398" s="22"/>
      <c r="AF1398" s="26">
        <v>7</v>
      </c>
      <c r="AI1398" s="27" t="s">
        <v>36</v>
      </c>
      <c r="AJ1398" s="17">
        <v>26.756635034507287</v>
      </c>
      <c r="AK1398" s="17">
        <v>27.720955824914572</v>
      </c>
      <c r="AL1398" s="19">
        <v>6.3134613719198762E-2</v>
      </c>
      <c r="AM1398" s="19">
        <v>5.9548467780590711E-2</v>
      </c>
      <c r="AN1398" s="27" t="b">
        <v>0</v>
      </c>
      <c r="AO1398" s="27" t="b">
        <v>1</v>
      </c>
      <c r="AP1398" s="27" t="b">
        <v>0</v>
      </c>
      <c r="AQ1398" s="27" t="b">
        <v>0</v>
      </c>
      <c r="AR1398" s="27" t="b">
        <v>1</v>
      </c>
      <c r="AS1398" s="27" t="b">
        <v>0</v>
      </c>
      <c r="BE1398" s="31"/>
      <c r="BF1398" s="31"/>
      <c r="BG1398" s="31"/>
    </row>
    <row r="1399" spans="1:59" ht="14.55" customHeight="1" x14ac:dyDescent="0.25">
      <c r="A1399" s="41">
        <v>40099</v>
      </c>
      <c r="B1399" s="15">
        <v>23.55</v>
      </c>
      <c r="C1399" s="16">
        <v>25.6</v>
      </c>
      <c r="D1399" s="32">
        <v>31633.635962317661</v>
      </c>
      <c r="E1399" s="32">
        <v>94214.694423240231</v>
      </c>
      <c r="F1399" s="18">
        <v>125848.3303855579</v>
      </c>
      <c r="G1399" s="18">
        <v>25.084705490139793</v>
      </c>
      <c r="H1399" s="19">
        <v>8.0078125E-2</v>
      </c>
      <c r="I1399" s="18">
        <v>22.99</v>
      </c>
      <c r="J1399" s="33">
        <v>0.99060221560314843</v>
      </c>
      <c r="K1399" s="72">
        <v>46986.496020883089</v>
      </c>
      <c r="L1399" s="18">
        <v>46817.28125</v>
      </c>
      <c r="M1399" s="73">
        <v>3.614365601015948E-3</v>
      </c>
      <c r="Q1399" s="34">
        <v>1.0094869406193783</v>
      </c>
      <c r="R1399" s="7"/>
      <c r="S1399" s="24"/>
      <c r="T1399" s="24"/>
      <c r="U1399" s="5">
        <v>15.840038540453946</v>
      </c>
      <c r="V1399" s="25"/>
      <c r="W1399" s="22"/>
      <c r="X1399" s="33">
        <v>0.98120443120629675</v>
      </c>
      <c r="Y1399" s="20">
        <v>5218757854.1474247</v>
      </c>
      <c r="Z1399" s="22"/>
      <c r="AA1399" s="22"/>
      <c r="AB1399" s="35">
        <v>0.98120443120629675</v>
      </c>
      <c r="AC1399" s="20">
        <v>5612418381.0239191</v>
      </c>
      <c r="AD1399" s="22"/>
      <c r="AE1399" s="22"/>
      <c r="AF1399" s="26">
        <v>6</v>
      </c>
      <c r="AI1399" s="27" t="s">
        <v>36</v>
      </c>
      <c r="AJ1399" s="17">
        <v>26.680370183775803</v>
      </c>
      <c r="AK1399" s="17">
        <v>27.65477080026406</v>
      </c>
      <c r="AL1399" s="19">
        <v>6.9623484284195791E-2</v>
      </c>
      <c r="AM1399" s="19">
        <v>6.0812153409992117E-2</v>
      </c>
      <c r="AN1399" s="27" t="b">
        <v>0</v>
      </c>
      <c r="AO1399" s="27" t="b">
        <v>1</v>
      </c>
      <c r="AP1399" s="27" t="b">
        <v>0</v>
      </c>
      <c r="AQ1399" s="27" t="b">
        <v>0</v>
      </c>
      <c r="AR1399" s="27" t="b">
        <v>1</v>
      </c>
      <c r="AS1399" s="27" t="b">
        <v>0</v>
      </c>
      <c r="BE1399" s="31"/>
      <c r="BF1399" s="31"/>
      <c r="BG1399" s="31"/>
    </row>
    <row r="1400" spans="1:59" ht="14.55" customHeight="1" x14ac:dyDescent="0.25">
      <c r="A1400" s="41">
        <v>40100</v>
      </c>
      <c r="B1400" s="15">
        <v>23.25</v>
      </c>
      <c r="C1400" s="16">
        <v>25.4</v>
      </c>
      <c r="D1400" s="32">
        <v>26361.363301931386</v>
      </c>
      <c r="E1400" s="32">
        <v>99064.77337449402</v>
      </c>
      <c r="F1400" s="18">
        <v>125426.13667642541</v>
      </c>
      <c r="G1400" s="18">
        <v>24.948125035172154</v>
      </c>
      <c r="H1400" s="19">
        <v>8.4645669291338543E-2</v>
      </c>
      <c r="I1400" s="18">
        <v>22.86</v>
      </c>
      <c r="J1400" s="33">
        <v>0.99121871392954297</v>
      </c>
      <c r="K1400" s="72">
        <v>46573.088333096872</v>
      </c>
      <c r="L1400" s="18">
        <v>45578.238280999998</v>
      </c>
      <c r="M1400" s="73">
        <v>2.182730376640276E-2</v>
      </c>
      <c r="Q1400" s="34">
        <v>1.008859080187908</v>
      </c>
      <c r="R1400" s="7"/>
      <c r="S1400" s="24"/>
      <c r="T1400" s="24"/>
      <c r="U1400" s="5">
        <v>15.950614215561513</v>
      </c>
      <c r="V1400" s="25"/>
      <c r="W1400" s="22"/>
      <c r="X1400" s="33">
        <v>0.98243742785908605</v>
      </c>
      <c r="Y1400" s="20">
        <v>5127127573.2047205</v>
      </c>
      <c r="Z1400" s="22"/>
      <c r="AA1400" s="22"/>
      <c r="AB1400" s="35">
        <v>0.98243742785908605</v>
      </c>
      <c r="AC1400" s="20">
        <v>5513761477.684289</v>
      </c>
      <c r="AD1400" s="22"/>
      <c r="AE1400" s="22"/>
      <c r="AF1400" s="26">
        <v>5</v>
      </c>
      <c r="AI1400" s="27" t="s">
        <v>36</v>
      </c>
      <c r="AJ1400" s="17">
        <v>26.585464014609691</v>
      </c>
      <c r="AK1400" s="17">
        <v>27.540081949149041</v>
      </c>
      <c r="AL1400" s="19">
        <v>7.4927209979686035E-2</v>
      </c>
      <c r="AM1400" s="19">
        <v>6.1757587954604523E-2</v>
      </c>
      <c r="AN1400" s="27" t="b">
        <v>0</v>
      </c>
      <c r="AO1400" s="27" t="b">
        <v>1</v>
      </c>
      <c r="AP1400" s="27" t="b">
        <v>0</v>
      </c>
      <c r="AQ1400" s="27" t="b">
        <v>0</v>
      </c>
      <c r="AR1400" s="27" t="b">
        <v>1</v>
      </c>
      <c r="AS1400" s="27" t="b">
        <v>0</v>
      </c>
      <c r="BE1400" s="31"/>
      <c r="BF1400" s="31"/>
      <c r="BG1400" s="31"/>
    </row>
    <row r="1401" spans="1:59" ht="14.55" customHeight="1" x14ac:dyDescent="0.25">
      <c r="A1401" s="41">
        <v>40101</v>
      </c>
      <c r="B1401" s="15">
        <v>22.35</v>
      </c>
      <c r="C1401" s="16">
        <v>24.9</v>
      </c>
      <c r="D1401" s="32">
        <v>21089.09064154511</v>
      </c>
      <c r="E1401" s="32">
        <v>103890.77098685548</v>
      </c>
      <c r="F1401" s="18">
        <v>124979.8616284006</v>
      </c>
      <c r="G1401" s="18">
        <v>24.469713228713321</v>
      </c>
      <c r="H1401" s="19">
        <v>0.10240963855421681</v>
      </c>
      <c r="I1401" s="18">
        <v>21.72</v>
      </c>
      <c r="J1401" s="33">
        <v>0.97733389693106187</v>
      </c>
      <c r="K1401" s="72">
        <v>45516.67036645559</v>
      </c>
      <c r="L1401" s="18">
        <v>44748.800780999998</v>
      </c>
      <c r="M1401" s="73">
        <v>1.7159556726749722E-2</v>
      </c>
      <c r="Q1401" s="34">
        <v>1.0231917701208484</v>
      </c>
      <c r="R1401" s="7"/>
      <c r="S1401" s="24"/>
      <c r="T1401" s="24"/>
      <c r="U1401" s="5">
        <v>16.290151362513967</v>
      </c>
      <c r="V1401" s="25"/>
      <c r="W1401" s="22"/>
      <c r="X1401" s="33">
        <v>0.95466779386212386</v>
      </c>
      <c r="Y1401" s="20">
        <v>4894726987.6145926</v>
      </c>
      <c r="Z1401" s="22"/>
      <c r="AA1401" s="22"/>
      <c r="AB1401" s="35">
        <v>0.95466779386212386</v>
      </c>
      <c r="AC1401" s="20">
        <v>5263726113.8938904</v>
      </c>
      <c r="AD1401" s="22"/>
      <c r="AE1401" s="22"/>
      <c r="AF1401" s="26">
        <v>4</v>
      </c>
      <c r="AI1401" s="27" t="s">
        <v>36</v>
      </c>
      <c r="AJ1401" s="17">
        <v>26.514974168357949</v>
      </c>
      <c r="AK1401" s="17">
        <v>27.427344136541855</v>
      </c>
      <c r="AL1401" s="19">
        <v>8.0112484900209044E-2</v>
      </c>
      <c r="AM1401" s="19">
        <v>6.4161742762111645E-2</v>
      </c>
      <c r="AN1401" s="27" t="b">
        <v>0</v>
      </c>
      <c r="AO1401" s="27" t="b">
        <v>1</v>
      </c>
      <c r="AP1401" s="27" t="b">
        <v>0</v>
      </c>
      <c r="AQ1401" s="27" t="b">
        <v>0</v>
      </c>
      <c r="AR1401" s="27" t="b">
        <v>1</v>
      </c>
      <c r="AS1401" s="27" t="b">
        <v>0</v>
      </c>
      <c r="BE1401" s="31"/>
      <c r="BF1401" s="31"/>
      <c r="BG1401" s="31"/>
    </row>
    <row r="1402" spans="1:59" ht="14.55" customHeight="1" x14ac:dyDescent="0.25">
      <c r="A1402" s="41">
        <v>40102</v>
      </c>
      <c r="B1402" s="15">
        <v>22.35</v>
      </c>
      <c r="C1402" s="16">
        <v>25.3</v>
      </c>
      <c r="D1402" s="32">
        <v>15816.817981158832</v>
      </c>
      <c r="E1402" s="32">
        <v>108623.11210973232</v>
      </c>
      <c r="F1402" s="18">
        <v>124439.93009089115</v>
      </c>
      <c r="G1402" s="18">
        <v>24.925043078935047</v>
      </c>
      <c r="H1402" s="19">
        <v>0.11660079051383399</v>
      </c>
      <c r="I1402" s="18">
        <v>21.43</v>
      </c>
      <c r="J1402" s="33">
        <v>1.0142073576562016</v>
      </c>
      <c r="K1402" s="72">
        <v>46162.543260295308</v>
      </c>
      <c r="L1402" s="18">
        <v>45680.640625</v>
      </c>
      <c r="M1402" s="73">
        <v>1.0549384349736401E-2</v>
      </c>
      <c r="Q1402" s="34">
        <v>0.98599166378655123</v>
      </c>
      <c r="R1402" s="7"/>
      <c r="S1402" s="24"/>
      <c r="T1402" s="24"/>
      <c r="U1402" s="5">
        <v>16.032049049303044</v>
      </c>
      <c r="V1402" s="25"/>
      <c r="W1402" s="22"/>
      <c r="X1402" s="33">
        <v>1.028414715312403</v>
      </c>
      <c r="Y1402" s="20">
        <v>5033833345.4970942</v>
      </c>
      <c r="Z1402" s="22"/>
      <c r="AA1402" s="22"/>
      <c r="AB1402" s="35">
        <v>1.028414715312403</v>
      </c>
      <c r="AC1402" s="20">
        <v>5413206604.433671</v>
      </c>
      <c r="AD1402" s="22"/>
      <c r="AE1402" s="22"/>
      <c r="AF1402" s="26">
        <v>3</v>
      </c>
      <c r="AI1402" s="27" t="s">
        <v>36</v>
      </c>
      <c r="AJ1402" s="17">
        <v>26.456066941428006</v>
      </c>
      <c r="AK1402" s="17">
        <v>27.343808601881737</v>
      </c>
      <c r="AL1402" s="19">
        <v>8.7223091082582471E-2</v>
      </c>
      <c r="AM1402" s="19">
        <v>6.7940520239401697E-2</v>
      </c>
      <c r="AN1402" s="27" t="b">
        <v>0</v>
      </c>
      <c r="AO1402" s="27" t="b">
        <v>1</v>
      </c>
      <c r="AP1402" s="27" t="b">
        <v>0</v>
      </c>
      <c r="AQ1402" s="27" t="b">
        <v>0</v>
      </c>
      <c r="AR1402" s="27" t="b">
        <v>1</v>
      </c>
      <c r="AS1402" s="27" t="b">
        <v>0</v>
      </c>
      <c r="BE1402" s="31"/>
      <c r="BF1402" s="31"/>
      <c r="BG1402" s="31"/>
    </row>
    <row r="1403" spans="1:59" ht="14.55" customHeight="1" x14ac:dyDescent="0.25">
      <c r="A1403" s="41">
        <v>40105</v>
      </c>
      <c r="B1403" s="15">
        <v>21.4</v>
      </c>
      <c r="C1403" s="16">
        <v>24.65</v>
      </c>
      <c r="D1403" s="32">
        <v>10544.545320772555</v>
      </c>
      <c r="E1403" s="32">
        <v>113280.63361011309</v>
      </c>
      <c r="F1403" s="18">
        <v>123825.17893088564</v>
      </c>
      <c r="G1403" s="18">
        <v>24.373240680220306</v>
      </c>
      <c r="H1403" s="19">
        <v>0.13184584178498981</v>
      </c>
      <c r="I1403" s="18">
        <v>21.49</v>
      </c>
      <c r="J1403" s="33">
        <v>0.97303075013543328</v>
      </c>
      <c r="K1403" s="72">
        <v>44916.796929711782</v>
      </c>
      <c r="L1403" s="18">
        <v>44451.839844000002</v>
      </c>
      <c r="M1403" s="73">
        <v>1.0459793955514721E-2</v>
      </c>
      <c r="Q1403" s="34">
        <v>1.0277167498157822</v>
      </c>
      <c r="R1403" s="7"/>
      <c r="S1403" s="24"/>
      <c r="T1403" s="24"/>
      <c r="U1403" s="5">
        <v>16.445729312861541</v>
      </c>
      <c r="V1403" s="25"/>
      <c r="W1403" s="22"/>
      <c r="X1403" s="33">
        <v>0.94606150027086655</v>
      </c>
      <c r="Y1403" s="20">
        <v>4762338712.0063143</v>
      </c>
      <c r="Z1403" s="22"/>
      <c r="AA1403" s="22"/>
      <c r="AB1403" s="35">
        <v>0.94606150027086655</v>
      </c>
      <c r="AC1403" s="20">
        <v>5121144255.5538979</v>
      </c>
      <c r="AD1403" s="22"/>
      <c r="AE1403" s="22"/>
      <c r="AF1403" s="26">
        <v>2</v>
      </c>
      <c r="AI1403" s="27" t="s">
        <v>36</v>
      </c>
      <c r="AJ1403" s="17">
        <v>26.337133435654305</v>
      </c>
      <c r="AK1403" s="17">
        <v>27.25747879784042</v>
      </c>
      <c r="AL1403" s="19">
        <v>9.6933247103351217E-2</v>
      </c>
      <c r="AM1403" s="19">
        <v>7.2787715473555503E-2</v>
      </c>
      <c r="AN1403" s="27" t="b">
        <v>0</v>
      </c>
      <c r="AO1403" s="27" t="b">
        <v>1</v>
      </c>
      <c r="AP1403" s="27" t="b">
        <v>0</v>
      </c>
      <c r="AQ1403" s="27" t="b">
        <v>0</v>
      </c>
      <c r="AR1403" s="27" t="b">
        <v>1</v>
      </c>
      <c r="AS1403" s="27" t="b">
        <v>0</v>
      </c>
      <c r="BE1403" s="31"/>
      <c r="BF1403" s="31"/>
      <c r="BG1403" s="31"/>
    </row>
    <row r="1404" spans="1:59" ht="14.55" customHeight="1" x14ac:dyDescent="0.25">
      <c r="A1404" s="41">
        <v>40106</v>
      </c>
      <c r="B1404" s="15">
        <v>21.1</v>
      </c>
      <c r="C1404" s="16">
        <v>24.55</v>
      </c>
      <c r="D1404" s="32">
        <v>5272.2726603862775</v>
      </c>
      <c r="E1404" s="32">
        <v>117857.77904347074</v>
      </c>
      <c r="F1404" s="18">
        <v>123130.05170385703</v>
      </c>
      <c r="G1404" s="18">
        <v>24.402275375291154</v>
      </c>
      <c r="H1404" s="19">
        <v>0.14052953156822812</v>
      </c>
      <c r="I1404" s="18">
        <v>20.9</v>
      </c>
      <c r="J1404" s="33">
        <v>0.99557078622151152</v>
      </c>
      <c r="K1404" s="72">
        <v>44717.077122478258</v>
      </c>
      <c r="L1404" s="18">
        <v>44236.800780999998</v>
      </c>
      <c r="M1404" s="73">
        <v>1.0856941121396423E-2</v>
      </c>
      <c r="Q1404" s="34">
        <v>1.0044489189917862</v>
      </c>
      <c r="R1404" s="7"/>
      <c r="S1404" s="24"/>
      <c r="T1404" s="24"/>
      <c r="U1404" s="5">
        <v>16.488139893393807</v>
      </c>
      <c r="V1404" s="25"/>
      <c r="W1404" s="22"/>
      <c r="X1404" s="33">
        <v>0.99114157244302292</v>
      </c>
      <c r="Y1404" s="20">
        <v>4720174462.8443537</v>
      </c>
      <c r="Z1404" s="22"/>
      <c r="AA1404" s="22"/>
      <c r="AB1404" s="35">
        <v>0.99114157244302292</v>
      </c>
      <c r="AC1404" s="20">
        <v>5075697592.8784409</v>
      </c>
      <c r="AD1404" s="22"/>
      <c r="AE1404" s="22"/>
      <c r="AF1404" s="26">
        <v>1</v>
      </c>
      <c r="AI1404" s="27" t="s">
        <v>36</v>
      </c>
      <c r="AJ1404" s="17">
        <v>26.218512751086131</v>
      </c>
      <c r="AK1404" s="17">
        <v>27.179234801129159</v>
      </c>
      <c r="AL1404" s="19">
        <v>0.10935159945210121</v>
      </c>
      <c r="AM1404" s="19">
        <v>7.6874925686730766E-2</v>
      </c>
      <c r="AN1404" s="27" t="b">
        <v>0</v>
      </c>
      <c r="AO1404" s="27" t="b">
        <v>1</v>
      </c>
      <c r="AP1404" s="27" t="b">
        <v>0</v>
      </c>
      <c r="AQ1404" s="27" t="b">
        <v>0</v>
      </c>
      <c r="AR1404" s="27" t="b">
        <v>1</v>
      </c>
      <c r="AS1404" s="27" t="b">
        <v>0</v>
      </c>
      <c r="BE1404" s="31"/>
      <c r="BF1404" s="31"/>
      <c r="BG1404" s="31"/>
    </row>
    <row r="1405" spans="1:59" ht="14.55" customHeight="1" x14ac:dyDescent="0.25">
      <c r="A1405" s="42">
        <v>40107</v>
      </c>
      <c r="B1405" s="15">
        <v>24.55</v>
      </c>
      <c r="C1405" s="16">
        <v>25.65</v>
      </c>
      <c r="D1405" s="32">
        <v>122389.14169659297</v>
      </c>
      <c r="E1405" s="32">
        <v>0</v>
      </c>
      <c r="F1405" s="18">
        <v>122389.14169659297</v>
      </c>
      <c r="G1405" s="18">
        <v>24.55</v>
      </c>
      <c r="H1405" s="19">
        <v>4.2884990253411193E-2</v>
      </c>
      <c r="I1405" s="18">
        <v>22.22</v>
      </c>
      <c r="J1405" s="33">
        <v>1</v>
      </c>
      <c r="K1405" s="72">
        <v>44716.303424478196</v>
      </c>
      <c r="L1405" s="18">
        <v>45066.238280999998</v>
      </c>
      <c r="M1405" s="73">
        <v>-7.7649005080003665E-3</v>
      </c>
      <c r="Q1405" s="34">
        <v>1</v>
      </c>
      <c r="R1405" s="7"/>
      <c r="S1405" s="24"/>
      <c r="T1405" s="24"/>
      <c r="U1405" s="5">
        <v>16.457442016846937</v>
      </c>
      <c r="V1405" s="25"/>
      <c r="W1405" s="22"/>
      <c r="X1405" s="33">
        <v>1</v>
      </c>
      <c r="Y1405" s="20">
        <v>4720197046.2725372</v>
      </c>
      <c r="Z1405" s="22"/>
      <c r="AA1405" s="22"/>
      <c r="AB1405" s="35">
        <v>1</v>
      </c>
      <c r="AC1405" s="20">
        <v>5075616216.9043159</v>
      </c>
      <c r="AD1405" s="22"/>
      <c r="AE1405" s="22"/>
      <c r="AF1405" s="26">
        <v>20</v>
      </c>
      <c r="AI1405" s="27" t="s">
        <v>36</v>
      </c>
      <c r="AJ1405" s="17">
        <v>26.130593360873409</v>
      </c>
      <c r="AK1405" s="17">
        <v>27.100742796135115</v>
      </c>
      <c r="AL1405" s="19">
        <v>0.10315274366100308</v>
      </c>
      <c r="AM1405" s="19">
        <v>7.5179115494983684E-2</v>
      </c>
      <c r="AN1405" s="27" t="b">
        <v>0</v>
      </c>
      <c r="AO1405" s="27" t="b">
        <v>1</v>
      </c>
      <c r="AP1405" s="27" t="b">
        <v>0</v>
      </c>
      <c r="AQ1405" s="27" t="b">
        <v>0</v>
      </c>
      <c r="AR1405" s="27" t="b">
        <v>1</v>
      </c>
      <c r="AS1405" s="27" t="b">
        <v>0</v>
      </c>
      <c r="BE1405" s="31"/>
      <c r="BF1405" s="31"/>
      <c r="BG1405" s="31"/>
    </row>
    <row r="1406" spans="1:59" ht="14.55" customHeight="1" x14ac:dyDescent="0.25">
      <c r="A1406" s="41">
        <v>40108</v>
      </c>
      <c r="B1406" s="15">
        <v>23.65</v>
      </c>
      <c r="C1406" s="16">
        <v>25.1</v>
      </c>
      <c r="D1406" s="32">
        <v>116269.68461176332</v>
      </c>
      <c r="E1406" s="32">
        <v>5857.0242273905606</v>
      </c>
      <c r="F1406" s="74">
        <v>122126.70883915389</v>
      </c>
      <c r="G1406" s="18">
        <v>23.71953994920883</v>
      </c>
      <c r="H1406" s="19">
        <v>5.7768924302788904E-2</v>
      </c>
      <c r="I1406" s="18">
        <v>20.69</v>
      </c>
      <c r="J1406" s="33">
        <v>0.96410099133327765</v>
      </c>
      <c r="K1406" s="72">
        <v>43110.286550196222</v>
      </c>
      <c r="L1406" s="18">
        <v>43089.921875</v>
      </c>
      <c r="M1406" s="73">
        <v>4.7260877509359327E-4</v>
      </c>
      <c r="Q1406" s="34">
        <v>1.0372357346268015</v>
      </c>
      <c r="R1406" s="7"/>
      <c r="S1406" s="24"/>
      <c r="T1406" s="24"/>
      <c r="U1406" s="5">
        <v>17.038465307840202</v>
      </c>
      <c r="V1406" s="25"/>
      <c r="W1406" s="22"/>
      <c r="X1406" s="33">
        <v>0.9282019826665554</v>
      </c>
      <c r="Y1406" s="20">
        <v>4381317219.0100946</v>
      </c>
      <c r="Z1406" s="22"/>
      <c r="AA1406" s="22"/>
      <c r="AB1406" s="35">
        <v>0.9282019826665554</v>
      </c>
      <c r="AC1406" s="20">
        <v>4711121503.6555691</v>
      </c>
      <c r="AD1406" s="22"/>
      <c r="AE1406" s="22"/>
      <c r="AF1406" s="26">
        <v>19</v>
      </c>
      <c r="AI1406" s="27" t="s">
        <v>36</v>
      </c>
      <c r="AJ1406" s="17">
        <v>25.989042345815374</v>
      </c>
      <c r="AK1406" s="17">
        <v>26.991388446112126</v>
      </c>
      <c r="AL1406" s="19">
        <v>9.8673286162911475E-2</v>
      </c>
      <c r="AM1406" s="19">
        <v>7.5100048934748767E-2</v>
      </c>
      <c r="AN1406" s="27" t="b">
        <v>0</v>
      </c>
      <c r="AO1406" s="27" t="b">
        <v>1</v>
      </c>
      <c r="AP1406" s="27" t="b">
        <v>0</v>
      </c>
      <c r="AQ1406" s="27" t="b">
        <v>0</v>
      </c>
      <c r="AR1406" s="27" t="b">
        <v>1</v>
      </c>
      <c r="AS1406" s="27" t="b">
        <v>0</v>
      </c>
      <c r="BE1406" s="31"/>
      <c r="BF1406" s="31"/>
      <c r="BG1406" s="31"/>
    </row>
    <row r="1407" spans="1:59" ht="14.55" customHeight="1" x14ac:dyDescent="0.25">
      <c r="A1407" s="41">
        <v>40109</v>
      </c>
      <c r="B1407" s="15">
        <v>24.05</v>
      </c>
      <c r="C1407" s="16">
        <v>25.45</v>
      </c>
      <c r="D1407" s="32">
        <v>110150.22752693368</v>
      </c>
      <c r="E1407" s="32">
        <v>11622.966859112519</v>
      </c>
      <c r="F1407" s="18">
        <v>121773.19438604621</v>
      </c>
      <c r="G1407" s="18">
        <v>24.18362672864745</v>
      </c>
      <c r="H1407" s="19">
        <v>5.5009823182711193E-2</v>
      </c>
      <c r="I1407" s="18">
        <v>22.27</v>
      </c>
      <c r="J1407" s="33">
        <v>1.0166143007344177</v>
      </c>
      <c r="K1407" s="72">
        <v>43825.775525930701</v>
      </c>
      <c r="L1407" s="18">
        <v>43335.679687999997</v>
      </c>
      <c r="M1407" s="73">
        <v>1.1309291592036952E-2</v>
      </c>
      <c r="Q1407" s="34">
        <v>0.98365722307622938</v>
      </c>
      <c r="R1407" s="7"/>
      <c r="S1407" s="24"/>
      <c r="T1407" s="24"/>
      <c r="U1407" s="5">
        <v>16.728805422616762</v>
      </c>
      <c r="V1407" s="25"/>
      <c r="W1407" s="22"/>
      <c r="X1407" s="33">
        <v>1.0332286014688352</v>
      </c>
      <c r="Y1407" s="20">
        <v>4526923921.5165644</v>
      </c>
      <c r="Z1407" s="22"/>
      <c r="AA1407" s="22"/>
      <c r="AB1407" s="35">
        <v>1.0332286014688352</v>
      </c>
      <c r="AC1407" s="20">
        <v>4867587441.866436</v>
      </c>
      <c r="AD1407" s="22"/>
      <c r="AE1407" s="22"/>
      <c r="AF1407" s="26">
        <v>18</v>
      </c>
      <c r="AI1407" s="27" t="s">
        <v>36</v>
      </c>
      <c r="AJ1407" s="17">
        <v>25.84227705997797</v>
      </c>
      <c r="AK1407" s="17">
        <v>26.878315502269171</v>
      </c>
      <c r="AL1407" s="19">
        <v>9.0773316934327206E-2</v>
      </c>
      <c r="AM1407" s="19">
        <v>7.6472945492363886E-2</v>
      </c>
      <c r="AN1407" s="27" t="b">
        <v>0</v>
      </c>
      <c r="AO1407" s="27" t="b">
        <v>1</v>
      </c>
      <c r="AP1407" s="27" t="b">
        <v>0</v>
      </c>
      <c r="AQ1407" s="27" t="b">
        <v>0</v>
      </c>
      <c r="AR1407" s="27" t="b">
        <v>1</v>
      </c>
      <c r="AS1407" s="27" t="b">
        <v>0</v>
      </c>
      <c r="BE1407" s="31"/>
      <c r="BF1407" s="31"/>
      <c r="BG1407" s="31"/>
    </row>
    <row r="1408" spans="1:59" ht="14.55" customHeight="1" x14ac:dyDescent="0.25">
      <c r="A1408" s="41">
        <v>40112</v>
      </c>
      <c r="B1408" s="15">
        <v>24.55</v>
      </c>
      <c r="C1408" s="16">
        <v>25.95</v>
      </c>
      <c r="D1408" s="32">
        <v>104030.77044210404</v>
      </c>
      <c r="E1408" s="32">
        <v>17405.793691731502</v>
      </c>
      <c r="F1408" s="18">
        <v>121436.56413383555</v>
      </c>
      <c r="G1408" s="18">
        <v>24.750665354312627</v>
      </c>
      <c r="H1408" s="19">
        <v>5.3949903660886256E-2</v>
      </c>
      <c r="I1408" s="18">
        <v>24.31</v>
      </c>
      <c r="J1408" s="33">
        <v>1.020617990999207</v>
      </c>
      <c r="K1408" s="72">
        <v>44728.601060479305</v>
      </c>
      <c r="L1408" s="18">
        <v>44748.800780999998</v>
      </c>
      <c r="M1408" s="73">
        <v>-4.5140249946698383E-4</v>
      </c>
      <c r="Q1408" s="34">
        <v>0.97979852287434044</v>
      </c>
      <c r="R1408" s="7"/>
      <c r="S1408" s="24"/>
      <c r="T1408" s="24"/>
      <c r="U1408" s="5">
        <v>16.360342085366188</v>
      </c>
      <c r="V1408" s="25"/>
      <c r="W1408" s="22"/>
      <c r="X1408" s="33">
        <v>1.0412359819984143</v>
      </c>
      <c r="Y1408" s="20">
        <v>4713618626.8066425</v>
      </c>
      <c r="Z1408" s="22"/>
      <c r="AA1408" s="22"/>
      <c r="AB1408" s="35">
        <v>1.0412359819984143</v>
      </c>
      <c r="AC1408" s="20">
        <v>5068225932.5072422</v>
      </c>
      <c r="AD1408" s="22"/>
      <c r="AE1408" s="22"/>
      <c r="AF1408" s="26">
        <v>17</v>
      </c>
      <c r="AI1408" s="27" t="s">
        <v>36</v>
      </c>
      <c r="AJ1408" s="17">
        <v>25.715422322561661</v>
      </c>
      <c r="AK1408" s="17">
        <v>26.786099103498884</v>
      </c>
      <c r="AL1408" s="19">
        <v>8.0331502458835913E-2</v>
      </c>
      <c r="AM1408" s="19">
        <v>7.7783182526724837E-2</v>
      </c>
      <c r="AN1408" s="27" t="b">
        <v>0</v>
      </c>
      <c r="AO1408" s="27" t="b">
        <v>1</v>
      </c>
      <c r="AP1408" s="27" t="b">
        <v>0</v>
      </c>
      <c r="AQ1408" s="27" t="b">
        <v>0</v>
      </c>
      <c r="AR1408" s="27" t="b">
        <v>1</v>
      </c>
      <c r="AS1408" s="27" t="b">
        <v>0</v>
      </c>
      <c r="BE1408" s="31"/>
      <c r="BF1408" s="31"/>
      <c r="BG1408" s="31"/>
    </row>
    <row r="1409" spans="1:59" ht="14.55" customHeight="1" x14ac:dyDescent="0.25">
      <c r="A1409" s="41">
        <v>40113</v>
      </c>
      <c r="B1409" s="15">
        <v>24.65</v>
      </c>
      <c r="C1409" s="16">
        <v>25.85</v>
      </c>
      <c r="D1409" s="32">
        <v>97911.313357274397</v>
      </c>
      <c r="E1409" s="32">
        <v>23195.106656377662</v>
      </c>
      <c r="F1409" s="18">
        <v>121106.42001365207</v>
      </c>
      <c r="G1409" s="18">
        <v>24.879831977400666</v>
      </c>
      <c r="H1409" s="19">
        <v>4.6421663442940186E-2</v>
      </c>
      <c r="I1409" s="18">
        <v>24.83</v>
      </c>
      <c r="J1409" s="33">
        <v>1.0024858703000206</v>
      </c>
      <c r="K1409" s="72">
        <v>44839.014740220438</v>
      </c>
      <c r="L1409" s="18">
        <v>44216.320312999997</v>
      </c>
      <c r="M1409" s="73">
        <v>1.4082909269982019E-2</v>
      </c>
      <c r="Q1409" s="34">
        <v>0.9975202939276574</v>
      </c>
      <c r="R1409" s="7"/>
      <c r="S1409" s="24"/>
      <c r="T1409" s="24"/>
      <c r="U1409" s="5">
        <v>16.289388836860621</v>
      </c>
      <c r="V1409" s="25"/>
      <c r="W1409" s="22"/>
      <c r="X1409" s="33">
        <v>1.0049717406000414</v>
      </c>
      <c r="Y1409" s="20">
        <v>4737076180.0917797</v>
      </c>
      <c r="Z1409" s="22"/>
      <c r="AA1409" s="22"/>
      <c r="AB1409" s="35">
        <v>1.0049717406000414</v>
      </c>
      <c r="AC1409" s="20">
        <v>5093342176.976449</v>
      </c>
      <c r="AD1409" s="22"/>
      <c r="AE1409" s="22"/>
      <c r="AF1409" s="26">
        <v>16</v>
      </c>
      <c r="AI1409" s="27" t="s">
        <v>36</v>
      </c>
      <c r="AJ1409" s="17">
        <v>25.6385582038066</v>
      </c>
      <c r="AK1409" s="17">
        <v>26.687088180024659</v>
      </c>
      <c r="AL1409" s="19">
        <v>6.6094139401827637E-2</v>
      </c>
      <c r="AM1409" s="19">
        <v>7.8112980141282484E-2</v>
      </c>
      <c r="AN1409" s="27" t="b">
        <v>0</v>
      </c>
      <c r="AO1409" s="27" t="b">
        <v>0</v>
      </c>
      <c r="AP1409" s="27" t="b">
        <v>0</v>
      </c>
      <c r="AQ1409" s="27" t="b">
        <v>0</v>
      </c>
      <c r="AR1409" s="27" t="b">
        <v>1</v>
      </c>
      <c r="AS1409" s="27" t="b">
        <v>0</v>
      </c>
      <c r="BE1409" s="31"/>
      <c r="BF1409" s="31"/>
      <c r="BG1409" s="31"/>
    </row>
    <row r="1410" spans="1:59" ht="14.55" customHeight="1" x14ac:dyDescent="0.25">
      <c r="A1410" s="41">
        <v>40114</v>
      </c>
      <c r="B1410" s="15">
        <v>26.65</v>
      </c>
      <c r="C1410" s="16">
        <v>26.9</v>
      </c>
      <c r="D1410" s="32">
        <v>91791.85627244474</v>
      </c>
      <c r="E1410" s="32">
        <v>29030.488363961835</v>
      </c>
      <c r="F1410" s="18">
        <v>120822.34463640657</v>
      </c>
      <c r="G1410" s="18">
        <v>26.710068542063397</v>
      </c>
      <c r="H1410" s="19">
        <v>9.2936802973977439E-3</v>
      </c>
      <c r="I1410" s="18">
        <v>27.91</v>
      </c>
      <c r="J1410" s="33">
        <v>1.0710448378487503</v>
      </c>
      <c r="K1410" s="72">
        <v>48023.764346826407</v>
      </c>
      <c r="L1410" s="18">
        <v>47278.078125</v>
      </c>
      <c r="M1410" s="73">
        <v>1.5772346326237363E-2</v>
      </c>
      <c r="Q1410" s="34">
        <v>0.93366772768220641</v>
      </c>
      <c r="R1410" s="7"/>
      <c r="S1410" s="24"/>
      <c r="T1410" s="24"/>
      <c r="U1410" s="5">
        <v>15.180560536377039</v>
      </c>
      <c r="V1410" s="25"/>
      <c r="W1410" s="22"/>
      <c r="X1410" s="33">
        <v>1.1420896756975008</v>
      </c>
      <c r="Y1410" s="20">
        <v>5410191682.9310656</v>
      </c>
      <c r="Z1410" s="22"/>
      <c r="AA1410" s="22"/>
      <c r="AB1410" s="35">
        <v>1.1420896756975008</v>
      </c>
      <c r="AC1410" s="20">
        <v>5816960253.3780355</v>
      </c>
      <c r="AD1410" s="22"/>
      <c r="AE1410" s="22"/>
      <c r="AF1410" s="26">
        <v>15</v>
      </c>
      <c r="AI1410" s="27" t="s">
        <v>36</v>
      </c>
      <c r="AJ1410" s="17">
        <v>25.645056740576251</v>
      </c>
      <c r="AK1410" s="17">
        <v>26.619448877298581</v>
      </c>
      <c r="AL1410" s="19">
        <v>4.4221497523355913E-2</v>
      </c>
      <c r="AM1410" s="19">
        <v>7.5392377964970017E-2</v>
      </c>
      <c r="AN1410" s="27" t="b">
        <v>0</v>
      </c>
      <c r="AO1410" s="27" t="b">
        <v>0</v>
      </c>
      <c r="AP1410" s="27" t="b">
        <v>0</v>
      </c>
      <c r="AQ1410" s="27" t="b">
        <v>0</v>
      </c>
      <c r="AR1410" s="27" t="b">
        <v>1</v>
      </c>
      <c r="AS1410" s="27" t="b">
        <v>0</v>
      </c>
      <c r="BE1410" s="31"/>
      <c r="BF1410" s="31"/>
      <c r="BG1410" s="31"/>
    </row>
    <row r="1411" spans="1:59" ht="14.55" customHeight="1" x14ac:dyDescent="0.25">
      <c r="A1411" s="41">
        <v>40115</v>
      </c>
      <c r="B1411" s="15">
        <v>25.05</v>
      </c>
      <c r="C1411" s="16">
        <v>25.8</v>
      </c>
      <c r="D1411" s="32">
        <v>85672.399187615098</v>
      </c>
      <c r="E1411" s="32">
        <v>35093.07317105143</v>
      </c>
      <c r="F1411" s="18">
        <v>120765.47235866654</v>
      </c>
      <c r="G1411" s="18">
        <v>25.267941472543743</v>
      </c>
      <c r="H1411" s="19">
        <v>2.9069767441860517E-2</v>
      </c>
      <c r="I1411" s="18">
        <v>24.76</v>
      </c>
      <c r="J1411" s="33">
        <v>0.94556281507605944</v>
      </c>
      <c r="K1411" s="72">
        <v>45408.70012823087</v>
      </c>
      <c r="L1411" s="18">
        <v>44871.679687999997</v>
      </c>
      <c r="M1411" s="73">
        <v>1.1967914817650312E-2</v>
      </c>
      <c r="Q1411" s="34">
        <v>1.0575711989261778</v>
      </c>
      <c r="R1411" s="7"/>
      <c r="S1411" s="24"/>
      <c r="T1411" s="24"/>
      <c r="U1411" s="5">
        <v>16.024633043860135</v>
      </c>
      <c r="V1411" s="25"/>
      <c r="W1411" s="22"/>
      <c r="X1411" s="33">
        <v>0.89112563015211887</v>
      </c>
      <c r="Y1411" s="20">
        <v>4821183539.2861719</v>
      </c>
      <c r="Z1411" s="22"/>
      <c r="AA1411" s="22"/>
      <c r="AB1411" s="35">
        <v>0.89112563015211887</v>
      </c>
      <c r="AC1411" s="20">
        <v>5183559264.7656822</v>
      </c>
      <c r="AD1411" s="22"/>
      <c r="AE1411" s="22"/>
      <c r="AF1411" s="26">
        <v>14</v>
      </c>
      <c r="AI1411" s="27" t="s">
        <v>36</v>
      </c>
      <c r="AJ1411" s="17">
        <v>25.565693863131326</v>
      </c>
      <c r="AK1411" s="17">
        <v>26.47848411045819</v>
      </c>
      <c r="AL1411" s="19">
        <v>4.1918960388097469E-2</v>
      </c>
      <c r="AM1411" s="19">
        <v>7.2753114115643877E-2</v>
      </c>
      <c r="AN1411" s="27" t="b">
        <v>0</v>
      </c>
      <c r="AO1411" s="27" t="b">
        <v>0</v>
      </c>
      <c r="AP1411" s="27" t="b">
        <v>0</v>
      </c>
      <c r="AQ1411" s="27" t="b">
        <v>0</v>
      </c>
      <c r="AR1411" s="27" t="b">
        <v>1</v>
      </c>
      <c r="AS1411" s="27" t="b">
        <v>0</v>
      </c>
      <c r="BE1411" s="31"/>
      <c r="BF1411" s="31"/>
      <c r="BG1411" s="31"/>
    </row>
    <row r="1412" spans="1:59" ht="14.55" customHeight="1" x14ac:dyDescent="0.25">
      <c r="A1412" s="41">
        <v>40116</v>
      </c>
      <c r="B1412" s="15">
        <v>27.85</v>
      </c>
      <c r="C1412" s="16">
        <v>27.7</v>
      </c>
      <c r="D1412" s="32">
        <v>79552.942102785455</v>
      </c>
      <c r="E1412" s="32">
        <v>41034.639061554633</v>
      </c>
      <c r="F1412" s="18">
        <v>120587.58116434008</v>
      </c>
      <c r="G1412" s="18">
        <v>27.798956635502588</v>
      </c>
      <c r="H1412" s="19">
        <v>-5.4151624548737232E-3</v>
      </c>
      <c r="I1412" s="18">
        <v>30.69</v>
      </c>
      <c r="J1412" s="33">
        <v>1.0985464708921</v>
      </c>
      <c r="K1412" s="72">
        <v>49882.704184691182</v>
      </c>
      <c r="L1412" s="18">
        <v>49377.28125</v>
      </c>
      <c r="M1412" s="73">
        <v>1.0235940940777934E-2</v>
      </c>
      <c r="Q1412" s="34">
        <v>0.91029376225470626</v>
      </c>
      <c r="R1412" s="7"/>
      <c r="S1412" s="24"/>
      <c r="T1412" s="24"/>
      <c r="U1412" s="5">
        <v>14.559964967727707</v>
      </c>
      <c r="V1412" s="25"/>
      <c r="W1412" s="22"/>
      <c r="X1412" s="33">
        <v>1.1970929417842002</v>
      </c>
      <c r="Y1412" s="20">
        <v>5771432398.9104052</v>
      </c>
      <c r="Z1412" s="22"/>
      <c r="AA1412" s="22"/>
      <c r="AB1412" s="35">
        <v>1.1970929417842002</v>
      </c>
      <c r="AC1412" s="20">
        <v>6205102724.4470415</v>
      </c>
      <c r="AD1412" s="22"/>
      <c r="AE1412" s="22"/>
      <c r="AF1412" s="26">
        <v>13</v>
      </c>
      <c r="AI1412" s="27" t="s">
        <v>36</v>
      </c>
      <c r="AJ1412" s="17">
        <v>25.546453446129345</v>
      </c>
      <c r="AK1412" s="17">
        <v>26.386059017609046</v>
      </c>
      <c r="AL1412" s="19">
        <v>3.1388279261820362E-2</v>
      </c>
      <c r="AM1412" s="19">
        <v>6.7793594373489696E-2</v>
      </c>
      <c r="AN1412" s="27" t="b">
        <v>0</v>
      </c>
      <c r="AO1412" s="27" t="b">
        <v>0</v>
      </c>
      <c r="AP1412" s="27" t="b">
        <v>0</v>
      </c>
      <c r="AQ1412" s="27" t="b">
        <v>0</v>
      </c>
      <c r="AR1412" s="27" t="b">
        <v>1</v>
      </c>
      <c r="AS1412" s="27" t="b">
        <v>0</v>
      </c>
      <c r="BE1412" s="31"/>
      <c r="BF1412" s="31"/>
      <c r="BG1412" s="31"/>
    </row>
    <row r="1413" spans="1:59" ht="14.55" customHeight="1" x14ac:dyDescent="0.25">
      <c r="A1413" s="41">
        <v>40119</v>
      </c>
      <c r="B1413" s="15">
        <v>28</v>
      </c>
      <c r="C1413" s="16">
        <v>28.1</v>
      </c>
      <c r="D1413" s="32">
        <v>73433.485017955798</v>
      </c>
      <c r="E1413" s="32">
        <v>47187.234000634264</v>
      </c>
      <c r="F1413" s="18">
        <v>120620.71901859005</v>
      </c>
      <c r="G1413" s="18">
        <v>28.039120338847727</v>
      </c>
      <c r="H1413" s="19">
        <v>3.558718861210064E-3</v>
      </c>
      <c r="I1413" s="18">
        <v>29.78</v>
      </c>
      <c r="J1413" s="33">
        <v>1.0089164836953157</v>
      </c>
      <c r="K1413" s="72">
        <v>50326.611733605358</v>
      </c>
      <c r="L1413" s="18">
        <v>49879.039062999997</v>
      </c>
      <c r="M1413" s="73">
        <v>8.9731614524500344E-3</v>
      </c>
      <c r="Q1413" s="34">
        <v>0.99116231735786708</v>
      </c>
      <c r="R1413" s="7"/>
      <c r="S1413" s="24"/>
      <c r="T1413" s="24"/>
      <c r="U1413" s="5">
        <v>14.404420219366449</v>
      </c>
      <c r="V1413" s="25"/>
      <c r="W1413" s="22"/>
      <c r="X1413" s="33">
        <v>1.0178329673906317</v>
      </c>
      <c r="Y1413" s="20">
        <v>5874382270.2180939</v>
      </c>
      <c r="Z1413" s="22"/>
      <c r="AA1413" s="22"/>
      <c r="AB1413" s="35">
        <v>1.0178329673906317</v>
      </c>
      <c r="AC1413" s="20">
        <v>6315656861.7791595</v>
      </c>
      <c r="AD1413" s="22"/>
      <c r="AE1413" s="22"/>
      <c r="AF1413" s="26">
        <v>12</v>
      </c>
      <c r="AI1413" s="27" t="s">
        <v>36</v>
      </c>
      <c r="AJ1413" s="17">
        <v>25.534440832164034</v>
      </c>
      <c r="AK1413" s="17">
        <v>26.332455958722619</v>
      </c>
      <c r="AL1413" s="19">
        <v>2.2813095208236839E-2</v>
      </c>
      <c r="AM1413" s="19">
        <v>6.3416957698541734E-2</v>
      </c>
      <c r="AN1413" s="27" t="b">
        <v>0</v>
      </c>
      <c r="AO1413" s="27" t="b">
        <v>0</v>
      </c>
      <c r="AP1413" s="27" t="b">
        <v>0</v>
      </c>
      <c r="AQ1413" s="27" t="b">
        <v>0</v>
      </c>
      <c r="AR1413" s="27" t="b">
        <v>1</v>
      </c>
      <c r="AS1413" s="27" t="b">
        <v>0</v>
      </c>
      <c r="BE1413" s="31"/>
      <c r="BF1413" s="31"/>
      <c r="BG1413" s="31"/>
    </row>
    <row r="1414" spans="1:59" ht="14.55" customHeight="1" x14ac:dyDescent="0.25">
      <c r="A1414" s="41">
        <v>40120</v>
      </c>
      <c r="B1414" s="15">
        <v>28.1</v>
      </c>
      <c r="C1414" s="16">
        <v>28.3</v>
      </c>
      <c r="D1414" s="32">
        <v>67314.027933126141</v>
      </c>
      <c r="E1414" s="32">
        <v>53284.913658115765</v>
      </c>
      <c r="F1414" s="18">
        <v>120598.94159124191</v>
      </c>
      <c r="G1414" s="18">
        <v>28.188367133168914</v>
      </c>
      <c r="H1414" s="19">
        <v>7.0671378091872183E-3</v>
      </c>
      <c r="I1414" s="18">
        <v>28.81</v>
      </c>
      <c r="J1414" s="33">
        <v>1.005141300200169</v>
      </c>
      <c r="K1414" s="72">
        <v>50584.480721213811</v>
      </c>
      <c r="L1414" s="18">
        <v>49930.238280999998</v>
      </c>
      <c r="M1414" s="73">
        <v>1.3103130742774216E-2</v>
      </c>
      <c r="Q1414" s="34">
        <v>0.99488499756288484</v>
      </c>
      <c r="R1414" s="7"/>
      <c r="S1414" s="24"/>
      <c r="T1414" s="24"/>
      <c r="U1414" s="5">
        <v>14.304060376199779</v>
      </c>
      <c r="V1414" s="25"/>
      <c r="W1414" s="22"/>
      <c r="X1414" s="33">
        <v>1.0102826004003378</v>
      </c>
      <c r="Y1414" s="20">
        <v>5934814590.3761568</v>
      </c>
      <c r="Z1414" s="22"/>
      <c r="AA1414" s="22"/>
      <c r="AB1414" s="35">
        <v>1.0102826004003378</v>
      </c>
      <c r="AC1414" s="20">
        <v>6380495940.7987032</v>
      </c>
      <c r="AD1414" s="22"/>
      <c r="AE1414" s="22"/>
      <c r="AF1414" s="26">
        <v>11</v>
      </c>
      <c r="AI1414" s="27" t="s">
        <v>36</v>
      </c>
      <c r="AJ1414" s="17">
        <v>25.572891828395715</v>
      </c>
      <c r="AK1414" s="17">
        <v>26.304195922950871</v>
      </c>
      <c r="AL1414" s="19">
        <v>1.4999300899620335E-2</v>
      </c>
      <c r="AM1414" s="19">
        <v>5.9732440219382926E-2</v>
      </c>
      <c r="AN1414" s="27" t="b">
        <v>0</v>
      </c>
      <c r="AO1414" s="27" t="b">
        <v>0</v>
      </c>
      <c r="AP1414" s="27" t="b">
        <v>0</v>
      </c>
      <c r="AQ1414" s="27" t="b">
        <v>0</v>
      </c>
      <c r="AR1414" s="27" t="b">
        <v>1</v>
      </c>
      <c r="AS1414" s="27" t="b">
        <v>0</v>
      </c>
      <c r="BE1414" s="31"/>
      <c r="BF1414" s="31"/>
      <c r="BG1414" s="31"/>
    </row>
    <row r="1415" spans="1:59" ht="14.55" customHeight="1" x14ac:dyDescent="0.25">
      <c r="A1415" s="41">
        <v>40121</v>
      </c>
      <c r="B1415" s="15">
        <v>27.6</v>
      </c>
      <c r="C1415" s="16">
        <v>28.05</v>
      </c>
      <c r="D1415" s="32">
        <v>61194.570848296491</v>
      </c>
      <c r="E1415" s="32">
        <v>59361.123696409515</v>
      </c>
      <c r="F1415" s="18">
        <v>120555.694544706</v>
      </c>
      <c r="G1415" s="18">
        <v>27.821578132532583</v>
      </c>
      <c r="H1415" s="19">
        <v>1.6042780748663055E-2</v>
      </c>
      <c r="I1415" s="18">
        <v>27.72</v>
      </c>
      <c r="J1415" s="33">
        <v>0.98663399415232689</v>
      </c>
      <c r="K1415" s="72">
        <v>49907.504738009739</v>
      </c>
      <c r="L1415" s="18">
        <v>49520.640625</v>
      </c>
      <c r="M1415" s="73">
        <v>7.8121790858746284E-3</v>
      </c>
      <c r="Q1415" s="34">
        <v>1.0135470761466683</v>
      </c>
      <c r="R1415" s="7"/>
      <c r="S1415" s="24"/>
      <c r="T1415" s="24"/>
      <c r="U1415" s="5">
        <v>14.470846268883705</v>
      </c>
      <c r="V1415" s="25"/>
      <c r="W1415" s="22"/>
      <c r="X1415" s="33">
        <v>0.97326798830465377</v>
      </c>
      <c r="Y1415" s="20">
        <v>5776192693.0965395</v>
      </c>
      <c r="Z1415" s="22"/>
      <c r="AA1415" s="22"/>
      <c r="AB1415" s="35">
        <v>0.97326798830465377</v>
      </c>
      <c r="AC1415" s="20">
        <v>6209832888.1256809</v>
      </c>
      <c r="AD1415" s="22"/>
      <c r="AE1415" s="22"/>
      <c r="AF1415" s="26">
        <v>10</v>
      </c>
      <c r="AI1415" s="27" t="s">
        <v>36</v>
      </c>
      <c r="AJ1415" s="17">
        <v>25.621961572854307</v>
      </c>
      <c r="AK1415" s="17">
        <v>26.286843609050827</v>
      </c>
      <c r="AL1415" s="19">
        <v>9.9361537839074785E-3</v>
      </c>
      <c r="AM1415" s="19">
        <v>5.5730231203674367E-2</v>
      </c>
      <c r="AN1415" s="27" t="b">
        <v>0</v>
      </c>
      <c r="AO1415" s="27" t="b">
        <v>0</v>
      </c>
      <c r="AP1415" s="27" t="b">
        <v>0</v>
      </c>
      <c r="AQ1415" s="27" t="b">
        <v>0</v>
      </c>
      <c r="AR1415" s="27" t="b">
        <v>1</v>
      </c>
      <c r="AS1415" s="27" t="b">
        <v>0</v>
      </c>
      <c r="BE1415" s="31"/>
      <c r="BF1415" s="31"/>
      <c r="BG1415" s="31"/>
    </row>
    <row r="1416" spans="1:59" ht="14.55" customHeight="1" x14ac:dyDescent="0.25">
      <c r="A1416" s="41">
        <v>40122</v>
      </c>
      <c r="B1416" s="15">
        <v>25.9</v>
      </c>
      <c r="C1416" s="16">
        <v>27.25</v>
      </c>
      <c r="D1416" s="32">
        <v>55075.113763466841</v>
      </c>
      <c r="E1416" s="32">
        <v>65382.407672926391</v>
      </c>
      <c r="F1416" s="18">
        <v>120457.52143639323</v>
      </c>
      <c r="G1416" s="18">
        <v>26.632758314349498</v>
      </c>
      <c r="H1416" s="19">
        <v>4.9541284403669783E-2</v>
      </c>
      <c r="I1416" s="18">
        <v>25.43</v>
      </c>
      <c r="J1416" s="33">
        <v>0.95649032254359712</v>
      </c>
      <c r="K1416" s="72">
        <v>47735.219371806059</v>
      </c>
      <c r="L1416" s="18">
        <v>46991.359375</v>
      </c>
      <c r="M1416" s="73">
        <v>1.5829718626990858E-2</v>
      </c>
      <c r="Q1416" s="34">
        <v>1.045488884132876</v>
      </c>
      <c r="R1416" s="7"/>
      <c r="S1416" s="24"/>
      <c r="T1416" s="24"/>
      <c r="U1416" s="5">
        <v>15.100941306676834</v>
      </c>
      <c r="V1416" s="25"/>
      <c r="W1416" s="22"/>
      <c r="X1416" s="33">
        <v>0.91298064508719434</v>
      </c>
      <c r="Y1416" s="20">
        <v>5273577362.1259518</v>
      </c>
      <c r="Z1416" s="22"/>
      <c r="AA1416" s="22"/>
      <c r="AB1416" s="35">
        <v>0.91298064508719434</v>
      </c>
      <c r="AC1416" s="20">
        <v>5669366340.6763134</v>
      </c>
      <c r="AD1416" s="22"/>
      <c r="AE1416" s="22"/>
      <c r="AF1416" s="26">
        <v>9</v>
      </c>
      <c r="AI1416" s="27" t="s">
        <v>36</v>
      </c>
      <c r="AJ1416" s="17">
        <v>25.626249912915871</v>
      </c>
      <c r="AK1416" s="17">
        <v>26.2569158011122</v>
      </c>
      <c r="AL1416" s="19">
        <v>1.6644087801619484E-2</v>
      </c>
      <c r="AM1416" s="19">
        <v>5.353620714819507E-2</v>
      </c>
      <c r="AN1416" s="27" t="b">
        <v>0</v>
      </c>
      <c r="AO1416" s="27" t="b">
        <v>0</v>
      </c>
      <c r="AP1416" s="27" t="b">
        <v>0</v>
      </c>
      <c r="AQ1416" s="27" t="b">
        <v>0</v>
      </c>
      <c r="AR1416" s="27" t="b">
        <v>1</v>
      </c>
      <c r="AS1416" s="27" t="b">
        <v>0</v>
      </c>
      <c r="BE1416" s="31"/>
      <c r="BF1416" s="31"/>
      <c r="BG1416" s="31"/>
    </row>
    <row r="1417" spans="1:59" ht="14.55" customHeight="1" x14ac:dyDescent="0.25">
      <c r="A1417" s="41">
        <v>40123</v>
      </c>
      <c r="B1417" s="15">
        <v>25.1</v>
      </c>
      <c r="C1417" s="16">
        <v>26.4</v>
      </c>
      <c r="D1417" s="32">
        <v>48955.656678637191</v>
      </c>
      <c r="E1417" s="32">
        <v>71198.698993920436</v>
      </c>
      <c r="F1417" s="18">
        <v>120154.35567255763</v>
      </c>
      <c r="G1417" s="18">
        <v>25.870328367823259</v>
      </c>
      <c r="H1417" s="19">
        <v>4.9242424242424088E-2</v>
      </c>
      <c r="I1417" s="18">
        <v>24.19</v>
      </c>
      <c r="J1417" s="33">
        <v>0.9689277389716161</v>
      </c>
      <c r="K1417" s="72">
        <v>46251.177920272559</v>
      </c>
      <c r="L1417" s="18">
        <v>45701.121094000002</v>
      </c>
      <c r="M1417" s="73">
        <v>1.2035959142909803E-2</v>
      </c>
      <c r="Q1417" s="34">
        <v>1.0320687083036377</v>
      </c>
      <c r="R1417" s="7"/>
      <c r="S1417" s="24"/>
      <c r="T1417" s="24"/>
      <c r="U1417" s="5">
        <v>15.556192202874691</v>
      </c>
      <c r="V1417" s="25"/>
      <c r="W1417" s="22"/>
      <c r="X1417" s="33">
        <v>0.93785547794323221</v>
      </c>
      <c r="Y1417" s="20">
        <v>4945877080.604599</v>
      </c>
      <c r="Z1417" s="22"/>
      <c r="AA1417" s="22"/>
      <c r="AB1417" s="35">
        <v>0.93785547794323221</v>
      </c>
      <c r="AC1417" s="20">
        <v>5316961033.680336</v>
      </c>
      <c r="AD1417" s="22"/>
      <c r="AE1417" s="22"/>
      <c r="AF1417" s="26">
        <v>8</v>
      </c>
      <c r="AI1417" s="27" t="s">
        <v>36</v>
      </c>
      <c r="AJ1417" s="17">
        <v>25.605665701852338</v>
      </c>
      <c r="AK1417" s="17">
        <v>26.236713988184359</v>
      </c>
      <c r="AL1417" s="19">
        <v>2.0006197268380082E-2</v>
      </c>
      <c r="AM1417" s="19">
        <v>5.0213256253708025E-2</v>
      </c>
      <c r="AN1417" s="27" t="b">
        <v>0</v>
      </c>
      <c r="AO1417" s="27" t="b">
        <v>0</v>
      </c>
      <c r="AP1417" s="27" t="b">
        <v>0</v>
      </c>
      <c r="AQ1417" s="27" t="b">
        <v>0</v>
      </c>
      <c r="AR1417" s="27" t="b">
        <v>1</v>
      </c>
      <c r="AS1417" s="27" t="b">
        <v>0</v>
      </c>
      <c r="BE1417" s="31"/>
      <c r="BF1417" s="31"/>
      <c r="BG1417" s="31"/>
    </row>
    <row r="1418" spans="1:59" ht="14.55" customHeight="1" x14ac:dyDescent="0.25">
      <c r="A1418" s="41">
        <v>40126</v>
      </c>
      <c r="B1418" s="15">
        <v>23.5</v>
      </c>
      <c r="C1418" s="16">
        <v>24.9</v>
      </c>
      <c r="D1418" s="32">
        <v>42836.199593807542</v>
      </c>
      <c r="E1418" s="32">
        <v>77016.819176845602</v>
      </c>
      <c r="F1418" s="18">
        <v>119853.01877065314</v>
      </c>
      <c r="G1418" s="18">
        <v>24.399631464885431</v>
      </c>
      <c r="H1418" s="19">
        <v>5.6224899598393496E-2</v>
      </c>
      <c r="I1418" s="18">
        <v>23.15</v>
      </c>
      <c r="J1418" s="33">
        <v>0.94078586552614596</v>
      </c>
      <c r="K1418" s="72">
        <v>43511.701595793151</v>
      </c>
      <c r="L1418" s="18">
        <v>42967.039062999997</v>
      </c>
      <c r="M1418" s="73">
        <v>1.2676287327934051E-2</v>
      </c>
      <c r="Q1418" s="34">
        <v>1.0629411395766855</v>
      </c>
      <c r="R1418" s="7"/>
      <c r="S1418" s="24"/>
      <c r="T1418" s="24"/>
      <c r="U1418" s="5">
        <v>16.504530956595161</v>
      </c>
      <c r="V1418" s="25"/>
      <c r="W1418" s="22"/>
      <c r="X1418" s="33">
        <v>0.88157173105229192</v>
      </c>
      <c r="Y1418" s="20">
        <v>4360166280.4084826</v>
      </c>
      <c r="Z1418" s="22"/>
      <c r="AA1418" s="22"/>
      <c r="AB1418" s="35">
        <v>0.88157173105229192</v>
      </c>
      <c r="AC1418" s="20">
        <v>4687207393.6780386</v>
      </c>
      <c r="AD1418" s="22"/>
      <c r="AE1418" s="22"/>
      <c r="AF1418" s="26">
        <v>7</v>
      </c>
      <c r="AI1418" s="27" t="s">
        <v>36</v>
      </c>
      <c r="AJ1418" s="17">
        <v>25.536588351882092</v>
      </c>
      <c r="AK1418" s="17">
        <v>26.168411049375891</v>
      </c>
      <c r="AL1418" s="19">
        <v>3.0279540943924616E-2</v>
      </c>
      <c r="AM1418" s="19">
        <v>4.6439763071492994E-2</v>
      </c>
      <c r="AN1418" s="27" t="b">
        <v>0</v>
      </c>
      <c r="AO1418" s="27" t="b">
        <v>0</v>
      </c>
      <c r="AP1418" s="27" t="b">
        <v>0</v>
      </c>
      <c r="AQ1418" s="27" t="b">
        <v>0</v>
      </c>
      <c r="AR1418" s="27" t="b">
        <v>1</v>
      </c>
      <c r="AS1418" s="27" t="b">
        <v>0</v>
      </c>
      <c r="BE1418" s="31"/>
      <c r="BF1418" s="31"/>
      <c r="BG1418" s="31"/>
    </row>
    <row r="1419" spans="1:59" ht="14.55" customHeight="1" x14ac:dyDescent="0.25">
      <c r="A1419" s="41">
        <v>40127</v>
      </c>
      <c r="B1419" s="15">
        <v>23.5</v>
      </c>
      <c r="C1419" s="16">
        <v>25.1</v>
      </c>
      <c r="D1419" s="32">
        <v>36716.742508977892</v>
      </c>
      <c r="E1419" s="32">
        <v>82792.21040148403</v>
      </c>
      <c r="F1419" s="18">
        <v>119508.95291046193</v>
      </c>
      <c r="G1419" s="18">
        <v>24.608431907537682</v>
      </c>
      <c r="H1419" s="19">
        <v>6.374501992031878E-2</v>
      </c>
      <c r="I1419" s="18">
        <v>22.84</v>
      </c>
      <c r="J1419" s="33">
        <v>1.0056622263870834</v>
      </c>
      <c r="K1419" s="72">
        <v>43757.317595442742</v>
      </c>
      <c r="L1419" s="18">
        <v>43489.28125</v>
      </c>
      <c r="M1419" s="73">
        <v>6.1632737478902909E-3</v>
      </c>
      <c r="Q1419" s="34">
        <v>0.99436965390713206</v>
      </c>
      <c r="R1419" s="7"/>
      <c r="S1419" s="24"/>
      <c r="T1419" s="24"/>
      <c r="U1419" s="5">
        <v>16.381049353015886</v>
      </c>
      <c r="V1419" s="25"/>
      <c r="W1419" s="22"/>
      <c r="X1419" s="33">
        <v>1.0113244527741669</v>
      </c>
      <c r="Y1419" s="20">
        <v>4409563874.7655935</v>
      </c>
      <c r="Z1419" s="22"/>
      <c r="AA1419" s="22"/>
      <c r="AB1419" s="35">
        <v>1.0113244527741669</v>
      </c>
      <c r="AC1419" s="20">
        <v>4740211453.9296741</v>
      </c>
      <c r="AD1419" s="22"/>
      <c r="AE1419" s="22"/>
      <c r="AF1419" s="26">
        <v>6</v>
      </c>
      <c r="AI1419" s="27" t="s">
        <v>36</v>
      </c>
      <c r="AJ1419" s="17">
        <v>25.505902343204578</v>
      </c>
      <c r="AK1419" s="17">
        <v>26.117732136010932</v>
      </c>
      <c r="AL1419" s="19">
        <v>4.0310591120442739E-2</v>
      </c>
      <c r="AM1419" s="19">
        <v>4.2183461704951054E-2</v>
      </c>
      <c r="AN1419" s="27" t="b">
        <v>0</v>
      </c>
      <c r="AO1419" s="27" t="b">
        <v>0</v>
      </c>
      <c r="AP1419" s="27" t="b">
        <v>0</v>
      </c>
      <c r="AQ1419" s="27" t="b">
        <v>0</v>
      </c>
      <c r="AR1419" s="27" t="b">
        <v>1</v>
      </c>
      <c r="AS1419" s="27" t="b">
        <v>0</v>
      </c>
      <c r="BE1419" s="31"/>
      <c r="BF1419" s="31"/>
      <c r="BG1419" s="31"/>
    </row>
    <row r="1420" spans="1:59" ht="14.55" customHeight="1" x14ac:dyDescent="0.25">
      <c r="A1420" s="41">
        <v>40128</v>
      </c>
      <c r="B1420" s="15">
        <v>23.65</v>
      </c>
      <c r="C1420" s="16">
        <v>25.15</v>
      </c>
      <c r="D1420" s="32">
        <v>30597.285424148242</v>
      </c>
      <c r="E1420" s="32">
        <v>88521.582572539672</v>
      </c>
      <c r="F1420" s="18">
        <v>119118.86799668791</v>
      </c>
      <c r="G1420" s="18">
        <v>24.764704799431954</v>
      </c>
      <c r="H1420" s="19">
        <v>5.9642147117296207E-2</v>
      </c>
      <c r="I1420" s="18">
        <v>23</v>
      </c>
      <c r="J1420" s="33">
        <v>1.003065587514119</v>
      </c>
      <c r="K1420" s="72">
        <v>43890.700068808845</v>
      </c>
      <c r="L1420" s="18">
        <v>43458.558594000002</v>
      </c>
      <c r="M1420" s="73">
        <v>9.9437599586771688E-3</v>
      </c>
      <c r="Q1420" s="34">
        <v>0.99694378159087649</v>
      </c>
      <c r="R1420" s="7"/>
      <c r="S1420" s="24"/>
      <c r="T1420" s="24"/>
      <c r="U1420" s="5">
        <v>16.300580004775274</v>
      </c>
      <c r="V1420" s="25"/>
      <c r="W1420" s="22"/>
      <c r="X1420" s="33">
        <v>1.006131175028238</v>
      </c>
      <c r="Y1420" s="20">
        <v>4436620909.359436</v>
      </c>
      <c r="Z1420" s="22"/>
      <c r="AA1420" s="22"/>
      <c r="AB1420" s="35">
        <v>1.006131175028238</v>
      </c>
      <c r="AC1420" s="20">
        <v>4769198056.7694597</v>
      </c>
      <c r="AD1420" s="22"/>
      <c r="AE1420" s="22"/>
      <c r="AF1420" s="26">
        <v>5</v>
      </c>
      <c r="AI1420" s="27" t="s">
        <v>36</v>
      </c>
      <c r="AJ1420" s="17">
        <v>25.490664215075633</v>
      </c>
      <c r="AK1420" s="17">
        <v>26.06464799483463</v>
      </c>
      <c r="AL1420" s="19">
        <v>4.9073092671794237E-2</v>
      </c>
      <c r="AM1420" s="19">
        <v>3.712800017676781E-2</v>
      </c>
      <c r="AN1420" s="27" t="b">
        <v>0</v>
      </c>
      <c r="AO1420" s="27" t="b">
        <v>1</v>
      </c>
      <c r="AP1420" s="27" t="b">
        <v>0</v>
      </c>
      <c r="AQ1420" s="27" t="b">
        <v>0</v>
      </c>
      <c r="AR1420" s="27" t="b">
        <v>1</v>
      </c>
      <c r="AS1420" s="27" t="b">
        <v>0</v>
      </c>
      <c r="BE1420" s="31"/>
      <c r="BF1420" s="31"/>
      <c r="BG1420" s="31"/>
    </row>
    <row r="1421" spans="1:59" ht="14.55" customHeight="1" x14ac:dyDescent="0.25">
      <c r="A1421" s="41">
        <v>40129</v>
      </c>
      <c r="B1421" s="15">
        <v>24.8</v>
      </c>
      <c r="C1421" s="16">
        <v>26.25</v>
      </c>
      <c r="D1421" s="32">
        <v>24477.828339318592</v>
      </c>
      <c r="E1421" s="32">
        <v>94276.062097637929</v>
      </c>
      <c r="F1421" s="18">
        <v>118753.89043695651</v>
      </c>
      <c r="G1421" s="18">
        <v>25.951122624602736</v>
      </c>
      <c r="H1421" s="19">
        <v>5.5238095238095197E-2</v>
      </c>
      <c r="I1421" s="18">
        <v>24.24</v>
      </c>
      <c r="J1421" s="33">
        <v>1.0446968446478424</v>
      </c>
      <c r="K1421" s="72">
        <v>45851.682528520709</v>
      </c>
      <c r="L1421" s="18">
        <v>44789.761719000002</v>
      </c>
      <c r="M1421" s="73">
        <v>2.3709007790283367E-2</v>
      </c>
      <c r="Q1421" s="34">
        <v>0.95721548803671441</v>
      </c>
      <c r="R1421" s="7"/>
      <c r="S1421" s="24"/>
      <c r="T1421" s="24"/>
      <c r="U1421" s="5">
        <v>15.574117423169735</v>
      </c>
      <c r="V1421" s="25"/>
      <c r="W1421" s="22"/>
      <c r="X1421" s="33">
        <v>1.0893936892956848</v>
      </c>
      <c r="Y1421" s="20">
        <v>4833249944.7747364</v>
      </c>
      <c r="Z1421" s="22"/>
      <c r="AA1421" s="22"/>
      <c r="AB1421" s="35">
        <v>1.0893936892956848</v>
      </c>
      <c r="AC1421" s="20">
        <v>5195450968.793788</v>
      </c>
      <c r="AD1421" s="22"/>
      <c r="AE1421" s="22"/>
      <c r="AF1421" s="26">
        <v>4</v>
      </c>
      <c r="AI1421" s="27" t="s">
        <v>36</v>
      </c>
      <c r="AJ1421" s="17">
        <v>25.538426005048525</v>
      </c>
      <c r="AK1421" s="17">
        <v>26.064675375922501</v>
      </c>
      <c r="AL1421" s="19">
        <v>5.5605645086699594E-2</v>
      </c>
      <c r="AM1421" s="19">
        <v>3.790006923831056E-2</v>
      </c>
      <c r="AN1421" s="27" t="b">
        <v>0</v>
      </c>
      <c r="AO1421" s="27" t="b">
        <v>1</v>
      </c>
      <c r="AP1421" s="27" t="b">
        <v>0</v>
      </c>
      <c r="AQ1421" s="27" t="b">
        <v>0</v>
      </c>
      <c r="AR1421" s="27" t="b">
        <v>1</v>
      </c>
      <c r="AS1421" s="27" t="b">
        <v>0</v>
      </c>
      <c r="BE1421" s="31"/>
      <c r="BF1421" s="31"/>
      <c r="BG1421" s="31"/>
    </row>
    <row r="1422" spans="1:59" ht="14.55" customHeight="1" x14ac:dyDescent="0.25">
      <c r="A1422" s="41">
        <v>40130</v>
      </c>
      <c r="B1422" s="15">
        <v>24.25</v>
      </c>
      <c r="C1422" s="16">
        <v>25.85</v>
      </c>
      <c r="D1422" s="32">
        <v>18358.371254488942</v>
      </c>
      <c r="E1422" s="32">
        <v>100057.49202921032</v>
      </c>
      <c r="F1422" s="18">
        <v>118415.86328369926</v>
      </c>
      <c r="G1422" s="18">
        <v>25.601947136197371</v>
      </c>
      <c r="H1422" s="19">
        <v>6.1895551257253434E-2</v>
      </c>
      <c r="I1422" s="18">
        <v>23.36</v>
      </c>
      <c r="J1422" s="33">
        <v>0.98373672740436879</v>
      </c>
      <c r="K1422" s="72">
        <v>45105.203689694921</v>
      </c>
      <c r="L1422" s="18">
        <v>44544</v>
      </c>
      <c r="M1422" s="73">
        <v>1.2598861568222907E-2</v>
      </c>
      <c r="Q1422" s="34">
        <v>1.0165321392833857</v>
      </c>
      <c r="R1422" s="7"/>
      <c r="S1422" s="24"/>
      <c r="T1422" s="24"/>
      <c r="U1422" s="5">
        <v>15.802115398252598</v>
      </c>
      <c r="V1422" s="25"/>
      <c r="W1422" s="22"/>
      <c r="X1422" s="33">
        <v>0.9674734548087377</v>
      </c>
      <c r="Y1422" s="20">
        <v>4676063394.2993956</v>
      </c>
      <c r="Z1422" s="22"/>
      <c r="AA1422" s="22"/>
      <c r="AB1422" s="35">
        <v>0.9674734548087377</v>
      </c>
      <c r="AC1422" s="20">
        <v>5026380311.4800825</v>
      </c>
      <c r="AD1422" s="22"/>
      <c r="AE1422" s="22"/>
      <c r="AF1422" s="26">
        <v>3</v>
      </c>
      <c r="AI1422" s="27" t="s">
        <v>36</v>
      </c>
      <c r="AJ1422" s="17">
        <v>25.592341905404904</v>
      </c>
      <c r="AK1422" s="17">
        <v>26.051013236696484</v>
      </c>
      <c r="AL1422" s="19">
        <v>5.7664689562296867E-2</v>
      </c>
      <c r="AM1422" s="19">
        <v>3.8157983422964593E-2</v>
      </c>
      <c r="AN1422" s="27" t="b">
        <v>0</v>
      </c>
      <c r="AO1422" s="27" t="b">
        <v>1</v>
      </c>
      <c r="AP1422" s="27" t="b">
        <v>0</v>
      </c>
      <c r="AQ1422" s="27" t="b">
        <v>0</v>
      </c>
      <c r="AR1422" s="27" t="b">
        <v>1</v>
      </c>
      <c r="AS1422" s="27" t="b">
        <v>0</v>
      </c>
      <c r="BE1422" s="31"/>
      <c r="BF1422" s="31"/>
      <c r="BG1422" s="31"/>
    </row>
    <row r="1423" spans="1:59" ht="14.55" customHeight="1" x14ac:dyDescent="0.25">
      <c r="A1423" s="41">
        <v>40133</v>
      </c>
      <c r="B1423" s="15">
        <v>23.4</v>
      </c>
      <c r="C1423" s="16">
        <v>25.45</v>
      </c>
      <c r="D1423" s="32">
        <v>12238.914169659296</v>
      </c>
      <c r="E1423" s="32">
        <v>105798.18194437934</v>
      </c>
      <c r="F1423" s="18">
        <v>118037.09611403864</v>
      </c>
      <c r="G1423" s="18">
        <v>25.237441619001185</v>
      </c>
      <c r="H1423" s="19">
        <v>8.0550098231827127E-2</v>
      </c>
      <c r="I1423" s="18">
        <v>22.89</v>
      </c>
      <c r="J1423" s="33">
        <v>0.98260950769881084</v>
      </c>
      <c r="K1423" s="72">
        <v>44320.035150565702</v>
      </c>
      <c r="L1423" s="18">
        <v>43827.199219000002</v>
      </c>
      <c r="M1423" s="73">
        <v>1.1244978925143026E-2</v>
      </c>
      <c r="Q1423" s="34">
        <v>1.0176982739989116</v>
      </c>
      <c r="R1423" s="7"/>
      <c r="S1423" s="24"/>
      <c r="T1423" s="24"/>
      <c r="U1423" s="5">
        <v>16.051844246623457</v>
      </c>
      <c r="V1423" s="25"/>
      <c r="W1423" s="22"/>
      <c r="X1423" s="33">
        <v>0.96521901539762178</v>
      </c>
      <c r="Y1423" s="20">
        <v>4513446899.6301622</v>
      </c>
      <c r="Z1423" s="22"/>
      <c r="AA1423" s="22"/>
      <c r="AB1423" s="35">
        <v>0.96521901539762178</v>
      </c>
      <c r="AC1423" s="20">
        <v>4851480072.8004999</v>
      </c>
      <c r="AD1423" s="22"/>
      <c r="AE1423" s="22"/>
      <c r="AF1423" s="26">
        <v>2</v>
      </c>
      <c r="AI1423" s="27" t="s">
        <v>36</v>
      </c>
      <c r="AJ1423" s="17">
        <v>25.607218026360435</v>
      </c>
      <c r="AK1423" s="17">
        <v>26.011174146880226</v>
      </c>
      <c r="AL1423" s="19">
        <v>6.2882635227197378E-2</v>
      </c>
      <c r="AM1423" s="19">
        <v>3.9754250613534339E-2</v>
      </c>
      <c r="AN1423" s="27" t="b">
        <v>0</v>
      </c>
      <c r="AO1423" s="27" t="b">
        <v>1</v>
      </c>
      <c r="AP1423" s="27" t="b">
        <v>0</v>
      </c>
      <c r="AQ1423" s="27" t="b">
        <v>0</v>
      </c>
      <c r="AR1423" s="27" t="b">
        <v>1</v>
      </c>
      <c r="AS1423" s="27" t="b">
        <v>0</v>
      </c>
      <c r="BE1423" s="31"/>
      <c r="BF1423" s="31"/>
      <c r="BG1423" s="31"/>
    </row>
    <row r="1424" spans="1:59" ht="14.55" customHeight="1" x14ac:dyDescent="0.25">
      <c r="A1424" s="41">
        <v>40134</v>
      </c>
      <c r="B1424" s="15">
        <v>22.55</v>
      </c>
      <c r="C1424" s="16">
        <v>25.35</v>
      </c>
      <c r="D1424" s="32">
        <v>6119.457084829648</v>
      </c>
      <c r="E1424" s="32">
        <v>111424.7161599005</v>
      </c>
      <c r="F1424" s="18">
        <v>117544.17324473015</v>
      </c>
      <c r="G1424" s="18">
        <v>25.204229441030236</v>
      </c>
      <c r="H1424" s="19">
        <v>0.11045364891518739</v>
      </c>
      <c r="I1424" s="18">
        <v>22.41</v>
      </c>
      <c r="J1424" s="33">
        <v>0.99451350763685986</v>
      </c>
      <c r="K1424" s="72">
        <v>44076.110995023853</v>
      </c>
      <c r="L1424" s="18">
        <v>43212.800780999998</v>
      </c>
      <c r="M1424" s="73">
        <v>1.9978112929987159E-2</v>
      </c>
      <c r="Q1424" s="34">
        <v>1.005516760024886</v>
      </c>
      <c r="R1424" s="7"/>
      <c r="S1424" s="24"/>
      <c r="T1424" s="24"/>
      <c r="U1424" s="5">
        <v>16.110347973253397</v>
      </c>
      <c r="V1424" s="25"/>
      <c r="W1424" s="22"/>
      <c r="X1424" s="33">
        <v>0.98902701527371961</v>
      </c>
      <c r="Y1424" s="20">
        <v>4463942273.1341143</v>
      </c>
      <c r="Z1424" s="22"/>
      <c r="AA1424" s="22"/>
      <c r="AB1424" s="35">
        <v>0.98902701527371961</v>
      </c>
      <c r="AC1424" s="20">
        <v>4798167928.3406191</v>
      </c>
      <c r="AD1424" s="22"/>
      <c r="AE1424" s="22"/>
      <c r="AF1424" s="26">
        <v>1</v>
      </c>
      <c r="AI1424" s="27" t="s">
        <v>36</v>
      </c>
      <c r="AJ1424" s="17">
        <v>25.646788919732341</v>
      </c>
      <c r="AK1424" s="17">
        <v>25.969977066143823</v>
      </c>
      <c r="AL1424" s="19">
        <v>7.1920760113329693E-2</v>
      </c>
      <c r="AM1424" s="19">
        <v>4.328573469192816E-2</v>
      </c>
      <c r="AN1424" s="27" t="b">
        <v>0</v>
      </c>
      <c r="AO1424" s="27" t="b">
        <v>1</v>
      </c>
      <c r="AP1424" s="27" t="b">
        <v>0</v>
      </c>
      <c r="AQ1424" s="27" t="b">
        <v>0</v>
      </c>
      <c r="AR1424" s="27" t="b">
        <v>1</v>
      </c>
      <c r="AS1424" s="27" t="b">
        <v>0</v>
      </c>
      <c r="BE1424" s="31"/>
      <c r="BF1424" s="31"/>
      <c r="BG1424" s="31"/>
    </row>
    <row r="1425" spans="1:59" ht="14.55" customHeight="1" x14ac:dyDescent="0.25">
      <c r="A1425" s="42">
        <v>40135</v>
      </c>
      <c r="B1425" s="15">
        <v>24.4</v>
      </c>
      <c r="C1425" s="16">
        <v>26.85</v>
      </c>
      <c r="D1425" s="32">
        <v>116868.25688033082</v>
      </c>
      <c r="E1425" s="32">
        <v>0</v>
      </c>
      <c r="F1425" s="18">
        <v>116868.25688033082</v>
      </c>
      <c r="G1425" s="18">
        <v>24.4</v>
      </c>
      <c r="H1425" s="19">
        <v>9.1247672253258916E-2</v>
      </c>
      <c r="I1425" s="18">
        <v>21.63</v>
      </c>
      <c r="J1425" s="33">
        <v>0.96252465483234717</v>
      </c>
      <c r="K1425" s="72">
        <v>42423.609492874821</v>
      </c>
      <c r="L1425" s="18">
        <v>42321.921875</v>
      </c>
      <c r="M1425" s="73">
        <v>2.4027173949037663E-3</v>
      </c>
      <c r="Q1425" s="34">
        <v>1.0389344262295082</v>
      </c>
      <c r="R1425" s="7"/>
      <c r="S1425" s="24"/>
      <c r="T1425" s="24"/>
      <c r="U1425" s="5">
        <v>16.706432811748428</v>
      </c>
      <c r="V1425" s="25"/>
      <c r="W1425" s="22"/>
      <c r="X1425" s="33">
        <v>0.92504930966469434</v>
      </c>
      <c r="Y1425" s="20">
        <v>4129386474.8851461</v>
      </c>
      <c r="Z1425" s="22"/>
      <c r="AA1425" s="22"/>
      <c r="AB1425" s="35">
        <v>0.92504930966469434</v>
      </c>
      <c r="AC1425" s="20">
        <v>4438470768.97229</v>
      </c>
      <c r="AD1425" s="22"/>
      <c r="AE1425" s="22"/>
      <c r="AF1425" s="26">
        <v>19</v>
      </c>
      <c r="AI1425" s="27" t="s">
        <v>36</v>
      </c>
      <c r="AJ1425" s="17">
        <v>25.646680568527998</v>
      </c>
      <c r="AK1425" s="17">
        <v>25.921286646766575</v>
      </c>
      <c r="AL1425" s="19">
        <v>7.650453550215304E-2</v>
      </c>
      <c r="AM1425" s="19">
        <v>4.6087360242573081E-2</v>
      </c>
      <c r="AN1425" s="27" t="b">
        <v>0</v>
      </c>
      <c r="AO1425" s="27" t="b">
        <v>1</v>
      </c>
      <c r="AP1425" s="27" t="b">
        <v>0</v>
      </c>
      <c r="AQ1425" s="27" t="b">
        <v>0</v>
      </c>
      <c r="AR1425" s="27" t="b">
        <v>1</v>
      </c>
      <c r="AS1425" s="27" t="b">
        <v>0</v>
      </c>
      <c r="BE1425" s="31"/>
      <c r="BF1425" s="31"/>
      <c r="BG1425" s="31"/>
    </row>
    <row r="1426" spans="1:59" ht="14.55" customHeight="1" x14ac:dyDescent="0.25">
      <c r="A1426" s="41">
        <v>40136</v>
      </c>
      <c r="B1426" s="15">
        <v>24.7</v>
      </c>
      <c r="C1426" s="16">
        <v>27.25</v>
      </c>
      <c r="D1426" s="32">
        <v>110717.29599189236</v>
      </c>
      <c r="E1426" s="32">
        <v>5589.7000252476173</v>
      </c>
      <c r="F1426" s="74">
        <v>116306.99601713997</v>
      </c>
      <c r="G1426" s="18">
        <v>24.822552688595628</v>
      </c>
      <c r="H1426" s="19">
        <v>9.3577981651376207E-2</v>
      </c>
      <c r="I1426" s="18">
        <v>22.63</v>
      </c>
      <c r="J1426" s="33">
        <v>1.0124320555028012</v>
      </c>
      <c r="K1426" s="72">
        <v>42950.27901912597</v>
      </c>
      <c r="L1426" s="18">
        <v>43376.640625</v>
      </c>
      <c r="M1426" s="73">
        <v>-9.8292905981358474E-3</v>
      </c>
      <c r="Q1426" s="34">
        <v>0.98772060264663664</v>
      </c>
      <c r="R1426" s="7"/>
      <c r="S1426" s="24"/>
      <c r="T1426" s="24"/>
      <c r="U1426" s="5">
        <v>16.470565529212763</v>
      </c>
      <c r="V1426" s="25"/>
      <c r="W1426" s="22"/>
      <c r="X1426" s="33">
        <v>1.0248641110056025</v>
      </c>
      <c r="Y1426" s="20">
        <v>4232080246.6517472</v>
      </c>
      <c r="Z1426" s="22"/>
      <c r="AA1426" s="22"/>
      <c r="AB1426" s="35">
        <v>1.0248641110056025</v>
      </c>
      <c r="AC1426" s="20">
        <v>4548756469.8920202</v>
      </c>
      <c r="AD1426" s="22"/>
      <c r="AE1426" s="22"/>
      <c r="AF1426" s="26">
        <v>18</v>
      </c>
      <c r="AI1426" s="27" t="s">
        <v>36</v>
      </c>
      <c r="AJ1426" s="17">
        <v>25.659659267984932</v>
      </c>
      <c r="AK1426" s="17">
        <v>25.875687657087742</v>
      </c>
      <c r="AL1426" s="19">
        <v>8.2160507924499707E-2</v>
      </c>
      <c r="AM1426" s="19">
        <v>5.1355129077196734E-2</v>
      </c>
      <c r="AN1426" s="27" t="b">
        <v>0</v>
      </c>
      <c r="AO1426" s="27" t="b">
        <v>1</v>
      </c>
      <c r="AP1426" s="27" t="b">
        <v>0</v>
      </c>
      <c r="AQ1426" s="27" t="b">
        <v>0</v>
      </c>
      <c r="AR1426" s="27" t="b">
        <v>1</v>
      </c>
      <c r="AS1426" s="27" t="b">
        <v>0</v>
      </c>
      <c r="BE1426" s="31"/>
      <c r="BF1426" s="31"/>
      <c r="BG1426" s="31"/>
    </row>
    <row r="1427" spans="1:59" ht="14.55" customHeight="1" x14ac:dyDescent="0.25">
      <c r="A1427" s="41">
        <v>40137</v>
      </c>
      <c r="B1427" s="15">
        <v>24.2</v>
      </c>
      <c r="C1427" s="16">
        <v>27</v>
      </c>
      <c r="D1427" s="32">
        <v>104566.33510345389</v>
      </c>
      <c r="E1427" s="32">
        <v>11165.066408529456</v>
      </c>
      <c r="F1427" s="18">
        <v>115731.40151198335</v>
      </c>
      <c r="G1427" s="18">
        <v>24.470127083362467</v>
      </c>
      <c r="H1427" s="19">
        <v>0.10370370370370374</v>
      </c>
      <c r="I1427" s="18">
        <v>22.19</v>
      </c>
      <c r="J1427" s="33">
        <v>0.98092354098952783</v>
      </c>
      <c r="K1427" s="72">
        <v>42130.210829458585</v>
      </c>
      <c r="L1427" s="18">
        <v>42229.761719000002</v>
      </c>
      <c r="M1427" s="73">
        <v>-2.3573632786241115E-3</v>
      </c>
      <c r="Q1427" s="34">
        <v>1.0194474474445054</v>
      </c>
      <c r="R1427" s="7"/>
      <c r="S1427" s="24"/>
      <c r="T1427" s="24"/>
      <c r="U1427" s="5">
        <v>16.759614471386513</v>
      </c>
      <c r="V1427" s="25"/>
      <c r="W1427" s="22"/>
      <c r="X1427" s="33">
        <v>0.96184708197905577</v>
      </c>
      <c r="Y1427" s="20">
        <v>4070633511.5834332</v>
      </c>
      <c r="Z1427" s="22"/>
      <c r="AA1427" s="22"/>
      <c r="AB1427" s="35">
        <v>0.96184708197905577</v>
      </c>
      <c r="AC1427" s="20">
        <v>4375137991.8017025</v>
      </c>
      <c r="AD1427" s="22"/>
      <c r="AE1427" s="22"/>
      <c r="AF1427" s="26">
        <v>17</v>
      </c>
      <c r="AI1427" s="27" t="s">
        <v>36</v>
      </c>
      <c r="AJ1427" s="17">
        <v>25.69540151246844</v>
      </c>
      <c r="AK1427" s="17">
        <v>25.807503007139676</v>
      </c>
      <c r="AL1427" s="19">
        <v>9.0238109335434469E-2</v>
      </c>
      <c r="AM1427" s="19">
        <v>5.6019750093561936E-2</v>
      </c>
      <c r="AN1427" s="27" t="b">
        <v>0</v>
      </c>
      <c r="AO1427" s="27" t="b">
        <v>1</v>
      </c>
      <c r="AP1427" s="27" t="b">
        <v>0</v>
      </c>
      <c r="AQ1427" s="27" t="b">
        <v>0</v>
      </c>
      <c r="AR1427" s="27" t="b">
        <v>1</v>
      </c>
      <c r="AS1427" s="27" t="b">
        <v>0</v>
      </c>
      <c r="BE1427" s="31"/>
      <c r="BF1427" s="31"/>
      <c r="BG1427" s="31"/>
    </row>
    <row r="1428" spans="1:59" ht="14.55" customHeight="1" x14ac:dyDescent="0.25">
      <c r="A1428" s="41">
        <v>40140</v>
      </c>
      <c r="B1428" s="15">
        <v>22.85</v>
      </c>
      <c r="C1428" s="16">
        <v>26.4</v>
      </c>
      <c r="D1428" s="32">
        <v>98415.374215015428</v>
      </c>
      <c r="E1428" s="32">
        <v>16678.149871500227</v>
      </c>
      <c r="F1428" s="18">
        <v>115093.52408651565</v>
      </c>
      <c r="G1428" s="18">
        <v>23.364428874376284</v>
      </c>
      <c r="H1428" s="19">
        <v>0.13446969696969691</v>
      </c>
      <c r="I1428" s="18">
        <v>21.16</v>
      </c>
      <c r="J1428" s="33">
        <v>0.94955171010751127</v>
      </c>
      <c r="K1428" s="72">
        <v>40004.121574213386</v>
      </c>
      <c r="L1428" s="18">
        <v>39731.199219000002</v>
      </c>
      <c r="M1428" s="73">
        <v>6.8692201740255861E-3</v>
      </c>
      <c r="Q1428" s="34">
        <v>1.0531285335548253</v>
      </c>
      <c r="R1428" s="7"/>
      <c r="S1428" s="24"/>
      <c r="T1428" s="24"/>
      <c r="U1428" s="5">
        <v>17.617167112819384</v>
      </c>
      <c r="V1428" s="25"/>
      <c r="W1428" s="22"/>
      <c r="X1428" s="33">
        <v>0.89910342021502254</v>
      </c>
      <c r="Y1428" s="20">
        <v>3659938023.4050884</v>
      </c>
      <c r="Z1428" s="22"/>
      <c r="AA1428" s="22"/>
      <c r="AB1428" s="35">
        <v>0.89910342021502254</v>
      </c>
      <c r="AC1428" s="20">
        <v>3933638465.3861175</v>
      </c>
      <c r="AD1428" s="22"/>
      <c r="AE1428" s="22"/>
      <c r="AF1428" s="26">
        <v>16</v>
      </c>
      <c r="AI1428" s="27" t="s">
        <v>36</v>
      </c>
      <c r="AJ1428" s="17">
        <v>25.65639209083648</v>
      </c>
      <c r="AK1428" s="17">
        <v>25.708717983586538</v>
      </c>
      <c r="AL1428" s="19">
        <v>0.10233380028750838</v>
      </c>
      <c r="AM1428" s="19">
        <v>6.47625538075976E-2</v>
      </c>
      <c r="AN1428" s="27" t="b">
        <v>0</v>
      </c>
      <c r="AO1428" s="27" t="b">
        <v>1</v>
      </c>
      <c r="AP1428" s="27" t="b">
        <v>0</v>
      </c>
      <c r="AQ1428" s="27" t="b">
        <v>0</v>
      </c>
      <c r="AR1428" s="27" t="b">
        <v>1</v>
      </c>
      <c r="AS1428" s="27" t="b">
        <v>0</v>
      </c>
      <c r="BE1428" s="31"/>
      <c r="BF1428" s="31"/>
      <c r="BG1428" s="31"/>
    </row>
    <row r="1429" spans="1:59" ht="14.55" customHeight="1" x14ac:dyDescent="0.25">
      <c r="A1429" s="41">
        <v>40141</v>
      </c>
      <c r="B1429" s="15">
        <v>22.7</v>
      </c>
      <c r="C1429" s="16">
        <v>26.05</v>
      </c>
      <c r="D1429" s="32">
        <v>92264.413326576963</v>
      </c>
      <c r="E1429" s="32">
        <v>22001.992913197915</v>
      </c>
      <c r="F1429" s="18">
        <v>114266.40623977488</v>
      </c>
      <c r="G1429" s="18">
        <v>23.345042394214694</v>
      </c>
      <c r="H1429" s="19">
        <v>0.12859884836852209</v>
      </c>
      <c r="I1429" s="18">
        <v>20.47</v>
      </c>
      <c r="J1429" s="33">
        <v>0.99198973488671482</v>
      </c>
      <c r="K1429" s="72">
        <v>39682.991345004681</v>
      </c>
      <c r="L1429" s="18">
        <v>39331.839844000002</v>
      </c>
      <c r="M1429" s="73">
        <v>8.9279195277270056E-3</v>
      </c>
      <c r="Q1429" s="34">
        <v>1.0080749475842106</v>
      </c>
      <c r="R1429" s="7"/>
      <c r="S1429" s="24"/>
      <c r="T1429" s="24"/>
      <c r="U1429" s="5">
        <v>17.726360039157001</v>
      </c>
      <c r="V1429" s="25"/>
      <c r="W1429" s="22"/>
      <c r="X1429" s="33">
        <v>0.98397946977342954</v>
      </c>
      <c r="Y1429" s="20">
        <v>3601321105.9240503</v>
      </c>
      <c r="Z1429" s="22"/>
      <c r="AA1429" s="22"/>
      <c r="AB1429" s="35">
        <v>0.98397946977342954</v>
      </c>
      <c r="AC1429" s="20">
        <v>3870557435.8565078</v>
      </c>
      <c r="AD1429" s="22"/>
      <c r="AE1429" s="22"/>
      <c r="AF1429" s="26">
        <v>15</v>
      </c>
      <c r="AI1429" s="27" t="s">
        <v>36</v>
      </c>
      <c r="AJ1429" s="17">
        <v>25.589457664165145</v>
      </c>
      <c r="AK1429" s="17">
        <v>25.631914664634291</v>
      </c>
      <c r="AL1429" s="19">
        <v>0.11034192531029087</v>
      </c>
      <c r="AM1429" s="19">
        <v>7.2577561901804588E-2</v>
      </c>
      <c r="AN1429" s="27" t="b">
        <v>0</v>
      </c>
      <c r="AO1429" s="27" t="b">
        <v>1</v>
      </c>
      <c r="AP1429" s="27" t="b">
        <v>0</v>
      </c>
      <c r="AQ1429" s="27" t="b">
        <v>0</v>
      </c>
      <c r="AR1429" s="27" t="b">
        <v>1</v>
      </c>
      <c r="AS1429" s="27" t="b">
        <v>0</v>
      </c>
      <c r="BE1429" s="31"/>
      <c r="BF1429" s="31"/>
      <c r="BG1429" s="31"/>
    </row>
    <row r="1430" spans="1:59" ht="14.55" customHeight="1" x14ac:dyDescent="0.25">
      <c r="A1430" s="41">
        <v>40142</v>
      </c>
      <c r="B1430" s="15">
        <v>22.35</v>
      </c>
      <c r="C1430" s="16">
        <v>25.8</v>
      </c>
      <c r="D1430" s="32">
        <v>86113.452438138498</v>
      </c>
      <c r="E1430" s="32">
        <v>27361.947315023372</v>
      </c>
      <c r="F1430" s="18">
        <v>113475.39975316187</v>
      </c>
      <c r="G1430" s="18">
        <v>23.181887073693265</v>
      </c>
      <c r="H1430" s="19">
        <v>0.13372093023255816</v>
      </c>
      <c r="I1430" s="18">
        <v>20.48</v>
      </c>
      <c r="J1430" s="33">
        <v>0.98613704021553406</v>
      </c>
      <c r="K1430" s="72">
        <v>39132.190552245193</v>
      </c>
      <c r="L1430" s="18">
        <v>38645.761719000002</v>
      </c>
      <c r="M1430" s="73">
        <v>1.2586861058195684E-2</v>
      </c>
      <c r="Q1430" s="34">
        <v>1.0140578430979896</v>
      </c>
      <c r="R1430" s="7"/>
      <c r="S1430" s="24"/>
      <c r="T1430" s="24"/>
      <c r="U1430" s="5">
        <v>17.942087259113048</v>
      </c>
      <c r="V1430" s="25"/>
      <c r="W1430" s="22"/>
      <c r="X1430" s="33">
        <v>0.97227408043106811</v>
      </c>
      <c r="Y1430" s="20">
        <v>3501487919.2052188</v>
      </c>
      <c r="Z1430" s="22"/>
      <c r="AA1430" s="22"/>
      <c r="AB1430" s="35">
        <v>0.97227408043106811</v>
      </c>
      <c r="AC1430" s="20">
        <v>3763182337.624269</v>
      </c>
      <c r="AD1430" s="22"/>
      <c r="AE1430" s="22"/>
      <c r="AF1430" s="26">
        <v>14</v>
      </c>
      <c r="AI1430" s="27" t="s">
        <v>36</v>
      </c>
      <c r="AJ1430" s="17">
        <v>25.508603144940984</v>
      </c>
      <c r="AK1430" s="17">
        <v>25.549189976921912</v>
      </c>
      <c r="AL1430" s="19">
        <v>0.11421980552985267</v>
      </c>
      <c r="AM1430" s="19">
        <v>8.0493423928265279E-2</v>
      </c>
      <c r="AN1430" s="27" t="b">
        <v>0</v>
      </c>
      <c r="AO1430" s="27" t="b">
        <v>1</v>
      </c>
      <c r="AP1430" s="27" t="b">
        <v>0</v>
      </c>
      <c r="AQ1430" s="27" t="b">
        <v>0</v>
      </c>
      <c r="AR1430" s="27" t="b">
        <v>1</v>
      </c>
      <c r="AS1430" s="27" t="b">
        <v>0</v>
      </c>
      <c r="BE1430" s="31"/>
      <c r="BF1430" s="31"/>
      <c r="BG1430" s="31"/>
    </row>
    <row r="1431" spans="1:59" ht="14.55" customHeight="1" x14ac:dyDescent="0.25">
      <c r="A1431" s="41">
        <v>40144</v>
      </c>
      <c r="B1431" s="15">
        <v>24.05</v>
      </c>
      <c r="C1431" s="16">
        <v>27.15</v>
      </c>
      <c r="D1431" s="32">
        <v>79962.491549700033</v>
      </c>
      <c r="E1431" s="32">
        <v>32690.395991635763</v>
      </c>
      <c r="F1431" s="18">
        <v>112652.8875413358</v>
      </c>
      <c r="G1431" s="18">
        <v>24.949579494017726</v>
      </c>
      <c r="H1431" s="19">
        <v>0.11418047882136273</v>
      </c>
      <c r="I1431" s="18">
        <v>24.74</v>
      </c>
      <c r="J1431" s="33">
        <v>1.0684520856977286</v>
      </c>
      <c r="K1431" s="72">
        <v>41810.147198855811</v>
      </c>
      <c r="L1431" s="18">
        <v>41082.878905999998</v>
      </c>
      <c r="M1431" s="73">
        <v>1.7702466628978102E-2</v>
      </c>
      <c r="Q1431" s="34">
        <v>0.93593340626685417</v>
      </c>
      <c r="R1431" s="7"/>
      <c r="S1431" s="24"/>
      <c r="T1431" s="24"/>
      <c r="U1431" s="5">
        <v>16.761334120979374</v>
      </c>
      <c r="V1431" s="25"/>
      <c r="W1431" s="22"/>
      <c r="X1431" s="33">
        <v>1.1369041713954573</v>
      </c>
      <c r="Y1431" s="20">
        <v>3980875267.6338854</v>
      </c>
      <c r="Z1431" s="22"/>
      <c r="AA1431" s="22"/>
      <c r="AB1431" s="35">
        <v>1.1369041713954573</v>
      </c>
      <c r="AC1431" s="20">
        <v>4278309104.4006643</v>
      </c>
      <c r="AD1431" s="22"/>
      <c r="AE1431" s="22"/>
      <c r="AF1431" s="26">
        <v>13</v>
      </c>
      <c r="AI1431" s="27" t="s">
        <v>36</v>
      </c>
      <c r="AJ1431" s="17">
        <v>25.424770333129285</v>
      </c>
      <c r="AK1431" s="17">
        <v>25.500775771925095</v>
      </c>
      <c r="AL1431" s="19">
        <v>0.11804193995786998</v>
      </c>
      <c r="AM1431" s="19">
        <v>8.6627030057809015E-2</v>
      </c>
      <c r="AN1431" s="27" t="b">
        <v>0</v>
      </c>
      <c r="AO1431" s="27" t="b">
        <v>1</v>
      </c>
      <c r="AP1431" s="27" t="b">
        <v>0</v>
      </c>
      <c r="AQ1431" s="27" t="b">
        <v>0</v>
      </c>
      <c r="AR1431" s="27" t="b">
        <v>1</v>
      </c>
      <c r="AS1431" s="27" t="b">
        <v>0</v>
      </c>
      <c r="BE1431" s="31"/>
      <c r="BF1431" s="31"/>
      <c r="BG1431" s="31"/>
    </row>
    <row r="1432" spans="1:59" ht="14.55" customHeight="1" x14ac:dyDescent="0.25">
      <c r="A1432" s="41">
        <v>40147</v>
      </c>
      <c r="B1432" s="15">
        <v>24.1</v>
      </c>
      <c r="C1432" s="16">
        <v>27.15</v>
      </c>
      <c r="D1432" s="32">
        <v>73811.530661261568</v>
      </c>
      <c r="E1432" s="32">
        <v>38139.037220620849</v>
      </c>
      <c r="F1432" s="18">
        <v>111950.56788188242</v>
      </c>
      <c r="G1432" s="18">
        <v>25.139066310459683</v>
      </c>
      <c r="H1432" s="19">
        <v>0.11233885819521172</v>
      </c>
      <c r="I1432" s="18">
        <v>24.51</v>
      </c>
      <c r="J1432" s="33">
        <v>1.0013130723535677</v>
      </c>
      <c r="K1432" s="72">
        <v>41864.322595266989</v>
      </c>
      <c r="L1432" s="18">
        <v>41246.71875</v>
      </c>
      <c r="M1432" s="73">
        <v>1.4973405497061243E-2</v>
      </c>
      <c r="Q1432" s="34">
        <v>0.99868864954446124</v>
      </c>
      <c r="R1432" s="7"/>
      <c r="S1432" s="24"/>
      <c r="T1432" s="24"/>
      <c r="U1432" s="5">
        <v>16.708188546690973</v>
      </c>
      <c r="V1432" s="25"/>
      <c r="W1432" s="22"/>
      <c r="X1432" s="33">
        <v>1.0026261447071354</v>
      </c>
      <c r="Y1432" s="20">
        <v>3991348718.4558592</v>
      </c>
      <c r="Z1432" s="22"/>
      <c r="AA1432" s="22"/>
      <c r="AB1432" s="35">
        <v>1.0026261447071354</v>
      </c>
      <c r="AC1432" s="20">
        <v>4289475791.2121477</v>
      </c>
      <c r="AD1432" s="22"/>
      <c r="AE1432" s="22"/>
      <c r="AF1432" s="26">
        <v>12</v>
      </c>
      <c r="AI1432" s="27" t="s">
        <v>36</v>
      </c>
      <c r="AJ1432" s="17">
        <v>25.41863342064909</v>
      </c>
      <c r="AK1432" s="17">
        <v>25.426045550410848</v>
      </c>
      <c r="AL1432" s="19">
        <v>0.1211687527151759</v>
      </c>
      <c r="AM1432" s="19">
        <v>9.0551878419780393E-2</v>
      </c>
      <c r="AN1432" s="27" t="b">
        <v>0</v>
      </c>
      <c r="AO1432" s="27" t="b">
        <v>1</v>
      </c>
      <c r="AP1432" s="27" t="b">
        <v>0</v>
      </c>
      <c r="AQ1432" s="27" t="b">
        <v>0</v>
      </c>
      <c r="AR1432" s="27" t="b">
        <v>1</v>
      </c>
      <c r="AS1432" s="27" t="b">
        <v>0</v>
      </c>
      <c r="BE1432" s="31"/>
      <c r="BF1432" s="31"/>
      <c r="BG1432" s="31"/>
    </row>
    <row r="1433" spans="1:59" ht="14.55" customHeight="1" x14ac:dyDescent="0.25">
      <c r="A1433" s="41">
        <v>40148</v>
      </c>
      <c r="B1433" s="15">
        <v>23.05</v>
      </c>
      <c r="C1433" s="16">
        <v>26.3</v>
      </c>
      <c r="D1433" s="32">
        <v>67660.569772823103</v>
      </c>
      <c r="E1433" s="32">
        <v>43599.006186048733</v>
      </c>
      <c r="F1433" s="18">
        <v>111259.57595887184</v>
      </c>
      <c r="G1433" s="18">
        <v>24.3235692086139</v>
      </c>
      <c r="H1433" s="19">
        <v>0.12357414448669202</v>
      </c>
      <c r="I1433" s="18">
        <v>21.92</v>
      </c>
      <c r="J1433" s="33">
        <v>0.9615884960512493</v>
      </c>
      <c r="K1433" s="72">
        <v>40255.554486112982</v>
      </c>
      <c r="L1433" s="18">
        <v>39720.960937999997</v>
      </c>
      <c r="M1433" s="73">
        <v>1.3458726463023554E-2</v>
      </c>
      <c r="Q1433" s="34">
        <v>1.0399458854868657</v>
      </c>
      <c r="R1433" s="7"/>
      <c r="S1433" s="24"/>
      <c r="T1433" s="24"/>
      <c r="U1433" s="5">
        <v>17.343261747209397</v>
      </c>
      <c r="V1433" s="25"/>
      <c r="W1433" s="22"/>
      <c r="X1433" s="33">
        <v>0.92317699210249859</v>
      </c>
      <c r="Y1433" s="20">
        <v>3684738933.6928711</v>
      </c>
      <c r="Z1433" s="22"/>
      <c r="AA1433" s="22"/>
      <c r="AB1433" s="35">
        <v>0.92317699210249859</v>
      </c>
      <c r="AC1433" s="20">
        <v>3959881870.9188552</v>
      </c>
      <c r="AD1433" s="22"/>
      <c r="AE1433" s="22"/>
      <c r="AF1433" s="26">
        <v>11</v>
      </c>
      <c r="AI1433" s="27" t="s">
        <v>36</v>
      </c>
      <c r="AJ1433" s="17">
        <v>25.253138781273439</v>
      </c>
      <c r="AK1433" s="17">
        <v>25.329269549837541</v>
      </c>
      <c r="AL1433" s="19">
        <v>0.12448049284567393</v>
      </c>
      <c r="AM1433" s="19">
        <v>9.5197610935047111E-2</v>
      </c>
      <c r="AN1433" s="27" t="b">
        <v>0</v>
      </c>
      <c r="AO1433" s="27" t="b">
        <v>1</v>
      </c>
      <c r="AP1433" s="27" t="b">
        <v>0</v>
      </c>
      <c r="AQ1433" s="27" t="b">
        <v>0</v>
      </c>
      <c r="AR1433" s="27" t="b">
        <v>1</v>
      </c>
      <c r="AS1433" s="27" t="b">
        <v>0</v>
      </c>
      <c r="BE1433" s="31"/>
      <c r="BF1433" s="31"/>
      <c r="BG1433" s="31"/>
    </row>
    <row r="1434" spans="1:59" ht="14.55" customHeight="1" x14ac:dyDescent="0.25">
      <c r="A1434" s="41">
        <v>40149</v>
      </c>
      <c r="B1434" s="15">
        <v>22.65</v>
      </c>
      <c r="C1434" s="16">
        <v>26.2</v>
      </c>
      <c r="D1434" s="32">
        <v>61509.608884384637</v>
      </c>
      <c r="E1434" s="32">
        <v>48989.867344927312</v>
      </c>
      <c r="F1434" s="18">
        <v>110499.47622931196</v>
      </c>
      <c r="G1434" s="18">
        <v>24.223890076307509</v>
      </c>
      <c r="H1434" s="19">
        <v>0.1354961832061069</v>
      </c>
      <c r="I1434" s="18">
        <v>21.12</v>
      </c>
      <c r="J1434" s="33">
        <v>0.98909818074135358</v>
      </c>
      <c r="K1434" s="72">
        <v>39816.006795691159</v>
      </c>
      <c r="L1434" s="18">
        <v>39516.160155999998</v>
      </c>
      <c r="M1434" s="73">
        <v>7.5879498035092644E-3</v>
      </c>
      <c r="Q1434" s="34">
        <v>1.0110219788802717</v>
      </c>
      <c r="R1434" s="7"/>
      <c r="S1434" s="24"/>
      <c r="T1434" s="24"/>
      <c r="U1434" s="5">
        <v>17.501772956912511</v>
      </c>
      <c r="V1434" s="25"/>
      <c r="W1434" s="22"/>
      <c r="X1434" s="33">
        <v>0.97819636148270728</v>
      </c>
      <c r="Y1434" s="20">
        <v>3604415463.0070539</v>
      </c>
      <c r="Z1434" s="22"/>
      <c r="AA1434" s="22"/>
      <c r="AB1434" s="35">
        <v>0.97819636148270728</v>
      </c>
      <c r="AC1434" s="20">
        <v>3873479935.5840249</v>
      </c>
      <c r="AD1434" s="22"/>
      <c r="AE1434" s="22"/>
      <c r="AF1434" s="26">
        <v>10</v>
      </c>
      <c r="AI1434" s="27" t="s">
        <v>36</v>
      </c>
      <c r="AJ1434" s="17">
        <v>25.071461149723902</v>
      </c>
      <c r="AK1434" s="17">
        <v>25.252269400179095</v>
      </c>
      <c r="AL1434" s="19">
        <v>0.1246515738850756</v>
      </c>
      <c r="AM1434" s="19">
        <v>0.10015206616052921</v>
      </c>
      <c r="AN1434" s="27" t="b">
        <v>0</v>
      </c>
      <c r="AO1434" s="27" t="b">
        <v>1</v>
      </c>
      <c r="AP1434" s="27" t="b">
        <v>0</v>
      </c>
      <c r="AQ1434" s="27" t="b">
        <v>0</v>
      </c>
      <c r="AR1434" s="27" t="b">
        <v>1</v>
      </c>
      <c r="AS1434" s="27" t="b">
        <v>0</v>
      </c>
      <c r="BE1434" s="31"/>
      <c r="BF1434" s="31"/>
      <c r="BG1434" s="31"/>
    </row>
    <row r="1435" spans="1:59" ht="14.55" customHeight="1" x14ac:dyDescent="0.25">
      <c r="A1435" s="41">
        <v>40150</v>
      </c>
      <c r="B1435" s="15">
        <v>23.25</v>
      </c>
      <c r="C1435" s="16">
        <v>26.65</v>
      </c>
      <c r="D1435" s="32">
        <v>55358.647995946172</v>
      </c>
      <c r="E1435" s="32">
        <v>54307.396509932318</v>
      </c>
      <c r="F1435" s="18">
        <v>109666.0445058785</v>
      </c>
      <c r="G1435" s="18">
        <v>24.933703911869198</v>
      </c>
      <c r="H1435" s="19">
        <v>0.12757973733583483</v>
      </c>
      <c r="I1435" s="18">
        <v>22.46</v>
      </c>
      <c r="J1435" s="33">
        <v>1.0215388097698184</v>
      </c>
      <c r="K1435" s="72">
        <v>40672.892454447523</v>
      </c>
      <c r="L1435" s="18">
        <v>40335.359375</v>
      </c>
      <c r="M1435" s="73">
        <v>8.3681683931326831E-3</v>
      </c>
      <c r="Q1435" s="34">
        <v>0.97891532894900812</v>
      </c>
      <c r="R1435" s="7"/>
      <c r="S1435" s="24"/>
      <c r="T1435" s="24"/>
      <c r="U1435" s="5">
        <v>17.100855802455705</v>
      </c>
      <c r="V1435" s="25"/>
      <c r="W1435" s="22"/>
      <c r="X1435" s="33">
        <v>1.0430776195396367</v>
      </c>
      <c r="Y1435" s="20">
        <v>3759703089.0022535</v>
      </c>
      <c r="Z1435" s="22"/>
      <c r="AA1435" s="22"/>
      <c r="AB1435" s="35">
        <v>1.0430776195396367</v>
      </c>
      <c r="AC1435" s="20">
        <v>4040275453.9062228</v>
      </c>
      <c r="AD1435" s="22"/>
      <c r="AE1435" s="22"/>
      <c r="AF1435" s="26">
        <v>9</v>
      </c>
      <c r="AI1435" s="27" t="s">
        <v>36</v>
      </c>
      <c r="AJ1435" s="17">
        <v>24.916477186804872</v>
      </c>
      <c r="AK1435" s="17">
        <v>25.20696672732463</v>
      </c>
      <c r="AL1435" s="19">
        <v>0.12448172204629439</v>
      </c>
      <c r="AM1435" s="19">
        <v>0.10414173599899898</v>
      </c>
      <c r="AN1435" s="27" t="b">
        <v>0</v>
      </c>
      <c r="AO1435" s="27" t="b">
        <v>1</v>
      </c>
      <c r="AP1435" s="27" t="b">
        <v>0</v>
      </c>
      <c r="AQ1435" s="27" t="b">
        <v>0</v>
      </c>
      <c r="AR1435" s="27" t="b">
        <v>1</v>
      </c>
      <c r="AS1435" s="27" t="b">
        <v>0</v>
      </c>
      <c r="BE1435" s="31"/>
      <c r="BF1435" s="31"/>
      <c r="BG1435" s="31"/>
    </row>
    <row r="1436" spans="1:59" ht="14.55" customHeight="1" x14ac:dyDescent="0.25">
      <c r="A1436" s="41">
        <v>40151</v>
      </c>
      <c r="B1436" s="15">
        <v>22.6</v>
      </c>
      <c r="C1436" s="16">
        <v>26.15</v>
      </c>
      <c r="D1436" s="32">
        <v>49207.687107507707</v>
      </c>
      <c r="E1436" s="32">
        <v>59673.619423860808</v>
      </c>
      <c r="F1436" s="18">
        <v>108881.30653136852</v>
      </c>
      <c r="G1436" s="18">
        <v>24.545617257023586</v>
      </c>
      <c r="H1436" s="19">
        <v>0.13575525812619493</v>
      </c>
      <c r="I1436" s="18">
        <v>21.25</v>
      </c>
      <c r="J1436" s="33">
        <v>0.9773909292445897</v>
      </c>
      <c r="K1436" s="72">
        <v>39752.628336457616</v>
      </c>
      <c r="L1436" s="18">
        <v>39362.558594000002</v>
      </c>
      <c r="M1436" s="73">
        <v>9.9096643203745328E-3</v>
      </c>
      <c r="Q1436" s="34">
        <v>1.0231320652554905</v>
      </c>
      <c r="R1436" s="7"/>
      <c r="S1436" s="24"/>
      <c r="T1436" s="24"/>
      <c r="U1436" s="5">
        <v>17.463858780688273</v>
      </c>
      <c r="V1436" s="25"/>
      <c r="W1436" s="22"/>
      <c r="X1436" s="33">
        <v>0.95478185848917951</v>
      </c>
      <c r="Y1436" s="20">
        <v>3589713477.3995519</v>
      </c>
      <c r="Z1436" s="22"/>
      <c r="AA1436" s="22"/>
      <c r="AB1436" s="35">
        <v>0.95478185848917951</v>
      </c>
      <c r="AC1436" s="20">
        <v>3857519860.1222105</v>
      </c>
      <c r="AD1436" s="22"/>
      <c r="AE1436" s="22"/>
      <c r="AF1436" s="26">
        <v>8</v>
      </c>
      <c r="AI1436" s="27" t="s">
        <v>36</v>
      </c>
      <c r="AJ1436" s="17">
        <v>24.760479049875872</v>
      </c>
      <c r="AK1436" s="17">
        <v>25.15825731473846</v>
      </c>
      <c r="AL1436" s="19">
        <v>0.12482077669523385</v>
      </c>
      <c r="AM1436" s="19">
        <v>0.10889880543705516</v>
      </c>
      <c r="AN1436" s="27" t="b">
        <v>0</v>
      </c>
      <c r="AO1436" s="27" t="b">
        <v>1</v>
      </c>
      <c r="AP1436" s="27" t="b">
        <v>0</v>
      </c>
      <c r="AQ1436" s="27" t="b">
        <v>0</v>
      </c>
      <c r="AR1436" s="27" t="b">
        <v>1</v>
      </c>
      <c r="AS1436" s="27" t="b">
        <v>0</v>
      </c>
      <c r="BE1436" s="31"/>
      <c r="BF1436" s="31"/>
      <c r="BG1436" s="31"/>
    </row>
    <row r="1437" spans="1:59" ht="14.55" customHeight="1" x14ac:dyDescent="0.25">
      <c r="A1437" s="41">
        <v>40154</v>
      </c>
      <c r="B1437" s="15">
        <v>22.5</v>
      </c>
      <c r="C1437" s="16">
        <v>26.05</v>
      </c>
      <c r="D1437" s="32">
        <v>43056.726219069242</v>
      </c>
      <c r="E1437" s="32">
        <v>64989.555029165182</v>
      </c>
      <c r="F1437" s="18">
        <v>108046.28124823442</v>
      </c>
      <c r="G1437" s="18">
        <v>24.635315697015781</v>
      </c>
      <c r="H1437" s="19">
        <v>0.1362763915547025</v>
      </c>
      <c r="I1437" s="18">
        <v>22.1</v>
      </c>
      <c r="J1437" s="33">
        <v>0.99595719734387445</v>
      </c>
      <c r="K1437" s="72">
        <v>39591.231282922345</v>
      </c>
      <c r="L1437" s="18">
        <v>39034.878905999998</v>
      </c>
      <c r="M1437" s="73">
        <v>1.4252698932718615E-2</v>
      </c>
      <c r="Q1437" s="34">
        <v>1.0040592132542516</v>
      </c>
      <c r="R1437" s="7"/>
      <c r="S1437" s="24"/>
      <c r="T1437" s="24"/>
      <c r="U1437" s="5">
        <v>17.502101839271099</v>
      </c>
      <c r="V1437" s="25"/>
      <c r="W1437" s="22"/>
      <c r="X1437" s="33">
        <v>0.99191439468774889</v>
      </c>
      <c r="Y1437" s="20">
        <v>3560705506.9652462</v>
      </c>
      <c r="Z1437" s="22"/>
      <c r="AA1437" s="22"/>
      <c r="AB1437" s="35">
        <v>0.99191439468774889</v>
      </c>
      <c r="AC1437" s="20">
        <v>3826268131.5329695</v>
      </c>
      <c r="AD1437" s="22"/>
      <c r="AE1437" s="22"/>
      <c r="AF1437" s="26">
        <v>7</v>
      </c>
      <c r="AI1437" s="27" t="s">
        <v>36</v>
      </c>
      <c r="AJ1437" s="17">
        <v>24.665362734764738</v>
      </c>
      <c r="AK1437" s="17">
        <v>25.11759192197891</v>
      </c>
      <c r="AL1437" s="19">
        <v>0.12850342881745716</v>
      </c>
      <c r="AM1437" s="19">
        <v>0.11396369895684312</v>
      </c>
      <c r="AN1437" s="27" t="b">
        <v>0</v>
      </c>
      <c r="AO1437" s="27" t="b">
        <v>1</v>
      </c>
      <c r="AP1437" s="27" t="b">
        <v>0</v>
      </c>
      <c r="AQ1437" s="27" t="b">
        <v>0</v>
      </c>
      <c r="AR1437" s="27" t="b">
        <v>1</v>
      </c>
      <c r="AS1437" s="27" t="b">
        <v>0</v>
      </c>
      <c r="BE1437" s="31"/>
      <c r="BF1437" s="31"/>
      <c r="BG1437" s="31"/>
    </row>
    <row r="1438" spans="1:59" ht="14.55" customHeight="1" x14ac:dyDescent="0.25">
      <c r="A1438" s="41">
        <v>40155</v>
      </c>
      <c r="B1438" s="15">
        <v>23.5</v>
      </c>
      <c r="C1438" s="16">
        <v>26.55</v>
      </c>
      <c r="D1438" s="32">
        <v>36905.765330630777</v>
      </c>
      <c r="E1438" s="32">
        <v>70302.285163133143</v>
      </c>
      <c r="F1438" s="18">
        <v>107208.05049376392</v>
      </c>
      <c r="G1438" s="18">
        <v>25.500054741784794</v>
      </c>
      <c r="H1438" s="19">
        <v>0.11487758945386062</v>
      </c>
      <c r="I1438" s="18">
        <v>23.69</v>
      </c>
      <c r="J1438" s="33">
        <v>1.027071209881401</v>
      </c>
      <c r="K1438" s="72">
        <v>40662.310260132632</v>
      </c>
      <c r="L1438" s="18">
        <v>40120.320312999997</v>
      </c>
      <c r="M1438" s="73">
        <v>1.3509113160221128E-2</v>
      </c>
      <c r="Q1438" s="34">
        <v>0.97364232428973752</v>
      </c>
      <c r="R1438" s="7"/>
      <c r="S1438" s="24"/>
      <c r="T1438" s="24"/>
      <c r="U1438" s="5">
        <v>17.009060310962695</v>
      </c>
      <c r="V1438" s="25"/>
      <c r="W1438" s="22"/>
      <c r="X1438" s="33">
        <v>1.0541424197628018</v>
      </c>
      <c r="Y1438" s="20">
        <v>3753508677.5553803</v>
      </c>
      <c r="Z1438" s="22"/>
      <c r="AA1438" s="22"/>
      <c r="AB1438" s="35">
        <v>1.0541424197628018</v>
      </c>
      <c r="AC1438" s="20">
        <v>4033366880.9614215</v>
      </c>
      <c r="AD1438" s="22"/>
      <c r="AE1438" s="22"/>
      <c r="AF1438" s="26">
        <v>6</v>
      </c>
      <c r="AI1438" s="27" t="s">
        <v>36</v>
      </c>
      <c r="AJ1438" s="17">
        <v>24.647730657334336</v>
      </c>
      <c r="AK1438" s="17">
        <v>25.109050432406328</v>
      </c>
      <c r="AL1438" s="19">
        <v>0.12892655069389863</v>
      </c>
      <c r="AM1438" s="19">
        <v>0.11727507634413106</v>
      </c>
      <c r="AN1438" s="27" t="b">
        <v>0</v>
      </c>
      <c r="AO1438" s="27" t="b">
        <v>1</v>
      </c>
      <c r="AP1438" s="27" t="b">
        <v>0</v>
      </c>
      <c r="AQ1438" s="27" t="b">
        <v>0</v>
      </c>
      <c r="AR1438" s="27" t="b">
        <v>1</v>
      </c>
      <c r="AS1438" s="27" t="b">
        <v>0</v>
      </c>
      <c r="BE1438" s="31"/>
      <c r="BF1438" s="31"/>
      <c r="BG1438" s="31"/>
    </row>
    <row r="1439" spans="1:59" ht="14.55" customHeight="1" x14ac:dyDescent="0.25">
      <c r="A1439" s="41">
        <v>40156</v>
      </c>
      <c r="B1439" s="15">
        <v>23.05</v>
      </c>
      <c r="C1439" s="16">
        <v>26.45</v>
      </c>
      <c r="D1439" s="32">
        <v>30754.804442192315</v>
      </c>
      <c r="E1439" s="32">
        <v>75746.638491882812</v>
      </c>
      <c r="F1439" s="18">
        <v>106501.44293407512</v>
      </c>
      <c r="G1439" s="18">
        <v>25.468169780402121</v>
      </c>
      <c r="H1439" s="19">
        <v>0.12854442344045358</v>
      </c>
      <c r="I1439" s="18">
        <v>22.66</v>
      </c>
      <c r="J1439" s="33">
        <v>0.99216685988041753</v>
      </c>
      <c r="K1439" s="72">
        <v>40343.098655083399</v>
      </c>
      <c r="L1439" s="18">
        <v>39884.800780999998</v>
      </c>
      <c r="M1439" s="73">
        <v>1.1490539381149944E-2</v>
      </c>
      <c r="Q1439" s="34">
        <v>1.0078949826247237</v>
      </c>
      <c r="R1439" s="7"/>
      <c r="S1439" s="24"/>
      <c r="T1439" s="24"/>
      <c r="U1439" s="5">
        <v>17.11142879604661</v>
      </c>
      <c r="V1439" s="25"/>
      <c r="W1439" s="22"/>
      <c r="X1439" s="33">
        <v>0.98433371976083506</v>
      </c>
      <c r="Y1439" s="20">
        <v>3694722835.8565183</v>
      </c>
      <c r="Z1439" s="22"/>
      <c r="AA1439" s="22"/>
      <c r="AB1439" s="35">
        <v>0.98433371976083506</v>
      </c>
      <c r="AC1439" s="20">
        <v>3970115373.3170924</v>
      </c>
      <c r="AD1439" s="22"/>
      <c r="AE1439" s="22"/>
      <c r="AF1439" s="26">
        <v>5</v>
      </c>
      <c r="AI1439" s="27" t="s">
        <v>36</v>
      </c>
      <c r="AJ1439" s="17">
        <v>24.698613434263702</v>
      </c>
      <c r="AK1439" s="17">
        <v>25.114302424860881</v>
      </c>
      <c r="AL1439" s="19">
        <v>0.12975493051952555</v>
      </c>
      <c r="AM1439" s="19">
        <v>0.12027472166967021</v>
      </c>
      <c r="AN1439" s="27" t="b">
        <v>0</v>
      </c>
      <c r="AO1439" s="27" t="b">
        <v>1</v>
      </c>
      <c r="AP1439" s="27" t="b">
        <v>0</v>
      </c>
      <c r="AQ1439" s="27" t="b">
        <v>0</v>
      </c>
      <c r="AR1439" s="27" t="b">
        <v>1</v>
      </c>
      <c r="AS1439" s="27" t="b">
        <v>0</v>
      </c>
      <c r="BE1439" s="31"/>
      <c r="BF1439" s="31"/>
      <c r="BG1439" s="31"/>
    </row>
    <row r="1440" spans="1:59" ht="14.55" customHeight="1" x14ac:dyDescent="0.25">
      <c r="A1440" s="41">
        <v>40157</v>
      </c>
      <c r="B1440" s="15">
        <v>22.5</v>
      </c>
      <c r="C1440" s="16">
        <v>26.1</v>
      </c>
      <c r="D1440" s="32">
        <v>24603.843553753853</v>
      </c>
      <c r="E1440" s="32">
        <v>81106.927659312176</v>
      </c>
      <c r="F1440" s="18">
        <v>105710.77121306604</v>
      </c>
      <c r="G1440" s="18">
        <v>25.262111525844531</v>
      </c>
      <c r="H1440" s="19">
        <v>0.13793103448275867</v>
      </c>
      <c r="I1440" s="18">
        <v>22.32</v>
      </c>
      <c r="J1440" s="33">
        <v>0.98454520438753346</v>
      </c>
      <c r="K1440" s="72">
        <v>39718.91707962002</v>
      </c>
      <c r="L1440" s="18">
        <v>39208.960937999997</v>
      </c>
      <c r="M1440" s="73">
        <v>1.3006112108566257E-2</v>
      </c>
      <c r="Q1440" s="34">
        <v>1.0156973956539463</v>
      </c>
      <c r="R1440" s="7"/>
      <c r="S1440" s="24"/>
      <c r="T1440" s="24"/>
      <c r="U1440" s="5">
        <v>17.347675245753969</v>
      </c>
      <c r="V1440" s="25"/>
      <c r="W1440" s="22"/>
      <c r="X1440" s="33">
        <v>0.96909040877506691</v>
      </c>
      <c r="Y1440" s="20">
        <v>3580537594.1239147</v>
      </c>
      <c r="Z1440" s="22"/>
      <c r="AA1440" s="22"/>
      <c r="AB1440" s="35">
        <v>0.96909040877506691</v>
      </c>
      <c r="AC1440" s="20">
        <v>3847339046.6716652</v>
      </c>
      <c r="AD1440" s="22"/>
      <c r="AE1440" s="22"/>
      <c r="AF1440" s="26">
        <v>4</v>
      </c>
      <c r="AI1440" s="27" t="s">
        <v>36</v>
      </c>
      <c r="AJ1440" s="17">
        <v>24.729741035135458</v>
      </c>
      <c r="AK1440" s="17">
        <v>25.118629401341483</v>
      </c>
      <c r="AL1440" s="19">
        <v>0.13016073906563419</v>
      </c>
      <c r="AM1440" s="19">
        <v>0.12199205826764341</v>
      </c>
      <c r="AN1440" s="27" t="b">
        <v>0</v>
      </c>
      <c r="AO1440" s="27" t="b">
        <v>1</v>
      </c>
      <c r="AP1440" s="27" t="b">
        <v>0</v>
      </c>
      <c r="AQ1440" s="27" t="b">
        <v>0</v>
      </c>
      <c r="AR1440" s="27" t="b">
        <v>1</v>
      </c>
      <c r="AS1440" s="27" t="b">
        <v>0</v>
      </c>
      <c r="BE1440" s="31"/>
      <c r="BF1440" s="31"/>
      <c r="BG1440" s="31"/>
    </row>
    <row r="1441" spans="1:59" ht="14.55" customHeight="1" x14ac:dyDescent="0.25">
      <c r="A1441" s="41">
        <v>40158</v>
      </c>
      <c r="B1441" s="15">
        <v>22.1</v>
      </c>
      <c r="C1441" s="16">
        <v>26</v>
      </c>
      <c r="D1441" s="32">
        <v>18452.882665315388</v>
      </c>
      <c r="E1441" s="32">
        <v>86409.480149345327</v>
      </c>
      <c r="F1441" s="18">
        <v>104862.36281466071</v>
      </c>
      <c r="G1441" s="18">
        <v>25.313707602393752</v>
      </c>
      <c r="H1441" s="19">
        <v>0.14999999999999991</v>
      </c>
      <c r="I1441" s="18">
        <v>21.59</v>
      </c>
      <c r="J1441" s="33">
        <v>0.99400028559319575</v>
      </c>
      <c r="K1441" s="72">
        <v>39479.931824230436</v>
      </c>
      <c r="L1441" s="18">
        <v>39014.398437999997</v>
      </c>
      <c r="M1441" s="73">
        <v>1.1932348180896477E-2</v>
      </c>
      <c r="Q1441" s="34">
        <v>1.0060359282524993</v>
      </c>
      <c r="R1441" s="7"/>
      <c r="S1441" s="24"/>
      <c r="T1441" s="24"/>
      <c r="U1441" s="5">
        <v>17.4198914465311</v>
      </c>
      <c r="V1441" s="25"/>
      <c r="W1441" s="22"/>
      <c r="X1441" s="33">
        <v>0.9880005711863914</v>
      </c>
      <c r="Y1441" s="20">
        <v>3537590113.4829273</v>
      </c>
      <c r="Z1441" s="22"/>
      <c r="AA1441" s="22"/>
      <c r="AB1441" s="35">
        <v>0.9880005711863914</v>
      </c>
      <c r="AC1441" s="20">
        <v>3801112233.4608598</v>
      </c>
      <c r="AD1441" s="22"/>
      <c r="AE1441" s="22"/>
      <c r="AF1441" s="26">
        <v>3</v>
      </c>
      <c r="AI1441" s="27" t="s">
        <v>36</v>
      </c>
      <c r="AJ1441" s="17">
        <v>24.755884025752689</v>
      </c>
      <c r="AK1441" s="17">
        <v>25.1275460493225</v>
      </c>
      <c r="AL1441" s="19">
        <v>0.1338974495096617</v>
      </c>
      <c r="AM1441" s="19">
        <v>0.12566407875181471</v>
      </c>
      <c r="AN1441" s="27" t="b">
        <v>0</v>
      </c>
      <c r="AO1441" s="27" t="b">
        <v>1</v>
      </c>
      <c r="AP1441" s="27" t="b">
        <v>0</v>
      </c>
      <c r="AQ1441" s="27" t="b">
        <v>0</v>
      </c>
      <c r="AR1441" s="27" t="b">
        <v>1</v>
      </c>
      <c r="AS1441" s="27" t="b">
        <v>0</v>
      </c>
      <c r="BE1441" s="31"/>
      <c r="BF1441" s="31"/>
      <c r="BG1441" s="31"/>
    </row>
    <row r="1442" spans="1:59" ht="14.55" customHeight="1" x14ac:dyDescent="0.25">
      <c r="A1442" s="41">
        <v>40161</v>
      </c>
      <c r="B1442" s="15">
        <v>21.1</v>
      </c>
      <c r="C1442" s="16">
        <v>25.55</v>
      </c>
      <c r="D1442" s="32">
        <v>12301.921776876927</v>
      </c>
      <c r="E1442" s="32">
        <v>91637.796904518022</v>
      </c>
      <c r="F1442" s="18">
        <v>103939.71868139495</v>
      </c>
      <c r="G1442" s="18">
        <v>25.023314411453168</v>
      </c>
      <c r="H1442" s="19">
        <v>0.17416829745596862</v>
      </c>
      <c r="I1442" s="18">
        <v>21.15</v>
      </c>
      <c r="J1442" s="33">
        <v>0.97983053902369766</v>
      </c>
      <c r="K1442" s="72">
        <v>38682.973572856288</v>
      </c>
      <c r="L1442" s="18">
        <v>38297.601562999997</v>
      </c>
      <c r="M1442" s="73">
        <v>1.0062562513799991E-2</v>
      </c>
      <c r="Q1442" s="34">
        <v>1.0205846421120934</v>
      </c>
      <c r="R1442" s="7"/>
      <c r="S1442" s="24"/>
      <c r="T1442" s="24"/>
      <c r="U1442" s="5">
        <v>17.745373437436523</v>
      </c>
      <c r="V1442" s="25"/>
      <c r="W1442" s="22"/>
      <c r="X1442" s="33">
        <v>0.95966107804739531</v>
      </c>
      <c r="Y1442" s="20">
        <v>3394903784.6569638</v>
      </c>
      <c r="Z1442" s="22"/>
      <c r="AA1442" s="22"/>
      <c r="AB1442" s="35">
        <v>0.95966107804739531</v>
      </c>
      <c r="AC1442" s="20">
        <v>3647720980.823967</v>
      </c>
      <c r="AD1442" s="22"/>
      <c r="AE1442" s="22"/>
      <c r="AF1442" s="26">
        <v>2</v>
      </c>
      <c r="AI1442" s="27" t="s">
        <v>36</v>
      </c>
      <c r="AJ1442" s="17">
        <v>24.711702682269376</v>
      </c>
      <c r="AK1442" s="17">
        <v>25.141048517194204</v>
      </c>
      <c r="AL1442" s="19">
        <v>0.14029962273129065</v>
      </c>
      <c r="AM1442" s="19">
        <v>0.13070097348960175</v>
      </c>
      <c r="AN1442" s="27" t="b">
        <v>0</v>
      </c>
      <c r="AO1442" s="27" t="b">
        <v>1</v>
      </c>
      <c r="AP1442" s="27" t="b">
        <v>0</v>
      </c>
      <c r="AQ1442" s="27" t="b">
        <v>0</v>
      </c>
      <c r="AR1442" s="27" t="b">
        <v>1</v>
      </c>
      <c r="AS1442" s="27" t="b">
        <v>0</v>
      </c>
      <c r="BE1442" s="31"/>
      <c r="BF1442" s="31"/>
      <c r="BG1442" s="31"/>
    </row>
    <row r="1443" spans="1:59" ht="14.55" customHeight="1" x14ac:dyDescent="0.25">
      <c r="A1443" s="41">
        <v>40162</v>
      </c>
      <c r="B1443" s="15">
        <v>21.35</v>
      </c>
      <c r="C1443" s="16">
        <v>25.25</v>
      </c>
      <c r="D1443" s="32">
        <v>6150.9608884384634</v>
      </c>
      <c r="E1443" s="32">
        <v>96717.455407298898</v>
      </c>
      <c r="F1443" s="18">
        <v>102868.41629573736</v>
      </c>
      <c r="G1443" s="18">
        <v>25.016801625525712</v>
      </c>
      <c r="H1443" s="19">
        <v>0.15445544554455437</v>
      </c>
      <c r="I1443" s="18">
        <v>21.5</v>
      </c>
      <c r="J1443" s="33">
        <v>0.98943545518231046</v>
      </c>
      <c r="K1443" s="72">
        <v>38273.643340148985</v>
      </c>
      <c r="L1443" s="18">
        <v>37703.679687999997</v>
      </c>
      <c r="M1443" s="73">
        <v>1.5116923782120701E-2</v>
      </c>
      <c r="Q1443" s="34">
        <v>1.0106773461193008</v>
      </c>
      <c r="R1443" s="7"/>
      <c r="S1443" s="24"/>
      <c r="T1443" s="24"/>
      <c r="U1443" s="5">
        <v>17.90145555332299</v>
      </c>
      <c r="V1443" s="25"/>
      <c r="W1443" s="22"/>
      <c r="X1443" s="33">
        <v>0.97887091036462093</v>
      </c>
      <c r="Y1443" s="20">
        <v>3323188457.8329959</v>
      </c>
      <c r="Z1443" s="22"/>
      <c r="AA1443" s="22"/>
      <c r="AB1443" s="35">
        <v>0.97887091036462093</v>
      </c>
      <c r="AC1443" s="20">
        <v>3570590710.9456959</v>
      </c>
      <c r="AD1443" s="22"/>
      <c r="AE1443" s="22"/>
      <c r="AF1443" s="26">
        <v>1</v>
      </c>
      <c r="AI1443" s="27" t="s">
        <v>36</v>
      </c>
      <c r="AJ1443" s="17">
        <v>24.683838610332632</v>
      </c>
      <c r="AK1443" s="17">
        <v>25.143286530525685</v>
      </c>
      <c r="AL1443" s="19">
        <v>0.14332946506293262</v>
      </c>
      <c r="AM1443" s="19">
        <v>0.1338729573546549</v>
      </c>
      <c r="AN1443" s="27" t="b">
        <v>0</v>
      </c>
      <c r="AO1443" s="27" t="b">
        <v>1</v>
      </c>
      <c r="AP1443" s="27" t="b">
        <v>0</v>
      </c>
      <c r="AQ1443" s="27" t="b">
        <v>0</v>
      </c>
      <c r="AR1443" s="27" t="b">
        <v>1</v>
      </c>
      <c r="AS1443" s="27" t="b">
        <v>0</v>
      </c>
      <c r="BE1443" s="31"/>
      <c r="BF1443" s="31"/>
      <c r="BG1443" s="31"/>
    </row>
    <row r="1444" spans="1:59" ht="14.55" customHeight="1" x14ac:dyDescent="0.25">
      <c r="A1444" s="42">
        <v>40163</v>
      </c>
      <c r="B1444" s="15">
        <v>24.1</v>
      </c>
      <c r="C1444" s="16">
        <v>26.5</v>
      </c>
      <c r="D1444" s="32">
        <v>101918.36689118647</v>
      </c>
      <c r="E1444" s="32">
        <v>0</v>
      </c>
      <c r="F1444" s="18">
        <v>101918.36689118647</v>
      </c>
      <c r="G1444" s="18">
        <v>24.1</v>
      </c>
      <c r="H1444" s="19">
        <v>9.0566037735849036E-2</v>
      </c>
      <c r="I1444" s="18">
        <v>20.54</v>
      </c>
      <c r="J1444" s="33">
        <v>0.95445544554455453</v>
      </c>
      <c r="K1444" s="72">
        <v>36529.855253785528</v>
      </c>
      <c r="L1444" s="18">
        <v>36229.121094000002</v>
      </c>
      <c r="M1444" s="73">
        <v>8.3008958181801408E-3</v>
      </c>
      <c r="Q1444" s="34">
        <v>1.0477178423236513</v>
      </c>
      <c r="R1444" s="7"/>
      <c r="S1444" s="24"/>
      <c r="T1444" s="24"/>
      <c r="U1444" s="5">
        <v>18.720754779074323</v>
      </c>
      <c r="V1444" s="25"/>
      <c r="W1444" s="22"/>
      <c r="X1444" s="33">
        <v>0.90891089108910916</v>
      </c>
      <c r="Y1444" s="20">
        <v>3020496633.8052735</v>
      </c>
      <c r="Z1444" s="22"/>
      <c r="AA1444" s="22"/>
      <c r="AB1444" s="35">
        <v>0.90891089108910916</v>
      </c>
      <c r="AC1444" s="20">
        <v>3245296753.8400869</v>
      </c>
      <c r="AD1444" s="22"/>
      <c r="AE1444" s="22"/>
      <c r="AF1444" s="26">
        <v>22</v>
      </c>
      <c r="AI1444" s="27" t="s">
        <v>36</v>
      </c>
      <c r="AJ1444" s="17">
        <v>24.629674723713531</v>
      </c>
      <c r="AK1444" s="17">
        <v>25.136622123691041</v>
      </c>
      <c r="AL1444" s="19">
        <v>0.13927753977659738</v>
      </c>
      <c r="AM1444" s="19">
        <v>0.13112897865253942</v>
      </c>
      <c r="AN1444" s="27" t="b">
        <v>0</v>
      </c>
      <c r="AO1444" s="27" t="b">
        <v>1</v>
      </c>
      <c r="AP1444" s="27" t="b">
        <v>0</v>
      </c>
      <c r="AQ1444" s="27" t="b">
        <v>0</v>
      </c>
      <c r="AR1444" s="27" t="b">
        <v>1</v>
      </c>
      <c r="AS1444" s="27" t="b">
        <v>0</v>
      </c>
      <c r="BE1444" s="31"/>
      <c r="BF1444" s="31"/>
      <c r="BG1444" s="31"/>
    </row>
    <row r="1445" spans="1:59" ht="14.55" customHeight="1" x14ac:dyDescent="0.25">
      <c r="A1445" s="41">
        <v>40164</v>
      </c>
      <c r="B1445" s="15">
        <v>24.45</v>
      </c>
      <c r="C1445" s="16">
        <v>26.75</v>
      </c>
      <c r="D1445" s="32">
        <v>97285.713850677988</v>
      </c>
      <c r="E1445" s="32">
        <v>4213.0920104246898</v>
      </c>
      <c r="F1445" s="74">
        <v>101498.80586110268</v>
      </c>
      <c r="G1445" s="18">
        <v>24.545470203238029</v>
      </c>
      <c r="H1445" s="19">
        <v>8.5981308411214985E-2</v>
      </c>
      <c r="I1445" s="18">
        <v>22.57</v>
      </c>
      <c r="J1445" s="33">
        <v>1.0142915097898264</v>
      </c>
      <c r="K1445" s="72">
        <v>37051.280962815974</v>
      </c>
      <c r="L1445" s="18">
        <v>36710.398437999997</v>
      </c>
      <c r="M1445" s="73">
        <v>9.2857211940015338E-3</v>
      </c>
      <c r="Q1445" s="34">
        <v>0.98590985958978627</v>
      </c>
      <c r="R1445" s="7"/>
      <c r="S1445" s="24"/>
      <c r="T1445" s="24"/>
      <c r="U1445" s="5">
        <v>18.422613227938459</v>
      </c>
      <c r="V1445" s="25"/>
      <c r="W1445" s="22"/>
      <c r="X1445" s="33">
        <v>1.0285830195796528</v>
      </c>
      <c r="Y1445" s="20">
        <v>3106846412.7028785</v>
      </c>
      <c r="Z1445" s="22"/>
      <c r="AA1445" s="22"/>
      <c r="AB1445" s="35">
        <v>1.0285830195796528</v>
      </c>
      <c r="AC1445" s="20">
        <v>3338003617.1928988</v>
      </c>
      <c r="AD1445" s="22"/>
      <c r="AE1445" s="22"/>
      <c r="AF1445" s="26">
        <v>21</v>
      </c>
      <c r="AI1445" s="27" t="s">
        <v>36</v>
      </c>
      <c r="AJ1445" s="17">
        <v>24.598305236199611</v>
      </c>
      <c r="AK1445" s="17">
        <v>25.140114680470234</v>
      </c>
      <c r="AL1445" s="19">
        <v>0.13218368727172428</v>
      </c>
      <c r="AM1445" s="19">
        <v>0.12846538240520772</v>
      </c>
      <c r="AN1445" s="27" t="b">
        <v>0</v>
      </c>
      <c r="AO1445" s="27" t="b">
        <v>1</v>
      </c>
      <c r="AP1445" s="27" t="b">
        <v>0</v>
      </c>
      <c r="AQ1445" s="27" t="b">
        <v>0</v>
      </c>
      <c r="AR1445" s="27" t="b">
        <v>1</v>
      </c>
      <c r="AS1445" s="27" t="b">
        <v>0</v>
      </c>
      <c r="BE1445" s="31"/>
      <c r="BF1445" s="31"/>
      <c r="BG1445" s="31"/>
    </row>
    <row r="1446" spans="1:59" ht="14.55" customHeight="1" x14ac:dyDescent="0.25">
      <c r="A1446" s="41">
        <v>40165</v>
      </c>
      <c r="B1446" s="15">
        <v>24.1</v>
      </c>
      <c r="C1446" s="16">
        <v>26.4</v>
      </c>
      <c r="D1446" s="32">
        <v>92653.060810169511</v>
      </c>
      <c r="E1446" s="32">
        <v>8447.4234810950547</v>
      </c>
      <c r="F1446" s="18">
        <v>101100.48429126457</v>
      </c>
      <c r="G1446" s="18">
        <v>24.292175874751944</v>
      </c>
      <c r="H1446" s="19">
        <v>8.7121212121212044E-2</v>
      </c>
      <c r="I1446" s="18">
        <v>21.68</v>
      </c>
      <c r="J1446" s="33">
        <v>0.98579670878988401</v>
      </c>
      <c r="K1446" s="72">
        <v>36524.398870951882</v>
      </c>
      <c r="L1446" s="18">
        <v>36085.761719000002</v>
      </c>
      <c r="M1446" s="73">
        <v>1.2155407868830631E-2</v>
      </c>
      <c r="Q1446" s="34">
        <v>1.014407931253444</v>
      </c>
      <c r="R1446" s="7"/>
      <c r="S1446" s="24"/>
      <c r="T1446" s="24"/>
      <c r="U1446" s="5">
        <v>18.653251278629266</v>
      </c>
      <c r="V1446" s="25"/>
      <c r="W1446" s="22"/>
      <c r="X1446" s="33">
        <v>0.97159341757976814</v>
      </c>
      <c r="Y1446" s="20">
        <v>3018605966.3069186</v>
      </c>
      <c r="Z1446" s="22"/>
      <c r="AA1446" s="22"/>
      <c r="AB1446" s="35">
        <v>0.97159341757976814</v>
      </c>
      <c r="AC1446" s="20">
        <v>3243130346.0954413</v>
      </c>
      <c r="AD1446" s="22"/>
      <c r="AE1446" s="22"/>
      <c r="AF1446" s="26">
        <v>20</v>
      </c>
      <c r="AI1446" s="27" t="s">
        <v>36</v>
      </c>
      <c r="AJ1446" s="17">
        <v>24.593170754044941</v>
      </c>
      <c r="AK1446" s="17">
        <v>25.133826287171498</v>
      </c>
      <c r="AL1446" s="19">
        <v>0.12371538354479983</v>
      </c>
      <c r="AM1446" s="19">
        <v>0.12555290002324859</v>
      </c>
      <c r="AN1446" s="27" t="b">
        <v>0</v>
      </c>
      <c r="AO1446" s="27" t="b">
        <v>0</v>
      </c>
      <c r="AP1446" s="27" t="b">
        <v>0</v>
      </c>
      <c r="AQ1446" s="27" t="b">
        <v>0</v>
      </c>
      <c r="AR1446" s="27" t="b">
        <v>1</v>
      </c>
      <c r="AS1446" s="27" t="b">
        <v>0</v>
      </c>
      <c r="BE1446" s="31"/>
      <c r="BF1446" s="31"/>
      <c r="BG1446" s="31"/>
    </row>
    <row r="1447" spans="1:59" ht="14.55" customHeight="1" x14ac:dyDescent="0.25">
      <c r="A1447" s="41">
        <v>40168</v>
      </c>
      <c r="B1447" s="15">
        <v>23.25</v>
      </c>
      <c r="C1447" s="16">
        <v>25.65</v>
      </c>
      <c r="D1447" s="32">
        <v>88020.407769661033</v>
      </c>
      <c r="E1447" s="32">
        <v>12676.474173377414</v>
      </c>
      <c r="F1447" s="18">
        <v>100696.88194303845</v>
      </c>
      <c r="G1447" s="18">
        <v>23.552129891502652</v>
      </c>
      <c r="H1447" s="19">
        <v>9.3567251461988299E-2</v>
      </c>
      <c r="I1447" s="18">
        <v>20.49</v>
      </c>
      <c r="J1447" s="33">
        <v>0.96566514927414848</v>
      </c>
      <c r="K1447" s="72">
        <v>35269.728837989285</v>
      </c>
      <c r="L1447" s="18">
        <v>34949.121094000002</v>
      </c>
      <c r="M1447" s="73">
        <v>9.1735567005238553E-3</v>
      </c>
      <c r="Q1447" s="34">
        <v>1.0355556486134554</v>
      </c>
      <c r="R1447" s="7"/>
      <c r="S1447" s="24"/>
      <c r="T1447" s="24"/>
      <c r="U1447" s="5">
        <v>19.280516002738217</v>
      </c>
      <c r="V1447" s="25"/>
      <c r="W1447" s="22"/>
      <c r="X1447" s="33">
        <v>0.93133029854829696</v>
      </c>
      <c r="Y1447" s="20">
        <v>2811332646.4101505</v>
      </c>
      <c r="Z1447" s="22"/>
      <c r="AA1447" s="22"/>
      <c r="AB1447" s="35">
        <v>0.93133029854829696</v>
      </c>
      <c r="AC1447" s="20">
        <v>3020377128.5752163</v>
      </c>
      <c r="AD1447" s="22"/>
      <c r="AE1447" s="22"/>
      <c r="AF1447" s="26">
        <v>19</v>
      </c>
      <c r="AI1447" s="27" t="s">
        <v>36</v>
      </c>
      <c r="AJ1447" s="17">
        <v>24.532674430373852</v>
      </c>
      <c r="AK1447" s="17">
        <v>25.129743115032326</v>
      </c>
      <c r="AL1447" s="19">
        <v>0.11430992545513123</v>
      </c>
      <c r="AM1447" s="19">
        <v>0.12426457331328766</v>
      </c>
      <c r="AN1447" s="27" t="b">
        <v>0</v>
      </c>
      <c r="AO1447" s="27" t="b">
        <v>0</v>
      </c>
      <c r="AP1447" s="27" t="b">
        <v>0</v>
      </c>
      <c r="AQ1447" s="27" t="b">
        <v>0</v>
      </c>
      <c r="AR1447" s="27" t="b">
        <v>1</v>
      </c>
      <c r="AS1447" s="27" t="b">
        <v>0</v>
      </c>
      <c r="BE1447" s="31"/>
      <c r="BF1447" s="31"/>
      <c r="BG1447" s="31"/>
    </row>
    <row r="1448" spans="1:59" ht="14.55" customHeight="1" x14ac:dyDescent="0.25">
      <c r="A1448" s="41">
        <v>40169</v>
      </c>
      <c r="B1448" s="15">
        <v>22.65</v>
      </c>
      <c r="C1448" s="16">
        <v>25.1</v>
      </c>
      <c r="D1448" s="32">
        <v>83387.754729152555</v>
      </c>
      <c r="E1448" s="32">
        <v>16875.662601908487</v>
      </c>
      <c r="F1448" s="18">
        <v>100263.41733106103</v>
      </c>
      <c r="G1448" s="18">
        <v>23.062367486320131</v>
      </c>
      <c r="H1448" s="19">
        <v>9.7609561752988183E-2</v>
      </c>
      <c r="I1448" s="18">
        <v>19.54</v>
      </c>
      <c r="J1448" s="33">
        <v>0.97499004219538943</v>
      </c>
      <c r="K1448" s="72">
        <v>34387.039430712306</v>
      </c>
      <c r="L1448" s="18">
        <v>34160.640625</v>
      </c>
      <c r="M1448" s="73">
        <v>6.6274754094224793E-3</v>
      </c>
      <c r="Q1448" s="34">
        <v>1.0256515007561469</v>
      </c>
      <c r="R1448" s="7"/>
      <c r="S1448" s="24"/>
      <c r="T1448" s="24"/>
      <c r="U1448" s="5">
        <v>19.738272601611079</v>
      </c>
      <c r="V1448" s="25"/>
      <c r="W1448" s="22"/>
      <c r="X1448" s="33">
        <v>0.94998008439077875</v>
      </c>
      <c r="Y1448" s="20">
        <v>2670722802.5598888</v>
      </c>
      <c r="Z1448" s="22"/>
      <c r="AA1448" s="22"/>
      <c r="AB1448" s="35">
        <v>0.94998008439077875</v>
      </c>
      <c r="AC1448" s="20">
        <v>2869252117.5571618</v>
      </c>
      <c r="AD1448" s="22"/>
      <c r="AE1448" s="22"/>
      <c r="AF1448" s="26">
        <v>18</v>
      </c>
      <c r="AI1448" s="27" t="s">
        <v>36</v>
      </c>
      <c r="AJ1448" s="17">
        <v>24.465638259086116</v>
      </c>
      <c r="AK1448" s="17">
        <v>25.102395328634096</v>
      </c>
      <c r="AL1448" s="19">
        <v>0.10155013617130115</v>
      </c>
      <c r="AM1448" s="19">
        <v>0.1233439922856487</v>
      </c>
      <c r="AN1448" s="27" t="b">
        <v>0</v>
      </c>
      <c r="AO1448" s="27" t="b">
        <v>0</v>
      </c>
      <c r="AP1448" s="27" t="b">
        <v>0</v>
      </c>
      <c r="AQ1448" s="27" t="b">
        <v>0</v>
      </c>
      <c r="AR1448" s="27" t="b">
        <v>1</v>
      </c>
      <c r="AS1448" s="27" t="b">
        <v>0</v>
      </c>
      <c r="BE1448" s="31"/>
      <c r="BF1448" s="31"/>
      <c r="BG1448" s="31"/>
    </row>
    <row r="1449" spans="1:59" ht="14.55" customHeight="1" x14ac:dyDescent="0.25">
      <c r="A1449" s="41">
        <v>40170</v>
      </c>
      <c r="B1449" s="15">
        <v>22.45</v>
      </c>
      <c r="C1449" s="16">
        <v>24.9</v>
      </c>
      <c r="D1449" s="32">
        <v>78755.101688644078</v>
      </c>
      <c r="E1449" s="32">
        <v>21056.124409379281</v>
      </c>
      <c r="F1449" s="18">
        <v>99811.226098023355</v>
      </c>
      <c r="G1449" s="18">
        <v>22.966850727315137</v>
      </c>
      <c r="H1449" s="19">
        <v>9.8393574297188757E-2</v>
      </c>
      <c r="I1449" s="18">
        <v>19.71</v>
      </c>
      <c r="J1449" s="33">
        <v>0.99136697506475524</v>
      </c>
      <c r="K1449" s="72">
        <v>34089.585431257889</v>
      </c>
      <c r="L1449" s="18">
        <v>33669.121094000002</v>
      </c>
      <c r="M1449" s="73">
        <v>1.2488129288673811E-2</v>
      </c>
      <c r="Q1449" s="34">
        <v>1.0087082030694847</v>
      </c>
      <c r="R1449" s="7"/>
      <c r="S1449" s="24"/>
      <c r="T1449" s="24"/>
      <c r="U1449" s="5">
        <v>19.873088445280107</v>
      </c>
      <c r="V1449" s="25"/>
      <c r="W1449" s="22"/>
      <c r="X1449" s="33">
        <v>0.98273395012951059</v>
      </c>
      <c r="Y1449" s="20">
        <v>2624622526.7699528</v>
      </c>
      <c r="Z1449" s="22"/>
      <c r="AA1449" s="22"/>
      <c r="AB1449" s="35">
        <v>0.98273395012951059</v>
      </c>
      <c r="AC1449" s="20">
        <v>2819666260.4622703</v>
      </c>
      <c r="AD1449" s="22"/>
      <c r="AE1449" s="22"/>
      <c r="AF1449" s="26">
        <v>17</v>
      </c>
      <c r="AI1449" s="27" t="s">
        <v>36</v>
      </c>
      <c r="AJ1449" s="17">
        <v>24.446705966368921</v>
      </c>
      <c r="AK1449" s="17">
        <v>25.058887654804888</v>
      </c>
      <c r="AL1449" s="19">
        <v>9.2206490963406884E-2</v>
      </c>
      <c r="AM1449" s="19">
        <v>0.12177020664880478</v>
      </c>
      <c r="AN1449" s="27" t="b">
        <v>0</v>
      </c>
      <c r="AO1449" s="27" t="b">
        <v>0</v>
      </c>
      <c r="AP1449" s="27" t="b">
        <v>0</v>
      </c>
      <c r="AQ1449" s="27" t="b">
        <v>0</v>
      </c>
      <c r="AR1449" s="27" t="b">
        <v>1</v>
      </c>
      <c r="AS1449" s="27" t="b">
        <v>0</v>
      </c>
      <c r="BE1449" s="31"/>
      <c r="BF1449" s="31"/>
      <c r="BG1449" s="31"/>
    </row>
    <row r="1450" spans="1:59" ht="14.55" customHeight="1" x14ac:dyDescent="0.25">
      <c r="A1450" s="41">
        <v>40171</v>
      </c>
      <c r="B1450" s="15">
        <v>22.1</v>
      </c>
      <c r="C1450" s="16">
        <v>24.75</v>
      </c>
      <c r="D1450" s="32">
        <v>74122.4486481356</v>
      </c>
      <c r="E1450" s="32">
        <v>25232.954158753389</v>
      </c>
      <c r="F1450" s="18">
        <v>99355.402806888989</v>
      </c>
      <c r="G1450" s="18">
        <v>22.773011498435196</v>
      </c>
      <c r="H1450" s="19">
        <v>0.10707070707070698</v>
      </c>
      <c r="I1450" s="18">
        <v>19.47</v>
      </c>
      <c r="J1450" s="33">
        <v>0.98703173327082661</v>
      </c>
      <c r="K1450" s="72">
        <v>33646.92042325205</v>
      </c>
      <c r="L1450" s="18">
        <v>33382.398437999997</v>
      </c>
      <c r="M1450" s="73">
        <v>7.9239958070520568E-3</v>
      </c>
      <c r="Q1450" s="34">
        <v>1.013138652276355</v>
      </c>
      <c r="R1450" s="7"/>
      <c r="S1450" s="24"/>
      <c r="T1450" s="24"/>
      <c r="U1450" s="5">
        <v>20.096707886871162</v>
      </c>
      <c r="V1450" s="25"/>
      <c r="W1450" s="22"/>
      <c r="X1450" s="33">
        <v>0.9740634665416531</v>
      </c>
      <c r="Y1450" s="20">
        <v>2556561148.4636173</v>
      </c>
      <c r="Z1450" s="22"/>
      <c r="AA1450" s="22"/>
      <c r="AB1450" s="35">
        <v>0.9740634665416531</v>
      </c>
      <c r="AC1450" s="20">
        <v>2746489858.4316249</v>
      </c>
      <c r="AD1450" s="22"/>
      <c r="AE1450" s="22"/>
      <c r="AF1450" s="26">
        <v>16</v>
      </c>
      <c r="AI1450" s="27" t="s">
        <v>36</v>
      </c>
      <c r="AJ1450" s="17">
        <v>24.419466399903232</v>
      </c>
      <c r="AK1450" s="17">
        <v>25.007501789464268</v>
      </c>
      <c r="AL1450" s="19">
        <v>9.4957269185883209E-2</v>
      </c>
      <c r="AM1450" s="19">
        <v>0.11999361439034228</v>
      </c>
      <c r="AN1450" s="27" t="b">
        <v>0</v>
      </c>
      <c r="AO1450" s="27" t="b">
        <v>0</v>
      </c>
      <c r="AP1450" s="27" t="b">
        <v>0</v>
      </c>
      <c r="AQ1450" s="27" t="b">
        <v>0</v>
      </c>
      <c r="AR1450" s="27" t="b">
        <v>1</v>
      </c>
      <c r="AS1450" s="27" t="b">
        <v>0</v>
      </c>
      <c r="BE1450" s="31"/>
      <c r="BF1450" s="31"/>
      <c r="BG1450" s="31"/>
    </row>
    <row r="1451" spans="1:59" ht="14.55" customHeight="1" x14ac:dyDescent="0.25">
      <c r="A1451" s="41">
        <v>40175</v>
      </c>
      <c r="B1451" s="15">
        <v>21.85</v>
      </c>
      <c r="C1451" s="16">
        <v>24.65</v>
      </c>
      <c r="D1451" s="32">
        <v>69489.795607627122</v>
      </c>
      <c r="E1451" s="32">
        <v>29369.58576260136</v>
      </c>
      <c r="F1451" s="18">
        <v>98859.381370228482</v>
      </c>
      <c r="G1451" s="18">
        <v>22.681836483250024</v>
      </c>
      <c r="H1451" s="19">
        <v>0.11359026369168346</v>
      </c>
      <c r="I1451" s="18">
        <v>19.93</v>
      </c>
      <c r="J1451" s="33">
        <v>0.99102394925147119</v>
      </c>
      <c r="K1451" s="72">
        <v>33344.327022137688</v>
      </c>
      <c r="L1451" s="18">
        <v>33392.640625</v>
      </c>
      <c r="M1451" s="73">
        <v>-1.4468338519518359E-3</v>
      </c>
      <c r="Q1451" s="34">
        <v>1.0090573499816109</v>
      </c>
      <c r="R1451" s="7"/>
      <c r="S1451" s="24"/>
      <c r="T1451" s="24"/>
      <c r="U1451" s="5">
        <v>20.240975545733917</v>
      </c>
      <c r="V1451" s="25"/>
      <c r="W1451" s="22"/>
      <c r="X1451" s="33">
        <v>0.9820478985029425</v>
      </c>
      <c r="Y1451" s="20">
        <v>2510677515.3909335</v>
      </c>
      <c r="Z1451" s="22"/>
      <c r="AA1451" s="22"/>
      <c r="AB1451" s="35">
        <v>0.9820478985029425</v>
      </c>
      <c r="AC1451" s="20">
        <v>2697141351.1988201</v>
      </c>
      <c r="AD1451" s="22"/>
      <c r="AE1451" s="22"/>
      <c r="AF1451" s="26">
        <v>15</v>
      </c>
      <c r="AI1451" s="27" t="s">
        <v>36</v>
      </c>
      <c r="AJ1451" s="17">
        <v>24.395654467024986</v>
      </c>
      <c r="AK1451" s="17">
        <v>24.909252227054182</v>
      </c>
      <c r="AL1451" s="19">
        <v>9.9558761732627954E-2</v>
      </c>
      <c r="AM1451" s="19">
        <v>0.11911927228758283</v>
      </c>
      <c r="AN1451" s="27" t="b">
        <v>0</v>
      </c>
      <c r="AO1451" s="27" t="b">
        <v>0</v>
      </c>
      <c r="AP1451" s="27" t="b">
        <v>0</v>
      </c>
      <c r="AQ1451" s="27" t="b">
        <v>0</v>
      </c>
      <c r="AR1451" s="27" t="b">
        <v>1</v>
      </c>
      <c r="AS1451" s="27" t="b">
        <v>0</v>
      </c>
      <c r="BE1451" s="31"/>
      <c r="BF1451" s="31"/>
      <c r="BG1451" s="31"/>
    </row>
    <row r="1452" spans="1:59" ht="14.55" customHeight="1" x14ac:dyDescent="0.25">
      <c r="A1452" s="41">
        <v>40176</v>
      </c>
      <c r="B1452" s="15">
        <v>22</v>
      </c>
      <c r="C1452" s="16">
        <v>24.75</v>
      </c>
      <c r="D1452" s="32">
        <v>64857.142567118644</v>
      </c>
      <c r="E1452" s="32">
        <v>33476.014522646401</v>
      </c>
      <c r="F1452" s="18">
        <v>98333.157089765038</v>
      </c>
      <c r="G1452" s="18">
        <v>22.936195304430633</v>
      </c>
      <c r="H1452" s="19">
        <v>0.11111111111111116</v>
      </c>
      <c r="I1452" s="18">
        <v>20.010000000000002</v>
      </c>
      <c r="J1452" s="33">
        <v>1.0058315573182071</v>
      </c>
      <c r="K1452" s="72">
        <v>33538.196086146621</v>
      </c>
      <c r="L1452" s="18">
        <v>33382.398437999997</v>
      </c>
      <c r="M1452" s="73">
        <v>4.6670597511434828E-3</v>
      </c>
      <c r="Q1452" s="34">
        <v>0.99420225257819972</v>
      </c>
      <c r="R1452" s="7"/>
      <c r="S1452" s="24"/>
      <c r="T1452" s="24"/>
      <c r="U1452" s="5">
        <v>20.086157005237855</v>
      </c>
      <c r="V1452" s="25"/>
      <c r="W1452" s="22"/>
      <c r="X1452" s="33">
        <v>1.0116631146364139</v>
      </c>
      <c r="Y1452" s="20">
        <v>2539971987.3731742</v>
      </c>
      <c r="Z1452" s="22"/>
      <c r="AA1452" s="22"/>
      <c r="AB1452" s="35">
        <v>1.0116631146364139</v>
      </c>
      <c r="AC1452" s="20">
        <v>2728554673.7936068</v>
      </c>
      <c r="AD1452" s="22"/>
      <c r="AE1452" s="22"/>
      <c r="AF1452" s="26">
        <v>14</v>
      </c>
      <c r="AI1452" s="27" t="s">
        <v>36</v>
      </c>
      <c r="AJ1452" s="17">
        <v>24.299779029425594</v>
      </c>
      <c r="AK1452" s="17">
        <v>24.852380369295325</v>
      </c>
      <c r="AL1452" s="19">
        <v>0.10355707823094447</v>
      </c>
      <c r="AM1452" s="19">
        <v>0.1175790130991401</v>
      </c>
      <c r="AN1452" s="27" t="b">
        <v>0</v>
      </c>
      <c r="AO1452" s="27" t="b">
        <v>0</v>
      </c>
      <c r="AP1452" s="27" t="b">
        <v>0</v>
      </c>
      <c r="AQ1452" s="27" t="b">
        <v>0</v>
      </c>
      <c r="AR1452" s="27" t="b">
        <v>1</v>
      </c>
      <c r="AS1452" s="27" t="b">
        <v>0</v>
      </c>
      <c r="BE1452" s="31"/>
      <c r="BF1452" s="31"/>
      <c r="BG1452" s="31"/>
    </row>
    <row r="1453" spans="1:59" ht="14.55" customHeight="1" x14ac:dyDescent="0.25">
      <c r="A1453" s="41">
        <v>40177</v>
      </c>
      <c r="B1453" s="15">
        <v>22.4</v>
      </c>
      <c r="C1453" s="16">
        <v>25.05</v>
      </c>
      <c r="D1453" s="32">
        <v>60224.489526610167</v>
      </c>
      <c r="E1453" s="32">
        <v>37593.928336431709</v>
      </c>
      <c r="F1453" s="18">
        <v>97818.417863041876</v>
      </c>
      <c r="G1453" s="18">
        <v>23.418457589766277</v>
      </c>
      <c r="H1453" s="19">
        <v>0.10578842315369275</v>
      </c>
      <c r="I1453" s="18">
        <v>19.96</v>
      </c>
      <c r="J1453" s="33">
        <v>1.0156815441666383</v>
      </c>
      <c r="K1453" s="72">
        <v>34063.537409433564</v>
      </c>
      <c r="L1453" s="18">
        <v>33976.320312999997</v>
      </c>
      <c r="M1453" s="73">
        <v>2.5669965325879154E-3</v>
      </c>
      <c r="Q1453" s="34">
        <v>0.98456056993779006</v>
      </c>
      <c r="R1453" s="7"/>
      <c r="S1453" s="24"/>
      <c r="T1453" s="24"/>
      <c r="U1453" s="5">
        <v>19.739218851956792</v>
      </c>
      <c r="V1453" s="25"/>
      <c r="W1453" s="22"/>
      <c r="X1453" s="33">
        <v>1.0313630883332765</v>
      </c>
      <c r="Y1453" s="20">
        <v>2619645886.6761618</v>
      </c>
      <c r="Z1453" s="22"/>
      <c r="AA1453" s="22"/>
      <c r="AB1453" s="35">
        <v>1.0313630883332765</v>
      </c>
      <c r="AC1453" s="20">
        <v>2814085457.5833225</v>
      </c>
      <c r="AD1453" s="22"/>
      <c r="AE1453" s="22"/>
      <c r="AF1453" s="26">
        <v>13</v>
      </c>
      <c r="AI1453" s="27" t="s">
        <v>36</v>
      </c>
      <c r="AJ1453" s="17">
        <v>24.217845280821145</v>
      </c>
      <c r="AK1453" s="17">
        <v>24.745538929155416</v>
      </c>
      <c r="AL1453" s="19">
        <v>0.10559394017956188</v>
      </c>
      <c r="AM1453" s="19">
        <v>0.11567351507407697</v>
      </c>
      <c r="AN1453" s="27" t="b">
        <v>0</v>
      </c>
      <c r="AO1453" s="27" t="b">
        <v>0</v>
      </c>
      <c r="AP1453" s="27" t="b">
        <v>0</v>
      </c>
      <c r="AQ1453" s="27" t="b">
        <v>0</v>
      </c>
      <c r="AR1453" s="27" t="b">
        <v>1</v>
      </c>
      <c r="AS1453" s="27" t="b">
        <v>0</v>
      </c>
      <c r="BE1453" s="31"/>
      <c r="BF1453" s="31"/>
      <c r="BG1453" s="31"/>
    </row>
    <row r="1454" spans="1:59" ht="14.55" customHeight="1" x14ac:dyDescent="0.25">
      <c r="A1454" s="41">
        <v>40178</v>
      </c>
      <c r="B1454" s="15">
        <v>22.95</v>
      </c>
      <c r="C1454" s="16">
        <v>25.8</v>
      </c>
      <c r="D1454" s="32">
        <v>55591.836486101689</v>
      </c>
      <c r="E1454" s="32">
        <v>41736.500316766629</v>
      </c>
      <c r="F1454" s="18">
        <v>97328.336802868318</v>
      </c>
      <c r="G1454" s="18">
        <v>24.172141770938794</v>
      </c>
      <c r="H1454" s="19">
        <v>0.11046511627906985</v>
      </c>
      <c r="I1454" s="18">
        <v>21.68</v>
      </c>
      <c r="J1454" s="33">
        <v>1.027011987572336</v>
      </c>
      <c r="K1454" s="72">
        <v>34983.055968849869</v>
      </c>
      <c r="L1454" s="18">
        <v>34887.679687999997</v>
      </c>
      <c r="M1454" s="73">
        <v>2.7338098062932516E-3</v>
      </c>
      <c r="Q1454" s="34">
        <v>0.97369846905469193</v>
      </c>
      <c r="R1454" s="7"/>
      <c r="S1454" s="24"/>
      <c r="T1454" s="24"/>
      <c r="U1454" s="5">
        <v>19.184262992262294</v>
      </c>
      <c r="V1454" s="25"/>
      <c r="W1454" s="22"/>
      <c r="X1454" s="33">
        <v>1.0540239751446723</v>
      </c>
      <c r="Y1454" s="20">
        <v>2761182781.6173949</v>
      </c>
      <c r="Z1454" s="22"/>
      <c r="AA1454" s="22"/>
      <c r="AB1454" s="35">
        <v>1.0540239751446723</v>
      </c>
      <c r="AC1454" s="20">
        <v>2966065986.2696657</v>
      </c>
      <c r="AD1454" s="22"/>
      <c r="AE1454" s="22"/>
      <c r="AF1454" s="26">
        <v>12</v>
      </c>
      <c r="AI1454" s="27" t="s">
        <v>36</v>
      </c>
      <c r="AJ1454" s="17">
        <v>24.210634450455661</v>
      </c>
      <c r="AK1454" s="17">
        <v>24.651222378718607</v>
      </c>
      <c r="AL1454" s="19">
        <v>0.10773653260057549</v>
      </c>
      <c r="AM1454" s="19">
        <v>0.11539773550065255</v>
      </c>
      <c r="AN1454" s="27" t="b">
        <v>0</v>
      </c>
      <c r="AO1454" s="27" t="b">
        <v>0</v>
      </c>
      <c r="AP1454" s="27" t="b">
        <v>0</v>
      </c>
      <c r="AQ1454" s="27" t="b">
        <v>0</v>
      </c>
      <c r="AR1454" s="27" t="b">
        <v>1</v>
      </c>
      <c r="AS1454" s="27" t="b">
        <v>0</v>
      </c>
      <c r="BE1454" s="31"/>
      <c r="BF1454" s="31"/>
      <c r="BG1454" s="31"/>
    </row>
    <row r="1455" spans="1:59" ht="14.55" customHeight="1" x14ac:dyDescent="0.25">
      <c r="A1455" s="41">
        <v>40182</v>
      </c>
      <c r="B1455" s="15">
        <v>22.1</v>
      </c>
      <c r="C1455" s="16">
        <v>24.85</v>
      </c>
      <c r="D1455" s="32">
        <v>50959.183445593211</v>
      </c>
      <c r="E1455" s="32">
        <v>45857.406800474746</v>
      </c>
      <c r="F1455" s="18">
        <v>96816.590246067964</v>
      </c>
      <c r="G1455" s="18">
        <v>23.402543999750364</v>
      </c>
      <c r="H1455" s="19">
        <v>0.11066398390342047</v>
      </c>
      <c r="I1455" s="18">
        <v>20.04</v>
      </c>
      <c r="J1455" s="33">
        <v>0.96307125151639472</v>
      </c>
      <c r="K1455" s="72">
        <v>33690.592566710417</v>
      </c>
      <c r="L1455" s="18">
        <v>33495.039062999997</v>
      </c>
      <c r="M1455" s="73">
        <v>5.8382825988830241E-3</v>
      </c>
      <c r="Q1455" s="34">
        <v>1.0383447729599025</v>
      </c>
      <c r="R1455" s="7"/>
      <c r="S1455" s="24"/>
      <c r="T1455" s="24"/>
      <c r="U1455" s="5">
        <v>19.882792058678984</v>
      </c>
      <c r="V1455" s="25"/>
      <c r="W1455" s="22"/>
      <c r="X1455" s="33">
        <v>0.92614250303278944</v>
      </c>
      <c r="Y1455" s="20">
        <v>2557260967.7211709</v>
      </c>
      <c r="Z1455" s="22"/>
      <c r="AA1455" s="22"/>
      <c r="AB1455" s="35">
        <v>0.92614250303278944</v>
      </c>
      <c r="AC1455" s="20">
        <v>2746955735.4901338</v>
      </c>
      <c r="AD1455" s="22"/>
      <c r="AE1455" s="22"/>
      <c r="AF1455" s="26">
        <v>11</v>
      </c>
      <c r="AI1455" s="27" t="s">
        <v>36</v>
      </c>
      <c r="AJ1455" s="17">
        <v>24.17152273252437</v>
      </c>
      <c r="AK1455" s="17">
        <v>24.534494985220597</v>
      </c>
      <c r="AL1455" s="19">
        <v>0.10978160086828077</v>
      </c>
      <c r="AM1455" s="19">
        <v>0.11428020802958797</v>
      </c>
      <c r="AN1455" s="27" t="b">
        <v>0</v>
      </c>
      <c r="AO1455" s="27" t="b">
        <v>0</v>
      </c>
      <c r="AP1455" s="27" t="b">
        <v>0</v>
      </c>
      <c r="AQ1455" s="27" t="b">
        <v>0</v>
      </c>
      <c r="AR1455" s="27" t="b">
        <v>1</v>
      </c>
      <c r="AS1455" s="27" t="b">
        <v>0</v>
      </c>
      <c r="BE1455" s="31"/>
      <c r="BF1455" s="31"/>
      <c r="BG1455" s="31"/>
    </row>
    <row r="1456" spans="1:59" ht="14.55" customHeight="1" x14ac:dyDescent="0.25">
      <c r="A1456" s="41">
        <v>40183</v>
      </c>
      <c r="B1456" s="15">
        <v>21.55</v>
      </c>
      <c r="C1456" s="16">
        <v>24.45</v>
      </c>
      <c r="D1456" s="32">
        <v>46326.530405084734</v>
      </c>
      <c r="E1456" s="32">
        <v>49977.391999478255</v>
      </c>
      <c r="F1456" s="18">
        <v>96303.922404562996</v>
      </c>
      <c r="G1456" s="18">
        <v>23.054969197304672</v>
      </c>
      <c r="H1456" s="19">
        <v>0.11860940695296518</v>
      </c>
      <c r="I1456" s="18">
        <v>19.350000000000001</v>
      </c>
      <c r="J1456" s="33">
        <v>0.97993138786267509</v>
      </c>
      <c r="K1456" s="72">
        <v>33013.897913155422</v>
      </c>
      <c r="L1456" s="18">
        <v>32860.160155999998</v>
      </c>
      <c r="M1456" s="73">
        <v>4.6785455830273262E-3</v>
      </c>
      <c r="Q1456" s="34">
        <v>1.0204796094766355</v>
      </c>
      <c r="R1456" s="7"/>
      <c r="S1456" s="24"/>
      <c r="T1456" s="24"/>
      <c r="U1456" s="5">
        <v>20.252207666254332</v>
      </c>
      <c r="V1456" s="25"/>
      <c r="W1456" s="22"/>
      <c r="X1456" s="33">
        <v>0.95986277572535006</v>
      </c>
      <c r="Y1456" s="20">
        <v>2454631354.7302608</v>
      </c>
      <c r="Z1456" s="22"/>
      <c r="AA1456" s="22"/>
      <c r="AB1456" s="35">
        <v>0.95986277572535006</v>
      </c>
      <c r="AC1456" s="20">
        <v>2636658284.2371888</v>
      </c>
      <c r="AD1456" s="22"/>
      <c r="AE1456" s="22"/>
      <c r="AF1456" s="26">
        <v>10</v>
      </c>
      <c r="AI1456" s="27" t="s">
        <v>36</v>
      </c>
      <c r="AJ1456" s="17">
        <v>24.082059174687966</v>
      </c>
      <c r="AK1456" s="17">
        <v>24.418236230702846</v>
      </c>
      <c r="AL1456" s="19">
        <v>0.11170471751532381</v>
      </c>
      <c r="AM1456" s="19">
        <v>0.11307260630897586</v>
      </c>
      <c r="AN1456" s="27" t="b">
        <v>0</v>
      </c>
      <c r="AO1456" s="27" t="b">
        <v>0</v>
      </c>
      <c r="AP1456" s="27" t="b">
        <v>0</v>
      </c>
      <c r="AQ1456" s="27" t="b">
        <v>0</v>
      </c>
      <c r="AR1456" s="27" t="b">
        <v>1</v>
      </c>
      <c r="AS1456" s="27" t="b">
        <v>0</v>
      </c>
      <c r="BE1456" s="31"/>
      <c r="BF1456" s="31"/>
      <c r="BG1456" s="31"/>
    </row>
    <row r="1457" spans="1:59" ht="14.55" customHeight="1" x14ac:dyDescent="0.25">
      <c r="A1457" s="41">
        <v>40184</v>
      </c>
      <c r="B1457" s="15">
        <v>20.8</v>
      </c>
      <c r="C1457" s="16">
        <v>23.55</v>
      </c>
      <c r="D1457" s="32">
        <v>41693.877364576263</v>
      </c>
      <c r="E1457" s="32">
        <v>54060.56881023317</v>
      </c>
      <c r="F1457" s="18">
        <v>95754.446174809433</v>
      </c>
      <c r="G1457" s="18">
        <v>22.352581317808841</v>
      </c>
      <c r="H1457" s="19">
        <v>0.11677282377919318</v>
      </c>
      <c r="I1457" s="18">
        <v>19.16</v>
      </c>
      <c r="J1457" s="33">
        <v>0.9640023883312443</v>
      </c>
      <c r="K1457" s="72">
        <v>31824.925789783556</v>
      </c>
      <c r="L1457" s="18">
        <v>31948.800781000002</v>
      </c>
      <c r="M1457" s="73">
        <v>-3.8772970561735268E-3</v>
      </c>
      <c r="Q1457" s="34">
        <v>1.0373418283030089</v>
      </c>
      <c r="R1457" s="7"/>
      <c r="S1457" s="24"/>
      <c r="T1457" s="24"/>
      <c r="U1457" s="5">
        <v>20.969348244553636</v>
      </c>
      <c r="V1457" s="25"/>
      <c r="W1457" s="22"/>
      <c r="X1457" s="33">
        <v>0.92800477666248848</v>
      </c>
      <c r="Y1457" s="20">
        <v>2277920520.6748095</v>
      </c>
      <c r="Z1457" s="22"/>
      <c r="AA1457" s="22"/>
      <c r="AB1457" s="35">
        <v>0.92800477666248848</v>
      </c>
      <c r="AC1457" s="20">
        <v>2446792253.4442148</v>
      </c>
      <c r="AD1457" s="22"/>
      <c r="AE1457" s="22"/>
      <c r="AF1457" s="26">
        <v>9</v>
      </c>
      <c r="AI1457" s="27" t="s">
        <v>36</v>
      </c>
      <c r="AJ1457" s="17">
        <v>23.977628891868214</v>
      </c>
      <c r="AK1457" s="17">
        <v>24.313841669811609</v>
      </c>
      <c r="AL1457" s="19">
        <v>0.11223514419657543</v>
      </c>
      <c r="AM1457" s="19">
        <v>0.11099590779517544</v>
      </c>
      <c r="AN1457" s="27" t="b">
        <v>0</v>
      </c>
      <c r="AO1457" s="27" t="b">
        <v>1</v>
      </c>
      <c r="AP1457" s="27" t="b">
        <v>0</v>
      </c>
      <c r="AQ1457" s="27" t="b">
        <v>0</v>
      </c>
      <c r="AR1457" s="27" t="b">
        <v>1</v>
      </c>
      <c r="AS1457" s="27" t="b">
        <v>0</v>
      </c>
      <c r="BE1457" s="31"/>
      <c r="BF1457" s="31"/>
      <c r="BG1457" s="31"/>
    </row>
    <row r="1458" spans="1:59" ht="14.55" customHeight="1" x14ac:dyDescent="0.25">
      <c r="A1458" s="41">
        <v>40185</v>
      </c>
      <c r="B1458" s="15">
        <v>20.45</v>
      </c>
      <c r="C1458" s="16">
        <v>23.15</v>
      </c>
      <c r="D1458" s="32">
        <v>37061.224324067793</v>
      </c>
      <c r="E1458" s="32">
        <v>58152.253873612208</v>
      </c>
      <c r="F1458" s="18">
        <v>95213.47819768</v>
      </c>
      <c r="G1458" s="18">
        <v>22.09904264008474</v>
      </c>
      <c r="H1458" s="19">
        <v>0.11663066954643631</v>
      </c>
      <c r="I1458" s="18">
        <v>19.059999999999999</v>
      </c>
      <c r="J1458" s="33">
        <v>0.98307184481351662</v>
      </c>
      <c r="K1458" s="72">
        <v>31285.647191391148</v>
      </c>
      <c r="L1458" s="18">
        <v>31047.679688</v>
      </c>
      <c r="M1458" s="73">
        <v>7.6645825318509405E-3</v>
      </c>
      <c r="Q1458" s="34">
        <v>1.0172196521299972</v>
      </c>
      <c r="R1458" s="7"/>
      <c r="S1458" s="24"/>
      <c r="T1458" s="24"/>
      <c r="U1458" s="5">
        <v>21.290719792948682</v>
      </c>
      <c r="V1458" s="25"/>
      <c r="W1458" s="22"/>
      <c r="X1458" s="33">
        <v>0.96614368962703323</v>
      </c>
      <c r="Y1458" s="20">
        <v>2200809066.1275439</v>
      </c>
      <c r="Z1458" s="22"/>
      <c r="AA1458" s="22"/>
      <c r="AB1458" s="35">
        <v>0.96614368962703323</v>
      </c>
      <c r="AC1458" s="20">
        <v>2363914995.4873514</v>
      </c>
      <c r="AD1458" s="22"/>
      <c r="AE1458" s="22"/>
      <c r="AF1458" s="26">
        <v>8</v>
      </c>
      <c r="AI1458" s="27" t="s">
        <v>36</v>
      </c>
      <c r="AJ1458" s="17">
        <v>23.856853984395311</v>
      </c>
      <c r="AK1458" s="17">
        <v>24.221859091086277</v>
      </c>
      <c r="AL1458" s="19">
        <v>0.11315507060246295</v>
      </c>
      <c r="AM1458" s="19">
        <v>0.10739980605082969</v>
      </c>
      <c r="AN1458" s="27" t="b">
        <v>0</v>
      </c>
      <c r="AO1458" s="27" t="b">
        <v>1</v>
      </c>
      <c r="AP1458" s="27" t="b">
        <v>0</v>
      </c>
      <c r="AQ1458" s="27" t="b">
        <v>0</v>
      </c>
      <c r="AR1458" s="27" t="b">
        <v>1</v>
      </c>
      <c r="AS1458" s="27" t="b">
        <v>0</v>
      </c>
      <c r="BE1458" s="31"/>
      <c r="BF1458" s="31"/>
      <c r="BG1458" s="31"/>
    </row>
    <row r="1459" spans="1:59" ht="14.55" customHeight="1" x14ac:dyDescent="0.25">
      <c r="A1459" s="41">
        <v>40186</v>
      </c>
      <c r="B1459" s="15">
        <v>19.899999999999999</v>
      </c>
      <c r="C1459" s="16">
        <v>22.55</v>
      </c>
      <c r="D1459" s="32">
        <v>32428.571283559319</v>
      </c>
      <c r="E1459" s="32">
        <v>62244.597488229847</v>
      </c>
      <c r="F1459" s="18">
        <v>94673.168771789162</v>
      </c>
      <c r="G1459" s="18">
        <v>21.642290719574611</v>
      </c>
      <c r="H1459" s="19">
        <v>0.11751662971175181</v>
      </c>
      <c r="I1459" s="18">
        <v>18.13</v>
      </c>
      <c r="J1459" s="33">
        <v>0.9737741684871144</v>
      </c>
      <c r="K1459" s="72">
        <v>30464.627969131379</v>
      </c>
      <c r="L1459" s="18">
        <v>30228.480468999998</v>
      </c>
      <c r="M1459" s="73">
        <v>7.8120863658216553E-3</v>
      </c>
      <c r="Q1459" s="34">
        <v>1.0269321495287054</v>
      </c>
      <c r="R1459" s="7"/>
      <c r="S1459" s="24"/>
      <c r="T1459" s="24"/>
      <c r="U1459" s="5">
        <v>21.823417673013001</v>
      </c>
      <c r="V1459" s="25"/>
      <c r="W1459" s="22"/>
      <c r="X1459" s="33">
        <v>0.9475483369742288</v>
      </c>
      <c r="Y1459" s="20">
        <v>2085382947.965019</v>
      </c>
      <c r="Z1459" s="22"/>
      <c r="AA1459" s="22"/>
      <c r="AB1459" s="35">
        <v>0.9475483369742288</v>
      </c>
      <c r="AC1459" s="20">
        <v>2239887811.2105036</v>
      </c>
      <c r="AD1459" s="22"/>
      <c r="AE1459" s="22"/>
      <c r="AF1459" s="26">
        <v>7</v>
      </c>
      <c r="AI1459" s="27" t="s">
        <v>36</v>
      </c>
      <c r="AJ1459" s="17">
        <v>23.673150935718631</v>
      </c>
      <c r="AK1459" s="17">
        <v>24.154606877786012</v>
      </c>
      <c r="AL1459" s="19">
        <v>0.1151097716954728</v>
      </c>
      <c r="AM1459" s="19">
        <v>0.10509113006127953</v>
      </c>
      <c r="AN1459" s="27" t="b">
        <v>0</v>
      </c>
      <c r="AO1459" s="27" t="b">
        <v>1</v>
      </c>
      <c r="AP1459" s="27" t="b">
        <v>0</v>
      </c>
      <c r="AQ1459" s="27" t="b">
        <v>0</v>
      </c>
      <c r="AR1459" s="27" t="b">
        <v>1</v>
      </c>
      <c r="AS1459" s="27" t="b">
        <v>0</v>
      </c>
      <c r="BE1459" s="31"/>
      <c r="BF1459" s="31"/>
      <c r="BG1459" s="31"/>
    </row>
    <row r="1460" spans="1:59" ht="14.55" customHeight="1" x14ac:dyDescent="0.25">
      <c r="A1460" s="41">
        <v>40189</v>
      </c>
      <c r="B1460" s="15">
        <v>19.5</v>
      </c>
      <c r="C1460" s="16">
        <v>22.25</v>
      </c>
      <c r="D1460" s="32">
        <v>27795.918243050844</v>
      </c>
      <c r="E1460" s="32">
        <v>66332.836756793869</v>
      </c>
      <c r="F1460" s="18">
        <v>94128.754999844707</v>
      </c>
      <c r="G1460" s="18">
        <v>21.437933855403529</v>
      </c>
      <c r="H1460" s="19">
        <v>0.1235955056179775</v>
      </c>
      <c r="I1460" s="18">
        <v>17.55</v>
      </c>
      <c r="J1460" s="33">
        <v>0.98486136533639457</v>
      </c>
      <c r="K1460" s="72">
        <v>30002.915974608764</v>
      </c>
      <c r="L1460" s="18">
        <v>29675.519531000002</v>
      </c>
      <c r="M1460" s="73">
        <v>1.1032542943915567E-2</v>
      </c>
      <c r="Q1460" s="34">
        <v>1.015371335699045</v>
      </c>
      <c r="R1460" s="7"/>
      <c r="S1460" s="24"/>
      <c r="T1460" s="24"/>
      <c r="U1460" s="5">
        <v>22.11761701655406</v>
      </c>
      <c r="V1460" s="25"/>
      <c r="W1460" s="22"/>
      <c r="X1460" s="33">
        <v>0.96972273067278913</v>
      </c>
      <c r="Y1460" s="20">
        <v>2022252922.116302</v>
      </c>
      <c r="Z1460" s="22"/>
      <c r="AA1460" s="22"/>
      <c r="AB1460" s="35">
        <v>0.96972273067278913</v>
      </c>
      <c r="AC1460" s="20">
        <v>2172035301.0366068</v>
      </c>
      <c r="AD1460" s="22"/>
      <c r="AE1460" s="22"/>
      <c r="AF1460" s="26">
        <v>6</v>
      </c>
      <c r="AI1460" s="27" t="s">
        <v>36</v>
      </c>
      <c r="AJ1460" s="17">
        <v>23.481234939290129</v>
      </c>
      <c r="AK1460" s="17">
        <v>24.077277657002256</v>
      </c>
      <c r="AL1460" s="19">
        <v>0.11729816991862407</v>
      </c>
      <c r="AM1460" s="19">
        <v>0.10715547180391255</v>
      </c>
      <c r="AN1460" s="27" t="b">
        <v>0</v>
      </c>
      <c r="AO1460" s="27" t="b">
        <v>1</v>
      </c>
      <c r="AP1460" s="27" t="b">
        <v>0</v>
      </c>
      <c r="AQ1460" s="27" t="b">
        <v>0</v>
      </c>
      <c r="AR1460" s="27" t="b">
        <v>1</v>
      </c>
      <c r="AS1460" s="27" t="b">
        <v>0</v>
      </c>
      <c r="BE1460" s="31"/>
      <c r="BF1460" s="31"/>
      <c r="BG1460" s="31"/>
    </row>
    <row r="1461" spans="1:59" ht="14.55" customHeight="1" x14ac:dyDescent="0.25">
      <c r="A1461" s="41">
        <v>40190</v>
      </c>
      <c r="B1461" s="15">
        <v>20.25</v>
      </c>
      <c r="C1461" s="16">
        <v>22.8</v>
      </c>
      <c r="D1461" s="32">
        <v>23163.26520254237</v>
      </c>
      <c r="E1461" s="32">
        <v>70392.914702408045</v>
      </c>
      <c r="F1461" s="18">
        <v>93556.179904950419</v>
      </c>
      <c r="G1461" s="18">
        <v>22.168653932573001</v>
      </c>
      <c r="H1461" s="19">
        <v>0.11184210526315796</v>
      </c>
      <c r="I1461" s="18">
        <v>18.25</v>
      </c>
      <c r="J1461" s="33">
        <v>1.0277951477570897</v>
      </c>
      <c r="K1461" s="72">
        <v>30836.317915903037</v>
      </c>
      <c r="L1461" s="18">
        <v>30607.359375</v>
      </c>
      <c r="M1461" s="73">
        <v>7.4805061781987496E-3</v>
      </c>
      <c r="Q1461" s="34">
        <v>0.97295652950128642</v>
      </c>
      <c r="R1461" s="7"/>
      <c r="S1461" s="24"/>
      <c r="T1461" s="24"/>
      <c r="U1461" s="5">
        <v>21.479414589271531</v>
      </c>
      <c r="V1461" s="25"/>
      <c r="W1461" s="22"/>
      <c r="X1461" s="33">
        <v>1.0555902955141796</v>
      </c>
      <c r="Y1461" s="20">
        <v>2134680772.8809597</v>
      </c>
      <c r="Z1461" s="22"/>
      <c r="AA1461" s="22"/>
      <c r="AB1461" s="35">
        <v>1.0555902955141796</v>
      </c>
      <c r="AC1461" s="20">
        <v>2292742626.3696103</v>
      </c>
      <c r="AD1461" s="22"/>
      <c r="AE1461" s="22"/>
      <c r="AF1461" s="26">
        <v>5</v>
      </c>
      <c r="AI1461" s="27" t="s">
        <v>36</v>
      </c>
      <c r="AJ1461" s="17">
        <v>23.333927434848629</v>
      </c>
      <c r="AK1461" s="17">
        <v>24.013959343176428</v>
      </c>
      <c r="AL1461" s="19">
        <v>0.11749452347858032</v>
      </c>
      <c r="AM1461" s="19">
        <v>0.10877177160715898</v>
      </c>
      <c r="AN1461" s="27" t="b">
        <v>0</v>
      </c>
      <c r="AO1461" s="27" t="b">
        <v>1</v>
      </c>
      <c r="AP1461" s="27" t="b">
        <v>0</v>
      </c>
      <c r="AQ1461" s="27" t="b">
        <v>0</v>
      </c>
      <c r="AR1461" s="27" t="b">
        <v>1</v>
      </c>
      <c r="AS1461" s="27" t="b">
        <v>0</v>
      </c>
      <c r="BE1461" s="31"/>
      <c r="BF1461" s="31"/>
      <c r="BG1461" s="31"/>
    </row>
    <row r="1462" spans="1:59" ht="14.55" customHeight="1" x14ac:dyDescent="0.25">
      <c r="A1462" s="41">
        <v>40191</v>
      </c>
      <c r="B1462" s="15">
        <v>19.399999999999999</v>
      </c>
      <c r="C1462" s="16">
        <v>22.5</v>
      </c>
      <c r="D1462" s="32">
        <v>18530.612162033896</v>
      </c>
      <c r="E1462" s="32">
        <v>74507.442073912287</v>
      </c>
      <c r="F1462" s="18">
        <v>93038.054235946183</v>
      </c>
      <c r="G1462" s="18">
        <v>21.882565573043649</v>
      </c>
      <c r="H1462" s="19">
        <v>0.13777777777777789</v>
      </c>
      <c r="I1462" s="18">
        <v>17.850000000000001</v>
      </c>
      <c r="J1462" s="33">
        <v>0.98162826172545248</v>
      </c>
      <c r="K1462" s="72">
        <v>30269.277423581865</v>
      </c>
      <c r="L1462" s="18">
        <v>30177.279297000001</v>
      </c>
      <c r="M1462" s="73">
        <v>3.048589161283667E-3</v>
      </c>
      <c r="Q1462" s="34">
        <v>1.0187155759373254</v>
      </c>
      <c r="R1462" s="7"/>
      <c r="S1462" s="24"/>
      <c r="T1462" s="24"/>
      <c r="U1462" s="5">
        <v>21.840675045156228</v>
      </c>
      <c r="V1462" s="25"/>
      <c r="W1462" s="22"/>
      <c r="X1462" s="33">
        <v>0.96325652345090496</v>
      </c>
      <c r="Y1462" s="20">
        <v>2056255017.9604704</v>
      </c>
      <c r="Z1462" s="22"/>
      <c r="AA1462" s="22"/>
      <c r="AB1462" s="35">
        <v>0.96325652345090496</v>
      </c>
      <c r="AC1462" s="20">
        <v>2208463883.7437911</v>
      </c>
      <c r="AD1462" s="22"/>
      <c r="AE1462" s="22"/>
      <c r="AF1462" s="26">
        <v>4</v>
      </c>
      <c r="AI1462" s="27" t="s">
        <v>36</v>
      </c>
      <c r="AJ1462" s="17">
        <v>23.170539719165294</v>
      </c>
      <c r="AK1462" s="17">
        <v>23.914726244357912</v>
      </c>
      <c r="AL1462" s="19">
        <v>0.12068925194938245</v>
      </c>
      <c r="AM1462" s="19">
        <v>0.11193780696069436</v>
      </c>
      <c r="AN1462" s="27" t="b">
        <v>0</v>
      </c>
      <c r="AO1462" s="27" t="b">
        <v>1</v>
      </c>
      <c r="AP1462" s="27" t="b">
        <v>0</v>
      </c>
      <c r="AQ1462" s="27" t="b">
        <v>0</v>
      </c>
      <c r="AR1462" s="27" t="b">
        <v>1</v>
      </c>
      <c r="AS1462" s="27" t="b">
        <v>0</v>
      </c>
      <c r="BE1462" s="31"/>
      <c r="BF1462" s="31"/>
      <c r="BG1462" s="31"/>
    </row>
    <row r="1463" spans="1:59" ht="14.55" customHeight="1" x14ac:dyDescent="0.25">
      <c r="A1463" s="41">
        <v>40192</v>
      </c>
      <c r="B1463" s="15">
        <v>18.95</v>
      </c>
      <c r="C1463" s="16">
        <v>22</v>
      </c>
      <c r="D1463" s="32">
        <v>13897.959121525422</v>
      </c>
      <c r="E1463" s="32">
        <v>78501.818473284031</v>
      </c>
      <c r="F1463" s="18">
        <v>92399.77759480945</v>
      </c>
      <c r="G1463" s="18">
        <v>21.541245916126169</v>
      </c>
      <c r="H1463" s="19">
        <v>0.13863636363636367</v>
      </c>
      <c r="I1463" s="18">
        <v>17.63</v>
      </c>
      <c r="J1463" s="33">
        <v>0.97764883453613749</v>
      </c>
      <c r="K1463" s="72">
        <v>29592.211780036239</v>
      </c>
      <c r="L1463" s="18">
        <v>29440</v>
      </c>
      <c r="M1463" s="73">
        <v>5.1702370936222613E-3</v>
      </c>
      <c r="Q1463" s="34">
        <v>1.0228621614165452</v>
      </c>
      <c r="R1463" s="7"/>
      <c r="S1463" s="24"/>
      <c r="T1463" s="24"/>
      <c r="U1463" s="5">
        <v>22.298407122177327</v>
      </c>
      <c r="V1463" s="25"/>
      <c r="W1463" s="22"/>
      <c r="X1463" s="33">
        <v>0.95529766907227498</v>
      </c>
      <c r="Y1463" s="20">
        <v>1964345023.9370105</v>
      </c>
      <c r="Z1463" s="22"/>
      <c r="AA1463" s="22"/>
      <c r="AB1463" s="35">
        <v>0.95529766907227498</v>
      </c>
      <c r="AC1463" s="20">
        <v>2109706576.0191014</v>
      </c>
      <c r="AD1463" s="22"/>
      <c r="AE1463" s="22"/>
      <c r="AF1463" s="26">
        <v>3</v>
      </c>
      <c r="AI1463" s="27" t="s">
        <v>36</v>
      </c>
      <c r="AJ1463" s="17">
        <v>23.004726933673528</v>
      </c>
      <c r="AK1463" s="17">
        <v>23.815684751185444</v>
      </c>
      <c r="AL1463" s="19">
        <v>0.12433317525891086</v>
      </c>
      <c r="AM1463" s="19">
        <v>0.11475462647159283</v>
      </c>
      <c r="AN1463" s="27" t="b">
        <v>0</v>
      </c>
      <c r="AO1463" s="27" t="b">
        <v>1</v>
      </c>
      <c r="AP1463" s="27" t="b">
        <v>0</v>
      </c>
      <c r="AQ1463" s="27" t="b">
        <v>0</v>
      </c>
      <c r="AR1463" s="27" t="b">
        <v>1</v>
      </c>
      <c r="AS1463" s="27" t="b">
        <v>0</v>
      </c>
      <c r="BE1463" s="31"/>
      <c r="BF1463" s="31"/>
      <c r="BG1463" s="31"/>
    </row>
    <row r="1464" spans="1:59" ht="14.55" customHeight="1" x14ac:dyDescent="0.25">
      <c r="A1464" s="41">
        <v>40193</v>
      </c>
      <c r="B1464" s="15">
        <v>19.649999999999999</v>
      </c>
      <c r="C1464" s="16">
        <v>22.55</v>
      </c>
      <c r="D1464" s="32">
        <v>9265.3060810169482</v>
      </c>
      <c r="E1464" s="32">
        <v>82492.217342267468</v>
      </c>
      <c r="F1464" s="18">
        <v>91757.523423284409</v>
      </c>
      <c r="G1464" s="18">
        <v>22.257169650699939</v>
      </c>
      <c r="H1464" s="19">
        <v>0.12860310421286036</v>
      </c>
      <c r="I1464" s="18">
        <v>17.91</v>
      </c>
      <c r="J1464" s="33">
        <v>1.026053189726829</v>
      </c>
      <c r="K1464" s="72">
        <v>30362.657942054338</v>
      </c>
      <c r="L1464" s="18">
        <v>30218.240234000001</v>
      </c>
      <c r="M1464" s="73">
        <v>4.7791567919248448E-3</v>
      </c>
      <c r="Q1464" s="34">
        <v>0.97460834390684448</v>
      </c>
      <c r="R1464" s="7"/>
      <c r="S1464" s="24"/>
      <c r="T1464" s="24"/>
      <c r="U1464" s="5">
        <v>21.691752262103222</v>
      </c>
      <c r="V1464" s="25"/>
      <c r="W1464" s="22"/>
      <c r="X1464" s="33">
        <v>1.0521063794536578</v>
      </c>
      <c r="Y1464" s="20">
        <v>2066709819.150054</v>
      </c>
      <c r="Z1464" s="22"/>
      <c r="AA1464" s="22"/>
      <c r="AB1464" s="35">
        <v>1.0521063794536578</v>
      </c>
      <c r="AC1464" s="20">
        <v>2219600161.1594267</v>
      </c>
      <c r="AD1464" s="22"/>
      <c r="AE1464" s="22"/>
      <c r="AF1464" s="26">
        <v>2</v>
      </c>
      <c r="AI1464" s="27" t="s">
        <v>36</v>
      </c>
      <c r="AJ1464" s="17">
        <v>22.873315887253259</v>
      </c>
      <c r="AK1464" s="17">
        <v>23.742995190982978</v>
      </c>
      <c r="AL1464" s="19">
        <v>0.12632858103664821</v>
      </c>
      <c r="AM1464" s="19">
        <v>0.11669172287533486</v>
      </c>
      <c r="AN1464" s="27" t="b">
        <v>0</v>
      </c>
      <c r="AO1464" s="27" t="b">
        <v>1</v>
      </c>
      <c r="AP1464" s="27" t="b">
        <v>0</v>
      </c>
      <c r="AQ1464" s="27" t="b">
        <v>0</v>
      </c>
      <c r="AR1464" s="27" t="b">
        <v>1</v>
      </c>
      <c r="AS1464" s="27" t="b">
        <v>0</v>
      </c>
      <c r="BE1464" s="31"/>
      <c r="BF1464" s="31"/>
      <c r="BG1464" s="31"/>
    </row>
    <row r="1465" spans="1:59" ht="14.55" customHeight="1" x14ac:dyDescent="0.25">
      <c r="A1465" s="41">
        <v>40197</v>
      </c>
      <c r="B1465" s="15">
        <v>17.850000000000001</v>
      </c>
      <c r="C1465" s="16">
        <v>21.55</v>
      </c>
      <c r="D1465" s="32">
        <v>4632.6530405084741</v>
      </c>
      <c r="E1465" s="32">
        <v>86529.096821025407</v>
      </c>
      <c r="F1465" s="18">
        <v>91161.749861533885</v>
      </c>
      <c r="G1465" s="18">
        <v>21.361973593355586</v>
      </c>
      <c r="H1465" s="19">
        <v>0.17169373549883982</v>
      </c>
      <c r="I1465" s="18">
        <v>17.579999999999998</v>
      </c>
      <c r="J1465" s="33">
        <v>0.95354766590580131</v>
      </c>
      <c r="K1465" s="72">
        <v>28951.740677630172</v>
      </c>
      <c r="L1465" s="18">
        <v>28487.679688</v>
      </c>
      <c r="M1465" s="73">
        <v>1.6289883722107795E-2</v>
      </c>
      <c r="Q1465" s="34">
        <v>1.0487152721936268</v>
      </c>
      <c r="R1465" s="7"/>
      <c r="S1465" s="24"/>
      <c r="T1465" s="24"/>
      <c r="U1465" s="5">
        <v>22.706118417429852</v>
      </c>
      <c r="V1465" s="25"/>
      <c r="W1465" s="22"/>
      <c r="X1465" s="33">
        <v>0.90709533181160273</v>
      </c>
      <c r="Y1465" s="20">
        <v>1874711798.5779865</v>
      </c>
      <c r="Z1465" s="22"/>
      <c r="AA1465" s="22"/>
      <c r="AB1465" s="35">
        <v>0.90709533181160273</v>
      </c>
      <c r="AC1465" s="20">
        <v>2013356665.0762637</v>
      </c>
      <c r="AD1465" s="22"/>
      <c r="AE1465" s="22"/>
      <c r="AF1465" s="26">
        <v>1</v>
      </c>
      <c r="AI1465" s="27" t="s">
        <v>36</v>
      </c>
      <c r="AJ1465" s="17">
        <v>22.742933677413046</v>
      </c>
      <c r="AK1465" s="17">
        <v>23.649281633722619</v>
      </c>
      <c r="AL1465" s="19">
        <v>0.13535809866782952</v>
      </c>
      <c r="AM1465" s="19">
        <v>0.12127298295043804</v>
      </c>
      <c r="AN1465" s="27" t="b">
        <v>0</v>
      </c>
      <c r="AO1465" s="27" t="b">
        <v>1</v>
      </c>
      <c r="AP1465" s="27" t="b">
        <v>0</v>
      </c>
      <c r="AQ1465" s="27" t="b">
        <v>0</v>
      </c>
      <c r="AR1465" s="27" t="b">
        <v>1</v>
      </c>
      <c r="AS1465" s="27" t="b">
        <v>0</v>
      </c>
      <c r="BE1465" s="31"/>
      <c r="BF1465" s="31"/>
      <c r="BG1465" s="31"/>
    </row>
    <row r="1466" spans="1:59" ht="14.55" customHeight="1" x14ac:dyDescent="0.25">
      <c r="A1466" s="42">
        <v>40198</v>
      </c>
      <c r="B1466" s="15">
        <v>21.4</v>
      </c>
      <c r="C1466" s="16">
        <v>22.85</v>
      </c>
      <c r="D1466" s="32">
        <v>90366.352355738927</v>
      </c>
      <c r="E1466" s="32">
        <v>0</v>
      </c>
      <c r="F1466" s="18">
        <v>90366.352355738927</v>
      </c>
      <c r="G1466" s="18">
        <v>21.4</v>
      </c>
      <c r="H1466" s="19">
        <v>6.3457330415755075E-2</v>
      </c>
      <c r="I1466" s="18">
        <v>18.68</v>
      </c>
      <c r="J1466" s="33">
        <v>0.99303944315545223</v>
      </c>
      <c r="K1466" s="72">
        <v>28749.723002567374</v>
      </c>
      <c r="L1466" s="18">
        <v>28477.439452999999</v>
      </c>
      <c r="M1466" s="73">
        <v>9.5613775254183245E-3</v>
      </c>
      <c r="Q1466" s="34">
        <v>1.0070093457943927</v>
      </c>
      <c r="R1466" s="7"/>
      <c r="S1466" s="24"/>
      <c r="T1466" s="24"/>
      <c r="U1466" s="5">
        <v>22.822702529589471</v>
      </c>
      <c r="V1466" s="25"/>
      <c r="W1466" s="22"/>
      <c r="X1466" s="33">
        <v>0.98607888631090457</v>
      </c>
      <c r="Y1466" s="20">
        <v>1848622567.0914965</v>
      </c>
      <c r="Z1466" s="22"/>
      <c r="AA1466" s="22"/>
      <c r="AB1466" s="35">
        <v>0.98607888631090457</v>
      </c>
      <c r="AC1466" s="20">
        <v>1985296668.3236005</v>
      </c>
      <c r="AD1466" s="22"/>
      <c r="AE1466" s="22"/>
      <c r="AF1466" s="26">
        <v>19</v>
      </c>
      <c r="AI1466" s="27" t="s">
        <v>36</v>
      </c>
      <c r="AJ1466" s="17">
        <v>22.593149382020751</v>
      </c>
      <c r="AK1466" s="17">
        <v>23.576110902015301</v>
      </c>
      <c r="AL1466" s="19">
        <v>0.12533506946745912</v>
      </c>
      <c r="AM1466" s="19">
        <v>0.11854714690950353</v>
      </c>
      <c r="AN1466" s="27" t="b">
        <v>0</v>
      </c>
      <c r="AO1466" s="27" t="b">
        <v>1</v>
      </c>
      <c r="AP1466" s="27" t="b">
        <v>0</v>
      </c>
      <c r="AQ1466" s="27" t="b">
        <v>0</v>
      </c>
      <c r="AR1466" s="27" t="b">
        <v>1</v>
      </c>
      <c r="AS1466" s="27" t="b">
        <v>0</v>
      </c>
      <c r="BE1466" s="31"/>
      <c r="BF1466" s="31"/>
      <c r="BG1466" s="31"/>
    </row>
    <row r="1467" spans="1:59" ht="14.55" customHeight="1" x14ac:dyDescent="0.25">
      <c r="A1467" s="41">
        <v>40199</v>
      </c>
      <c r="B1467" s="15">
        <v>22.65</v>
      </c>
      <c r="C1467" s="16">
        <v>24.1</v>
      </c>
      <c r="D1467" s="32">
        <v>85610.228547542138</v>
      </c>
      <c r="E1467" s="32">
        <v>4454.3128882018027</v>
      </c>
      <c r="F1467" s="74">
        <v>90064.541435743944</v>
      </c>
      <c r="G1467" s="18">
        <v>22.721712502888835</v>
      </c>
      <c r="H1467" s="19">
        <v>6.0165975103734559E-2</v>
      </c>
      <c r="I1467" s="18">
        <v>22.27</v>
      </c>
      <c r="J1467" s="33">
        <v>1.0582161297023618</v>
      </c>
      <c r="K1467" s="72">
        <v>30422.89421763783</v>
      </c>
      <c r="L1467" s="18">
        <v>30023.679688</v>
      </c>
      <c r="M1467" s="73">
        <v>1.3296655632700121E-2</v>
      </c>
      <c r="Q1467" s="34">
        <v>0.94498654096423962</v>
      </c>
      <c r="R1467" s="7"/>
      <c r="S1467" s="24"/>
      <c r="T1467" s="24"/>
      <c r="U1467" s="5">
        <v>21.526992668058107</v>
      </c>
      <c r="V1467" s="25"/>
      <c r="W1467" s="22"/>
      <c r="X1467" s="33">
        <v>1.1164322594047236</v>
      </c>
      <c r="Y1467" s="20">
        <v>2063871743.8038387</v>
      </c>
      <c r="Z1467" s="22"/>
      <c r="AA1467" s="22"/>
      <c r="AB1467" s="35">
        <v>1.1164322594047236</v>
      </c>
      <c r="AC1467" s="20">
        <v>2216413709.8470912</v>
      </c>
      <c r="AD1467" s="22"/>
      <c r="AE1467" s="22"/>
      <c r="AF1467" s="26">
        <v>18</v>
      </c>
      <c r="AI1467" s="27" t="s">
        <v>36</v>
      </c>
      <c r="AJ1467" s="17">
        <v>22.518365411932038</v>
      </c>
      <c r="AK1467" s="17">
        <v>23.524870897485869</v>
      </c>
      <c r="AL1467" s="19">
        <v>0.11672238110755523</v>
      </c>
      <c r="AM1467" s="19">
        <v>0.11520812887275672</v>
      </c>
      <c r="AN1467" s="27" t="b">
        <v>0</v>
      </c>
      <c r="AO1467" s="27" t="b">
        <v>1</v>
      </c>
      <c r="AP1467" s="27" t="b">
        <v>0</v>
      </c>
      <c r="AQ1467" s="27" t="b">
        <v>0</v>
      </c>
      <c r="AR1467" s="27" t="b">
        <v>1</v>
      </c>
      <c r="AS1467" s="27" t="b">
        <v>0</v>
      </c>
      <c r="BE1467" s="31"/>
      <c r="BF1467" s="31"/>
      <c r="BG1467" s="31"/>
    </row>
    <row r="1468" spans="1:59" ht="14.55" customHeight="1" x14ac:dyDescent="0.25">
      <c r="A1468" s="41">
        <v>40200</v>
      </c>
      <c r="B1468" s="15">
        <v>24.75</v>
      </c>
      <c r="C1468" s="16">
        <v>25.15</v>
      </c>
      <c r="D1468" s="32">
        <v>80854.104739345348</v>
      </c>
      <c r="E1468" s="32">
        <v>8924.2798697643411</v>
      </c>
      <c r="F1468" s="18">
        <v>89778.384609109693</v>
      </c>
      <c r="G1468" s="18">
        <v>24.789761374226632</v>
      </c>
      <c r="H1468" s="19">
        <v>1.5904572564612307E-2</v>
      </c>
      <c r="I1468" s="18">
        <v>27.31</v>
      </c>
      <c r="J1468" s="33">
        <v>1.0875499945169442</v>
      </c>
      <c r="K1468" s="72">
        <v>33085.845976052602</v>
      </c>
      <c r="L1468" s="18">
        <v>32655.359375</v>
      </c>
      <c r="M1468" s="73">
        <v>1.3182724345767579E-2</v>
      </c>
      <c r="Q1468" s="34">
        <v>0.9194979587528469</v>
      </c>
      <c r="R1468" s="7"/>
      <c r="S1468" s="24"/>
      <c r="T1468" s="24"/>
      <c r="U1468" s="5">
        <v>19.75717298974093</v>
      </c>
      <c r="V1468" s="25"/>
      <c r="W1468" s="22"/>
      <c r="X1468" s="33">
        <v>1.1750999890338885</v>
      </c>
      <c r="Y1468" s="20">
        <v>2425267267.0202947</v>
      </c>
      <c r="Z1468" s="22"/>
      <c r="AA1468" s="22"/>
      <c r="AB1468" s="35">
        <v>1.1750999890338885</v>
      </c>
      <c r="AC1468" s="20">
        <v>2604465969.4414616</v>
      </c>
      <c r="AD1468" s="22"/>
      <c r="AE1468" s="22"/>
      <c r="AF1468" s="26">
        <v>17</v>
      </c>
      <c r="AI1468" s="27" t="s">
        <v>36</v>
      </c>
      <c r="AJ1468" s="17">
        <v>22.577300244442704</v>
      </c>
      <c r="AK1468" s="17">
        <v>23.532666855799629</v>
      </c>
      <c r="AL1468" s="19">
        <v>9.6410180238694299E-2</v>
      </c>
      <c r="AM1468" s="19">
        <v>0.10925772021360053</v>
      </c>
      <c r="AN1468" s="27" t="b">
        <v>0</v>
      </c>
      <c r="AO1468" s="27" t="b">
        <v>0</v>
      </c>
      <c r="AP1468" s="27" t="b">
        <v>0</v>
      </c>
      <c r="AQ1468" s="27" t="b">
        <v>0</v>
      </c>
      <c r="AR1468" s="27" t="b">
        <v>1</v>
      </c>
      <c r="AS1468" s="27" t="b">
        <v>0</v>
      </c>
      <c r="BE1468" s="31"/>
      <c r="BF1468" s="31"/>
      <c r="BG1468" s="31"/>
    </row>
    <row r="1469" spans="1:59" ht="14.55" customHeight="1" x14ac:dyDescent="0.25">
      <c r="A1469" s="41">
        <v>40203</v>
      </c>
      <c r="B1469" s="15">
        <v>24.35</v>
      </c>
      <c r="C1469" s="16">
        <v>24.95</v>
      </c>
      <c r="D1469" s="32">
        <v>76097.980931148559</v>
      </c>
      <c r="E1469" s="32">
        <v>13604.75956172738</v>
      </c>
      <c r="F1469" s="18">
        <v>89702.740492875935</v>
      </c>
      <c r="G1469" s="18">
        <v>24.440998956020579</v>
      </c>
      <c r="H1469" s="19">
        <v>2.4048096192384683E-2</v>
      </c>
      <c r="I1469" s="18">
        <v>25.41</v>
      </c>
      <c r="J1469" s="33">
        <v>0.98510047996709738</v>
      </c>
      <c r="K1469" s="72">
        <v>32592.318826786923</v>
      </c>
      <c r="L1469" s="18">
        <v>32348.160156000002</v>
      </c>
      <c r="M1469" s="73">
        <v>7.5478379484167956E-3</v>
      </c>
      <c r="Q1469" s="34">
        <v>1.0151248733869263</v>
      </c>
      <c r="R1469" s="7"/>
      <c r="S1469" s="24"/>
      <c r="T1469" s="24"/>
      <c r="U1469" s="5">
        <v>20.018657159665768</v>
      </c>
      <c r="V1469" s="25"/>
      <c r="W1469" s="22"/>
      <c r="X1469" s="33">
        <v>0.97020095993419486</v>
      </c>
      <c r="Y1469" s="20">
        <v>2353007888.3495536</v>
      </c>
      <c r="Z1469" s="22"/>
      <c r="AA1469" s="22"/>
      <c r="AB1469" s="35">
        <v>0.97020095993419486</v>
      </c>
      <c r="AC1469" s="20">
        <v>2526814871.9325576</v>
      </c>
      <c r="AD1469" s="22"/>
      <c r="AE1469" s="22"/>
      <c r="AF1469" s="26">
        <v>16</v>
      </c>
      <c r="AI1469" s="27" t="s">
        <v>36</v>
      </c>
      <c r="AJ1469" s="17">
        <v>22.642949362047492</v>
      </c>
      <c r="AK1469" s="17">
        <v>23.558924662669007</v>
      </c>
      <c r="AL1469" s="19">
        <v>7.7312135664697801E-2</v>
      </c>
      <c r="AM1469" s="19">
        <v>0.10414894977851877</v>
      </c>
      <c r="AN1469" s="27" t="b">
        <v>0</v>
      </c>
      <c r="AO1469" s="27" t="b">
        <v>0</v>
      </c>
      <c r="AP1469" s="27" t="b">
        <v>0</v>
      </c>
      <c r="AQ1469" s="27" t="b">
        <v>0</v>
      </c>
      <c r="AR1469" s="27" t="b">
        <v>1</v>
      </c>
      <c r="AS1469" s="27" t="b">
        <v>0</v>
      </c>
      <c r="BE1469" s="31"/>
      <c r="BF1469" s="31"/>
      <c r="BG1469" s="31"/>
    </row>
    <row r="1470" spans="1:59" ht="14.55" customHeight="1" x14ac:dyDescent="0.25">
      <c r="A1470" s="41">
        <v>40204</v>
      </c>
      <c r="B1470" s="15">
        <v>24.55</v>
      </c>
      <c r="C1470" s="16">
        <v>25.3</v>
      </c>
      <c r="D1470" s="32">
        <v>71341.857122951769</v>
      </c>
      <c r="E1470" s="32">
        <v>18246.507647081758</v>
      </c>
      <c r="F1470" s="18">
        <v>89588.364770033528</v>
      </c>
      <c r="G1470" s="18">
        <v>24.702752880024541</v>
      </c>
      <c r="H1470" s="19">
        <v>2.9644268774703608E-2</v>
      </c>
      <c r="I1470" s="18">
        <v>24.55</v>
      </c>
      <c r="J1470" s="33">
        <v>1.0094209165624233</v>
      </c>
      <c r="K1470" s="72">
        <v>32898.799115854854</v>
      </c>
      <c r="L1470" s="18">
        <v>32481.279297000001</v>
      </c>
      <c r="M1470" s="73">
        <v>1.2854167935848987E-2</v>
      </c>
      <c r="Q1470" s="34">
        <v>0.99066700876923963</v>
      </c>
      <c r="R1470" s="7"/>
      <c r="S1470" s="24"/>
      <c r="T1470" s="24"/>
      <c r="U1470" s="5">
        <v>19.794900009542644</v>
      </c>
      <c r="V1470" s="25"/>
      <c r="W1470" s="22"/>
      <c r="X1470" s="33">
        <v>1.0188418331248463</v>
      </c>
      <c r="Y1470" s="20">
        <v>2397354340.2850337</v>
      </c>
      <c r="Z1470" s="22"/>
      <c r="AA1470" s="22"/>
      <c r="AB1470" s="35">
        <v>1.0188418331248463</v>
      </c>
      <c r="AC1470" s="20">
        <v>2574383421.6977801</v>
      </c>
      <c r="AD1470" s="22"/>
      <c r="AE1470" s="22"/>
      <c r="AF1470" s="26">
        <v>15</v>
      </c>
      <c r="AI1470" s="27" t="s">
        <v>36</v>
      </c>
      <c r="AJ1470" s="17">
        <v>22.725611369319363</v>
      </c>
      <c r="AK1470" s="17">
        <v>23.592039552566806</v>
      </c>
      <c r="AL1470" s="19">
        <v>6.0818996425005011E-2</v>
      </c>
      <c r="AM1470" s="19">
        <v>9.9097646809495885E-2</v>
      </c>
      <c r="AN1470" s="27" t="b">
        <v>0</v>
      </c>
      <c r="AO1470" s="27" t="b">
        <v>0</v>
      </c>
      <c r="AP1470" s="27" t="b">
        <v>0</v>
      </c>
      <c r="AQ1470" s="27" t="b">
        <v>0</v>
      </c>
      <c r="AR1470" s="27" t="b">
        <v>1</v>
      </c>
      <c r="AS1470" s="27" t="b">
        <v>0</v>
      </c>
      <c r="BE1470" s="31"/>
      <c r="BF1470" s="31"/>
      <c r="BG1470" s="31"/>
    </row>
    <row r="1471" spans="1:59" ht="14.55" customHeight="1" x14ac:dyDescent="0.25">
      <c r="A1471" s="41">
        <v>40205</v>
      </c>
      <c r="B1471" s="15">
        <v>23.75</v>
      </c>
      <c r="C1471" s="16">
        <v>24.7</v>
      </c>
      <c r="D1471" s="32">
        <v>66585.73331475498</v>
      </c>
      <c r="E1471" s="32">
        <v>22861.639642782589</v>
      </c>
      <c r="F1471" s="18">
        <v>89447.372957537562</v>
      </c>
      <c r="G1471" s="18">
        <v>23.992808222785413</v>
      </c>
      <c r="H1471" s="19">
        <v>3.8461538461538436E-2</v>
      </c>
      <c r="I1471" s="18">
        <v>23.14</v>
      </c>
      <c r="J1471" s="33">
        <v>0.96973196017897678</v>
      </c>
      <c r="K1471" s="72">
        <v>31902.464965918698</v>
      </c>
      <c r="L1471" s="18">
        <v>31744</v>
      </c>
      <c r="M1471" s="73">
        <v>4.9919659122573713E-3</v>
      </c>
      <c r="Q1471" s="34">
        <v>1.031212789785166</v>
      </c>
      <c r="R1471" s="7"/>
      <c r="S1471" s="24"/>
      <c r="T1471" s="24"/>
      <c r="U1471" s="5">
        <v>20.374749277814377</v>
      </c>
      <c r="V1471" s="25"/>
      <c r="W1471" s="22"/>
      <c r="X1471" s="33">
        <v>0.93946392035795356</v>
      </c>
      <c r="Y1471" s="20">
        <v>2252238682.6781206</v>
      </c>
      <c r="Z1471" s="22"/>
      <c r="AA1471" s="22"/>
      <c r="AB1471" s="35">
        <v>0.93946392035795356</v>
      </c>
      <c r="AC1471" s="20">
        <v>2418501566.6749868</v>
      </c>
      <c r="AD1471" s="22"/>
      <c r="AE1471" s="22"/>
      <c r="AF1471" s="26">
        <v>14</v>
      </c>
      <c r="AI1471" s="27" t="s">
        <v>36</v>
      </c>
      <c r="AJ1471" s="17">
        <v>22.783696927621754</v>
      </c>
      <c r="AK1471" s="17">
        <v>23.611818117178814</v>
      </c>
      <c r="AL1471" s="19">
        <v>3.8613630252121445E-2</v>
      </c>
      <c r="AM1471" s="19">
        <v>9.458499396937825E-2</v>
      </c>
      <c r="AN1471" s="27" t="b">
        <v>0</v>
      </c>
      <c r="AO1471" s="27" t="b">
        <v>0</v>
      </c>
      <c r="AP1471" s="27" t="b">
        <v>0</v>
      </c>
      <c r="AQ1471" s="27" t="b">
        <v>0</v>
      </c>
      <c r="AR1471" s="27" t="b">
        <v>1</v>
      </c>
      <c r="AS1471" s="27" t="b">
        <v>0</v>
      </c>
      <c r="BE1471" s="31"/>
      <c r="BF1471" s="31"/>
      <c r="BG1471" s="31"/>
    </row>
    <row r="1472" spans="1:59" ht="14.55" customHeight="1" x14ac:dyDescent="0.25">
      <c r="A1472" s="41">
        <v>40206</v>
      </c>
      <c r="B1472" s="15">
        <v>24</v>
      </c>
      <c r="C1472" s="16">
        <v>24.9</v>
      </c>
      <c r="D1472" s="32">
        <v>61829.609506558198</v>
      </c>
      <c r="E1472" s="32">
        <v>27434.835612202573</v>
      </c>
      <c r="F1472" s="18">
        <v>89264.445118760777</v>
      </c>
      <c r="G1472" s="18">
        <v>24.276609035301032</v>
      </c>
      <c r="H1472" s="19">
        <v>3.6144578313252906E-2</v>
      </c>
      <c r="I1472" s="18">
        <v>23.73</v>
      </c>
      <c r="J1472" s="33">
        <v>1.0097592988771789</v>
      </c>
      <c r="K1472" s="72">
        <v>32213.253290831803</v>
      </c>
      <c r="L1472" s="18">
        <v>31764.480468999998</v>
      </c>
      <c r="M1472" s="73">
        <v>1.4128133538018242E-2</v>
      </c>
      <c r="Q1472" s="34">
        <v>0.99033502450729505</v>
      </c>
      <c r="R1472" s="7"/>
      <c r="S1472" s="24"/>
      <c r="T1472" s="24"/>
      <c r="U1472" s="5">
        <v>20.140260430169477</v>
      </c>
      <c r="V1472" s="25"/>
      <c r="W1472" s="22"/>
      <c r="X1472" s="33">
        <v>1.0195185977543577</v>
      </c>
      <c r="Y1472" s="20">
        <v>2296210209.6173749</v>
      </c>
      <c r="Z1472" s="22"/>
      <c r="AA1472" s="22"/>
      <c r="AB1472" s="35">
        <v>1.0195185977543577</v>
      </c>
      <c r="AC1472" s="20">
        <v>2465667794.5421667</v>
      </c>
      <c r="AD1472" s="22"/>
      <c r="AE1472" s="22"/>
      <c r="AF1472" s="26">
        <v>13</v>
      </c>
      <c r="AI1472" s="27" t="s">
        <v>36</v>
      </c>
      <c r="AJ1472" s="17">
        <v>22.859638477719418</v>
      </c>
      <c r="AK1472" s="17">
        <v>23.595404203551574</v>
      </c>
      <c r="AL1472" s="19">
        <v>3.4061504901704419E-2</v>
      </c>
      <c r="AM1472" s="19">
        <v>8.9430942179396247E-2</v>
      </c>
      <c r="AN1472" s="27" t="b">
        <v>0</v>
      </c>
      <c r="AO1472" s="27" t="b">
        <v>0</v>
      </c>
      <c r="AP1472" s="27" t="b">
        <v>0</v>
      </c>
      <c r="AQ1472" s="27" t="b">
        <v>0</v>
      </c>
      <c r="AR1472" s="27" t="b">
        <v>1</v>
      </c>
      <c r="AS1472" s="27" t="b">
        <v>0</v>
      </c>
      <c r="BE1472" s="31"/>
      <c r="BF1472" s="31"/>
      <c r="BG1472" s="31"/>
    </row>
    <row r="1473" spans="1:59" ht="14.55" customHeight="1" x14ac:dyDescent="0.25">
      <c r="A1473" s="41">
        <v>40207</v>
      </c>
      <c r="B1473" s="15">
        <v>24.65</v>
      </c>
      <c r="C1473" s="16">
        <v>25.35</v>
      </c>
      <c r="D1473" s="32">
        <v>57073.485698361415</v>
      </c>
      <c r="E1473" s="32">
        <v>32019.051330946462</v>
      </c>
      <c r="F1473" s="18">
        <v>89092.537029307874</v>
      </c>
      <c r="G1473" s="18">
        <v>24.901573663507751</v>
      </c>
      <c r="H1473" s="19">
        <v>2.7613412228796985E-2</v>
      </c>
      <c r="I1473" s="18">
        <v>24.62</v>
      </c>
      <c r="J1473" s="33">
        <v>1.0237680825040103</v>
      </c>
      <c r="K1473" s="72">
        <v>32978.329949523883</v>
      </c>
      <c r="L1473" s="18">
        <v>32399.359375</v>
      </c>
      <c r="M1473" s="73">
        <v>1.7869815505383971E-2</v>
      </c>
      <c r="Q1473" s="34">
        <v>0.97678372386265788</v>
      </c>
      <c r="R1473" s="7"/>
      <c r="S1473" s="24"/>
      <c r="T1473" s="24"/>
      <c r="U1473" s="5">
        <v>19.63605168209515</v>
      </c>
      <c r="V1473" s="25"/>
      <c r="W1473" s="22"/>
      <c r="X1473" s="33">
        <v>1.0475361650080206</v>
      </c>
      <c r="Y1473" s="20">
        <v>2405374745.3696241</v>
      </c>
      <c r="Z1473" s="22"/>
      <c r="AA1473" s="22"/>
      <c r="AB1473" s="35">
        <v>1.0475361650080206</v>
      </c>
      <c r="AC1473" s="20">
        <v>2582834775.7911134</v>
      </c>
      <c r="AD1473" s="22"/>
      <c r="AE1473" s="22"/>
      <c r="AF1473" s="26">
        <v>12</v>
      </c>
      <c r="AI1473" s="27" t="s">
        <v>36</v>
      </c>
      <c r="AJ1473" s="17">
        <v>22.953227923389758</v>
      </c>
      <c r="AK1473" s="17">
        <v>23.589611699967381</v>
      </c>
      <c r="AL1473" s="19">
        <v>2.8636077755881489E-2</v>
      </c>
      <c r="AM1473" s="19">
        <v>8.3858478957496485E-2</v>
      </c>
      <c r="AN1473" s="27" t="b">
        <v>0</v>
      </c>
      <c r="AO1473" s="27" t="b">
        <v>0</v>
      </c>
      <c r="AP1473" s="27" t="b">
        <v>0</v>
      </c>
      <c r="AQ1473" s="27" t="b">
        <v>0</v>
      </c>
      <c r="AR1473" s="27" t="b">
        <v>1</v>
      </c>
      <c r="AS1473" s="27" t="b">
        <v>0</v>
      </c>
      <c r="BE1473" s="31"/>
      <c r="BF1473" s="31"/>
      <c r="BG1473" s="31"/>
    </row>
    <row r="1474" spans="1:59" ht="14.55" customHeight="1" x14ac:dyDescent="0.25">
      <c r="A1474" s="41">
        <v>40210</v>
      </c>
      <c r="B1474" s="15">
        <v>23.05</v>
      </c>
      <c r="C1474" s="16">
        <v>24.25</v>
      </c>
      <c r="D1474" s="32">
        <v>52317.361890164633</v>
      </c>
      <c r="E1474" s="32">
        <v>36643.842331816311</v>
      </c>
      <c r="F1474" s="18">
        <v>88961.204221980937</v>
      </c>
      <c r="G1474" s="18">
        <v>23.544289743295927</v>
      </c>
      <c r="H1474" s="19">
        <v>4.9484536082474162E-2</v>
      </c>
      <c r="I1474" s="18">
        <v>22.59</v>
      </c>
      <c r="J1474" s="33">
        <v>0.94410028167153426</v>
      </c>
      <c r="K1474" s="72">
        <v>31134.311897036823</v>
      </c>
      <c r="L1474" s="18">
        <v>30883.839843999998</v>
      </c>
      <c r="M1474" s="73">
        <v>8.1101331408919911E-3</v>
      </c>
      <c r="Q1474" s="34">
        <v>1.0592095134528452</v>
      </c>
      <c r="R1474" s="7"/>
      <c r="S1474" s="24"/>
      <c r="T1474" s="24"/>
      <c r="U1474" s="5">
        <v>20.759969417105051</v>
      </c>
      <c r="V1474" s="25"/>
      <c r="W1474" s="22"/>
      <c r="X1474" s="33">
        <v>0.88820056334306863</v>
      </c>
      <c r="Y1474" s="20">
        <v>2136465425.6468267</v>
      </c>
      <c r="Z1474" s="22"/>
      <c r="AA1474" s="22"/>
      <c r="AB1474" s="35">
        <v>0.88820056334306863</v>
      </c>
      <c r="AC1474" s="20">
        <v>2294038523.1841226</v>
      </c>
      <c r="AD1474" s="22"/>
      <c r="AE1474" s="22"/>
      <c r="AF1474" s="26">
        <v>11</v>
      </c>
      <c r="AI1474" s="27" t="s">
        <v>36</v>
      </c>
      <c r="AJ1474" s="17">
        <v>22.959219930700698</v>
      </c>
      <c r="AK1474" s="17">
        <v>23.570604883740113</v>
      </c>
      <c r="AL1474" s="19">
        <v>3.4232738342191794E-2</v>
      </c>
      <c r="AM1474" s="19">
        <v>7.9661845615998844E-2</v>
      </c>
      <c r="AN1474" s="27" t="b">
        <v>0</v>
      </c>
      <c r="AO1474" s="27" t="b">
        <v>0</v>
      </c>
      <c r="AP1474" s="27" t="b">
        <v>0</v>
      </c>
      <c r="AQ1474" s="27" t="b">
        <v>0</v>
      </c>
      <c r="AR1474" s="27" t="b">
        <v>1</v>
      </c>
      <c r="AS1474" s="27" t="b">
        <v>0</v>
      </c>
      <c r="BE1474" s="31"/>
      <c r="BF1474" s="31"/>
      <c r="BG1474" s="31"/>
    </row>
    <row r="1475" spans="1:59" ht="14.55" customHeight="1" x14ac:dyDescent="0.25">
      <c r="A1475" s="41">
        <v>40211</v>
      </c>
      <c r="B1475" s="15">
        <v>22.1</v>
      </c>
      <c r="C1475" s="16">
        <v>23.45</v>
      </c>
      <c r="D1475" s="32">
        <v>47561.238081967851</v>
      </c>
      <c r="E1475" s="32">
        <v>41164.611559813668</v>
      </c>
      <c r="F1475" s="18">
        <v>88725.849641781519</v>
      </c>
      <c r="G1475" s="18">
        <v>22.726336358909087</v>
      </c>
      <c r="H1475" s="19">
        <v>5.7569296375266421E-2</v>
      </c>
      <c r="I1475" s="18">
        <v>21.48</v>
      </c>
      <c r="J1475" s="33">
        <v>0.96270527216777368</v>
      </c>
      <c r="K1475" s="72">
        <v>29972.647610772325</v>
      </c>
      <c r="L1475" s="18">
        <v>29716.480468999998</v>
      </c>
      <c r="M1475" s="73">
        <v>8.6203728614348534E-3</v>
      </c>
      <c r="Q1475" s="34">
        <v>1.038739507209977</v>
      </c>
      <c r="R1475" s="7"/>
      <c r="S1475" s="24"/>
      <c r="T1475" s="24"/>
      <c r="U1475" s="5">
        <v>21.524051836682258</v>
      </c>
      <c r="V1475" s="25"/>
      <c r="W1475" s="22"/>
      <c r="X1475" s="33">
        <v>0.92541054433554737</v>
      </c>
      <c r="Y1475" s="20">
        <v>1977117091.8701105</v>
      </c>
      <c r="Z1475" s="22"/>
      <c r="AA1475" s="22"/>
      <c r="AB1475" s="35">
        <v>0.92541054433554737</v>
      </c>
      <c r="AC1475" s="20">
        <v>2122893402.6940827</v>
      </c>
      <c r="AD1475" s="22"/>
      <c r="AE1475" s="22"/>
      <c r="AF1475" s="26">
        <v>10</v>
      </c>
      <c r="AI1475" s="27" t="s">
        <v>36</v>
      </c>
      <c r="AJ1475" s="17">
        <v>22.890372053937377</v>
      </c>
      <c r="AK1475" s="17">
        <v>23.534079183315757</v>
      </c>
      <c r="AL1475" s="19">
        <v>3.9819605039338755E-2</v>
      </c>
      <c r="AM1475" s="19">
        <v>7.5915137282468542E-2</v>
      </c>
      <c r="AN1475" s="27" t="b">
        <v>0</v>
      </c>
      <c r="AO1475" s="27" t="b">
        <v>0</v>
      </c>
      <c r="AP1475" s="27" t="b">
        <v>0</v>
      </c>
      <c r="AQ1475" s="27" t="b">
        <v>0</v>
      </c>
      <c r="AR1475" s="27" t="b">
        <v>1</v>
      </c>
      <c r="AS1475" s="27" t="b">
        <v>0</v>
      </c>
      <c r="BE1475" s="31"/>
      <c r="BF1475" s="31"/>
      <c r="BG1475" s="31"/>
    </row>
    <row r="1476" spans="1:59" ht="14.55" customHeight="1" x14ac:dyDescent="0.25">
      <c r="A1476" s="41">
        <v>40212</v>
      </c>
      <c r="B1476" s="15">
        <v>22.15</v>
      </c>
      <c r="C1476" s="16">
        <v>23.55</v>
      </c>
      <c r="D1476" s="32">
        <v>42805.114273771069</v>
      </c>
      <c r="E1476" s="32">
        <v>45646.928666898908</v>
      </c>
      <c r="F1476" s="18">
        <v>88452.042940669984</v>
      </c>
      <c r="G1476" s="18">
        <v>22.872489814921785</v>
      </c>
      <c r="H1476" s="19">
        <v>5.9447983014862094E-2</v>
      </c>
      <c r="I1476" s="18">
        <v>21.6</v>
      </c>
      <c r="J1476" s="33">
        <v>1.0033251853210845</v>
      </c>
      <c r="K1476" s="72">
        <v>30071.791905389626</v>
      </c>
      <c r="L1476" s="18">
        <v>29829.119140999999</v>
      </c>
      <c r="M1476" s="73">
        <v>8.1354317987913302E-3</v>
      </c>
      <c r="Q1476" s="34">
        <v>0.99668583489208395</v>
      </c>
      <c r="R1476" s="7"/>
      <c r="S1476" s="24"/>
      <c r="T1476" s="24"/>
      <c r="U1476" s="5">
        <v>21.412776570238023</v>
      </c>
      <c r="V1476" s="25"/>
      <c r="W1476" s="22"/>
      <c r="X1476" s="33">
        <v>1.006650370642169</v>
      </c>
      <c r="Y1476" s="20">
        <v>1990275175.6560814</v>
      </c>
      <c r="Z1476" s="22"/>
      <c r="AA1476" s="22"/>
      <c r="AB1476" s="35">
        <v>1.006650370642169</v>
      </c>
      <c r="AC1476" s="20">
        <v>2136977169.0821671</v>
      </c>
      <c r="AD1476" s="22"/>
      <c r="AE1476" s="22"/>
      <c r="AF1476" s="26">
        <v>9</v>
      </c>
      <c r="AI1476" s="27" t="s">
        <v>36</v>
      </c>
      <c r="AJ1476" s="17">
        <v>22.865131378469346</v>
      </c>
      <c r="AK1476" s="17">
        <v>23.483805668756069</v>
      </c>
      <c r="AL1476" s="19">
        <v>4.4786890746031836E-2</v>
      </c>
      <c r="AM1476" s="19">
        <v>7.1905917119773816E-2</v>
      </c>
      <c r="AN1476" s="27" t="b">
        <v>0</v>
      </c>
      <c r="AO1476" s="27" t="b">
        <v>0</v>
      </c>
      <c r="AP1476" s="27" t="b">
        <v>0</v>
      </c>
      <c r="AQ1476" s="27" t="b">
        <v>0</v>
      </c>
      <c r="AR1476" s="27" t="b">
        <v>1</v>
      </c>
      <c r="AS1476" s="27" t="b">
        <v>0</v>
      </c>
      <c r="BE1476" s="31"/>
      <c r="BF1476" s="31"/>
      <c r="BG1476" s="31"/>
    </row>
    <row r="1477" spans="1:59" ht="14.55" customHeight="1" x14ac:dyDescent="0.25">
      <c r="A1477" s="41">
        <v>40213</v>
      </c>
      <c r="B1477" s="15">
        <v>25.6</v>
      </c>
      <c r="C1477" s="16">
        <v>25.65</v>
      </c>
      <c r="D1477" s="32">
        <v>38048.990465574287</v>
      </c>
      <c r="E1477" s="32">
        <v>50120.310507729431</v>
      </c>
      <c r="F1477" s="18">
        <v>88169.300973303718</v>
      </c>
      <c r="G1477" s="18">
        <v>25.628422767309285</v>
      </c>
      <c r="H1477" s="19">
        <v>1.9493177387913674E-3</v>
      </c>
      <c r="I1477" s="18">
        <v>26.08</v>
      </c>
      <c r="J1477" s="33">
        <v>1.1169094518534228</v>
      </c>
      <c r="K1477" s="72">
        <v>33586.887480564728</v>
      </c>
      <c r="L1477" s="18">
        <v>33136.640625</v>
      </c>
      <c r="M1477" s="73">
        <v>1.3587583022071307E-2</v>
      </c>
      <c r="Q1477" s="34">
        <v>0.89532772629023694</v>
      </c>
      <c r="R1477" s="7"/>
      <c r="S1477" s="24"/>
      <c r="T1477" s="24"/>
      <c r="U1477" s="5">
        <v>19.135758850184622</v>
      </c>
      <c r="V1477" s="25"/>
      <c r="W1477" s="22"/>
      <c r="X1477" s="33">
        <v>1.2338189037068459</v>
      </c>
      <c r="Y1477" s="20">
        <v>2455650884.1801219</v>
      </c>
      <c r="Z1477" s="22"/>
      <c r="AA1477" s="22"/>
      <c r="AB1477" s="35">
        <v>1.2338189037068459</v>
      </c>
      <c r="AC1477" s="20">
        <v>2636600556.1040163</v>
      </c>
      <c r="AD1477" s="22"/>
      <c r="AE1477" s="22"/>
      <c r="AF1477" s="26">
        <v>8</v>
      </c>
      <c r="AI1477" s="27" t="s">
        <v>36</v>
      </c>
      <c r="AJ1477" s="17">
        <v>22.987676786564808</v>
      </c>
      <c r="AK1477" s="17">
        <v>23.510215559250842</v>
      </c>
      <c r="AL1477" s="19">
        <v>3.8701520625573992E-2</v>
      </c>
      <c r="AM1477" s="19">
        <v>6.5037617899500896E-2</v>
      </c>
      <c r="AN1477" s="27" t="b">
        <v>0</v>
      </c>
      <c r="AO1477" s="27" t="b">
        <v>0</v>
      </c>
      <c r="AP1477" s="27" t="b">
        <v>0</v>
      </c>
      <c r="AQ1477" s="27" t="b">
        <v>0</v>
      </c>
      <c r="AR1477" s="27" t="b">
        <v>1</v>
      </c>
      <c r="AS1477" s="27" t="b">
        <v>0</v>
      </c>
      <c r="BE1477" s="31"/>
      <c r="BF1477" s="31"/>
      <c r="BG1477" s="31"/>
    </row>
    <row r="1478" spans="1:59" ht="14.55" customHeight="1" x14ac:dyDescent="0.25">
      <c r="A1478" s="41">
        <v>40214</v>
      </c>
      <c r="B1478" s="15">
        <v>26.1</v>
      </c>
      <c r="C1478" s="16">
        <v>25.85</v>
      </c>
      <c r="D1478" s="32">
        <v>33292.866657377497</v>
      </c>
      <c r="E1478" s="32">
        <v>54867.163119419012</v>
      </c>
      <c r="F1478" s="18">
        <v>88160.029776796509</v>
      </c>
      <c r="G1478" s="18">
        <v>25.94441032047536</v>
      </c>
      <c r="H1478" s="19">
        <v>-9.6711798839459462E-3</v>
      </c>
      <c r="I1478" s="18">
        <v>26.11</v>
      </c>
      <c r="J1478" s="33">
        <v>1.012223126020249</v>
      </c>
      <c r="K1478" s="72">
        <v>33996.836013052452</v>
      </c>
      <c r="L1478" s="18">
        <v>33433.601562999997</v>
      </c>
      <c r="M1478" s="73">
        <v>1.6846358864184445E-2</v>
      </c>
      <c r="Q1478" s="34">
        <v>0.98792447464789057</v>
      </c>
      <c r="R1478" s="7"/>
      <c r="S1478" s="24"/>
      <c r="T1478" s="24"/>
      <c r="U1478" s="5">
        <v>18.869487471976846</v>
      </c>
      <c r="V1478" s="25"/>
      <c r="W1478" s="22"/>
      <c r="X1478" s="33">
        <v>1.024446252040498</v>
      </c>
      <c r="Y1478" s="20">
        <v>2515694380.7690449</v>
      </c>
      <c r="Z1478" s="22"/>
      <c r="AA1478" s="22"/>
      <c r="AB1478" s="35">
        <v>1.024446252040498</v>
      </c>
      <c r="AC1478" s="20">
        <v>2701012253.233932</v>
      </c>
      <c r="AD1478" s="22"/>
      <c r="AE1478" s="22"/>
      <c r="AF1478" s="26">
        <v>7</v>
      </c>
      <c r="AI1478" s="27" t="s">
        <v>36</v>
      </c>
      <c r="AJ1478" s="17">
        <v>23.158716262882258</v>
      </c>
      <c r="AK1478" s="17">
        <v>23.542144696408393</v>
      </c>
      <c r="AL1478" s="19">
        <v>3.1065560926040847E-2</v>
      </c>
      <c r="AM1478" s="19">
        <v>5.5822058045643157E-2</v>
      </c>
      <c r="AN1478" s="27" t="b">
        <v>0</v>
      </c>
      <c r="AO1478" s="27" t="b">
        <v>0</v>
      </c>
      <c r="AP1478" s="27" t="b">
        <v>0</v>
      </c>
      <c r="AQ1478" s="27" t="b">
        <v>0</v>
      </c>
      <c r="AR1478" s="27" t="b">
        <v>1</v>
      </c>
      <c r="AS1478" s="27" t="b">
        <v>0</v>
      </c>
      <c r="BE1478" s="31"/>
      <c r="BF1478" s="31"/>
      <c r="BG1478" s="31"/>
    </row>
    <row r="1479" spans="1:59" ht="14.55" customHeight="1" x14ac:dyDescent="0.25">
      <c r="A1479" s="41">
        <v>40217</v>
      </c>
      <c r="B1479" s="15">
        <v>26.4</v>
      </c>
      <c r="C1479" s="16">
        <v>26.2</v>
      </c>
      <c r="D1479" s="32">
        <v>28536.742849180711</v>
      </c>
      <c r="E1479" s="32">
        <v>59669.284256515188</v>
      </c>
      <c r="F1479" s="18">
        <v>88206.027105695903</v>
      </c>
      <c r="G1479" s="18">
        <v>26.264704745889947</v>
      </c>
      <c r="H1479" s="19">
        <v>-7.6335877862594437E-3</v>
      </c>
      <c r="I1479" s="18">
        <v>26.51</v>
      </c>
      <c r="J1479" s="33">
        <v>1.0128736009547168</v>
      </c>
      <c r="K1479" s="72">
        <v>34433.901925516431</v>
      </c>
      <c r="L1479" s="18">
        <v>34109.441405999998</v>
      </c>
      <c r="M1479" s="73">
        <v>9.5123375271504475E-3</v>
      </c>
      <c r="Q1479" s="34">
        <v>0.98729002222727258</v>
      </c>
      <c r="R1479" s="7"/>
      <c r="S1479" s="24"/>
      <c r="T1479" s="24"/>
      <c r="U1479" s="5">
        <v>18.594971719607582</v>
      </c>
      <c r="V1479" s="25"/>
      <c r="W1479" s="22"/>
      <c r="X1479" s="33">
        <v>1.0257472019094336</v>
      </c>
      <c r="Y1479" s="20">
        <v>2580478818.0401907</v>
      </c>
      <c r="Z1479" s="22"/>
      <c r="AA1479" s="22"/>
      <c r="AB1479" s="35">
        <v>1.0257472019094336</v>
      </c>
      <c r="AC1479" s="20">
        <v>2770511342.2230911</v>
      </c>
      <c r="AD1479" s="22"/>
      <c r="AE1479" s="22"/>
      <c r="AF1479" s="26">
        <v>6</v>
      </c>
      <c r="AI1479" s="27" t="s">
        <v>36</v>
      </c>
      <c r="AJ1479" s="17">
        <v>23.357081125063456</v>
      </c>
      <c r="AK1479" s="17">
        <v>23.56079469650852</v>
      </c>
      <c r="AL1479" s="19">
        <v>2.5191060923531444E-2</v>
      </c>
      <c r="AM1479" s="19">
        <v>4.6680186081729212E-2</v>
      </c>
      <c r="AN1479" s="27" t="b">
        <v>0</v>
      </c>
      <c r="AO1479" s="27" t="b">
        <v>0</v>
      </c>
      <c r="AP1479" s="27" t="b">
        <v>0</v>
      </c>
      <c r="AQ1479" s="27" t="b">
        <v>0</v>
      </c>
      <c r="AR1479" s="27" t="b">
        <v>1</v>
      </c>
      <c r="AS1479" s="27" t="b">
        <v>0</v>
      </c>
      <c r="BE1479" s="31"/>
      <c r="BF1479" s="31"/>
      <c r="BG1479" s="31"/>
    </row>
    <row r="1480" spans="1:59" ht="14.55" customHeight="1" x14ac:dyDescent="0.25">
      <c r="A1480" s="41">
        <v>40218</v>
      </c>
      <c r="B1480" s="15">
        <v>25.55</v>
      </c>
      <c r="C1480" s="16">
        <v>25.65</v>
      </c>
      <c r="D1480" s="32">
        <v>23780.619040983926</v>
      </c>
      <c r="E1480" s="32">
        <v>64461.714353324161</v>
      </c>
      <c r="F1480" s="18">
        <v>88242.33339430808</v>
      </c>
      <c r="G1480" s="18">
        <v>25.62305078172092</v>
      </c>
      <c r="H1480" s="19">
        <v>3.8986354775827348E-3</v>
      </c>
      <c r="I1480" s="18">
        <v>26</v>
      </c>
      <c r="J1480" s="33">
        <v>0.97597127693772179</v>
      </c>
      <c r="K1480" s="72">
        <v>33605.917770191249</v>
      </c>
      <c r="L1480" s="18">
        <v>33075.199219000002</v>
      </c>
      <c r="M1480" s="73">
        <v>1.6045815708537779E-2</v>
      </c>
      <c r="Q1480" s="34">
        <v>1.0246203178618869</v>
      </c>
      <c r="R1480" s="7"/>
      <c r="S1480" s="24"/>
      <c r="T1480" s="24"/>
      <c r="U1480" s="5">
        <v>19.01731305953518</v>
      </c>
      <c r="V1480" s="25"/>
      <c r="W1480" s="22"/>
      <c r="X1480" s="33">
        <v>0.95194255387544346</v>
      </c>
      <c r="Y1480" s="20">
        <v>2456479349.1075783</v>
      </c>
      <c r="Z1480" s="22"/>
      <c r="AA1480" s="22"/>
      <c r="AB1480" s="35">
        <v>0.95194255387544346</v>
      </c>
      <c r="AC1480" s="20">
        <v>2637325359.1366601</v>
      </c>
      <c r="AD1480" s="22"/>
      <c r="AE1480" s="22"/>
      <c r="AF1480" s="26">
        <v>5</v>
      </c>
      <c r="AI1480" s="27" t="s">
        <v>36</v>
      </c>
      <c r="AJ1480" s="17">
        <v>23.546641128022806</v>
      </c>
      <c r="AK1480" s="17">
        <v>23.564572281906539</v>
      </c>
      <c r="AL1480" s="19">
        <v>1.7593410822716204E-2</v>
      </c>
      <c r="AM1480" s="19">
        <v>3.888615678577436E-2</v>
      </c>
      <c r="AN1480" s="27" t="b">
        <v>0</v>
      </c>
      <c r="AO1480" s="27" t="b">
        <v>0</v>
      </c>
      <c r="AP1480" s="27" t="b">
        <v>0</v>
      </c>
      <c r="AQ1480" s="27" t="b">
        <v>0</v>
      </c>
      <c r="AR1480" s="27" t="b">
        <v>1</v>
      </c>
      <c r="AS1480" s="27" t="b">
        <v>0</v>
      </c>
      <c r="BE1480" s="31"/>
      <c r="BF1480" s="31"/>
      <c r="BG1480" s="31"/>
    </row>
    <row r="1481" spans="1:59" ht="14.55" customHeight="1" x14ac:dyDescent="0.25">
      <c r="A1481" s="41">
        <v>40219</v>
      </c>
      <c r="B1481" s="15">
        <v>25.5</v>
      </c>
      <c r="C1481" s="16">
        <v>25.55</v>
      </c>
      <c r="D1481" s="32">
        <v>19024.49523278714</v>
      </c>
      <c r="E1481" s="32">
        <v>69199.295768506534</v>
      </c>
      <c r="F1481" s="18">
        <v>88223.791001293677</v>
      </c>
      <c r="G1481" s="18">
        <v>25.539218047072751</v>
      </c>
      <c r="H1481" s="19">
        <v>1.9569471624266699E-3</v>
      </c>
      <c r="I1481" s="18">
        <v>25.4</v>
      </c>
      <c r="J1481" s="33">
        <v>0.99651878691524487</v>
      </c>
      <c r="K1481" s="72">
        <v>33488.348981739764</v>
      </c>
      <c r="L1481" s="18">
        <v>32860.160155999998</v>
      </c>
      <c r="M1481" s="73">
        <v>1.9117034815335911E-2</v>
      </c>
      <c r="Q1481" s="34">
        <v>1.0034933742649561</v>
      </c>
      <c r="R1481" s="7"/>
      <c r="S1481" s="24"/>
      <c r="T1481" s="24"/>
      <c r="U1481" s="5">
        <v>19.048217231928152</v>
      </c>
      <c r="V1481" s="25"/>
      <c r="W1481" s="22"/>
      <c r="X1481" s="33">
        <v>0.99303757383048985</v>
      </c>
      <c r="Y1481" s="20">
        <v>2439387964.0709562</v>
      </c>
      <c r="Z1481" s="22"/>
      <c r="AA1481" s="22"/>
      <c r="AB1481" s="35">
        <v>0.99303757383048985</v>
      </c>
      <c r="AC1481" s="20">
        <v>2618921187.5876985</v>
      </c>
      <c r="AD1481" s="22"/>
      <c r="AE1481" s="22"/>
      <c r="AF1481" s="26">
        <v>4</v>
      </c>
      <c r="AI1481" s="27" t="s">
        <v>36</v>
      </c>
      <c r="AJ1481" s="17">
        <v>23.74194037524515</v>
      </c>
      <c r="AK1481" s="17">
        <v>23.571330977546257</v>
      </c>
      <c r="AL1481" s="19">
        <v>8.3246859539095799E-3</v>
      </c>
      <c r="AM1481" s="19">
        <v>2.8277607514748539E-2</v>
      </c>
      <c r="AN1481" s="27" t="b">
        <v>1</v>
      </c>
      <c r="AO1481" s="27" t="b">
        <v>0</v>
      </c>
      <c r="AP1481" s="27" t="b">
        <v>0</v>
      </c>
      <c r="AQ1481" s="27" t="b">
        <v>0</v>
      </c>
      <c r="AR1481" s="27" t="b">
        <v>1</v>
      </c>
      <c r="AS1481" s="27" t="b">
        <v>0</v>
      </c>
      <c r="BE1481" s="31"/>
      <c r="BF1481" s="31"/>
      <c r="BG1481" s="31"/>
    </row>
    <row r="1482" spans="1:59" ht="14.55" customHeight="1" x14ac:dyDescent="0.25">
      <c r="A1482" s="41">
        <v>40220</v>
      </c>
      <c r="B1482" s="15">
        <v>24.45</v>
      </c>
      <c r="C1482" s="16">
        <v>24.95</v>
      </c>
      <c r="D1482" s="32">
        <v>14268.371424590354</v>
      </c>
      <c r="E1482" s="32">
        <v>73946.112093712713</v>
      </c>
      <c r="F1482" s="18">
        <v>88214.483518303066</v>
      </c>
      <c r="G1482" s="18">
        <v>24.869126821041636</v>
      </c>
      <c r="H1482" s="19">
        <v>2.0040080160320661E-2</v>
      </c>
      <c r="I1482" s="18">
        <v>23.96</v>
      </c>
      <c r="J1482" s="33">
        <v>0.97365953484235679</v>
      </c>
      <c r="K1482" s="72">
        <v>32605.686136573167</v>
      </c>
      <c r="L1482" s="18">
        <v>32153.599609000001</v>
      </c>
      <c r="M1482" s="73">
        <v>1.4060215125855605E-2</v>
      </c>
      <c r="Q1482" s="34">
        <v>1.0270530552159671</v>
      </c>
      <c r="R1482" s="7"/>
      <c r="S1482" s="24"/>
      <c r="T1482" s="24"/>
      <c r="U1482" s="5">
        <v>19.5271060191068</v>
      </c>
      <c r="V1482" s="25"/>
      <c r="W1482" s="22"/>
      <c r="X1482" s="33">
        <v>0.94731906968471358</v>
      </c>
      <c r="Y1482" s="20">
        <v>2310889793.0024052</v>
      </c>
      <c r="Z1482" s="22"/>
      <c r="AA1482" s="22"/>
      <c r="AB1482" s="35">
        <v>0.94731906968471358</v>
      </c>
      <c r="AC1482" s="20">
        <v>2480914207.1805439</v>
      </c>
      <c r="AD1482" s="22"/>
      <c r="AE1482" s="22"/>
      <c r="AF1482" s="26">
        <v>3</v>
      </c>
      <c r="AI1482" s="27" t="s">
        <v>36</v>
      </c>
      <c r="AJ1482" s="17">
        <v>23.870534322315084</v>
      </c>
      <c r="AK1482" s="17">
        <v>23.560487543854741</v>
      </c>
      <c r="AL1482" s="19">
        <v>1.7567021448193405E-3</v>
      </c>
      <c r="AM1482" s="19">
        <v>2.5564029373783888E-2</v>
      </c>
      <c r="AN1482" s="27" t="b">
        <v>1</v>
      </c>
      <c r="AO1482" s="27" t="b">
        <v>0</v>
      </c>
      <c r="AP1482" s="27" t="b">
        <v>0</v>
      </c>
      <c r="AQ1482" s="27" t="b">
        <v>0</v>
      </c>
      <c r="AR1482" s="27" t="b">
        <v>1</v>
      </c>
      <c r="AS1482" s="27" t="b">
        <v>0</v>
      </c>
      <c r="BE1482" s="31"/>
      <c r="BF1482" s="31"/>
      <c r="BG1482" s="31"/>
    </row>
    <row r="1483" spans="1:59" ht="14.55" customHeight="1" x14ac:dyDescent="0.25">
      <c r="A1483" s="41">
        <v>40221</v>
      </c>
      <c r="B1483" s="15">
        <v>24.45</v>
      </c>
      <c r="C1483" s="16">
        <v>24.9</v>
      </c>
      <c r="D1483" s="32">
        <v>9512.247616393568</v>
      </c>
      <c r="E1483" s="32">
        <v>78606.922799540829</v>
      </c>
      <c r="F1483" s="18">
        <v>88119.170415934394</v>
      </c>
      <c r="G1483" s="18">
        <v>24.851423607290304</v>
      </c>
      <c r="H1483" s="19">
        <v>1.8072289156626509E-2</v>
      </c>
      <c r="I1483" s="18">
        <v>22.73</v>
      </c>
      <c r="J1483" s="33">
        <v>0.99820844408583054</v>
      </c>
      <c r="K1483" s="72">
        <v>32546.708091573473</v>
      </c>
      <c r="L1483" s="18">
        <v>32184.320313</v>
      </c>
      <c r="M1483" s="73">
        <v>1.1259761742648831E-2</v>
      </c>
      <c r="Q1483" s="34">
        <v>1.0017947713473914</v>
      </c>
      <c r="R1483" s="7"/>
      <c r="S1483" s="24"/>
      <c r="T1483" s="24"/>
      <c r="U1483" s="5">
        <v>19.525731587835715</v>
      </c>
      <c r="V1483" s="25"/>
      <c r="W1483" s="22"/>
      <c r="X1483" s="33">
        <v>0.99641688817166107</v>
      </c>
      <c r="Y1483" s="20">
        <v>2302620633.1665554</v>
      </c>
      <c r="Z1483" s="22"/>
      <c r="AA1483" s="22"/>
      <c r="AB1483" s="35">
        <v>0.99641688817166107</v>
      </c>
      <c r="AC1483" s="20">
        <v>2471985181.4737215</v>
      </c>
      <c r="AD1483" s="22"/>
      <c r="AE1483" s="22"/>
      <c r="AF1483" s="26">
        <v>2</v>
      </c>
      <c r="AI1483" s="27" t="s">
        <v>36</v>
      </c>
      <c r="AJ1483" s="17">
        <v>24.011908514422071</v>
      </c>
      <c r="AK1483" s="17">
        <v>23.556295085216618</v>
      </c>
      <c r="AL1483" s="19">
        <v>4.4438640477918638E-3</v>
      </c>
      <c r="AM1483" s="19">
        <v>2.2933174002089635E-2</v>
      </c>
      <c r="AN1483" s="27" t="b">
        <v>1</v>
      </c>
      <c r="AO1483" s="27" t="b">
        <v>0</v>
      </c>
      <c r="AP1483" s="27" t="b">
        <v>0</v>
      </c>
      <c r="AQ1483" s="27" t="b">
        <v>0</v>
      </c>
      <c r="AR1483" s="27" t="b">
        <v>1</v>
      </c>
      <c r="AS1483" s="27" t="b">
        <v>0</v>
      </c>
      <c r="BE1483" s="31"/>
      <c r="BF1483" s="31"/>
      <c r="BG1483" s="31"/>
    </row>
    <row r="1484" spans="1:59" ht="14.55" customHeight="1" x14ac:dyDescent="0.25">
      <c r="A1484" s="41">
        <v>40225</v>
      </c>
      <c r="B1484" s="15">
        <v>22.6</v>
      </c>
      <c r="C1484" s="16">
        <v>23.6</v>
      </c>
      <c r="D1484" s="32">
        <v>4756.123808196784</v>
      </c>
      <c r="E1484" s="32">
        <v>83277.09256301116</v>
      </c>
      <c r="F1484" s="18">
        <v>88033.216371207949</v>
      </c>
      <c r="G1484" s="18">
        <v>23.5459735313073</v>
      </c>
      <c r="H1484" s="19">
        <v>4.2372881355932202E-2</v>
      </c>
      <c r="I1484" s="18">
        <v>22.25</v>
      </c>
      <c r="J1484" s="33">
        <v>0.9465456170290113</v>
      </c>
      <c r="K1484" s="72">
        <v>30806.410868900781</v>
      </c>
      <c r="L1484" s="18">
        <v>30535.679688</v>
      </c>
      <c r="M1484" s="73">
        <v>8.8660604141447465E-3</v>
      </c>
      <c r="Q1484" s="34">
        <v>1.0564731186847283</v>
      </c>
      <c r="R1484" s="7"/>
      <c r="S1484" s="24"/>
      <c r="T1484" s="24"/>
      <c r="U1484" s="5">
        <v>20.590004248046956</v>
      </c>
      <c r="V1484" s="25"/>
      <c r="W1484" s="22"/>
      <c r="X1484" s="33">
        <v>0.89309123405802271</v>
      </c>
      <c r="Y1484" s="20">
        <v>2056460141.8212507</v>
      </c>
      <c r="Z1484" s="22"/>
      <c r="AA1484" s="22"/>
      <c r="AB1484" s="35">
        <v>0.89309123405802271</v>
      </c>
      <c r="AC1484" s="20">
        <v>2207672901.2764211</v>
      </c>
      <c r="AD1484" s="22"/>
      <c r="AE1484" s="22"/>
      <c r="AF1484" s="26">
        <v>1</v>
      </c>
      <c r="AI1484" s="27" t="s">
        <v>36</v>
      </c>
      <c r="AJ1484" s="17">
        <v>24.107371734192597</v>
      </c>
      <c r="AK1484" s="17">
        <v>23.520421229260073</v>
      </c>
      <c r="AL1484" s="19">
        <v>1.3117874254438222E-2</v>
      </c>
      <c r="AM1484" s="19">
        <v>2.4587443301547128E-2</v>
      </c>
      <c r="AN1484" s="27" t="b">
        <v>1</v>
      </c>
      <c r="AO1484" s="27" t="b">
        <v>0</v>
      </c>
      <c r="AP1484" s="27" t="b">
        <v>0</v>
      </c>
      <c r="AQ1484" s="27" t="b">
        <v>0</v>
      </c>
      <c r="AR1484" s="27" t="b">
        <v>1</v>
      </c>
      <c r="AS1484" s="27" t="b">
        <v>0</v>
      </c>
      <c r="BE1484" s="31"/>
      <c r="BF1484" s="31"/>
      <c r="BG1484" s="31"/>
    </row>
    <row r="1485" spans="1:59" ht="14.55" customHeight="1" x14ac:dyDescent="0.25">
      <c r="A1485" s="42">
        <v>40226</v>
      </c>
      <c r="B1485" s="15">
        <v>22.75</v>
      </c>
      <c r="C1485" s="16">
        <v>24.7</v>
      </c>
      <c r="D1485" s="32">
        <v>87831.685701369104</v>
      </c>
      <c r="E1485" s="32">
        <v>0</v>
      </c>
      <c r="F1485" s="18">
        <v>87831.685701369104</v>
      </c>
      <c r="G1485" s="18">
        <v>22.75</v>
      </c>
      <c r="H1485" s="19">
        <v>7.8947368421052655E-2</v>
      </c>
      <c r="I1485" s="18">
        <v>21.72</v>
      </c>
      <c r="J1485" s="33">
        <v>0.96398305084745772</v>
      </c>
      <c r="K1485" s="72">
        <v>29696.34411794749</v>
      </c>
      <c r="L1485" s="18">
        <v>29634.560547000001</v>
      </c>
      <c r="M1485" s="73">
        <v>2.0848485621881071E-3</v>
      </c>
      <c r="Q1485" s="34">
        <v>1.0373626373626372</v>
      </c>
      <c r="R1485" s="7"/>
      <c r="S1485" s="24"/>
      <c r="T1485" s="24"/>
      <c r="U1485" s="5">
        <v>21.319534029430393</v>
      </c>
      <c r="V1485" s="25"/>
      <c r="W1485" s="22"/>
      <c r="X1485" s="33">
        <v>0.92796610169491534</v>
      </c>
      <c r="Y1485" s="20">
        <v>1908334431.3795702</v>
      </c>
      <c r="Z1485" s="22"/>
      <c r="AA1485" s="22"/>
      <c r="AB1485" s="35">
        <v>0.92796610169491534</v>
      </c>
      <c r="AC1485" s="20">
        <v>2048612771.163692</v>
      </c>
      <c r="AD1485" s="22"/>
      <c r="AE1485" s="22"/>
      <c r="AF1485" s="26">
        <v>20</v>
      </c>
      <c r="AI1485" s="27" t="s">
        <v>36</v>
      </c>
      <c r="AJ1485" s="17">
        <v>24.130839846064031</v>
      </c>
      <c r="AK1485" s="17">
        <v>23.487494399991778</v>
      </c>
      <c r="AL1485" s="19">
        <v>2.7548033622323571E-2</v>
      </c>
      <c r="AM1485" s="19">
        <v>2.8018647815838876E-2</v>
      </c>
      <c r="AN1485" s="27" t="b">
        <v>1</v>
      </c>
      <c r="AO1485" s="27" t="b">
        <v>0</v>
      </c>
      <c r="AP1485" s="27" t="b">
        <v>0</v>
      </c>
      <c r="AQ1485" s="27" t="b">
        <v>0</v>
      </c>
      <c r="AR1485" s="27" t="b">
        <v>1</v>
      </c>
      <c r="AS1485" s="27" t="b">
        <v>0</v>
      </c>
      <c r="BE1485" s="31"/>
      <c r="BF1485" s="31"/>
      <c r="BG1485" s="31"/>
    </row>
    <row r="1486" spans="1:59" ht="14.55" customHeight="1" x14ac:dyDescent="0.25">
      <c r="A1486" s="41">
        <v>40227</v>
      </c>
      <c r="B1486" s="15">
        <v>21.8</v>
      </c>
      <c r="C1486" s="16">
        <v>24.1</v>
      </c>
      <c r="D1486" s="32">
        <v>83440.101416300648</v>
      </c>
      <c r="E1486" s="32">
        <v>4044.8802625630506</v>
      </c>
      <c r="F1486" s="74">
        <v>87484.981678863696</v>
      </c>
      <c r="G1486" s="18">
        <v>21.906340819022457</v>
      </c>
      <c r="H1486" s="19">
        <v>9.5435684647302899E-2</v>
      </c>
      <c r="I1486" s="18">
        <v>20.63</v>
      </c>
      <c r="J1486" s="33">
        <v>0.95911509543088491</v>
      </c>
      <c r="K1486" s="72">
        <v>28481.719121408209</v>
      </c>
      <c r="L1486" s="18">
        <v>28508.160156000002</v>
      </c>
      <c r="M1486" s="73">
        <v>-9.2749003959233754E-4</v>
      </c>
      <c r="Q1486" s="34">
        <v>1.0426277354656246</v>
      </c>
      <c r="R1486" s="7"/>
      <c r="S1486" s="24"/>
      <c r="T1486" s="24"/>
      <c r="U1486" s="5">
        <v>22.186952420148391</v>
      </c>
      <c r="V1486" s="25"/>
      <c r="W1486" s="22"/>
      <c r="X1486" s="33">
        <v>0.91823019086176993</v>
      </c>
      <c r="Y1486" s="20">
        <v>1752298672.8951166</v>
      </c>
      <c r="Z1486" s="22"/>
      <c r="AA1486" s="22"/>
      <c r="AB1486" s="35">
        <v>0.91823019086176993</v>
      </c>
      <c r="AC1486" s="20">
        <v>1881067937.2169511</v>
      </c>
      <c r="AD1486" s="22"/>
      <c r="AE1486" s="22"/>
      <c r="AF1486" s="26">
        <v>19</v>
      </c>
      <c r="AI1486" s="27" t="b">
        <v>1</v>
      </c>
      <c r="AJ1486" s="17">
        <v>24.156762094905311</v>
      </c>
      <c r="AK1486" s="17">
        <v>23.423125390620669</v>
      </c>
      <c r="AL1486" s="19">
        <v>4.2804208483943597E-2</v>
      </c>
      <c r="AM1486" s="19">
        <v>3.2130611307876332E-2</v>
      </c>
      <c r="AN1486" s="27" t="b">
        <v>1</v>
      </c>
      <c r="AO1486" s="27" t="b">
        <v>1</v>
      </c>
      <c r="AP1486" s="27" t="b">
        <v>0</v>
      </c>
      <c r="AQ1486" s="27" t="b">
        <v>0</v>
      </c>
      <c r="AR1486" s="27" t="b">
        <v>1</v>
      </c>
      <c r="AS1486" s="27" t="b">
        <v>0</v>
      </c>
      <c r="BE1486" s="31"/>
      <c r="BF1486" s="31"/>
      <c r="BG1486" s="31"/>
    </row>
    <row r="1487" spans="1:59" ht="14.55" customHeight="1" x14ac:dyDescent="0.25">
      <c r="A1487" s="41">
        <v>40228</v>
      </c>
      <c r="B1487" s="15">
        <v>21.35</v>
      </c>
      <c r="C1487" s="16">
        <v>23.7</v>
      </c>
      <c r="D1487" s="32">
        <v>79048.517131232191</v>
      </c>
      <c r="E1487" s="32">
        <v>8017.3506946996604</v>
      </c>
      <c r="F1487" s="18">
        <v>87065.867825931855</v>
      </c>
      <c r="G1487" s="18">
        <v>21.566396787891808</v>
      </c>
      <c r="H1487" s="19">
        <v>9.9156118143459815E-2</v>
      </c>
      <c r="I1487" s="18">
        <v>20.02</v>
      </c>
      <c r="J1487" s="33">
        <v>0.97976558197240804</v>
      </c>
      <c r="K1487" s="72">
        <v>27904.925289235736</v>
      </c>
      <c r="L1487" s="18">
        <v>27699.199218999998</v>
      </c>
      <c r="M1487" s="73">
        <v>7.4271486554247455E-3</v>
      </c>
      <c r="Q1487" s="34">
        <v>1.0206523054084602</v>
      </c>
      <c r="R1487" s="7"/>
      <c r="S1487" s="24"/>
      <c r="T1487" s="24"/>
      <c r="U1487" s="5">
        <v>22.603003017099304</v>
      </c>
      <c r="V1487" s="25"/>
      <c r="W1487" s="22"/>
      <c r="X1487" s="33">
        <v>0.95953116394481608</v>
      </c>
      <c r="Y1487" s="20">
        <v>1681393229.6816077</v>
      </c>
      <c r="Z1487" s="22"/>
      <c r="AA1487" s="22"/>
      <c r="AB1487" s="35">
        <v>0.95953116394481608</v>
      </c>
      <c r="AC1487" s="20">
        <v>1804914369.5559452</v>
      </c>
      <c r="AD1487" s="22"/>
      <c r="AE1487" s="22"/>
      <c r="AF1487" s="26">
        <v>18</v>
      </c>
      <c r="AI1487" s="27" t="b">
        <v>1</v>
      </c>
      <c r="AJ1487" s="17">
        <v>24.164685751471584</v>
      </c>
      <c r="AK1487" s="17">
        <v>23.356642973867984</v>
      </c>
      <c r="AL1487" s="19">
        <v>5.9004070314115788E-2</v>
      </c>
      <c r="AM1487" s="19">
        <v>3.5924022537996418E-2</v>
      </c>
      <c r="AN1487" s="27" t="b">
        <v>1</v>
      </c>
      <c r="AO1487" s="27" t="b">
        <v>1</v>
      </c>
      <c r="AP1487" s="27" t="b">
        <v>0</v>
      </c>
      <c r="AQ1487" s="27" t="b">
        <v>0</v>
      </c>
      <c r="AR1487" s="27" t="b">
        <v>1</v>
      </c>
      <c r="AS1487" s="27" t="b">
        <v>0</v>
      </c>
      <c r="BE1487" s="31"/>
      <c r="BF1487" s="31"/>
      <c r="BG1487" s="31"/>
    </row>
    <row r="1488" spans="1:59" ht="14.55" customHeight="1" x14ac:dyDescent="0.25">
      <c r="A1488" s="41">
        <v>40231</v>
      </c>
      <c r="B1488" s="15">
        <v>20.95</v>
      </c>
      <c r="C1488" s="16">
        <v>23.25</v>
      </c>
      <c r="D1488" s="32">
        <v>74656.932846163734</v>
      </c>
      <c r="E1488" s="32">
        <v>11973.482529560906</v>
      </c>
      <c r="F1488" s="18">
        <v>86630.415375724639</v>
      </c>
      <c r="G1488" s="18">
        <v>21.267890774256948</v>
      </c>
      <c r="H1488" s="19">
        <v>9.8924731182795766E-2</v>
      </c>
      <c r="I1488" s="18">
        <v>19.940000000000001</v>
      </c>
      <c r="J1488" s="33">
        <v>0.98122655609691523</v>
      </c>
      <c r="K1488" s="72">
        <v>27380.579990789105</v>
      </c>
      <c r="L1488" s="18">
        <v>27463.679688</v>
      </c>
      <c r="M1488" s="73">
        <v>-3.025803466794901E-3</v>
      </c>
      <c r="Q1488" s="34">
        <v>1.019132629244933</v>
      </c>
      <c r="R1488" s="7"/>
      <c r="S1488" s="24"/>
      <c r="T1488" s="24"/>
      <c r="U1488" s="5">
        <v>22.992570118119698</v>
      </c>
      <c r="V1488" s="25"/>
      <c r="W1488" s="22"/>
      <c r="X1488" s="33">
        <v>0.96245311219383056</v>
      </c>
      <c r="Y1488" s="20">
        <v>1618269889.219419</v>
      </c>
      <c r="Z1488" s="22"/>
      <c r="AA1488" s="22"/>
      <c r="AB1488" s="35">
        <v>0.96245311219383056</v>
      </c>
      <c r="AC1488" s="20">
        <v>1737117601.4885151</v>
      </c>
      <c r="AD1488" s="22"/>
      <c r="AE1488" s="22"/>
      <c r="AF1488" s="26">
        <v>17</v>
      </c>
      <c r="AI1488" s="27" t="b">
        <v>1</v>
      </c>
      <c r="AJ1488" s="17">
        <v>24.095456145346255</v>
      </c>
      <c r="AK1488" s="17">
        <v>23.300929824666866</v>
      </c>
      <c r="AL1488" s="19">
        <v>7.2151512151194974E-2</v>
      </c>
      <c r="AM1488" s="19">
        <v>3.9847782092342847E-2</v>
      </c>
      <c r="AN1488" s="27" t="b">
        <v>1</v>
      </c>
      <c r="AO1488" s="27" t="b">
        <v>1</v>
      </c>
      <c r="AP1488" s="27" t="b">
        <v>0</v>
      </c>
      <c r="AQ1488" s="27" t="b">
        <v>0</v>
      </c>
      <c r="AR1488" s="27" t="b">
        <v>1</v>
      </c>
      <c r="AS1488" s="27" t="b">
        <v>0</v>
      </c>
      <c r="BE1488" s="31"/>
      <c r="BF1488" s="31"/>
      <c r="BG1488" s="31"/>
    </row>
    <row r="1489" spans="1:59" ht="14.55" customHeight="1" x14ac:dyDescent="0.25">
      <c r="A1489" s="41">
        <v>40232</v>
      </c>
      <c r="B1489" s="15">
        <v>21.65</v>
      </c>
      <c r="C1489" s="16">
        <v>23.9</v>
      </c>
      <c r="D1489" s="32">
        <v>70265.348561095278</v>
      </c>
      <c r="E1489" s="32">
        <v>15930.630519762373</v>
      </c>
      <c r="F1489" s="18">
        <v>86195.979080857651</v>
      </c>
      <c r="G1489" s="18">
        <v>22.065842119918855</v>
      </c>
      <c r="H1489" s="19">
        <v>9.4142259414225937E-2</v>
      </c>
      <c r="I1489" s="18">
        <v>21.37</v>
      </c>
      <c r="J1489" s="33">
        <v>1.0323160879513207</v>
      </c>
      <c r="K1489" s="72">
        <v>28264.924171770523</v>
      </c>
      <c r="L1489" s="18">
        <v>27934.720702999999</v>
      </c>
      <c r="M1489" s="73">
        <v>1.1820539474198574E-2</v>
      </c>
      <c r="Q1489" s="34">
        <v>0.96869554942667457</v>
      </c>
      <c r="R1489" s="7"/>
      <c r="S1489" s="24"/>
      <c r="T1489" s="24"/>
      <c r="U1489" s="5">
        <v>22.231332495522256</v>
      </c>
      <c r="V1489" s="25"/>
      <c r="W1489" s="22"/>
      <c r="X1489" s="33">
        <v>1.0646321759026416</v>
      </c>
      <c r="Y1489" s="20">
        <v>1722870436.3015764</v>
      </c>
      <c r="Z1489" s="22"/>
      <c r="AA1489" s="22"/>
      <c r="AB1489" s="35">
        <v>1.0646321759026416</v>
      </c>
      <c r="AC1489" s="20">
        <v>1849361641.5593641</v>
      </c>
      <c r="AD1489" s="22"/>
      <c r="AE1489" s="22"/>
      <c r="AF1489" s="26">
        <v>16</v>
      </c>
      <c r="AI1489" s="27" t="b">
        <v>1</v>
      </c>
      <c r="AJ1489" s="17">
        <v>23.965745704664933</v>
      </c>
      <c r="AK1489" s="17">
        <v>23.276624327925376</v>
      </c>
      <c r="AL1489" s="19">
        <v>8.482984052746155E-2</v>
      </c>
      <c r="AM1489" s="19">
        <v>4.4005835041432156E-2</v>
      </c>
      <c r="AN1489" s="27" t="b">
        <v>1</v>
      </c>
      <c r="AO1489" s="27" t="b">
        <v>1</v>
      </c>
      <c r="AP1489" s="27" t="b">
        <v>0</v>
      </c>
      <c r="AQ1489" s="27" t="b">
        <v>0</v>
      </c>
      <c r="AR1489" s="27" t="b">
        <v>1</v>
      </c>
      <c r="AS1489" s="27" t="b">
        <v>0</v>
      </c>
      <c r="BE1489" s="31"/>
      <c r="BF1489" s="31"/>
      <c r="BG1489" s="31"/>
    </row>
    <row r="1490" spans="1:59" ht="14.55" customHeight="1" x14ac:dyDescent="0.25">
      <c r="A1490" s="41">
        <v>40233</v>
      </c>
      <c r="B1490" s="15">
        <v>21.1</v>
      </c>
      <c r="C1490" s="16">
        <v>23.65</v>
      </c>
      <c r="D1490" s="32">
        <v>65873.764276026821</v>
      </c>
      <c r="E1490" s="32">
        <v>19908.781137826474</v>
      </c>
      <c r="F1490" s="18">
        <v>85782.545413853295</v>
      </c>
      <c r="G1490" s="18">
        <v>21.691814939234238</v>
      </c>
      <c r="H1490" s="19">
        <v>0.10782241014799143</v>
      </c>
      <c r="I1490" s="18">
        <v>20.27</v>
      </c>
      <c r="J1490" s="33">
        <v>0.97833435846593619</v>
      </c>
      <c r="K1490" s="72">
        <v>27652.068010382049</v>
      </c>
      <c r="L1490" s="18">
        <v>27443.199218999998</v>
      </c>
      <c r="M1490" s="73">
        <v>7.6109490630174919E-3</v>
      </c>
      <c r="Q1490" s="34">
        <v>1.0221454366256095</v>
      </c>
      <c r="R1490" s="7"/>
      <c r="S1490" s="24"/>
      <c r="T1490" s="24"/>
      <c r="U1490" s="5">
        <v>22.681347804264941</v>
      </c>
      <c r="V1490" s="25"/>
      <c r="W1490" s="22"/>
      <c r="X1490" s="33">
        <v>0.95666871693187239</v>
      </c>
      <c r="Y1490" s="20">
        <v>1648224135.5410452</v>
      </c>
      <c r="Z1490" s="22"/>
      <c r="AA1490" s="22"/>
      <c r="AB1490" s="35">
        <v>0.95666871693187239</v>
      </c>
      <c r="AC1490" s="20">
        <v>1769198063.7023239</v>
      </c>
      <c r="AD1490" s="22"/>
      <c r="AE1490" s="22"/>
      <c r="AF1490" s="26">
        <v>15</v>
      </c>
      <c r="AI1490" s="27" t="b">
        <v>1</v>
      </c>
      <c r="AJ1490" s="17">
        <v>23.834832180056065</v>
      </c>
      <c r="AK1490" s="17">
        <v>23.245525894069743</v>
      </c>
      <c r="AL1490" s="19">
        <v>9.5738095326138084E-2</v>
      </c>
      <c r="AM1490" s="19">
        <v>4.7651952170526986E-2</v>
      </c>
      <c r="AN1490" s="27" t="b">
        <v>1</v>
      </c>
      <c r="AO1490" s="27" t="b">
        <v>1</v>
      </c>
      <c r="AP1490" s="27" t="b">
        <v>0</v>
      </c>
      <c r="AQ1490" s="27" t="b">
        <v>0</v>
      </c>
      <c r="AR1490" s="27" t="b">
        <v>1</v>
      </c>
      <c r="AS1490" s="27" t="b">
        <v>0</v>
      </c>
      <c r="BE1490" s="31"/>
      <c r="BF1490" s="31"/>
      <c r="BG1490" s="31"/>
    </row>
    <row r="1491" spans="1:59" ht="14.55" customHeight="1" x14ac:dyDescent="0.25">
      <c r="A1491" s="41">
        <v>40234</v>
      </c>
      <c r="B1491" s="15">
        <v>20.95</v>
      </c>
      <c r="C1491" s="16">
        <v>23.75</v>
      </c>
      <c r="D1491" s="32">
        <v>61482.179990958364</v>
      </c>
      <c r="E1491" s="32">
        <v>23826.854220910805</v>
      </c>
      <c r="F1491" s="18">
        <v>85309.034211869177</v>
      </c>
      <c r="G1491" s="18">
        <v>21.732041344564514</v>
      </c>
      <c r="H1491" s="19">
        <v>0.11789473684210527</v>
      </c>
      <c r="I1491" s="18">
        <v>20.100000000000001</v>
      </c>
      <c r="J1491" s="33">
        <v>0.99632431298478086</v>
      </c>
      <c r="K1491" s="72">
        <v>27549.950983623454</v>
      </c>
      <c r="L1491" s="18">
        <v>27381.759765999999</v>
      </c>
      <c r="M1491" s="73">
        <v>6.1424546508620694E-3</v>
      </c>
      <c r="Q1491" s="34">
        <v>1.0036892475344774</v>
      </c>
      <c r="R1491" s="7"/>
      <c r="S1491" s="24"/>
      <c r="T1491" s="24"/>
      <c r="U1491" s="5">
        <v>22.722640631556793</v>
      </c>
      <c r="V1491" s="25"/>
      <c r="W1491" s="22"/>
      <c r="X1491" s="33">
        <v>0.99264862596956183</v>
      </c>
      <c r="Y1491" s="20">
        <v>1636115251.3052011</v>
      </c>
      <c r="Z1491" s="22"/>
      <c r="AA1491" s="22"/>
      <c r="AB1491" s="35">
        <v>0.99264862596956183</v>
      </c>
      <c r="AC1491" s="20">
        <v>1756163870.9044945</v>
      </c>
      <c r="AD1491" s="22"/>
      <c r="AE1491" s="22"/>
      <c r="AF1491" s="26">
        <v>14</v>
      </c>
      <c r="AI1491" s="27" t="b">
        <v>1</v>
      </c>
      <c r="AJ1491" s="17">
        <v>23.693369725986535</v>
      </c>
      <c r="AK1491" s="17">
        <v>23.220136378121676</v>
      </c>
      <c r="AL1491" s="19">
        <v>0.10222932339631352</v>
      </c>
      <c r="AM1491" s="19">
        <v>5.1422292199704414E-2</v>
      </c>
      <c r="AN1491" s="27" t="b">
        <v>1</v>
      </c>
      <c r="AO1491" s="27" t="b">
        <v>1</v>
      </c>
      <c r="AP1491" s="27" t="b">
        <v>0</v>
      </c>
      <c r="AQ1491" s="27" t="b">
        <v>0</v>
      </c>
      <c r="AR1491" s="27" t="b">
        <v>1</v>
      </c>
      <c r="AS1491" s="27" t="b">
        <v>0</v>
      </c>
      <c r="BE1491" s="31"/>
      <c r="BF1491" s="31"/>
      <c r="BG1491" s="31"/>
    </row>
    <row r="1492" spans="1:59" ht="14.55" customHeight="1" x14ac:dyDescent="0.25">
      <c r="A1492" s="41">
        <v>40235</v>
      </c>
      <c r="B1492" s="15">
        <v>20.399999999999999</v>
      </c>
      <c r="C1492" s="16">
        <v>23.5</v>
      </c>
      <c r="D1492" s="32">
        <v>57090.595705889908</v>
      </c>
      <c r="E1492" s="32">
        <v>27700.693832371191</v>
      </c>
      <c r="F1492" s="18">
        <v>84791.289538261102</v>
      </c>
      <c r="G1492" s="18">
        <v>21.412747315767639</v>
      </c>
      <c r="H1492" s="19">
        <v>0.13191489361702136</v>
      </c>
      <c r="I1492" s="18">
        <v>19.5</v>
      </c>
      <c r="J1492" s="33">
        <v>0.97932780333282399</v>
      </c>
      <c r="K1492" s="72">
        <v>26979.966161378001</v>
      </c>
      <c r="L1492" s="18">
        <v>26920.960938</v>
      </c>
      <c r="M1492" s="73">
        <v>2.1917948439467649E-3</v>
      </c>
      <c r="Q1492" s="34">
        <v>1.021108556906916</v>
      </c>
      <c r="R1492" s="7"/>
      <c r="S1492" s="24"/>
      <c r="T1492" s="24"/>
      <c r="U1492" s="5">
        <v>23.159084411686635</v>
      </c>
      <c r="V1492" s="25"/>
      <c r="W1492" s="22"/>
      <c r="X1492" s="33">
        <v>0.95865560666564797</v>
      </c>
      <c r="Y1492" s="20">
        <v>1568478563.0827665</v>
      </c>
      <c r="Z1492" s="22"/>
      <c r="AA1492" s="22"/>
      <c r="AB1492" s="35">
        <v>0.95865560666564797</v>
      </c>
      <c r="AC1492" s="20">
        <v>1683529349.498138</v>
      </c>
      <c r="AD1492" s="22"/>
      <c r="AE1492" s="22"/>
      <c r="AF1492" s="26">
        <v>13</v>
      </c>
      <c r="AI1492" s="27" t="b">
        <v>1</v>
      </c>
      <c r="AJ1492" s="17">
        <v>23.570509682795215</v>
      </c>
      <c r="AK1492" s="17">
        <v>23.18918298379284</v>
      </c>
      <c r="AL1492" s="19">
        <v>0.10830919155793327</v>
      </c>
      <c r="AM1492" s="19">
        <v>5.5951474112339368E-2</v>
      </c>
      <c r="AN1492" s="27" t="b">
        <v>1</v>
      </c>
      <c r="AO1492" s="27" t="b">
        <v>1</v>
      </c>
      <c r="AP1492" s="27" t="b">
        <v>0</v>
      </c>
      <c r="AQ1492" s="27" t="b">
        <v>0</v>
      </c>
      <c r="AR1492" s="27" t="b">
        <v>1</v>
      </c>
      <c r="AS1492" s="27" t="b">
        <v>0</v>
      </c>
      <c r="BE1492" s="31"/>
      <c r="BF1492" s="31"/>
      <c r="BG1492" s="31"/>
    </row>
    <row r="1493" spans="1:59" ht="14.55" customHeight="1" x14ac:dyDescent="0.25">
      <c r="A1493" s="41">
        <v>40238</v>
      </c>
      <c r="B1493" s="15">
        <v>20</v>
      </c>
      <c r="C1493" s="16">
        <v>23.05</v>
      </c>
      <c r="D1493" s="32">
        <v>52699.011420821451</v>
      </c>
      <c r="E1493" s="32">
        <v>31512.962743664659</v>
      </c>
      <c r="F1493" s="18">
        <v>84211.974164486106</v>
      </c>
      <c r="G1493" s="18">
        <v>21.141340496072949</v>
      </c>
      <c r="H1493" s="19">
        <v>0.13232104121475052</v>
      </c>
      <c r="I1493" s="18">
        <v>19.260000000000002</v>
      </c>
      <c r="J1493" s="33">
        <v>0.980579336291313</v>
      </c>
      <c r="K1493" s="72">
        <v>26455.539568167831</v>
      </c>
      <c r="L1493" s="18">
        <v>26255.359375</v>
      </c>
      <c r="M1493" s="73">
        <v>7.6243554814351506E-3</v>
      </c>
      <c r="Q1493" s="34">
        <v>1.0198052956960511</v>
      </c>
      <c r="R1493" s="7"/>
      <c r="S1493" s="24"/>
      <c r="T1493" s="24"/>
      <c r="U1493" s="5">
        <v>23.573785017541887</v>
      </c>
      <c r="V1493" s="25"/>
      <c r="W1493" s="22"/>
      <c r="X1493" s="33">
        <v>0.96115867258262599</v>
      </c>
      <c r="Y1493" s="20">
        <v>1507563986.4935806</v>
      </c>
      <c r="Z1493" s="22"/>
      <c r="AA1493" s="22"/>
      <c r="AB1493" s="35">
        <v>0.96115867258262599</v>
      </c>
      <c r="AC1493" s="20">
        <v>1618112892.0536864</v>
      </c>
      <c r="AD1493" s="22"/>
      <c r="AE1493" s="22"/>
      <c r="AF1493" s="26">
        <v>12</v>
      </c>
      <c r="AI1493" s="27" t="b">
        <v>1</v>
      </c>
      <c r="AJ1493" s="17">
        <v>23.421211180927212</v>
      </c>
      <c r="AK1493" s="17">
        <v>23.145406037247533</v>
      </c>
      <c r="AL1493" s="19">
        <v>0.11383667873648172</v>
      </c>
      <c r="AM1493" s="19">
        <v>6.4099706829586822E-2</v>
      </c>
      <c r="AN1493" s="27" t="b">
        <v>1</v>
      </c>
      <c r="AO1493" s="27" t="b">
        <v>1</v>
      </c>
      <c r="AP1493" s="27" t="b">
        <v>0</v>
      </c>
      <c r="AQ1493" s="27" t="b">
        <v>0</v>
      </c>
      <c r="AR1493" s="27" t="b">
        <v>1</v>
      </c>
      <c r="AS1493" s="27" t="b">
        <v>0</v>
      </c>
      <c r="BE1493" s="31"/>
      <c r="BF1493" s="31"/>
      <c r="BG1493" s="31"/>
    </row>
    <row r="1494" spans="1:59" ht="14.55" customHeight="1" x14ac:dyDescent="0.25">
      <c r="A1494" s="41">
        <v>40239</v>
      </c>
      <c r="B1494" s="15">
        <v>19.8</v>
      </c>
      <c r="C1494" s="16">
        <v>22.8</v>
      </c>
      <c r="D1494" s="32">
        <v>48307.427135752994</v>
      </c>
      <c r="E1494" s="32">
        <v>35323.448023550518</v>
      </c>
      <c r="F1494" s="18">
        <v>83630.875159303512</v>
      </c>
      <c r="G1494" s="18">
        <v>21.067119874912166</v>
      </c>
      <c r="H1494" s="19">
        <v>0.13157894736842102</v>
      </c>
      <c r="I1494" s="18">
        <v>19.059999999999999</v>
      </c>
      <c r="J1494" s="33">
        <v>0.98961310659068169</v>
      </c>
      <c r="K1494" s="72">
        <v>26180.295717439756</v>
      </c>
      <c r="L1494" s="18">
        <v>25958.400390999999</v>
      </c>
      <c r="M1494" s="73">
        <v>8.548112483721837E-3</v>
      </c>
      <c r="Q1494" s="34">
        <v>1.0104959133424396</v>
      </c>
      <c r="R1494" s="7"/>
      <c r="S1494" s="24"/>
      <c r="T1494" s="24"/>
      <c r="U1494" s="5">
        <v>23.776862714787736</v>
      </c>
      <c r="V1494" s="25"/>
      <c r="W1494" s="22"/>
      <c r="X1494" s="33">
        <v>0.97922621318136327</v>
      </c>
      <c r="Y1494" s="20">
        <v>1476253236.6454225</v>
      </c>
      <c r="Z1494" s="22"/>
      <c r="AA1494" s="22"/>
      <c r="AB1494" s="35">
        <v>0.97922621318136327</v>
      </c>
      <c r="AC1494" s="20">
        <v>1584473156.3585715</v>
      </c>
      <c r="AD1494" s="22"/>
      <c r="AE1494" s="22"/>
      <c r="AF1494" s="26">
        <v>11</v>
      </c>
      <c r="AI1494" s="27" t="b">
        <v>1</v>
      </c>
      <c r="AJ1494" s="17">
        <v>23.238618143375039</v>
      </c>
      <c r="AK1494" s="17">
        <v>23.088056336885231</v>
      </c>
      <c r="AL1494" s="19">
        <v>0.11927904810075259</v>
      </c>
      <c r="AM1494" s="19">
        <v>7.2927839782859757E-2</v>
      </c>
      <c r="AN1494" s="27" t="b">
        <v>1</v>
      </c>
      <c r="AO1494" s="27" t="b">
        <v>1</v>
      </c>
      <c r="AP1494" s="27" t="b">
        <v>0</v>
      </c>
      <c r="AQ1494" s="27" t="b">
        <v>0</v>
      </c>
      <c r="AR1494" s="27" t="b">
        <v>1</v>
      </c>
      <c r="AS1494" s="27" t="b">
        <v>0</v>
      </c>
      <c r="BE1494" s="31"/>
      <c r="BF1494" s="31"/>
      <c r="BG1494" s="31"/>
    </row>
    <row r="1495" spans="1:59" ht="14.55" customHeight="1" x14ac:dyDescent="0.25">
      <c r="A1495" s="41">
        <v>40240</v>
      </c>
      <c r="B1495" s="15">
        <v>19.600000000000001</v>
      </c>
      <c r="C1495" s="16">
        <v>22.6</v>
      </c>
      <c r="D1495" s="32">
        <v>43915.842850684538</v>
      </c>
      <c r="E1495" s="32">
        <v>39137.192271109961</v>
      </c>
      <c r="F1495" s="18">
        <v>83053.035121794499</v>
      </c>
      <c r="G1495" s="18">
        <v>21.013693992533202</v>
      </c>
      <c r="H1495" s="19">
        <v>0.13274336283185839</v>
      </c>
      <c r="I1495" s="18">
        <v>18.829999999999998</v>
      </c>
      <c r="J1495" s="33">
        <v>0.9905721276044428</v>
      </c>
      <c r="K1495" s="72">
        <v>25933.022527402347</v>
      </c>
      <c r="L1495" s="18">
        <v>25856</v>
      </c>
      <c r="M1495" s="73">
        <v>2.9789034422318572E-3</v>
      </c>
      <c r="Q1495" s="34">
        <v>1.0095176031435058</v>
      </c>
      <c r="R1495" s="7"/>
      <c r="S1495" s="24"/>
      <c r="T1495" s="24"/>
      <c r="U1495" s="5">
        <v>23.95847199695628</v>
      </c>
      <c r="V1495" s="25"/>
      <c r="W1495" s="22"/>
      <c r="X1495" s="33">
        <v>0.9811442552088856</v>
      </c>
      <c r="Y1495" s="20">
        <v>1448424312.2454951</v>
      </c>
      <c r="Z1495" s="22"/>
      <c r="AA1495" s="22"/>
      <c r="AB1495" s="35">
        <v>0.9811442552088856</v>
      </c>
      <c r="AC1495" s="20">
        <v>1554571810.8669372</v>
      </c>
      <c r="AD1495" s="22"/>
      <c r="AE1495" s="22"/>
      <c r="AF1495" s="26">
        <v>10</v>
      </c>
      <c r="AI1495" s="27" t="b">
        <v>1</v>
      </c>
      <c r="AJ1495" s="17">
        <v>23.11811358381491</v>
      </c>
      <c r="AK1495" s="17">
        <v>23.011021025216806</v>
      </c>
      <c r="AL1495" s="19">
        <v>0.12571256533702466</v>
      </c>
      <c r="AM1495" s="19">
        <v>8.1701399196492108E-2</v>
      </c>
      <c r="AN1495" s="27" t="b">
        <v>1</v>
      </c>
      <c r="AO1495" s="27" t="b">
        <v>1</v>
      </c>
      <c r="AP1495" s="27" t="b">
        <v>0</v>
      </c>
      <c r="AQ1495" s="27" t="b">
        <v>0</v>
      </c>
      <c r="AR1495" s="27" t="b">
        <v>1</v>
      </c>
      <c r="AS1495" s="27" t="b">
        <v>0</v>
      </c>
      <c r="BE1495" s="31"/>
      <c r="BF1495" s="31"/>
      <c r="BG1495" s="31"/>
    </row>
    <row r="1496" spans="1:59" ht="14.55" customHeight="1" x14ac:dyDescent="0.25">
      <c r="A1496" s="41">
        <v>40241</v>
      </c>
      <c r="B1496" s="15">
        <v>19.600000000000001</v>
      </c>
      <c r="C1496" s="16">
        <v>22.5</v>
      </c>
      <c r="D1496" s="32">
        <v>39524.258565616081</v>
      </c>
      <c r="E1496" s="32">
        <v>42945.822890018884</v>
      </c>
      <c r="F1496" s="18">
        <v>82470.081455634965</v>
      </c>
      <c r="G1496" s="18">
        <v>21.110158401481065</v>
      </c>
      <c r="H1496" s="19">
        <v>0.12888888888888883</v>
      </c>
      <c r="I1496" s="18">
        <v>18.72</v>
      </c>
      <c r="J1496" s="33">
        <v>0.99753927536580045</v>
      </c>
      <c r="K1496" s="72">
        <v>25868.760909172739</v>
      </c>
      <c r="L1496" s="18">
        <v>25610.240234000001</v>
      </c>
      <c r="M1496" s="73">
        <v>1.0094426011261221E-2</v>
      </c>
      <c r="Q1496" s="34">
        <v>1.0024667947367758</v>
      </c>
      <c r="R1496" s="7"/>
      <c r="S1496" s="24"/>
      <c r="T1496" s="24"/>
      <c r="U1496" s="5">
        <v>23.97285633748686</v>
      </c>
      <c r="V1496" s="25"/>
      <c r="W1496" s="22"/>
      <c r="X1496" s="33">
        <v>0.9950785507316009</v>
      </c>
      <c r="Y1496" s="20">
        <v>1441302861.2789314</v>
      </c>
      <c r="Z1496" s="22"/>
      <c r="AA1496" s="22"/>
      <c r="AB1496" s="35">
        <v>0.9950785507316009</v>
      </c>
      <c r="AC1496" s="20">
        <v>1546896263.5986681</v>
      </c>
      <c r="AD1496" s="22"/>
      <c r="AE1496" s="22"/>
      <c r="AF1496" s="26">
        <v>9</v>
      </c>
      <c r="AI1496" s="27" t="b">
        <v>1</v>
      </c>
      <c r="AJ1496" s="17">
        <v>23.041152728699291</v>
      </c>
      <c r="AK1496" s="17">
        <v>22.955109181356576</v>
      </c>
      <c r="AL1496" s="19">
        <v>0.12922364512717424</v>
      </c>
      <c r="AM1496" s="19">
        <v>8.9513290034698739E-2</v>
      </c>
      <c r="AN1496" s="27" t="b">
        <v>1</v>
      </c>
      <c r="AO1496" s="27" t="b">
        <v>1</v>
      </c>
      <c r="AP1496" s="27" t="b">
        <v>0</v>
      </c>
      <c r="AQ1496" s="27" t="b">
        <v>0</v>
      </c>
      <c r="AR1496" s="27" t="b">
        <v>1</v>
      </c>
      <c r="AS1496" s="27" t="b">
        <v>0</v>
      </c>
      <c r="BE1496" s="31"/>
      <c r="BF1496" s="31"/>
      <c r="BG1496" s="31"/>
    </row>
    <row r="1497" spans="1:59" ht="14.55" customHeight="1" x14ac:dyDescent="0.25">
      <c r="A1497" s="41">
        <v>40242</v>
      </c>
      <c r="B1497" s="15">
        <v>18.55</v>
      </c>
      <c r="C1497" s="16">
        <v>21.6</v>
      </c>
      <c r="D1497" s="32">
        <v>35132.674280547624</v>
      </c>
      <c r="E1497" s="32">
        <v>46771.380756122962</v>
      </c>
      <c r="F1497" s="18">
        <v>81904.055036670587</v>
      </c>
      <c r="G1497" s="18">
        <v>20.291705111453954</v>
      </c>
      <c r="H1497" s="19">
        <v>0.14120370370370372</v>
      </c>
      <c r="I1497" s="18">
        <v>17.420000000000002</v>
      </c>
      <c r="J1497" s="33">
        <v>0.95463209365061374</v>
      </c>
      <c r="K1497" s="72">
        <v>24694.722109666545</v>
      </c>
      <c r="L1497" s="18">
        <v>24586.240234000001</v>
      </c>
      <c r="M1497" s="73">
        <v>4.4123003205885176E-3</v>
      </c>
      <c r="Q1497" s="34">
        <v>1.0475239693397427</v>
      </c>
      <c r="R1497" s="7"/>
      <c r="S1497" s="24"/>
      <c r="T1497" s="24"/>
      <c r="U1497" s="5">
        <v>25.065387449296409</v>
      </c>
      <c r="V1497" s="25"/>
      <c r="W1497" s="22"/>
      <c r="X1497" s="33">
        <v>0.9092641873012276</v>
      </c>
      <c r="Y1497" s="20">
        <v>1310531344.9544935</v>
      </c>
      <c r="Z1497" s="22"/>
      <c r="AA1497" s="22"/>
      <c r="AB1497" s="35">
        <v>0.9092641873012276</v>
      </c>
      <c r="AC1497" s="20">
        <v>1406514823.6907835</v>
      </c>
      <c r="AD1497" s="22"/>
      <c r="AE1497" s="22"/>
      <c r="AF1497" s="26">
        <v>8</v>
      </c>
      <c r="AI1497" s="27" t="b">
        <v>1</v>
      </c>
      <c r="AJ1497" s="17">
        <v>22.918258219010347</v>
      </c>
      <c r="AK1497" s="17">
        <v>22.887712496335826</v>
      </c>
      <c r="AL1497" s="19">
        <v>0.13310847293744063</v>
      </c>
      <c r="AM1497" s="19">
        <v>9.8216212318528562E-2</v>
      </c>
      <c r="AN1497" s="27" t="b">
        <v>1</v>
      </c>
      <c r="AO1497" s="27" t="b">
        <v>1</v>
      </c>
      <c r="AP1497" s="27" t="b">
        <v>0</v>
      </c>
      <c r="AQ1497" s="27" t="b">
        <v>0</v>
      </c>
      <c r="AR1497" s="27" t="b">
        <v>1</v>
      </c>
      <c r="AS1497" s="27" t="b">
        <v>0</v>
      </c>
      <c r="BE1497" s="31"/>
      <c r="BF1497" s="31"/>
      <c r="BG1497" s="31"/>
    </row>
    <row r="1498" spans="1:59" ht="14.55" customHeight="1" x14ac:dyDescent="0.25">
      <c r="A1498" s="41">
        <v>40245</v>
      </c>
      <c r="B1498" s="15">
        <v>18.350000000000001</v>
      </c>
      <c r="C1498" s="16">
        <v>21.25</v>
      </c>
      <c r="D1498" s="32">
        <v>30741.089995479171</v>
      </c>
      <c r="E1498" s="32">
        <v>50542.857075012769</v>
      </c>
      <c r="F1498" s="18">
        <v>81283.947070491937</v>
      </c>
      <c r="G1498" s="18">
        <v>20.153237795409019</v>
      </c>
      <c r="H1498" s="19">
        <v>0.13647058823529401</v>
      </c>
      <c r="I1498" s="18">
        <v>17.79</v>
      </c>
      <c r="J1498" s="33">
        <v>0.98565667495963816</v>
      </c>
      <c r="K1498" s="72">
        <v>24340.096542324576</v>
      </c>
      <c r="L1498" s="18">
        <v>24115.199218999998</v>
      </c>
      <c r="M1498" s="73">
        <v>9.3259575126124067E-3</v>
      </c>
      <c r="Q1498" s="34">
        <v>1.0145520498209473</v>
      </c>
      <c r="R1498" s="7"/>
      <c r="S1498" s="24"/>
      <c r="T1498" s="24"/>
      <c r="U1498" s="5">
        <v>25.382793983737329</v>
      </c>
      <c r="V1498" s="25"/>
      <c r="W1498" s="22"/>
      <c r="X1498" s="33">
        <v>0.97131334991927643</v>
      </c>
      <c r="Y1498" s="20">
        <v>1272942681.1405976</v>
      </c>
      <c r="Z1498" s="22"/>
      <c r="AA1498" s="22"/>
      <c r="AB1498" s="35">
        <v>0.97131334991927643</v>
      </c>
      <c r="AC1498" s="20">
        <v>1366144722.083508</v>
      </c>
      <c r="AD1498" s="22"/>
      <c r="AE1498" s="22"/>
      <c r="AF1498" s="26">
        <v>7</v>
      </c>
      <c r="AI1498" s="27" t="s">
        <v>36</v>
      </c>
      <c r="AJ1498" s="17">
        <v>22.657535125110336</v>
      </c>
      <c r="AK1498" s="17">
        <v>22.834069971399245</v>
      </c>
      <c r="AL1498" s="19">
        <v>0.13386775537381942</v>
      </c>
      <c r="AM1498" s="19">
        <v>0.10549311907321439</v>
      </c>
      <c r="AN1498" s="27" t="b">
        <v>0</v>
      </c>
      <c r="AO1498" s="27" t="b">
        <v>1</v>
      </c>
      <c r="AP1498" s="27" t="b">
        <v>0</v>
      </c>
      <c r="AQ1498" s="27" t="b">
        <v>0</v>
      </c>
      <c r="AR1498" s="27" t="b">
        <v>1</v>
      </c>
      <c r="AS1498" s="27" t="b">
        <v>0</v>
      </c>
      <c r="BE1498" s="31"/>
      <c r="BF1498" s="31"/>
      <c r="BG1498" s="31"/>
    </row>
    <row r="1499" spans="1:59" ht="14.55" customHeight="1" x14ac:dyDescent="0.25">
      <c r="A1499" s="41">
        <v>40246</v>
      </c>
      <c r="B1499" s="15">
        <v>18.5</v>
      </c>
      <c r="C1499" s="16">
        <v>21.25</v>
      </c>
      <c r="D1499" s="32">
        <v>26349.505710410718</v>
      </c>
      <c r="E1499" s="32">
        <v>54335.119269413059</v>
      </c>
      <c r="F1499" s="18">
        <v>80684.62497982377</v>
      </c>
      <c r="G1499" s="18">
        <v>20.351921329847553</v>
      </c>
      <c r="H1499" s="19">
        <v>0.12941176470588234</v>
      </c>
      <c r="I1499" s="18">
        <v>17.920000000000002</v>
      </c>
      <c r="J1499" s="33">
        <v>1.0024127599654369</v>
      </c>
      <c r="K1499" s="72">
        <v>24398.40120266638</v>
      </c>
      <c r="L1499" s="18">
        <v>24360.960938</v>
      </c>
      <c r="M1499" s="73">
        <v>1.536896051090423E-3</v>
      </c>
      <c r="Q1499" s="34">
        <v>0.99759304743335453</v>
      </c>
      <c r="R1499" s="7"/>
      <c r="S1499" s="24"/>
      <c r="T1499" s="24"/>
      <c r="U1499" s="5">
        <v>25.274554468025688</v>
      </c>
      <c r="V1499" s="25"/>
      <c r="W1499" s="22"/>
      <c r="X1499" s="33">
        <v>1.004825519930874</v>
      </c>
      <c r="Y1499" s="20">
        <v>1279091411.1360722</v>
      </c>
      <c r="Z1499" s="22"/>
      <c r="AA1499" s="22"/>
      <c r="AB1499" s="35">
        <v>1.004825519930874</v>
      </c>
      <c r="AC1499" s="20">
        <v>1372715072.3010352</v>
      </c>
      <c r="AD1499" s="22"/>
      <c r="AE1499" s="22"/>
      <c r="AF1499" s="26">
        <v>6</v>
      </c>
      <c r="AI1499" s="27" t="s">
        <v>36</v>
      </c>
      <c r="AJ1499" s="17">
        <v>22.391226125556631</v>
      </c>
      <c r="AK1499" s="17">
        <v>22.791457256515411</v>
      </c>
      <c r="AL1499" s="19">
        <v>0.13338287595567472</v>
      </c>
      <c r="AM1499" s="19">
        <v>0.11245183629504288</v>
      </c>
      <c r="AN1499" s="27" t="b">
        <v>0</v>
      </c>
      <c r="AO1499" s="27" t="b">
        <v>1</v>
      </c>
      <c r="AP1499" s="27" t="b">
        <v>0</v>
      </c>
      <c r="AQ1499" s="27" t="b">
        <v>0</v>
      </c>
      <c r="AR1499" s="27" t="b">
        <v>1</v>
      </c>
      <c r="AS1499" s="27" t="b">
        <v>0</v>
      </c>
      <c r="BE1499" s="31"/>
      <c r="BF1499" s="31"/>
      <c r="BG1499" s="31"/>
    </row>
    <row r="1500" spans="1:59" ht="14.55" customHeight="1" x14ac:dyDescent="0.25">
      <c r="A1500" s="41">
        <v>40247</v>
      </c>
      <c r="B1500" s="15">
        <v>18.600000000000001</v>
      </c>
      <c r="C1500" s="16">
        <v>21.4</v>
      </c>
      <c r="D1500" s="32">
        <v>21957.921425342265</v>
      </c>
      <c r="E1500" s="32">
        <v>58158.38088229618</v>
      </c>
      <c r="F1500" s="18">
        <v>80116.302307638442</v>
      </c>
      <c r="G1500" s="18">
        <v>20.63258839686743</v>
      </c>
      <c r="H1500" s="19">
        <v>0.13084112149532701</v>
      </c>
      <c r="I1500" s="18">
        <v>18.57</v>
      </c>
      <c r="J1500" s="33">
        <v>1.006649798910243</v>
      </c>
      <c r="K1500" s="72">
        <v>24560.220714384192</v>
      </c>
      <c r="L1500" s="18">
        <v>24463.359375</v>
      </c>
      <c r="M1500" s="73">
        <v>3.9594455487245005E-3</v>
      </c>
      <c r="Q1500" s="34">
        <v>0.9933941288048318</v>
      </c>
      <c r="R1500" s="7"/>
      <c r="S1500" s="24"/>
      <c r="T1500" s="24"/>
      <c r="U1500" s="5">
        <v>25.060848305747452</v>
      </c>
      <c r="V1500" s="25"/>
      <c r="W1500" s="22"/>
      <c r="X1500" s="33">
        <v>1.0132995978204862</v>
      </c>
      <c r="Y1500" s="20">
        <v>1296109013.6160312</v>
      </c>
      <c r="Z1500" s="22"/>
      <c r="AA1500" s="22"/>
      <c r="AB1500" s="35">
        <v>1.0132995978204862</v>
      </c>
      <c r="AC1500" s="20">
        <v>1390949329.9725201</v>
      </c>
      <c r="AD1500" s="22"/>
      <c r="AE1500" s="22"/>
      <c r="AF1500" s="26">
        <v>5</v>
      </c>
      <c r="AI1500" s="27" t="s">
        <v>36</v>
      </c>
      <c r="AJ1500" s="17">
        <v>22.123030108936508</v>
      </c>
      <c r="AK1500" s="17">
        <v>22.766830370595724</v>
      </c>
      <c r="AL1500" s="19">
        <v>0.13325990497682572</v>
      </c>
      <c r="AM1500" s="19">
        <v>0.11798110130375505</v>
      </c>
      <c r="AN1500" s="27" t="b">
        <v>0</v>
      </c>
      <c r="AO1500" s="27" t="b">
        <v>1</v>
      </c>
      <c r="AP1500" s="27" t="b">
        <v>0</v>
      </c>
      <c r="AQ1500" s="27" t="b">
        <v>0</v>
      </c>
      <c r="AR1500" s="27" t="b">
        <v>1</v>
      </c>
      <c r="AS1500" s="27" t="b">
        <v>0</v>
      </c>
      <c r="BE1500" s="31"/>
      <c r="BF1500" s="31"/>
      <c r="BG1500" s="31"/>
    </row>
    <row r="1501" spans="1:59" ht="14.55" customHeight="1" x14ac:dyDescent="0.25">
      <c r="A1501" s="41">
        <v>40248</v>
      </c>
      <c r="B1501" s="15">
        <v>18.600000000000001</v>
      </c>
      <c r="C1501" s="16">
        <v>21.6</v>
      </c>
      <c r="D1501" s="32">
        <v>17566.337140273812</v>
      </c>
      <c r="E1501" s="32">
        <v>61975.365354365022</v>
      </c>
      <c r="F1501" s="18">
        <v>79541.702494638826</v>
      </c>
      <c r="G1501" s="18">
        <v>20.937466891353338</v>
      </c>
      <c r="H1501" s="19">
        <v>0.13888888888888884</v>
      </c>
      <c r="I1501" s="18">
        <v>18.059999999999999</v>
      </c>
      <c r="J1501" s="33">
        <v>1.0074985014582298</v>
      </c>
      <c r="K1501" s="72">
        <v>24743.957436133463</v>
      </c>
      <c r="L1501" s="18">
        <v>24657.919922000001</v>
      </c>
      <c r="M1501" s="73">
        <v>3.4892446080457564E-3</v>
      </c>
      <c r="Q1501" s="34">
        <v>0.99255730758172178</v>
      </c>
      <c r="R1501" s="7"/>
      <c r="S1501" s="24"/>
      <c r="T1501" s="24"/>
      <c r="U1501" s="5">
        <v>24.828016707211507</v>
      </c>
      <c r="V1501" s="25"/>
      <c r="W1501" s="22"/>
      <c r="X1501" s="33">
        <v>1.0149970029164597</v>
      </c>
      <c r="Y1501" s="20">
        <v>1315553058.4380634</v>
      </c>
      <c r="Z1501" s="22"/>
      <c r="AA1501" s="22"/>
      <c r="AB1501" s="35">
        <v>1.0149970029164597</v>
      </c>
      <c r="AC1501" s="20">
        <v>1411786766.3375783</v>
      </c>
      <c r="AD1501" s="22"/>
      <c r="AE1501" s="22"/>
      <c r="AF1501" s="26">
        <v>4</v>
      </c>
      <c r="AI1501" s="27" t="s">
        <v>36</v>
      </c>
      <c r="AJ1501" s="17">
        <v>21.899907066538056</v>
      </c>
      <c r="AK1501" s="17">
        <v>22.754623859277427</v>
      </c>
      <c r="AL1501" s="19">
        <v>0.13428415931966411</v>
      </c>
      <c r="AM1501" s="19">
        <v>0.12172744633299482</v>
      </c>
      <c r="AN1501" s="27" t="b">
        <v>0</v>
      </c>
      <c r="AO1501" s="27" t="b">
        <v>1</v>
      </c>
      <c r="AP1501" s="27" t="b">
        <v>0</v>
      </c>
      <c r="AQ1501" s="27" t="b">
        <v>0</v>
      </c>
      <c r="AR1501" s="27" t="b">
        <v>1</v>
      </c>
      <c r="AS1501" s="27" t="b">
        <v>0</v>
      </c>
      <c r="BE1501" s="31"/>
      <c r="BF1501" s="31"/>
      <c r="BG1501" s="31"/>
    </row>
    <row r="1502" spans="1:59" ht="14.55" customHeight="1" x14ac:dyDescent="0.25">
      <c r="A1502" s="41">
        <v>40249</v>
      </c>
      <c r="B1502" s="15">
        <v>18.350000000000001</v>
      </c>
      <c r="C1502" s="16">
        <v>21.45</v>
      </c>
      <c r="D1502" s="32">
        <v>13174.752855205359</v>
      </c>
      <c r="E1502" s="32">
        <v>65757.007377618414</v>
      </c>
      <c r="F1502" s="18">
        <v>78931.76023282377</v>
      </c>
      <c r="G1502" s="18">
        <v>20.932569073201126</v>
      </c>
      <c r="H1502" s="19">
        <v>0.1445221445221444</v>
      </c>
      <c r="I1502" s="18">
        <v>17.579999999999998</v>
      </c>
      <c r="J1502" s="33">
        <v>0.9920996605041521</v>
      </c>
      <c r="K1502" s="72">
        <v>24548.047032539387</v>
      </c>
      <c r="L1502" s="18">
        <v>24422.400390999999</v>
      </c>
      <c r="M1502" s="73">
        <v>5.1447294093864135E-3</v>
      </c>
      <c r="Q1502" s="34">
        <v>1.0079632518892641</v>
      </c>
      <c r="R1502" s="7"/>
      <c r="S1502" s="24"/>
      <c r="T1502" s="24"/>
      <c r="U1502" s="5">
        <v>24.979135165791053</v>
      </c>
      <c r="V1502" s="25"/>
      <c r="W1502" s="22"/>
      <c r="X1502" s="33">
        <v>0.9841993210083041</v>
      </c>
      <c r="Y1502" s="20">
        <v>1294772621.6074836</v>
      </c>
      <c r="Z1502" s="22"/>
      <c r="AA1502" s="22"/>
      <c r="AB1502" s="35">
        <v>0.9841993210083041</v>
      </c>
      <c r="AC1502" s="20">
        <v>1389457300.0470254</v>
      </c>
      <c r="AD1502" s="22"/>
      <c r="AE1502" s="22"/>
      <c r="AF1502" s="26">
        <v>3</v>
      </c>
      <c r="AI1502" s="27" t="s">
        <v>36</v>
      </c>
      <c r="AJ1502" s="17">
        <v>21.68054282968702</v>
      </c>
      <c r="AK1502" s="17">
        <v>22.724475448073235</v>
      </c>
      <c r="AL1502" s="19">
        <v>0.13688970192520672</v>
      </c>
      <c r="AM1502" s="19">
        <v>0.1247953500751724</v>
      </c>
      <c r="AN1502" s="27" t="b">
        <v>0</v>
      </c>
      <c r="AO1502" s="27" t="b">
        <v>1</v>
      </c>
      <c r="AP1502" s="27" t="b">
        <v>0</v>
      </c>
      <c r="AQ1502" s="27" t="b">
        <v>0</v>
      </c>
      <c r="AR1502" s="27" t="b">
        <v>1</v>
      </c>
      <c r="AS1502" s="27" t="b">
        <v>0</v>
      </c>
      <c r="BE1502" s="31"/>
      <c r="BF1502" s="31"/>
      <c r="BG1502" s="31"/>
    </row>
    <row r="1503" spans="1:59" ht="14.55" customHeight="1" x14ac:dyDescent="0.25">
      <c r="A1503" s="41">
        <v>40252</v>
      </c>
      <c r="B1503" s="15">
        <v>18.100000000000001</v>
      </c>
      <c r="C1503" s="16">
        <v>21.5</v>
      </c>
      <c r="D1503" s="32">
        <v>8783.1685701369061</v>
      </c>
      <c r="E1503" s="32">
        <v>69513.910483959029</v>
      </c>
      <c r="F1503" s="18">
        <v>78297.079054095928</v>
      </c>
      <c r="G1503" s="18">
        <v>21.118596587519786</v>
      </c>
      <c r="H1503" s="19">
        <v>0.1581395348837209</v>
      </c>
      <c r="I1503" s="18">
        <v>18</v>
      </c>
      <c r="J1503" s="33">
        <v>1.0007746452560358</v>
      </c>
      <c r="K1503" s="72">
        <v>24566.637999672494</v>
      </c>
      <c r="L1503" s="18">
        <v>24473.599609000001</v>
      </c>
      <c r="M1503" s="73">
        <v>3.8015817925810386E-3</v>
      </c>
      <c r="Q1503" s="34">
        <v>0.99922595435475126</v>
      </c>
      <c r="R1503" s="7"/>
      <c r="S1503" s="24"/>
      <c r="T1503" s="24"/>
      <c r="U1503" s="5">
        <v>24.913329628931052</v>
      </c>
      <c r="V1503" s="25"/>
      <c r="W1503" s="22"/>
      <c r="X1503" s="33">
        <v>1.0015492905120715</v>
      </c>
      <c r="Y1503" s="20">
        <v>1296784804.9149139</v>
      </c>
      <c r="Z1503" s="22"/>
      <c r="AA1503" s="22"/>
      <c r="AB1503" s="35">
        <v>1.0015492905120715</v>
      </c>
      <c r="AC1503" s="20">
        <v>1391587662.112473</v>
      </c>
      <c r="AD1503" s="22"/>
      <c r="AE1503" s="22"/>
      <c r="AF1503" s="26">
        <v>2</v>
      </c>
      <c r="AI1503" s="27" t="s">
        <v>36</v>
      </c>
      <c r="AJ1503" s="17">
        <v>21.50194615190027</v>
      </c>
      <c r="AK1503" s="17">
        <v>22.705842058182409</v>
      </c>
      <c r="AL1503" s="19">
        <v>0.13971234045520958</v>
      </c>
      <c r="AM1503" s="19">
        <v>0.12848181362143871</v>
      </c>
      <c r="AN1503" s="27" t="b">
        <v>0</v>
      </c>
      <c r="AO1503" s="27" t="b">
        <v>1</v>
      </c>
      <c r="AP1503" s="27" t="b">
        <v>0</v>
      </c>
      <c r="AQ1503" s="27" t="b">
        <v>0</v>
      </c>
      <c r="AR1503" s="27" t="b">
        <v>1</v>
      </c>
      <c r="AS1503" s="27" t="b">
        <v>0</v>
      </c>
      <c r="BE1503" s="31"/>
      <c r="BF1503" s="31"/>
      <c r="BG1503" s="31"/>
    </row>
    <row r="1504" spans="1:59" ht="14.55" customHeight="1" x14ac:dyDescent="0.25">
      <c r="A1504" s="41">
        <v>40253</v>
      </c>
      <c r="B1504" s="15">
        <v>17.45</v>
      </c>
      <c r="C1504" s="16">
        <v>20.9</v>
      </c>
      <c r="D1504" s="32">
        <v>4391.584285068453</v>
      </c>
      <c r="E1504" s="32">
        <v>73211.011672784094</v>
      </c>
      <c r="F1504" s="18">
        <v>77602.595957852551</v>
      </c>
      <c r="G1504" s="18">
        <v>20.704762126878911</v>
      </c>
      <c r="H1504" s="19">
        <v>0.16507177033492826</v>
      </c>
      <c r="I1504" s="18">
        <v>17.690000000000001</v>
      </c>
      <c r="J1504" s="33">
        <v>0.97170822756619901</v>
      </c>
      <c r="K1504" s="72">
        <v>23871.191239753334</v>
      </c>
      <c r="L1504" s="18">
        <v>23726.080077999999</v>
      </c>
      <c r="M1504" s="73">
        <v>6.1161035146252186E-3</v>
      </c>
      <c r="Q1504" s="34">
        <v>1.0291155015787634</v>
      </c>
      <c r="R1504" s="7"/>
      <c r="S1504" s="24"/>
      <c r="T1504" s="24"/>
      <c r="U1504" s="5">
        <v>25.590959196404519</v>
      </c>
      <c r="V1504" s="25"/>
      <c r="W1504" s="22"/>
      <c r="X1504" s="33">
        <v>0.94341645513239802</v>
      </c>
      <c r="Y1504" s="20">
        <v>1223413977.054656</v>
      </c>
      <c r="Z1504" s="22"/>
      <c r="AA1504" s="22"/>
      <c r="AB1504" s="35">
        <v>0.94341645513239802</v>
      </c>
      <c r="AC1504" s="20">
        <v>1312825651.0195856</v>
      </c>
      <c r="AD1504" s="22"/>
      <c r="AE1504" s="22"/>
      <c r="AF1504" s="26">
        <v>1</v>
      </c>
      <c r="AI1504" s="27" t="s">
        <v>36</v>
      </c>
      <c r="AJ1504" s="17">
        <v>21.304486081404487</v>
      </c>
      <c r="AK1504" s="17">
        <v>22.68544001454223</v>
      </c>
      <c r="AL1504" s="19">
        <v>0.14447920413848195</v>
      </c>
      <c r="AM1504" s="19">
        <v>0.13261600356844699</v>
      </c>
      <c r="AN1504" s="27" t="b">
        <v>0</v>
      </c>
      <c r="AO1504" s="27" t="b">
        <v>1</v>
      </c>
      <c r="AP1504" s="27" t="b">
        <v>0</v>
      </c>
      <c r="AQ1504" s="27" t="b">
        <v>0</v>
      </c>
      <c r="AR1504" s="27" t="b">
        <v>1</v>
      </c>
      <c r="AS1504" s="27" t="b">
        <v>0</v>
      </c>
      <c r="BE1504" s="31"/>
      <c r="BF1504" s="31"/>
      <c r="BG1504" s="31"/>
    </row>
    <row r="1505" spans="1:59" ht="14.55" customHeight="1" x14ac:dyDescent="0.25">
      <c r="A1505" s="42">
        <v>40254</v>
      </c>
      <c r="B1505" s="15">
        <v>20.100000000000001</v>
      </c>
      <c r="C1505" s="16">
        <v>21.75</v>
      </c>
      <c r="D1505" s="32">
        <v>76877.669365341251</v>
      </c>
      <c r="E1505" s="32">
        <v>0</v>
      </c>
      <c r="F1505" s="18">
        <v>76877.669365341251</v>
      </c>
      <c r="G1505" s="18">
        <v>20.100000000000001</v>
      </c>
      <c r="H1505" s="19">
        <v>7.5862068965517171E-2</v>
      </c>
      <c r="I1505" s="18">
        <v>16.91</v>
      </c>
      <c r="J1505" s="33">
        <v>0.96172248803827776</v>
      </c>
      <c r="K1505" s="72">
        <v>22957.064219927637</v>
      </c>
      <c r="L1505" s="18">
        <v>22927.359375</v>
      </c>
      <c r="M1505" s="73">
        <v>1.2956068966244469E-3</v>
      </c>
      <c r="Q1505" s="34">
        <v>1.0398009950248754</v>
      </c>
      <c r="R1505" s="7"/>
      <c r="S1505" s="24"/>
      <c r="T1505" s="24"/>
      <c r="U1505" s="5">
        <v>26.559962844078331</v>
      </c>
      <c r="V1505" s="25"/>
      <c r="W1505" s="22"/>
      <c r="X1505" s="33">
        <v>0.9234449760765554</v>
      </c>
      <c r="Y1505" s="20">
        <v>1129760896.029099</v>
      </c>
      <c r="Z1505" s="22"/>
      <c r="AA1505" s="22"/>
      <c r="AB1505" s="35">
        <v>0.9234449760765554</v>
      </c>
      <c r="AC1505" s="20">
        <v>1212302815.3772039</v>
      </c>
      <c r="AD1505" s="22"/>
      <c r="AE1505" s="22"/>
      <c r="AF1505" s="26">
        <v>24</v>
      </c>
      <c r="AI1505" s="27" t="s">
        <v>36</v>
      </c>
      <c r="AJ1505" s="17">
        <v>21.14039210372319</v>
      </c>
      <c r="AK1505" s="17">
        <v>22.632826120622724</v>
      </c>
      <c r="AL1505" s="19">
        <v>0.1355542548484211</v>
      </c>
      <c r="AM1505" s="19">
        <v>0.13147349166540273</v>
      </c>
      <c r="AN1505" s="27" t="b">
        <v>0</v>
      </c>
      <c r="AO1505" s="27" t="b">
        <v>1</v>
      </c>
      <c r="AP1505" s="27" t="b">
        <v>0</v>
      </c>
      <c r="AQ1505" s="27" t="b">
        <v>0</v>
      </c>
      <c r="AR1505" s="27" t="b">
        <v>1</v>
      </c>
      <c r="AS1505" s="27" t="b">
        <v>0</v>
      </c>
      <c r="BE1505" s="31"/>
      <c r="BF1505" s="31"/>
      <c r="BG1505" s="31"/>
    </row>
    <row r="1506" spans="1:59" ht="14.55" customHeight="1" x14ac:dyDescent="0.25">
      <c r="A1506" s="41">
        <v>40255</v>
      </c>
      <c r="B1506" s="15">
        <v>19.8</v>
      </c>
      <c r="C1506" s="16">
        <v>21.45</v>
      </c>
      <c r="D1506" s="32">
        <v>73674.433141785368</v>
      </c>
      <c r="E1506" s="32">
        <v>2960.232096251646</v>
      </c>
      <c r="F1506" s="74">
        <v>76634.665238037007</v>
      </c>
      <c r="G1506" s="18">
        <v>19.863735946958784</v>
      </c>
      <c r="H1506" s="19">
        <v>7.6923076923076872E-2</v>
      </c>
      <c r="I1506" s="18">
        <v>16.62</v>
      </c>
      <c r="J1506" s="33">
        <v>0.98512180476925715</v>
      </c>
      <c r="K1506" s="72">
        <v>22615.113241495521</v>
      </c>
      <c r="L1506" s="18">
        <v>22609.919922000001</v>
      </c>
      <c r="M1506" s="73">
        <v>2.2969207823096916E-4</v>
      </c>
      <c r="Q1506" s="34">
        <v>1.0151028991122857</v>
      </c>
      <c r="R1506" s="7"/>
      <c r="S1506" s="24"/>
      <c r="T1506" s="24"/>
      <c r="U1506" s="5">
        <v>26.910898694764679</v>
      </c>
      <c r="V1506" s="25"/>
      <c r="W1506" s="22"/>
      <c r="X1506" s="33">
        <v>0.97024360953851441</v>
      </c>
      <c r="Y1506" s="20">
        <v>1096148534.1190574</v>
      </c>
      <c r="Z1506" s="22"/>
      <c r="AA1506" s="22"/>
      <c r="AB1506" s="35">
        <v>0.97024360953851441</v>
      </c>
      <c r="AC1506" s="20">
        <v>1176210201.587075</v>
      </c>
      <c r="AD1506" s="22"/>
      <c r="AE1506" s="22"/>
      <c r="AF1506" s="26">
        <v>23</v>
      </c>
      <c r="AI1506" s="27" t="s">
        <v>36</v>
      </c>
      <c r="AJ1506" s="17">
        <v>21.002950958340275</v>
      </c>
      <c r="AK1506" s="17">
        <v>22.596283739003287</v>
      </c>
      <c r="AL1506" s="19">
        <v>0.12656791408637941</v>
      </c>
      <c r="AM1506" s="19">
        <v>0.12954228333884554</v>
      </c>
      <c r="AN1506" s="27" t="b">
        <v>0</v>
      </c>
      <c r="AO1506" s="27" t="b">
        <v>0</v>
      </c>
      <c r="AP1506" s="27" t="b">
        <v>0</v>
      </c>
      <c r="AQ1506" s="27" t="b">
        <v>0</v>
      </c>
      <c r="AR1506" s="27" t="b">
        <v>1</v>
      </c>
      <c r="AS1506" s="27" t="b">
        <v>0</v>
      </c>
      <c r="BE1506" s="31"/>
      <c r="BF1506" s="31"/>
      <c r="BG1506" s="31"/>
    </row>
    <row r="1507" spans="1:59" ht="14.55" customHeight="1" x14ac:dyDescent="0.25">
      <c r="A1507" s="41">
        <v>40256</v>
      </c>
      <c r="B1507" s="15">
        <v>20.2</v>
      </c>
      <c r="C1507" s="16">
        <v>21.7</v>
      </c>
      <c r="D1507" s="32">
        <v>70471.196918229485</v>
      </c>
      <c r="E1507" s="32">
        <v>5917.065533380156</v>
      </c>
      <c r="F1507" s="18">
        <v>76388.26245160964</v>
      </c>
      <c r="G1507" s="18">
        <v>20.316190603310197</v>
      </c>
      <c r="H1507" s="19">
        <v>6.9124423963133674E-2</v>
      </c>
      <c r="I1507" s="18">
        <v>16.97</v>
      </c>
      <c r="J1507" s="33">
        <v>1.0194893942798735</v>
      </c>
      <c r="K1507" s="72">
        <v>23055.469185898466</v>
      </c>
      <c r="L1507" s="18">
        <v>22876.160156000002</v>
      </c>
      <c r="M1507" s="73">
        <v>7.8382485817417597E-3</v>
      </c>
      <c r="Q1507" s="34">
        <v>0.98088318094408422</v>
      </c>
      <c r="R1507" s="7"/>
      <c r="S1507" s="24"/>
      <c r="T1507" s="24"/>
      <c r="U1507" s="5">
        <v>26.347302594508474</v>
      </c>
      <c r="V1507" s="25"/>
      <c r="W1507" s="22"/>
      <c r="X1507" s="33">
        <v>1.038978788559747</v>
      </c>
      <c r="Y1507" s="20">
        <v>1138880524.948879</v>
      </c>
      <c r="Z1507" s="22"/>
      <c r="AA1507" s="22"/>
      <c r="AB1507" s="35">
        <v>1.038978788559747</v>
      </c>
      <c r="AC1507" s="20">
        <v>1222037857.7360032</v>
      </c>
      <c r="AD1507" s="22"/>
      <c r="AE1507" s="22"/>
      <c r="AF1507" s="26">
        <v>22</v>
      </c>
      <c r="AI1507" s="27" t="s">
        <v>36</v>
      </c>
      <c r="AJ1507" s="17">
        <v>20.92722951949683</v>
      </c>
      <c r="AK1507" s="17">
        <v>22.569849363474269</v>
      </c>
      <c r="AL1507" s="19">
        <v>0.11494050326542021</v>
      </c>
      <c r="AM1507" s="19">
        <v>0.12649413878390983</v>
      </c>
      <c r="AN1507" s="27" t="b">
        <v>0</v>
      </c>
      <c r="AO1507" s="27" t="b">
        <v>0</v>
      </c>
      <c r="AP1507" s="27" t="b">
        <v>0</v>
      </c>
      <c r="AQ1507" s="27" t="b">
        <v>0</v>
      </c>
      <c r="AR1507" s="27" t="b">
        <v>1</v>
      </c>
      <c r="AS1507" s="27" t="b">
        <v>0</v>
      </c>
      <c r="BE1507" s="31"/>
      <c r="BF1507" s="31"/>
      <c r="BG1507" s="31"/>
    </row>
    <row r="1508" spans="1:59" ht="14.55" customHeight="1" x14ac:dyDescent="0.25">
      <c r="A1508" s="41">
        <v>40259</v>
      </c>
      <c r="B1508" s="15">
        <v>19.899999999999999</v>
      </c>
      <c r="C1508" s="16">
        <v>21.65</v>
      </c>
      <c r="D1508" s="32">
        <v>67267.960694673602</v>
      </c>
      <c r="E1508" s="32">
        <v>8898.8798981648979</v>
      </c>
      <c r="F1508" s="18">
        <v>76166.840592838504</v>
      </c>
      <c r="G1508" s="18">
        <v>20.104459574541583</v>
      </c>
      <c r="H1508" s="19">
        <v>8.0831408775981495E-2</v>
      </c>
      <c r="I1508" s="18">
        <v>16.87</v>
      </c>
      <c r="J1508" s="33">
        <v>0.98670978391863473</v>
      </c>
      <c r="K1508" s="72">
        <v>22748.663412782884</v>
      </c>
      <c r="L1508" s="18">
        <v>22456.320313</v>
      </c>
      <c r="M1508" s="73">
        <v>1.3018299334359145E-2</v>
      </c>
      <c r="Q1508" s="34">
        <v>1.013469224991957</v>
      </c>
      <c r="R1508" s="7"/>
      <c r="S1508" s="24"/>
      <c r="T1508" s="24"/>
      <c r="U1508" s="5">
        <v>26.652465804397327</v>
      </c>
      <c r="V1508" s="25"/>
      <c r="W1508" s="22"/>
      <c r="X1508" s="33">
        <v>0.97341956783726935</v>
      </c>
      <c r="Y1508" s="20">
        <v>1108613892.4939091</v>
      </c>
      <c r="Z1508" s="22"/>
      <c r="AA1508" s="22"/>
      <c r="AB1508" s="35">
        <v>0.97341956783726935</v>
      </c>
      <c r="AC1508" s="20">
        <v>1189536491.8431692</v>
      </c>
      <c r="AD1508" s="22"/>
      <c r="AE1508" s="22"/>
      <c r="AF1508" s="26">
        <v>21</v>
      </c>
      <c r="AI1508" s="27" t="s">
        <v>36</v>
      </c>
      <c r="AJ1508" s="17">
        <v>20.857613461718252</v>
      </c>
      <c r="AK1508" s="17">
        <v>22.5060139261975</v>
      </c>
      <c r="AL1508" s="19">
        <v>0.10432538064105973</v>
      </c>
      <c r="AM1508" s="19">
        <v>0.12330142098134483</v>
      </c>
      <c r="AN1508" s="27" t="b">
        <v>0</v>
      </c>
      <c r="AO1508" s="27" t="b">
        <v>0</v>
      </c>
      <c r="AP1508" s="27" t="b">
        <v>0</v>
      </c>
      <c r="AQ1508" s="27" t="b">
        <v>0</v>
      </c>
      <c r="AR1508" s="27" t="b">
        <v>1</v>
      </c>
      <c r="AS1508" s="27" t="b">
        <v>0</v>
      </c>
      <c r="BE1508" s="31"/>
      <c r="BF1508" s="31"/>
      <c r="BG1508" s="31"/>
    </row>
    <row r="1509" spans="1:59" ht="14.55" customHeight="1" x14ac:dyDescent="0.25">
      <c r="A1509" s="41">
        <v>40260</v>
      </c>
      <c r="B1509" s="15">
        <v>19.45</v>
      </c>
      <c r="C1509" s="16">
        <v>21.35</v>
      </c>
      <c r="D1509" s="32">
        <v>64064.724471117719</v>
      </c>
      <c r="E1509" s="32">
        <v>11843.194025128507</v>
      </c>
      <c r="F1509" s="18">
        <v>75907.918496246231</v>
      </c>
      <c r="G1509" s="18">
        <v>19.746439015764302</v>
      </c>
      <c r="H1509" s="19">
        <v>8.8992974238875977E-2</v>
      </c>
      <c r="I1509" s="18">
        <v>16.350000000000001</v>
      </c>
      <c r="J1509" s="33">
        <v>0.97885311258203678</v>
      </c>
      <c r="K1509" s="72">
        <v>22267.214713109144</v>
      </c>
      <c r="L1509" s="18">
        <v>22026.240234000001</v>
      </c>
      <c r="M1509" s="73">
        <v>1.0940336460017901E-2</v>
      </c>
      <c r="Q1509" s="34">
        <v>1.0216037392598993</v>
      </c>
      <c r="R1509" s="7"/>
      <c r="S1509" s="24"/>
      <c r="T1509" s="24"/>
      <c r="U1509" s="5">
        <v>27.177564728621544</v>
      </c>
      <c r="V1509" s="25"/>
      <c r="W1509" s="22"/>
      <c r="X1509" s="33">
        <v>0.95770622516407344</v>
      </c>
      <c r="Y1509" s="20">
        <v>1061731505.9194237</v>
      </c>
      <c r="Z1509" s="22"/>
      <c r="AA1509" s="22"/>
      <c r="AB1509" s="35">
        <v>0.95770622516407344</v>
      </c>
      <c r="AC1509" s="20">
        <v>1139208238.6822355</v>
      </c>
      <c r="AD1509" s="22"/>
      <c r="AE1509" s="22"/>
      <c r="AF1509" s="26">
        <v>20</v>
      </c>
      <c r="AI1509" s="27" t="s">
        <v>36</v>
      </c>
      <c r="AJ1509" s="17">
        <v>20.785163377980503</v>
      </c>
      <c r="AK1509" s="17">
        <v>22.383006063795982</v>
      </c>
      <c r="AL1509" s="19">
        <v>9.2800953866918903E-2</v>
      </c>
      <c r="AM1509" s="19">
        <v>0.12059341679535267</v>
      </c>
      <c r="AN1509" s="27" t="b">
        <v>0</v>
      </c>
      <c r="AO1509" s="27" t="b">
        <v>0</v>
      </c>
      <c r="AP1509" s="27" t="b">
        <v>0</v>
      </c>
      <c r="AQ1509" s="27" t="b">
        <v>0</v>
      </c>
      <c r="AR1509" s="27" t="b">
        <v>1</v>
      </c>
      <c r="AS1509" s="27" t="b">
        <v>0</v>
      </c>
      <c r="BE1509" s="31"/>
      <c r="BF1509" s="31"/>
      <c r="BG1509" s="31"/>
    </row>
    <row r="1510" spans="1:59" ht="14.55" customHeight="1" x14ac:dyDescent="0.25">
      <c r="A1510" s="41">
        <v>40261</v>
      </c>
      <c r="B1510" s="15">
        <v>19.899999999999999</v>
      </c>
      <c r="C1510" s="16">
        <v>21.65</v>
      </c>
      <c r="D1510" s="32">
        <v>60861.488247561836</v>
      </c>
      <c r="E1510" s="32">
        <v>14761.364729960449</v>
      </c>
      <c r="F1510" s="18">
        <v>75622.852977522285</v>
      </c>
      <c r="G1510" s="18">
        <v>20.241594997548017</v>
      </c>
      <c r="H1510" s="19">
        <v>8.0831408775981495E-2</v>
      </c>
      <c r="I1510" s="18">
        <v>17.55</v>
      </c>
      <c r="J1510" s="33">
        <v>1.0212261284093167</v>
      </c>
      <c r="K1510" s="72">
        <v>22739.468025251688</v>
      </c>
      <c r="L1510" s="18">
        <v>22589.439452999999</v>
      </c>
      <c r="M1510" s="73">
        <v>6.6415358629788659E-3</v>
      </c>
      <c r="Q1510" s="34">
        <v>0.97921505549179488</v>
      </c>
      <c r="R1510" s="7"/>
      <c r="S1510" s="24"/>
      <c r="T1510" s="24"/>
      <c r="U1510" s="5">
        <v>26.563132649283869</v>
      </c>
      <c r="V1510" s="25"/>
      <c r="W1510" s="22"/>
      <c r="X1510" s="33">
        <v>1.0424522568186336</v>
      </c>
      <c r="Y1510" s="20">
        <v>1106809699.9290147</v>
      </c>
      <c r="Z1510" s="22"/>
      <c r="AA1510" s="22"/>
      <c r="AB1510" s="35">
        <v>1.0424522568186336</v>
      </c>
      <c r="AC1510" s="20">
        <v>1187551159.7159736</v>
      </c>
      <c r="AD1510" s="22"/>
      <c r="AE1510" s="22"/>
      <c r="AF1510" s="26">
        <v>19</v>
      </c>
      <c r="AI1510" s="27" t="s">
        <v>36</v>
      </c>
      <c r="AJ1510" s="17">
        <v>20.698294467391417</v>
      </c>
      <c r="AK1510" s="17">
        <v>22.280581577003964</v>
      </c>
      <c r="AL1510" s="19">
        <v>7.8760893607094443E-2</v>
      </c>
      <c r="AM1510" s="19">
        <v>0.11742169563332522</v>
      </c>
      <c r="AN1510" s="27" t="b">
        <v>0</v>
      </c>
      <c r="AO1510" s="27" t="b">
        <v>0</v>
      </c>
      <c r="AP1510" s="27" t="b">
        <v>0</v>
      </c>
      <c r="AQ1510" s="27" t="b">
        <v>0</v>
      </c>
      <c r="AR1510" s="27" t="b">
        <v>1</v>
      </c>
      <c r="AS1510" s="27" t="b">
        <v>0</v>
      </c>
      <c r="BE1510" s="31"/>
      <c r="BF1510" s="31"/>
      <c r="BG1510" s="31"/>
    </row>
    <row r="1511" spans="1:59" ht="14.55" customHeight="1" x14ac:dyDescent="0.25">
      <c r="A1511" s="41">
        <v>40262</v>
      </c>
      <c r="B1511" s="15">
        <v>20.100000000000001</v>
      </c>
      <c r="C1511" s="16">
        <v>21.95</v>
      </c>
      <c r="D1511" s="32">
        <v>57658.252024005953</v>
      </c>
      <c r="E1511" s="32">
        <v>17705.67885692406</v>
      </c>
      <c r="F1511" s="18">
        <v>75363.930880930013</v>
      </c>
      <c r="G1511" s="18">
        <v>20.534631069563783</v>
      </c>
      <c r="H1511" s="19">
        <v>8.4282460136674175E-2</v>
      </c>
      <c r="I1511" s="18">
        <v>18.399999999999999</v>
      </c>
      <c r="J1511" s="33">
        <v>1.0110034985163774</v>
      </c>
      <c r="K1511" s="72">
        <v>22989.283958847453</v>
      </c>
      <c r="L1511" s="18">
        <v>22845.439452999999</v>
      </c>
      <c r="M1511" s="73">
        <v>6.29642104908445E-3</v>
      </c>
      <c r="Q1511" s="34">
        <v>0.98911626069294045</v>
      </c>
      <c r="R1511" s="7"/>
      <c r="S1511" s="24"/>
      <c r="T1511" s="24"/>
      <c r="U1511" s="5">
        <v>26.225109045290207</v>
      </c>
      <c r="V1511" s="25"/>
      <c r="W1511" s="22"/>
      <c r="X1511" s="33">
        <v>1.0220069970327548</v>
      </c>
      <c r="Y1511" s="20">
        <v>1131172669.7218406</v>
      </c>
      <c r="Z1511" s="22"/>
      <c r="AA1511" s="22"/>
      <c r="AB1511" s="35">
        <v>1.0220069970327548</v>
      </c>
      <c r="AC1511" s="20">
        <v>1213666136.1850703</v>
      </c>
      <c r="AD1511" s="22"/>
      <c r="AE1511" s="22"/>
      <c r="AF1511" s="26">
        <v>18</v>
      </c>
      <c r="AI1511" s="27" t="s">
        <v>36</v>
      </c>
      <c r="AJ1511" s="17">
        <v>20.643190473597585</v>
      </c>
      <c r="AK1511" s="17">
        <v>22.178920069431754</v>
      </c>
      <c r="AL1511" s="19">
        <v>8.016429213562061E-2</v>
      </c>
      <c r="AM1511" s="19">
        <v>0.11439288921487618</v>
      </c>
      <c r="AN1511" s="27" t="b">
        <v>0</v>
      </c>
      <c r="AO1511" s="27" t="b">
        <v>0</v>
      </c>
      <c r="AP1511" s="27" t="b">
        <v>0</v>
      </c>
      <c r="AQ1511" s="27" t="b">
        <v>0</v>
      </c>
      <c r="AR1511" s="27" t="b">
        <v>1</v>
      </c>
      <c r="AS1511" s="27" t="b">
        <v>0</v>
      </c>
      <c r="BE1511" s="31"/>
      <c r="BF1511" s="31"/>
      <c r="BG1511" s="31"/>
    </row>
    <row r="1512" spans="1:59" ht="14.55" customHeight="1" x14ac:dyDescent="0.25">
      <c r="A1512" s="41">
        <v>40263</v>
      </c>
      <c r="B1512" s="15">
        <v>19.899999999999999</v>
      </c>
      <c r="C1512" s="16">
        <v>21.7</v>
      </c>
      <c r="D1512" s="32">
        <v>54455.01580045007</v>
      </c>
      <c r="E1512" s="32">
        <v>20638.938451159745</v>
      </c>
      <c r="F1512" s="18">
        <v>75093.954251609815</v>
      </c>
      <c r="G1512" s="18">
        <v>20.394714782066377</v>
      </c>
      <c r="H1512" s="19">
        <v>8.2949308755760454E-2</v>
      </c>
      <c r="I1512" s="18">
        <v>17.77</v>
      </c>
      <c r="J1512" s="33">
        <v>0.98962842881743029</v>
      </c>
      <c r="K1512" s="72">
        <v>22750.455327049865</v>
      </c>
      <c r="L1512" s="18">
        <v>22517.759765999999</v>
      </c>
      <c r="M1512" s="73">
        <v>1.0333868176407928E-2</v>
      </c>
      <c r="Q1512" s="34">
        <v>1.010480268028439</v>
      </c>
      <c r="R1512" s="7"/>
      <c r="S1512" s="24"/>
      <c r="T1512" s="24"/>
      <c r="U1512" s="5">
        <v>26.45061718636844</v>
      </c>
      <c r="V1512" s="25"/>
      <c r="W1512" s="22"/>
      <c r="X1512" s="33">
        <v>0.97925685763486059</v>
      </c>
      <c r="Y1512" s="20">
        <v>1107713893.7681582</v>
      </c>
      <c r="Z1512" s="22"/>
      <c r="AA1512" s="22"/>
      <c r="AB1512" s="35">
        <v>0.97925685763486059</v>
      </c>
      <c r="AC1512" s="20">
        <v>1188471832.2928383</v>
      </c>
      <c r="AD1512" s="22"/>
      <c r="AE1512" s="22"/>
      <c r="AF1512" s="26">
        <v>17</v>
      </c>
      <c r="AI1512" s="27" t="s">
        <v>36</v>
      </c>
      <c r="AJ1512" s="17">
        <v>20.579508256335771</v>
      </c>
      <c r="AK1512" s="17">
        <v>22.091161692828848</v>
      </c>
      <c r="AL1512" s="19">
        <v>8.1168664107734545E-2</v>
      </c>
      <c r="AM1512" s="19">
        <v>0.11152166545655566</v>
      </c>
      <c r="AN1512" s="27" t="b">
        <v>0</v>
      </c>
      <c r="AO1512" s="27" t="b">
        <v>0</v>
      </c>
      <c r="AP1512" s="27" t="b">
        <v>0</v>
      </c>
      <c r="AQ1512" s="27" t="b">
        <v>0</v>
      </c>
      <c r="AR1512" s="27" t="b">
        <v>1</v>
      </c>
      <c r="AS1512" s="27" t="b">
        <v>0</v>
      </c>
      <c r="BE1512" s="31"/>
      <c r="BF1512" s="31"/>
      <c r="BG1512" s="31"/>
    </row>
    <row r="1513" spans="1:59" ht="14.55" customHeight="1" x14ac:dyDescent="0.25">
      <c r="A1513" s="41">
        <v>40266</v>
      </c>
      <c r="B1513" s="15">
        <v>19.5</v>
      </c>
      <c r="C1513" s="16">
        <v>21.25</v>
      </c>
      <c r="D1513" s="32">
        <v>51251.779576894187</v>
      </c>
      <c r="E1513" s="32">
        <v>23576.468444190257</v>
      </c>
      <c r="F1513" s="18">
        <v>74828.248021084437</v>
      </c>
      <c r="G1513" s="18">
        <v>20.051380272403378</v>
      </c>
      <c r="H1513" s="19">
        <v>8.2352941176470629E-2</v>
      </c>
      <c r="I1513" s="18">
        <v>17.59</v>
      </c>
      <c r="J1513" s="33">
        <v>0.97968676404908683</v>
      </c>
      <c r="K1513" s="72">
        <v>22287.934325927916</v>
      </c>
      <c r="L1513" s="18">
        <v>22097.919922000001</v>
      </c>
      <c r="M1513" s="73">
        <v>8.5987461534215454E-3</v>
      </c>
      <c r="Q1513" s="34">
        <v>1.0207344190983634</v>
      </c>
      <c r="R1513" s="7"/>
      <c r="S1513" s="24"/>
      <c r="T1513" s="24"/>
      <c r="U1513" s="5">
        <v>26.948788105267283</v>
      </c>
      <c r="V1513" s="25"/>
      <c r="W1513" s="22"/>
      <c r="X1513" s="33">
        <v>0.95937352809817367</v>
      </c>
      <c r="Y1513" s="20">
        <v>1062716470.8748463</v>
      </c>
      <c r="Z1513" s="22"/>
      <c r="AA1513" s="22"/>
      <c r="AB1513" s="35">
        <v>0.95937352809817367</v>
      </c>
      <c r="AC1513" s="20">
        <v>1140170134.7544622</v>
      </c>
      <c r="AD1513" s="22"/>
      <c r="AE1513" s="22"/>
      <c r="AF1513" s="26">
        <v>16</v>
      </c>
      <c r="AI1513" s="27" t="s">
        <v>36</v>
      </c>
      <c r="AJ1513" s="17">
        <v>20.514681254270801</v>
      </c>
      <c r="AK1513" s="17">
        <v>21.988107332758176</v>
      </c>
      <c r="AL1513" s="19">
        <v>8.3373416976624037E-2</v>
      </c>
      <c r="AM1513" s="19">
        <v>0.10784349279860359</v>
      </c>
      <c r="AN1513" s="27" t="b">
        <v>0</v>
      </c>
      <c r="AO1513" s="27" t="b">
        <v>0</v>
      </c>
      <c r="AP1513" s="27" t="b">
        <v>0</v>
      </c>
      <c r="AQ1513" s="27" t="b">
        <v>0</v>
      </c>
      <c r="AR1513" s="27" t="b">
        <v>1</v>
      </c>
      <c r="AS1513" s="27" t="b">
        <v>0</v>
      </c>
      <c r="BE1513" s="31"/>
      <c r="BF1513" s="31"/>
      <c r="BG1513" s="31"/>
    </row>
    <row r="1514" spans="1:59" ht="14.55" customHeight="1" x14ac:dyDescent="0.25">
      <c r="A1514" s="41">
        <v>40267</v>
      </c>
      <c r="B1514" s="15">
        <v>19.100000000000001</v>
      </c>
      <c r="C1514" s="16">
        <v>21</v>
      </c>
      <c r="D1514" s="32">
        <v>48048.543353338304</v>
      </c>
      <c r="E1514" s="32">
        <v>26515.908743453307</v>
      </c>
      <c r="F1514" s="18">
        <v>74564.452096791618</v>
      </c>
      <c r="G1514" s="18">
        <v>19.77566011947842</v>
      </c>
      <c r="H1514" s="19">
        <v>9.0476190476190377E-2</v>
      </c>
      <c r="I1514" s="18">
        <v>17.13</v>
      </c>
      <c r="J1514" s="33">
        <v>0.98277244189905999</v>
      </c>
      <c r="K1514" s="72">
        <v>21903.5886583959</v>
      </c>
      <c r="L1514" s="18">
        <v>21800.960938</v>
      </c>
      <c r="M1514" s="73">
        <v>4.7074860914509209E-3</v>
      </c>
      <c r="Q1514" s="34">
        <v>1.0175295494322678</v>
      </c>
      <c r="R1514" s="7"/>
      <c r="S1514" s="24"/>
      <c r="T1514" s="24"/>
      <c r="U1514" s="5">
        <v>27.370135021706965</v>
      </c>
      <c r="V1514" s="25"/>
      <c r="W1514" s="22"/>
      <c r="X1514" s="33">
        <v>0.96554488379811987</v>
      </c>
      <c r="Y1514" s="20">
        <v>1026105360.7052181</v>
      </c>
      <c r="Z1514" s="22"/>
      <c r="AA1514" s="22"/>
      <c r="AB1514" s="35">
        <v>0.96554488379811987</v>
      </c>
      <c r="AC1514" s="20">
        <v>1100867790.3577616</v>
      </c>
      <c r="AD1514" s="22"/>
      <c r="AE1514" s="22"/>
      <c r="AF1514" s="26">
        <v>15</v>
      </c>
      <c r="AI1514" s="27" t="s">
        <v>36</v>
      </c>
      <c r="AJ1514" s="17">
        <v>20.449648855385352</v>
      </c>
      <c r="AK1514" s="17">
        <v>21.863085051196482</v>
      </c>
      <c r="AL1514" s="19">
        <v>8.4980880593325522E-2</v>
      </c>
      <c r="AM1514" s="19">
        <v>0.10496884293865962</v>
      </c>
      <c r="AN1514" s="27" t="b">
        <v>0</v>
      </c>
      <c r="AO1514" s="27" t="b">
        <v>0</v>
      </c>
      <c r="AP1514" s="27" t="b">
        <v>0</v>
      </c>
      <c r="AQ1514" s="27" t="b">
        <v>0</v>
      </c>
      <c r="AR1514" s="27" t="b">
        <v>1</v>
      </c>
      <c r="AS1514" s="27" t="b">
        <v>0</v>
      </c>
      <c r="BE1514" s="31"/>
      <c r="BF1514" s="31"/>
      <c r="BG1514" s="31"/>
    </row>
    <row r="1515" spans="1:59" ht="14.55" customHeight="1" x14ac:dyDescent="0.25">
      <c r="A1515" s="41">
        <v>40268</v>
      </c>
      <c r="B1515" s="15">
        <v>18.95</v>
      </c>
      <c r="C1515" s="16">
        <v>21</v>
      </c>
      <c r="D1515" s="32">
        <v>44845.307129782414</v>
      </c>
      <c r="E1515" s="32">
        <v>29429.32835630652</v>
      </c>
      <c r="F1515" s="18">
        <v>74274.635486088926</v>
      </c>
      <c r="G1515" s="18">
        <v>19.762257411101366</v>
      </c>
      <c r="H1515" s="19">
        <v>9.7619047619047605E-2</v>
      </c>
      <c r="I1515" s="18">
        <v>17.59</v>
      </c>
      <c r="J1515" s="33">
        <v>0.99543810335700189</v>
      </c>
      <c r="K1515" s="72">
        <v>21803.289502256444</v>
      </c>
      <c r="L1515" s="18">
        <v>21514.240234000001</v>
      </c>
      <c r="M1515" s="73">
        <v>1.3435253353713369E-2</v>
      </c>
      <c r="Q1515" s="34">
        <v>1.0045828029162371</v>
      </c>
      <c r="R1515" s="7"/>
      <c r="S1515" s="24"/>
      <c r="T1515" s="24"/>
      <c r="U1515" s="5">
        <v>27.444375280014434</v>
      </c>
      <c r="V1515" s="25"/>
      <c r="W1515" s="22"/>
      <c r="X1515" s="33">
        <v>0.99087620671400378</v>
      </c>
      <c r="Y1515" s="20">
        <v>1016748252.0601243</v>
      </c>
      <c r="Z1515" s="22"/>
      <c r="AA1515" s="22"/>
      <c r="AB1515" s="35">
        <v>0.99087620671400378</v>
      </c>
      <c r="AC1515" s="20">
        <v>1090806211.604059</v>
      </c>
      <c r="AD1515" s="22"/>
      <c r="AE1515" s="22"/>
      <c r="AF1515" s="26">
        <v>14</v>
      </c>
      <c r="AI1515" s="27" t="s">
        <v>36</v>
      </c>
      <c r="AJ1515" s="17">
        <v>20.387512547584837</v>
      </c>
      <c r="AK1515" s="17">
        <v>21.770840360167345</v>
      </c>
      <c r="AL1515" s="19">
        <v>8.6418559490020794E-2</v>
      </c>
      <c r="AM1515" s="19">
        <v>0.10298179812073244</v>
      </c>
      <c r="AN1515" s="27" t="b">
        <v>0</v>
      </c>
      <c r="AO1515" s="27" t="b">
        <v>0</v>
      </c>
      <c r="AP1515" s="27" t="b">
        <v>0</v>
      </c>
      <c r="AQ1515" s="27" t="b">
        <v>0</v>
      </c>
      <c r="AR1515" s="27" t="b">
        <v>1</v>
      </c>
      <c r="AS1515" s="27" t="b">
        <v>0</v>
      </c>
      <c r="BE1515" s="31"/>
      <c r="BF1515" s="31"/>
      <c r="BG1515" s="31"/>
    </row>
    <row r="1516" spans="1:59" ht="14.55" customHeight="1" x14ac:dyDescent="0.25">
      <c r="A1516" s="41">
        <v>40269</v>
      </c>
      <c r="B1516" s="15">
        <v>18.8</v>
      </c>
      <c r="C1516" s="16">
        <v>21.05</v>
      </c>
      <c r="D1516" s="32">
        <v>41642.070906226523</v>
      </c>
      <c r="E1516" s="32">
        <v>32319.867710420047</v>
      </c>
      <c r="F1516" s="18">
        <v>73961.93861664657</v>
      </c>
      <c r="G1516" s="18">
        <v>19.78320438469521</v>
      </c>
      <c r="H1516" s="19">
        <v>0.10688836104513066</v>
      </c>
      <c r="I1516" s="18">
        <v>17.47</v>
      </c>
      <c r="J1516" s="33">
        <v>0.9968454772258355</v>
      </c>
      <c r="K1516" s="72">
        <v>21734.134476946558</v>
      </c>
      <c r="L1516" s="18">
        <v>21524.480468999998</v>
      </c>
      <c r="M1516" s="73">
        <v>9.7402586904946423E-3</v>
      </c>
      <c r="Q1516" s="34">
        <v>1.0031645052781333</v>
      </c>
      <c r="R1516" s="7"/>
      <c r="S1516" s="24"/>
      <c r="T1516" s="24"/>
      <c r="U1516" s="5">
        <v>27.479965088895774</v>
      </c>
      <c r="V1516" s="25"/>
      <c r="W1516" s="22"/>
      <c r="X1516" s="33">
        <v>0.9936909544516711</v>
      </c>
      <c r="Y1516" s="20">
        <v>1010338374.9147507</v>
      </c>
      <c r="Z1516" s="22"/>
      <c r="AA1516" s="22"/>
      <c r="AB1516" s="35">
        <v>0.9936909544516711</v>
      </c>
      <c r="AC1516" s="20">
        <v>1083906887.5463676</v>
      </c>
      <c r="AD1516" s="22"/>
      <c r="AE1516" s="22"/>
      <c r="AF1516" s="26">
        <v>13</v>
      </c>
      <c r="AI1516" s="27" t="s">
        <v>36</v>
      </c>
      <c r="AJ1516" s="17">
        <v>20.328917804354454</v>
      </c>
      <c r="AK1516" s="17">
        <v>21.699056653479204</v>
      </c>
      <c r="AL1516" s="19">
        <v>9.0761384868212322E-2</v>
      </c>
      <c r="AM1516" s="19">
        <v>0.10148475059259518</v>
      </c>
      <c r="AN1516" s="27" t="b">
        <v>0</v>
      </c>
      <c r="AO1516" s="27" t="b">
        <v>0</v>
      </c>
      <c r="AP1516" s="27" t="b">
        <v>0</v>
      </c>
      <c r="AQ1516" s="27" t="b">
        <v>0</v>
      </c>
      <c r="AR1516" s="27" t="b">
        <v>1</v>
      </c>
      <c r="AS1516" s="27" t="b">
        <v>0</v>
      </c>
      <c r="BE1516" s="31"/>
      <c r="BF1516" s="31"/>
      <c r="BG1516" s="31"/>
    </row>
    <row r="1517" spans="1:59" ht="14.55" customHeight="1" x14ac:dyDescent="0.25">
      <c r="A1517" s="41">
        <v>40273</v>
      </c>
      <c r="B1517" s="15">
        <v>18</v>
      </c>
      <c r="C1517" s="16">
        <v>20.350000000000001</v>
      </c>
      <c r="D1517" s="32">
        <v>38438.83468267064</v>
      </c>
      <c r="E1517" s="32">
        <v>35180.715263999649</v>
      </c>
      <c r="F1517" s="18">
        <v>73619.54994667029</v>
      </c>
      <c r="G1517" s="18">
        <v>19.122998998639474</v>
      </c>
      <c r="H1517" s="19">
        <v>0.11547911547911549</v>
      </c>
      <c r="I1517" s="18">
        <v>17.02</v>
      </c>
      <c r="J1517" s="33">
        <v>0.96215321799510434</v>
      </c>
      <c r="K1517" s="72">
        <v>20911.205613928334</v>
      </c>
      <c r="L1517" s="18">
        <v>20705.279297000001</v>
      </c>
      <c r="M1517" s="73">
        <v>9.9455947429875954E-3</v>
      </c>
      <c r="Q1517" s="34">
        <v>1.0393355042596637</v>
      </c>
      <c r="R1517" s="7"/>
      <c r="S1517" s="24"/>
      <c r="T1517" s="24"/>
      <c r="U1517" s="5">
        <v>28.507728236427425</v>
      </c>
      <c r="V1517" s="25"/>
      <c r="W1517" s="22"/>
      <c r="X1517" s="33">
        <v>0.92430643599020867</v>
      </c>
      <c r="Y1517" s="20">
        <v>933866730.47681177</v>
      </c>
      <c r="Z1517" s="22"/>
      <c r="AA1517" s="22"/>
      <c r="AB1517" s="35">
        <v>0.92430643599020867</v>
      </c>
      <c r="AC1517" s="20">
        <v>1001846049.8480301</v>
      </c>
      <c r="AD1517" s="22"/>
      <c r="AE1517" s="22"/>
      <c r="AF1517" s="26">
        <v>12</v>
      </c>
      <c r="AI1517" s="27" t="s">
        <v>36</v>
      </c>
      <c r="AJ1517" s="17">
        <v>20.234291166123899</v>
      </c>
      <c r="AK1517" s="17">
        <v>21.607605657960125</v>
      </c>
      <c r="AL1517" s="19">
        <v>9.5960827425285875E-2</v>
      </c>
      <c r="AM1517" s="19">
        <v>0.10002163975448436</v>
      </c>
      <c r="AN1517" s="27" t="b">
        <v>0</v>
      </c>
      <c r="AO1517" s="27" t="b">
        <v>0</v>
      </c>
      <c r="AP1517" s="27" t="b">
        <v>0</v>
      </c>
      <c r="AQ1517" s="27" t="b">
        <v>0</v>
      </c>
      <c r="AR1517" s="27" t="b">
        <v>1</v>
      </c>
      <c r="AS1517" s="27" t="b">
        <v>0</v>
      </c>
      <c r="BE1517" s="31"/>
      <c r="BF1517" s="31"/>
      <c r="BG1517" s="31"/>
    </row>
    <row r="1518" spans="1:59" ht="14.55" customHeight="1" x14ac:dyDescent="0.25">
      <c r="A1518" s="41">
        <v>40274</v>
      </c>
      <c r="B1518" s="15">
        <v>17.45</v>
      </c>
      <c r="C1518" s="16">
        <v>19.850000000000001</v>
      </c>
      <c r="D1518" s="32">
        <v>35235.598459114757</v>
      </c>
      <c r="E1518" s="32">
        <v>38014.044601788642</v>
      </c>
      <c r="F1518" s="18">
        <v>73249.6430609034</v>
      </c>
      <c r="G1518" s="18">
        <v>18.695517428234247</v>
      </c>
      <c r="H1518" s="19">
        <v>0.1209068010075568</v>
      </c>
      <c r="I1518" s="18">
        <v>16.23</v>
      </c>
      <c r="J1518" s="33">
        <v>0.9727334303804317</v>
      </c>
      <c r="K1518" s="72">
        <v>20340.676828322714</v>
      </c>
      <c r="L1518" s="18">
        <v>20039.679688</v>
      </c>
      <c r="M1518" s="73">
        <v>1.5020057456454973E-2</v>
      </c>
      <c r="Q1518" s="34">
        <v>1.0280308754361454</v>
      </c>
      <c r="R1518" s="7"/>
      <c r="S1518" s="24"/>
      <c r="T1518" s="24"/>
      <c r="U1518" s="5">
        <v>29.252260911111797</v>
      </c>
      <c r="V1518" s="25"/>
      <c r="W1518" s="22"/>
      <c r="X1518" s="33">
        <v>0.94546686076086339</v>
      </c>
      <c r="Y1518" s="20">
        <v>882944270.41345704</v>
      </c>
      <c r="Z1518" s="22"/>
      <c r="AA1518" s="22"/>
      <c r="AB1518" s="35">
        <v>0.94546686076086339</v>
      </c>
      <c r="AC1518" s="20">
        <v>947197053.56278729</v>
      </c>
      <c r="AD1518" s="22"/>
      <c r="AE1518" s="22"/>
      <c r="AF1518" s="26">
        <v>11</v>
      </c>
      <c r="AI1518" s="27" t="s">
        <v>36</v>
      </c>
      <c r="AJ1518" s="17">
        <v>20.15828222882773</v>
      </c>
      <c r="AK1518" s="17">
        <v>21.438510405787564</v>
      </c>
      <c r="AL1518" s="19">
        <v>0.10228707613391859</v>
      </c>
      <c r="AM1518" s="19">
        <v>9.8545680784822634E-2</v>
      </c>
      <c r="AN1518" s="27" t="b">
        <v>0</v>
      </c>
      <c r="AO1518" s="27" t="b">
        <v>1</v>
      </c>
      <c r="AP1518" s="27" t="b">
        <v>0</v>
      </c>
      <c r="AQ1518" s="27" t="b">
        <v>0</v>
      </c>
      <c r="AR1518" s="27" t="b">
        <v>1</v>
      </c>
      <c r="AS1518" s="27" t="b">
        <v>0</v>
      </c>
      <c r="BE1518" s="31"/>
      <c r="BF1518" s="31"/>
      <c r="BG1518" s="31"/>
    </row>
    <row r="1519" spans="1:59" ht="14.55" customHeight="1" x14ac:dyDescent="0.25">
      <c r="A1519" s="41">
        <v>40275</v>
      </c>
      <c r="B1519" s="15">
        <v>17.899999999999999</v>
      </c>
      <c r="C1519" s="16">
        <v>20.100000000000001</v>
      </c>
      <c r="D1519" s="32">
        <v>32032.36223555887</v>
      </c>
      <c r="E1519" s="32">
        <v>40829.987780682859</v>
      </c>
      <c r="F1519" s="18">
        <v>72862.350016241733</v>
      </c>
      <c r="G1519" s="18">
        <v>19.132817402917681</v>
      </c>
      <c r="H1519" s="19">
        <v>0.10945273631840813</v>
      </c>
      <c r="I1519" s="18">
        <v>16.62</v>
      </c>
      <c r="J1519" s="33">
        <v>1.0179796561649337</v>
      </c>
      <c r="K1519" s="72">
        <v>20706.036940358033</v>
      </c>
      <c r="L1519" s="18">
        <v>20480</v>
      </c>
      <c r="M1519" s="73">
        <v>1.1036959978419603E-2</v>
      </c>
      <c r="Q1519" s="34">
        <v>0.98233790227923712</v>
      </c>
      <c r="R1519" s="7"/>
      <c r="S1519" s="24"/>
      <c r="T1519" s="24"/>
      <c r="U1519" s="5">
        <v>28.682104222555189</v>
      </c>
      <c r="V1519" s="25"/>
      <c r="W1519" s="22"/>
      <c r="X1519" s="33">
        <v>1.0359593123298672</v>
      </c>
      <c r="Y1519" s="20">
        <v>914698715.51041281</v>
      </c>
      <c r="Z1519" s="22"/>
      <c r="AA1519" s="22"/>
      <c r="AB1519" s="35">
        <v>1.0359593123298672</v>
      </c>
      <c r="AC1519" s="20">
        <v>981241876.26569891</v>
      </c>
      <c r="AD1519" s="22"/>
      <c r="AE1519" s="22"/>
      <c r="AF1519" s="26">
        <v>10</v>
      </c>
      <c r="AI1519" s="27" t="s">
        <v>36</v>
      </c>
      <c r="AJ1519" s="17">
        <v>20.109690781566229</v>
      </c>
      <c r="AK1519" s="17">
        <v>21.272373993164205</v>
      </c>
      <c r="AL1519" s="19">
        <v>0.10680370865757484</v>
      </c>
      <c r="AM1519" s="19">
        <v>9.5502755874490572E-2</v>
      </c>
      <c r="AN1519" s="27" t="b">
        <v>0</v>
      </c>
      <c r="AO1519" s="27" t="b">
        <v>1</v>
      </c>
      <c r="AP1519" s="27" t="b">
        <v>0</v>
      </c>
      <c r="AQ1519" s="27" t="b">
        <v>0</v>
      </c>
      <c r="AR1519" s="27" t="b">
        <v>1</v>
      </c>
      <c r="AS1519" s="27" t="b">
        <v>0</v>
      </c>
      <c r="BE1519" s="31"/>
      <c r="BF1519" s="31"/>
      <c r="BG1519" s="31"/>
    </row>
    <row r="1520" spans="1:59" ht="14.55" customHeight="1" x14ac:dyDescent="0.25">
      <c r="A1520" s="41">
        <v>40276</v>
      </c>
      <c r="B1520" s="15">
        <v>17.45</v>
      </c>
      <c r="C1520" s="16">
        <v>19.850000000000001</v>
      </c>
      <c r="D1520" s="32">
        <v>28829.126012002984</v>
      </c>
      <c r="E1520" s="32">
        <v>43682.621034496311</v>
      </c>
      <c r="F1520" s="18">
        <v>72511.747046499295</v>
      </c>
      <c r="G1520" s="18">
        <v>18.895811123755742</v>
      </c>
      <c r="H1520" s="19">
        <v>0.1209068010075568</v>
      </c>
      <c r="I1520" s="18">
        <v>16.48</v>
      </c>
      <c r="J1520" s="33">
        <v>0.98286033095678604</v>
      </c>
      <c r="K1520" s="72">
        <v>20350.790203114055</v>
      </c>
      <c r="L1520" s="18">
        <v>20193.279297000001</v>
      </c>
      <c r="M1520" s="73">
        <v>7.8001647873733064E-3</v>
      </c>
      <c r="Q1520" s="34">
        <v>1.017438560193521</v>
      </c>
      <c r="R1520" s="7"/>
      <c r="S1520" s="24"/>
      <c r="T1520" s="24"/>
      <c r="U1520" s="5">
        <v>29.127946800713222</v>
      </c>
      <c r="V1520" s="25"/>
      <c r="W1520" s="22"/>
      <c r="X1520" s="33">
        <v>0.9657206619135722</v>
      </c>
      <c r="Y1520" s="20">
        <v>883347675.30480504</v>
      </c>
      <c r="Z1520" s="22"/>
      <c r="AA1520" s="22"/>
      <c r="AB1520" s="35">
        <v>0.9657206619135722</v>
      </c>
      <c r="AC1520" s="20">
        <v>947590361.78612137</v>
      </c>
      <c r="AD1520" s="22"/>
      <c r="AE1520" s="22"/>
      <c r="AF1520" s="26">
        <v>9</v>
      </c>
      <c r="AI1520" s="27" t="s">
        <v>36</v>
      </c>
      <c r="AJ1520" s="17">
        <v>20.040352200323767</v>
      </c>
      <c r="AK1520" s="17">
        <v>21.092644880429226</v>
      </c>
      <c r="AL1520" s="19">
        <v>0.11187547707946925</v>
      </c>
      <c r="AM1520" s="19">
        <v>9.2742445291529862E-2</v>
      </c>
      <c r="AN1520" s="27" t="b">
        <v>0</v>
      </c>
      <c r="AO1520" s="27" t="b">
        <v>1</v>
      </c>
      <c r="AP1520" s="27" t="b">
        <v>0</v>
      </c>
      <c r="AQ1520" s="27" t="b">
        <v>0</v>
      </c>
      <c r="AR1520" s="27" t="b">
        <v>1</v>
      </c>
      <c r="AS1520" s="27" t="b">
        <v>0</v>
      </c>
      <c r="BE1520" s="31"/>
      <c r="BF1520" s="31"/>
      <c r="BG1520" s="31"/>
    </row>
    <row r="1521" spans="1:59" ht="14.55" customHeight="1" x14ac:dyDescent="0.25">
      <c r="A1521" s="41">
        <v>40277</v>
      </c>
      <c r="B1521" s="15">
        <v>17.2</v>
      </c>
      <c r="C1521" s="16">
        <v>19.649999999999999</v>
      </c>
      <c r="D1521" s="32">
        <v>25625.889788447097</v>
      </c>
      <c r="E1521" s="32">
        <v>46498.564213390528</v>
      </c>
      <c r="F1521" s="18">
        <v>72124.454001837628</v>
      </c>
      <c r="G1521" s="18">
        <v>18.779512578631152</v>
      </c>
      <c r="H1521" s="19">
        <v>0.12468193384223913</v>
      </c>
      <c r="I1521" s="18">
        <v>16.14</v>
      </c>
      <c r="J1521" s="33">
        <v>0.98853703916532787</v>
      </c>
      <c r="K1521" s="72">
        <v>20117.161817496079</v>
      </c>
      <c r="L1521" s="18">
        <v>20019.199218999998</v>
      </c>
      <c r="M1521" s="73">
        <v>4.8934324207686149E-3</v>
      </c>
      <c r="Q1521" s="34">
        <v>1.0115958839987937</v>
      </c>
      <c r="R1521" s="7"/>
      <c r="S1521" s="24"/>
      <c r="T1521" s="24"/>
      <c r="U1521" s="5">
        <v>29.410851371504513</v>
      </c>
      <c r="V1521" s="25"/>
      <c r="W1521" s="22"/>
      <c r="X1521" s="33">
        <v>0.97707407833065574</v>
      </c>
      <c r="Y1521" s="20">
        <v>863100245.13225591</v>
      </c>
      <c r="Z1521" s="22"/>
      <c r="AA1521" s="22"/>
      <c r="AB1521" s="35">
        <v>0.97707407833065574</v>
      </c>
      <c r="AC1521" s="20">
        <v>925851135.45778441</v>
      </c>
      <c r="AD1521" s="22"/>
      <c r="AE1521" s="22"/>
      <c r="AF1521" s="26">
        <v>8</v>
      </c>
      <c r="AI1521" s="27" t="s">
        <v>36</v>
      </c>
      <c r="AJ1521" s="17">
        <v>19.952110494693468</v>
      </c>
      <c r="AK1521" s="17">
        <v>20.925729314500202</v>
      </c>
      <c r="AL1521" s="19">
        <v>0.11638595811666784</v>
      </c>
      <c r="AM1521" s="19">
        <v>9.5793686846324999E-2</v>
      </c>
      <c r="AN1521" s="27" t="b">
        <v>0</v>
      </c>
      <c r="AO1521" s="27" t="b">
        <v>1</v>
      </c>
      <c r="AP1521" s="27" t="b">
        <v>0</v>
      </c>
      <c r="AQ1521" s="27" t="b">
        <v>0</v>
      </c>
      <c r="AR1521" s="27" t="b">
        <v>1</v>
      </c>
      <c r="AS1521" s="27" t="b">
        <v>0</v>
      </c>
      <c r="BE1521" s="31"/>
      <c r="BF1521" s="31"/>
      <c r="BG1521" s="31"/>
    </row>
    <row r="1522" spans="1:59" ht="14.55" customHeight="1" x14ac:dyDescent="0.25">
      <c r="A1522" s="41">
        <v>40280</v>
      </c>
      <c r="B1522" s="15">
        <v>17.100000000000001</v>
      </c>
      <c r="C1522" s="16">
        <v>19.649999999999999</v>
      </c>
      <c r="D1522" s="32">
        <v>22422.65356489121</v>
      </c>
      <c r="E1522" s="32">
        <v>49302.414750039956</v>
      </c>
      <c r="F1522" s="18">
        <v>71725.068314931166</v>
      </c>
      <c r="G1522" s="18">
        <v>18.852820325811109</v>
      </c>
      <c r="H1522" s="19">
        <v>0.1297709923664121</v>
      </c>
      <c r="I1522" s="18">
        <v>15.58</v>
      </c>
      <c r="J1522" s="33">
        <v>0.99834453443095039</v>
      </c>
      <c r="K1522" s="72">
        <v>20083.511056433061</v>
      </c>
      <c r="L1522" s="18">
        <v>19968</v>
      </c>
      <c r="M1522" s="73">
        <v>5.7848085152774802E-3</v>
      </c>
      <c r="Q1522" s="34">
        <v>1.001658210679736</v>
      </c>
      <c r="R1522" s="7"/>
      <c r="S1522" s="24"/>
      <c r="T1522" s="24"/>
      <c r="U1522" s="5">
        <v>29.40477237699433</v>
      </c>
      <c r="V1522" s="25"/>
      <c r="W1522" s="22"/>
      <c r="X1522" s="33">
        <v>0.9966890688619009</v>
      </c>
      <c r="Y1522" s="20">
        <v>860246695.44103861</v>
      </c>
      <c r="Z1522" s="22"/>
      <c r="AA1522" s="22"/>
      <c r="AB1522" s="35">
        <v>0.9966890688619009</v>
      </c>
      <c r="AC1522" s="20">
        <v>922770911.56914186</v>
      </c>
      <c r="AD1522" s="22"/>
      <c r="AE1522" s="22"/>
      <c r="AF1522" s="26">
        <v>7</v>
      </c>
      <c r="AI1522" s="27" t="s">
        <v>36</v>
      </c>
      <c r="AJ1522" s="17">
        <v>19.852841610620032</v>
      </c>
      <c r="AK1522" s="17">
        <v>20.76264644324992</v>
      </c>
      <c r="AL1522" s="19">
        <v>0.12019973000354807</v>
      </c>
      <c r="AM1522" s="19">
        <v>9.9096681561533437E-2</v>
      </c>
      <c r="AN1522" s="27" t="b">
        <v>0</v>
      </c>
      <c r="AO1522" s="27" t="b">
        <v>1</v>
      </c>
      <c r="AP1522" s="27" t="b">
        <v>0</v>
      </c>
      <c r="AQ1522" s="27" t="b">
        <v>0</v>
      </c>
      <c r="AR1522" s="27" t="b">
        <v>1</v>
      </c>
      <c r="AS1522" s="27" t="b">
        <v>0</v>
      </c>
      <c r="BE1522" s="31"/>
      <c r="BF1522" s="31"/>
      <c r="BG1522" s="31"/>
    </row>
    <row r="1523" spans="1:59" ht="14.55" customHeight="1" x14ac:dyDescent="0.25">
      <c r="A1523" s="41">
        <v>40281</v>
      </c>
      <c r="B1523" s="15">
        <v>17.149999999999999</v>
      </c>
      <c r="C1523" s="16">
        <v>19.75</v>
      </c>
      <c r="D1523" s="32">
        <v>19219.417341335324</v>
      </c>
      <c r="E1523" s="32">
        <v>52089.96383008096</v>
      </c>
      <c r="F1523" s="18">
        <v>71309.381171416288</v>
      </c>
      <c r="G1523" s="18">
        <v>19.049243882549604</v>
      </c>
      <c r="H1523" s="19">
        <v>0.1316455696202532</v>
      </c>
      <c r="I1523" s="18">
        <v>16.2</v>
      </c>
      <c r="J1523" s="33">
        <v>1.0045628433575393</v>
      </c>
      <c r="K1523" s="72">
        <v>20174.799899612535</v>
      </c>
      <c r="L1523" s="18">
        <v>20172.800781000002</v>
      </c>
      <c r="M1523" s="73">
        <v>9.9099705303013131E-5</v>
      </c>
      <c r="Q1523" s="34">
        <v>0.9954578816171531</v>
      </c>
      <c r="R1523" s="7"/>
      <c r="S1523" s="24"/>
      <c r="T1523" s="24"/>
      <c r="U1523" s="5">
        <v>29.216714819073946</v>
      </c>
      <c r="V1523" s="25"/>
      <c r="W1523" s="22"/>
      <c r="X1523" s="33">
        <v>1.0091256867150786</v>
      </c>
      <c r="Y1523" s="20">
        <v>868101190.64624941</v>
      </c>
      <c r="Z1523" s="22"/>
      <c r="AA1523" s="22"/>
      <c r="AB1523" s="35">
        <v>1.0091256867150786</v>
      </c>
      <c r="AC1523" s="20">
        <v>931176900.51196432</v>
      </c>
      <c r="AD1523" s="22"/>
      <c r="AE1523" s="22"/>
      <c r="AF1523" s="26">
        <v>6</v>
      </c>
      <c r="AI1523" s="27" t="s">
        <v>36</v>
      </c>
      <c r="AJ1523" s="17">
        <v>19.76315945868425</v>
      </c>
      <c r="AK1523" s="17">
        <v>20.62069807889646</v>
      </c>
      <c r="AL1523" s="19">
        <v>0.12289413902707103</v>
      </c>
      <c r="AM1523" s="19">
        <v>0.10300425316510342</v>
      </c>
      <c r="AN1523" s="27" t="b">
        <v>0</v>
      </c>
      <c r="AO1523" s="27" t="b">
        <v>1</v>
      </c>
      <c r="AP1523" s="27" t="b">
        <v>0</v>
      </c>
      <c r="AQ1523" s="27" t="b">
        <v>0</v>
      </c>
      <c r="AR1523" s="27" t="b">
        <v>1</v>
      </c>
      <c r="AS1523" s="27" t="b">
        <v>0</v>
      </c>
      <c r="BE1523" s="31"/>
      <c r="BF1523" s="31"/>
      <c r="BG1523" s="31"/>
    </row>
    <row r="1524" spans="1:59" ht="14.55" customHeight="1" x14ac:dyDescent="0.25">
      <c r="A1524" s="41">
        <v>40282</v>
      </c>
      <c r="B1524" s="15">
        <v>16.7</v>
      </c>
      <c r="C1524" s="16">
        <v>19.3</v>
      </c>
      <c r="D1524" s="32">
        <v>16016.181117779437</v>
      </c>
      <c r="E1524" s="32">
        <v>54871.508196358605</v>
      </c>
      <c r="F1524" s="18">
        <v>70887.689314138042</v>
      </c>
      <c r="G1524" s="18">
        <v>18.71256272691172</v>
      </c>
      <c r="H1524" s="19">
        <v>0.13471502590673579</v>
      </c>
      <c r="I1524" s="18">
        <v>15.59</v>
      </c>
      <c r="J1524" s="33">
        <v>0.97651671092155001</v>
      </c>
      <c r="K1524" s="72">
        <v>19700.688372882381</v>
      </c>
      <c r="L1524" s="18">
        <v>19609.599609000001</v>
      </c>
      <c r="M1524" s="73">
        <v>4.645110848697522E-3</v>
      </c>
      <c r="Q1524" s="34">
        <v>1.0240480155800802</v>
      </c>
      <c r="R1524" s="7"/>
      <c r="S1524" s="24"/>
      <c r="T1524" s="24"/>
      <c r="U1524" s="5">
        <v>29.863614576830507</v>
      </c>
      <c r="V1524" s="25"/>
      <c r="W1524" s="22"/>
      <c r="X1524" s="33">
        <v>0.95303342184309991</v>
      </c>
      <c r="Y1524" s="20">
        <v>827333406.54219806</v>
      </c>
      <c r="Z1524" s="22"/>
      <c r="AA1524" s="22"/>
      <c r="AB1524" s="35">
        <v>0.95303342184309991</v>
      </c>
      <c r="AC1524" s="20">
        <v>887428479.93675065</v>
      </c>
      <c r="AD1524" s="22"/>
      <c r="AE1524" s="22"/>
      <c r="AF1524" s="26">
        <v>5</v>
      </c>
      <c r="AI1524" s="27" t="s">
        <v>36</v>
      </c>
      <c r="AJ1524" s="17">
        <v>19.648586417702909</v>
      </c>
      <c r="AK1524" s="17">
        <v>20.470969764740886</v>
      </c>
      <c r="AL1524" s="19">
        <v>0.12519550984360087</v>
      </c>
      <c r="AM1524" s="19">
        <v>0.10637197923577556</v>
      </c>
      <c r="AN1524" s="27" t="b">
        <v>0</v>
      </c>
      <c r="AO1524" s="27" t="b">
        <v>1</v>
      </c>
      <c r="AP1524" s="27" t="b">
        <v>0</v>
      </c>
      <c r="AQ1524" s="27" t="b">
        <v>0</v>
      </c>
      <c r="AR1524" s="27" t="b">
        <v>1</v>
      </c>
      <c r="AS1524" s="27" t="b">
        <v>0</v>
      </c>
      <c r="BE1524" s="31"/>
      <c r="BF1524" s="31"/>
      <c r="BG1524" s="31"/>
    </row>
    <row r="1525" spans="1:59" ht="14.55" customHeight="1" x14ac:dyDescent="0.25">
      <c r="A1525" s="41">
        <v>40283</v>
      </c>
      <c r="B1525" s="15">
        <v>16.7</v>
      </c>
      <c r="C1525" s="16">
        <v>19.3</v>
      </c>
      <c r="D1525" s="32">
        <v>12812.94489422355</v>
      </c>
      <c r="E1525" s="32">
        <v>57643.220369072769</v>
      </c>
      <c r="F1525" s="18">
        <v>70456.165263296323</v>
      </c>
      <c r="G1525" s="18">
        <v>18.827171872035795</v>
      </c>
      <c r="H1525" s="19">
        <v>0.13471502590673579</v>
      </c>
      <c r="I1525" s="18">
        <v>15.89</v>
      </c>
      <c r="J1525" s="33">
        <v>1</v>
      </c>
      <c r="K1525" s="72">
        <v>19700.347510192445</v>
      </c>
      <c r="L1525" s="18">
        <v>19517.439452999999</v>
      </c>
      <c r="M1525" s="73">
        <v>9.371519129489676E-3</v>
      </c>
      <c r="Q1525" s="34">
        <v>1</v>
      </c>
      <c r="R1525" s="7"/>
      <c r="S1525" s="24"/>
      <c r="T1525" s="24"/>
      <c r="U1525" s="5">
        <v>29.808014032472546</v>
      </c>
      <c r="V1525" s="25"/>
      <c r="W1525" s="22"/>
      <c r="X1525" s="33">
        <v>1</v>
      </c>
      <c r="Y1525" s="20">
        <v>827337364.87567019</v>
      </c>
      <c r="Z1525" s="22"/>
      <c r="AA1525" s="22"/>
      <c r="AB1525" s="35">
        <v>1</v>
      </c>
      <c r="AC1525" s="20">
        <v>887414252.26544046</v>
      </c>
      <c r="AD1525" s="22"/>
      <c r="AE1525" s="22"/>
      <c r="AF1525" s="26">
        <v>4</v>
      </c>
      <c r="AI1525" s="27" t="s">
        <v>36</v>
      </c>
      <c r="AJ1525" s="17">
        <v>19.559177357948478</v>
      </c>
      <c r="AK1525" s="17">
        <v>20.355877041344019</v>
      </c>
      <c r="AL1525" s="19">
        <v>0.12940589144165546</v>
      </c>
      <c r="AM1525" s="19">
        <v>0.10922960746501678</v>
      </c>
      <c r="AN1525" s="27" t="b">
        <v>0</v>
      </c>
      <c r="AO1525" s="27" t="b">
        <v>1</v>
      </c>
      <c r="AP1525" s="27" t="b">
        <v>0</v>
      </c>
      <c r="AQ1525" s="27" t="b">
        <v>0</v>
      </c>
      <c r="AR1525" s="27" t="b">
        <v>1</v>
      </c>
      <c r="AS1525" s="27" t="b">
        <v>0</v>
      </c>
      <c r="BE1525" s="31"/>
      <c r="BF1525" s="31"/>
      <c r="BG1525" s="31"/>
    </row>
    <row r="1526" spans="1:59" ht="14.55" customHeight="1" x14ac:dyDescent="0.25">
      <c r="A1526" s="41">
        <v>40284</v>
      </c>
      <c r="B1526" s="15">
        <v>18.2</v>
      </c>
      <c r="C1526" s="16">
        <v>19.95</v>
      </c>
      <c r="D1526" s="32">
        <v>9609.7086706676637</v>
      </c>
      <c r="E1526" s="32">
        <v>60414.932541786933</v>
      </c>
      <c r="F1526" s="18">
        <v>70024.64121245459</v>
      </c>
      <c r="G1526" s="18">
        <v>19.709841823071311</v>
      </c>
      <c r="H1526" s="19">
        <v>8.7719298245614086E-2</v>
      </c>
      <c r="I1526" s="18">
        <v>18.36</v>
      </c>
      <c r="J1526" s="33">
        <v>1.0404709087042887</v>
      </c>
      <c r="K1526" s="72">
        <v>20497.283824143775</v>
      </c>
      <c r="L1526" s="18">
        <v>20449.279297000001</v>
      </c>
      <c r="M1526" s="73">
        <v>2.3474923710791293E-3</v>
      </c>
      <c r="Q1526" s="34">
        <v>0.96110327702031795</v>
      </c>
      <c r="R1526" s="7"/>
      <c r="S1526" s="24"/>
      <c r="T1526" s="24"/>
      <c r="U1526" s="5">
        <v>28.595241594143392</v>
      </c>
      <c r="V1526" s="25"/>
      <c r="W1526" s="22"/>
      <c r="X1526" s="33">
        <v>1.0809418174085776</v>
      </c>
      <c r="Y1526" s="20">
        <v>894307833.54737914</v>
      </c>
      <c r="Z1526" s="22"/>
      <c r="AA1526" s="22"/>
      <c r="AB1526" s="35">
        <v>1.0809418174085776</v>
      </c>
      <c r="AC1526" s="20">
        <v>959227795.59976363</v>
      </c>
      <c r="AD1526" s="22"/>
      <c r="AE1526" s="22"/>
      <c r="AF1526" s="26">
        <v>3</v>
      </c>
      <c r="AI1526" s="27" t="s">
        <v>36</v>
      </c>
      <c r="AJ1526" s="17">
        <v>19.540598397142347</v>
      </c>
      <c r="AK1526" s="17">
        <v>20.281726841906735</v>
      </c>
      <c r="AL1526" s="19">
        <v>0.12387464098133168</v>
      </c>
      <c r="AM1526" s="19">
        <v>0.10966010055686884</v>
      </c>
      <c r="AN1526" s="27" t="b">
        <v>0</v>
      </c>
      <c r="AO1526" s="27" t="b">
        <v>1</v>
      </c>
      <c r="AP1526" s="27" t="b">
        <v>0</v>
      </c>
      <c r="AQ1526" s="27" t="b">
        <v>0</v>
      </c>
      <c r="AR1526" s="27" t="b">
        <v>1</v>
      </c>
      <c r="AS1526" s="27" t="b">
        <v>0</v>
      </c>
      <c r="BE1526" s="31"/>
      <c r="BF1526" s="31"/>
      <c r="BG1526" s="31"/>
    </row>
    <row r="1527" spans="1:59" ht="14.55" customHeight="1" x14ac:dyDescent="0.25">
      <c r="A1527" s="41">
        <v>40287</v>
      </c>
      <c r="B1527" s="15">
        <v>17.399999999999999</v>
      </c>
      <c r="C1527" s="16">
        <v>19.5</v>
      </c>
      <c r="D1527" s="32">
        <v>6406.4724471117752</v>
      </c>
      <c r="E1527" s="32">
        <v>63337.183131697566</v>
      </c>
      <c r="F1527" s="18">
        <v>69743.655578809339</v>
      </c>
      <c r="G1527" s="18">
        <v>19.307099412451468</v>
      </c>
      <c r="H1527" s="19">
        <v>0.10769230769230775</v>
      </c>
      <c r="I1527" s="18">
        <v>17.34</v>
      </c>
      <c r="J1527" s="33">
        <v>0.97563575628919408</v>
      </c>
      <c r="K1527" s="72">
        <v>19997.537000870492</v>
      </c>
      <c r="L1527" s="18">
        <v>19855.359375</v>
      </c>
      <c r="M1527" s="73">
        <v>7.1606674643979939E-3</v>
      </c>
      <c r="Q1527" s="34">
        <v>1.0249726842766349</v>
      </c>
      <c r="R1527" s="7"/>
      <c r="S1527" s="24"/>
      <c r="T1527" s="24"/>
      <c r="U1527" s="5">
        <v>29.254772944143419</v>
      </c>
      <c r="V1527" s="25"/>
      <c r="W1527" s="22"/>
      <c r="X1527" s="33">
        <v>0.95127151257838827</v>
      </c>
      <c r="Y1527" s="20">
        <v>850733635.80048966</v>
      </c>
      <c r="Z1527" s="22"/>
      <c r="AA1527" s="22"/>
      <c r="AB1527" s="35">
        <v>0.95127151257838827</v>
      </c>
      <c r="AC1527" s="20">
        <v>912471446.62092912</v>
      </c>
      <c r="AD1527" s="22"/>
      <c r="AE1527" s="22"/>
      <c r="AF1527" s="26">
        <v>2</v>
      </c>
      <c r="AI1527" s="27" t="s">
        <v>36</v>
      </c>
      <c r="AJ1527" s="17">
        <v>19.514091895499142</v>
      </c>
      <c r="AK1527" s="17">
        <v>20.218330710039151</v>
      </c>
      <c r="AL1527" s="19">
        <v>0.12104303662300979</v>
      </c>
      <c r="AM1527" s="19">
        <v>0.11112321602909593</v>
      </c>
      <c r="AN1527" s="27" t="b">
        <v>0</v>
      </c>
      <c r="AO1527" s="27" t="b">
        <v>1</v>
      </c>
      <c r="AP1527" s="27" t="b">
        <v>0</v>
      </c>
      <c r="AQ1527" s="27" t="b">
        <v>0</v>
      </c>
      <c r="AR1527" s="27" t="b">
        <v>1</v>
      </c>
      <c r="AS1527" s="27" t="b">
        <v>0</v>
      </c>
      <c r="BE1527" s="31"/>
      <c r="BF1527" s="31"/>
      <c r="BG1527" s="31"/>
    </row>
    <row r="1528" spans="1:59" ht="14.55" customHeight="1" x14ac:dyDescent="0.25">
      <c r="A1528" s="41">
        <v>40288</v>
      </c>
      <c r="B1528" s="15">
        <v>16</v>
      </c>
      <c r="C1528" s="16">
        <v>18.600000000000001</v>
      </c>
      <c r="D1528" s="32">
        <v>3203.2362235558876</v>
      </c>
      <c r="E1528" s="32">
        <v>66195.455454255134</v>
      </c>
      <c r="F1528" s="74">
        <v>69398.691677811017</v>
      </c>
      <c r="G1528" s="18">
        <v>18.479991769586803</v>
      </c>
      <c r="H1528" s="19">
        <v>0.13978494623655924</v>
      </c>
      <c r="I1528" s="18">
        <v>15.73</v>
      </c>
      <c r="J1528" s="33">
        <v>0.9524261628316979</v>
      </c>
      <c r="K1528" s="72">
        <v>19045.847893528189</v>
      </c>
      <c r="L1528" s="18">
        <v>18708.480468999998</v>
      </c>
      <c r="M1528" s="73">
        <v>1.8032860824117147E-2</v>
      </c>
      <c r="Q1528" s="34">
        <v>1.0499501578441086</v>
      </c>
      <c r="R1528" s="7"/>
      <c r="S1528" s="24"/>
      <c r="T1528" s="24"/>
      <c r="U1528" s="5">
        <v>30.658865841984159</v>
      </c>
      <c r="V1528" s="25"/>
      <c r="W1528" s="22"/>
      <c r="X1528" s="33">
        <v>0.90485232566339591</v>
      </c>
      <c r="Y1528" s="20">
        <v>769791991.88610744</v>
      </c>
      <c r="Z1528" s="22"/>
      <c r="AA1528" s="22"/>
      <c r="AB1528" s="35">
        <v>0.90485232566339591</v>
      </c>
      <c r="AC1528" s="20">
        <v>825638673.33613348</v>
      </c>
      <c r="AD1528" s="22"/>
      <c r="AE1528" s="22"/>
      <c r="AF1528" s="26">
        <v>1</v>
      </c>
      <c r="AI1528" s="27" t="s">
        <v>36</v>
      </c>
      <c r="AJ1528" s="17">
        <v>19.426653855798026</v>
      </c>
      <c r="AK1528" s="17">
        <v>20.143052538860978</v>
      </c>
      <c r="AL1528" s="19">
        <v>0.12271202893470097</v>
      </c>
      <c r="AM1528" s="19">
        <v>0.11467544337164584</v>
      </c>
      <c r="AN1528" s="27" t="b">
        <v>0</v>
      </c>
      <c r="AO1528" s="27" t="b">
        <v>1</v>
      </c>
      <c r="AP1528" s="27" t="b">
        <v>0</v>
      </c>
      <c r="AQ1528" s="27" t="b">
        <v>0</v>
      </c>
      <c r="AR1528" s="27" t="b">
        <v>1</v>
      </c>
      <c r="AS1528" s="27" t="b">
        <v>0</v>
      </c>
      <c r="BE1528" s="31"/>
      <c r="BF1528" s="31"/>
      <c r="BG1528" s="31"/>
    </row>
    <row r="1529" spans="1:59" ht="14.55" customHeight="1" x14ac:dyDescent="0.25">
      <c r="A1529" s="42">
        <v>40289</v>
      </c>
      <c r="B1529" s="15">
        <v>18.7</v>
      </c>
      <c r="C1529" s="16">
        <v>20.75</v>
      </c>
      <c r="D1529" s="32">
        <v>68950.927474518263</v>
      </c>
      <c r="E1529" s="32">
        <v>0</v>
      </c>
      <c r="F1529" s="18">
        <v>68950.927474518263</v>
      </c>
      <c r="G1529" s="18">
        <v>18.7</v>
      </c>
      <c r="H1529" s="19">
        <v>9.8795180722891618E-2</v>
      </c>
      <c r="I1529" s="18">
        <v>16.32</v>
      </c>
      <c r="J1529" s="33">
        <v>1.0053763440860215</v>
      </c>
      <c r="K1529" s="72">
        <v>19147.913620939111</v>
      </c>
      <c r="L1529" s="18">
        <v>19036.160156000002</v>
      </c>
      <c r="M1529" s="73">
        <v>5.8705886073292766E-3</v>
      </c>
      <c r="Q1529" s="34">
        <v>0.99465240641711239</v>
      </c>
      <c r="R1529" s="7"/>
      <c r="S1529" s="24"/>
      <c r="T1529" s="24"/>
      <c r="U1529" s="5">
        <v>30.438138778977891</v>
      </c>
      <c r="V1529" s="25"/>
      <c r="W1529" s="22"/>
      <c r="X1529" s="33">
        <v>1.0107526881720428</v>
      </c>
      <c r="Y1529" s="20">
        <v>778073047.76424217</v>
      </c>
      <c r="Z1529" s="22"/>
      <c r="AA1529" s="22"/>
      <c r="AB1529" s="35">
        <v>1.0107526881720428</v>
      </c>
      <c r="AC1529" s="20">
        <v>834503129.17162943</v>
      </c>
      <c r="AD1529" s="22"/>
      <c r="AE1529" s="22"/>
      <c r="AF1529" s="26">
        <v>20</v>
      </c>
      <c r="AI1529" s="27" t="s">
        <v>36</v>
      </c>
      <c r="AJ1529" s="17">
        <v>19.359774828438901</v>
      </c>
      <c r="AK1529" s="17">
        <v>20.080421056562034</v>
      </c>
      <c r="AL1529" s="19">
        <v>0.11723696411847405</v>
      </c>
      <c r="AM1529" s="19">
        <v>0.11570308334329717</v>
      </c>
      <c r="AN1529" s="27" t="b">
        <v>0</v>
      </c>
      <c r="AO1529" s="27" t="b">
        <v>1</v>
      </c>
      <c r="AP1529" s="27" t="b">
        <v>0</v>
      </c>
      <c r="AQ1529" s="27" t="b">
        <v>0</v>
      </c>
      <c r="AR1529" s="27" t="b">
        <v>1</v>
      </c>
      <c r="AS1529" s="27" t="b">
        <v>0</v>
      </c>
      <c r="BE1529" s="31"/>
      <c r="BF1529" s="31"/>
      <c r="BG1529" s="31"/>
    </row>
    <row r="1530" spans="1:59" ht="14.55" customHeight="1" x14ac:dyDescent="0.25">
      <c r="A1530" s="41">
        <v>40290</v>
      </c>
      <c r="B1530" s="15">
        <v>18.649999999999999</v>
      </c>
      <c r="C1530" s="16">
        <v>20.75</v>
      </c>
      <c r="D1530" s="32">
        <v>65503.38110079235</v>
      </c>
      <c r="E1530" s="32">
        <v>3106.9454066831122</v>
      </c>
      <c r="F1530" s="18">
        <v>68610.32650747546</v>
      </c>
      <c r="G1530" s="18">
        <v>18.745096258626955</v>
      </c>
      <c r="H1530" s="19">
        <v>0.10120481927710845</v>
      </c>
      <c r="I1530" s="18">
        <v>16.47</v>
      </c>
      <c r="J1530" s="33">
        <v>0.99745989304812843</v>
      </c>
      <c r="K1530" s="72">
        <v>19098.945415427992</v>
      </c>
      <c r="L1530" s="18">
        <v>18882.560547000001</v>
      </c>
      <c r="M1530" s="73">
        <v>1.1459508782688348E-2</v>
      </c>
      <c r="Q1530" s="34">
        <v>1.0025465755260687</v>
      </c>
      <c r="R1530" s="7"/>
      <c r="S1530" s="24"/>
      <c r="T1530" s="24"/>
      <c r="U1530" s="5">
        <v>30.458837280804019</v>
      </c>
      <c r="V1530" s="25"/>
      <c r="W1530" s="22"/>
      <c r="X1530" s="33">
        <v>0.99491978609625686</v>
      </c>
      <c r="Y1530" s="20">
        <v>774123973.98686337</v>
      </c>
      <c r="Z1530" s="22"/>
      <c r="AA1530" s="22"/>
      <c r="AB1530" s="35">
        <v>0.99491978609625686</v>
      </c>
      <c r="AC1530" s="20">
        <v>830250363.59386158</v>
      </c>
      <c r="AD1530" s="22"/>
      <c r="AE1530" s="22"/>
      <c r="AF1530" s="26">
        <v>19</v>
      </c>
      <c r="AI1530" s="27" t="s">
        <v>36</v>
      </c>
      <c r="AJ1530" s="17">
        <v>19.312091840003795</v>
      </c>
      <c r="AK1530" s="17">
        <v>19.999427255067108</v>
      </c>
      <c r="AL1530" s="19">
        <v>0.11165192968020282</v>
      </c>
      <c r="AM1530" s="19">
        <v>0.11637362264335455</v>
      </c>
      <c r="AN1530" s="27" t="b">
        <v>0</v>
      </c>
      <c r="AO1530" s="27" t="b">
        <v>0</v>
      </c>
      <c r="AP1530" s="27" t="b">
        <v>0</v>
      </c>
      <c r="AQ1530" s="27" t="b">
        <v>0</v>
      </c>
      <c r="AR1530" s="27" t="b">
        <v>1</v>
      </c>
      <c r="AS1530" s="27" t="b">
        <v>0</v>
      </c>
      <c r="BE1530" s="31"/>
      <c r="BF1530" s="31"/>
      <c r="BG1530" s="31"/>
    </row>
    <row r="1531" spans="1:59" ht="14.55" customHeight="1" x14ac:dyDescent="0.25">
      <c r="A1531" s="41">
        <v>40291</v>
      </c>
      <c r="B1531" s="15">
        <v>18.5</v>
      </c>
      <c r="C1531" s="16">
        <v>20.75</v>
      </c>
      <c r="D1531" s="32">
        <v>62055.834727066438</v>
      </c>
      <c r="E1531" s="32">
        <v>6205.5834727066431</v>
      </c>
      <c r="F1531" s="18">
        <v>68261.418199773078</v>
      </c>
      <c r="G1531" s="18">
        <v>18.704545454545457</v>
      </c>
      <c r="H1531" s="19">
        <v>0.10843373493975905</v>
      </c>
      <c r="I1531" s="18">
        <v>16.62</v>
      </c>
      <c r="J1531" s="33">
        <v>0.99276236429433062</v>
      </c>
      <c r="K1531" s="72">
        <v>18960.38614654358</v>
      </c>
      <c r="L1531" s="18">
        <v>18810.880859000001</v>
      </c>
      <c r="M1531" s="73">
        <v>7.947808965684304E-3</v>
      </c>
      <c r="Q1531" s="34">
        <v>1.0072904009720534</v>
      </c>
      <c r="R1531" s="7"/>
      <c r="S1531" s="24"/>
      <c r="T1531" s="24"/>
      <c r="U1531" s="5">
        <v>30.623772248984601</v>
      </c>
      <c r="V1531" s="25"/>
      <c r="W1531" s="22"/>
      <c r="X1531" s="33">
        <v>0.98552472858866125</v>
      </c>
      <c r="Y1531" s="20">
        <v>762921969.50023127</v>
      </c>
      <c r="Z1531" s="22"/>
      <c r="AA1531" s="22"/>
      <c r="AB1531" s="35">
        <v>0.98552472858866125</v>
      </c>
      <c r="AC1531" s="20">
        <v>818219145.95648444</v>
      </c>
      <c r="AD1531" s="22"/>
      <c r="AE1531" s="22"/>
      <c r="AF1531" s="26">
        <v>18</v>
      </c>
      <c r="AI1531" s="27" t="s">
        <v>36</v>
      </c>
      <c r="AJ1531" s="17">
        <v>19.238899004622716</v>
      </c>
      <c r="AK1531" s="17">
        <v>19.926567023733238</v>
      </c>
      <c r="AL1531" s="19">
        <v>0.10727171451904004</v>
      </c>
      <c r="AM1531" s="19">
        <v>0.117049540600899</v>
      </c>
      <c r="AN1531" s="27" t="b">
        <v>0</v>
      </c>
      <c r="AO1531" s="27" t="b">
        <v>0</v>
      </c>
      <c r="AP1531" s="27" t="b">
        <v>0</v>
      </c>
      <c r="AQ1531" s="27" t="b">
        <v>0</v>
      </c>
      <c r="AR1531" s="27" t="b">
        <v>1</v>
      </c>
      <c r="AS1531" s="27" t="b">
        <v>0</v>
      </c>
      <c r="BE1531" s="31"/>
      <c r="BF1531" s="31"/>
      <c r="BG1531" s="31"/>
    </row>
    <row r="1532" spans="1:59" ht="14.55" customHeight="1" x14ac:dyDescent="0.25">
      <c r="A1532" s="41">
        <v>40294</v>
      </c>
      <c r="B1532" s="15">
        <v>18.75</v>
      </c>
      <c r="C1532" s="16">
        <v>20.95</v>
      </c>
      <c r="D1532" s="32">
        <v>58608.288353340526</v>
      </c>
      <c r="E1532" s="32">
        <v>9279.2995167514327</v>
      </c>
      <c r="F1532" s="18">
        <v>67887.587870091957</v>
      </c>
      <c r="G1532" s="18">
        <v>19.050709740577581</v>
      </c>
      <c r="H1532" s="19">
        <v>0.1050119331742243</v>
      </c>
      <c r="I1532" s="18">
        <v>17.47</v>
      </c>
      <c r="J1532" s="33">
        <v>1.0129291568867611</v>
      </c>
      <c r="K1532" s="72">
        <v>19205.195658276127</v>
      </c>
      <c r="L1532" s="18">
        <v>19107.839843999998</v>
      </c>
      <c r="M1532" s="73">
        <v>5.095071712499147E-3</v>
      </c>
      <c r="Q1532" s="34">
        <v>0.98723587251995104</v>
      </c>
      <c r="R1532" s="7"/>
      <c r="S1532" s="24"/>
      <c r="T1532" s="24"/>
      <c r="U1532" s="5">
        <v>30.176598455452758</v>
      </c>
      <c r="V1532" s="25"/>
      <c r="W1532" s="22"/>
      <c r="X1532" s="33">
        <v>1.0258583137735222</v>
      </c>
      <c r="Y1532" s="20">
        <v>782653589.71958828</v>
      </c>
      <c r="Z1532" s="22"/>
      <c r="AA1532" s="22"/>
      <c r="AB1532" s="35">
        <v>1.0258583137735222</v>
      </c>
      <c r="AC1532" s="20">
        <v>839363456.08216476</v>
      </c>
      <c r="AD1532" s="22"/>
      <c r="AE1532" s="22"/>
      <c r="AF1532" s="26">
        <v>17</v>
      </c>
      <c r="AI1532" s="27" t="s">
        <v>36</v>
      </c>
      <c r="AJ1532" s="17">
        <v>19.168236084194799</v>
      </c>
      <c r="AK1532" s="17">
        <v>19.861168691928679</v>
      </c>
      <c r="AL1532" s="19">
        <v>0.11015382034047506</v>
      </c>
      <c r="AM1532" s="19">
        <v>0.11693226385896736</v>
      </c>
      <c r="AN1532" s="27" t="b">
        <v>0</v>
      </c>
      <c r="AO1532" s="27" t="b">
        <v>0</v>
      </c>
      <c r="AP1532" s="27" t="b">
        <v>0</v>
      </c>
      <c r="AQ1532" s="27" t="b">
        <v>0</v>
      </c>
      <c r="AR1532" s="27" t="b">
        <v>1</v>
      </c>
      <c r="AS1532" s="27" t="b">
        <v>0</v>
      </c>
      <c r="BE1532" s="31"/>
      <c r="BF1532" s="31"/>
      <c r="BG1532" s="31"/>
    </row>
    <row r="1533" spans="1:59" ht="14.55" customHeight="1" x14ac:dyDescent="0.25">
      <c r="A1533" s="41">
        <v>40295</v>
      </c>
      <c r="B1533" s="15">
        <v>21.05</v>
      </c>
      <c r="C1533" s="16">
        <v>22.4</v>
      </c>
      <c r="D1533" s="32">
        <v>55160.741979614613</v>
      </c>
      <c r="E1533" s="32">
        <v>12364.812381064601</v>
      </c>
      <c r="F1533" s="18">
        <v>67525.55436067922</v>
      </c>
      <c r="G1533" s="18">
        <v>21.297202660866375</v>
      </c>
      <c r="H1533" s="19">
        <v>6.0267857142857095E-2</v>
      </c>
      <c r="I1533" s="18">
        <v>22.81</v>
      </c>
      <c r="J1533" s="33">
        <v>1.1119600485938834</v>
      </c>
      <c r="K1533" s="72">
        <v>21355.040804627202</v>
      </c>
      <c r="L1533" s="18">
        <v>20992</v>
      </c>
      <c r="M1533" s="73">
        <v>1.7294245647256207E-2</v>
      </c>
      <c r="Q1533" s="34">
        <v>0.89931288562438794</v>
      </c>
      <c r="R1533" s="7"/>
      <c r="S1533" s="24"/>
      <c r="T1533" s="24"/>
      <c r="U1533" s="5">
        <v>27.087677503257769</v>
      </c>
      <c r="V1533" s="25"/>
      <c r="W1533" s="22"/>
      <c r="X1533" s="33">
        <v>1.2239200971877671</v>
      </c>
      <c r="Y1533" s="20">
        <v>957910040.64258397</v>
      </c>
      <c r="Z1533" s="22"/>
      <c r="AA1533" s="22"/>
      <c r="AB1533" s="35">
        <v>1.2239200971877671</v>
      </c>
      <c r="AC1533" s="20">
        <v>1027297332.3652611</v>
      </c>
      <c r="AD1533" s="22"/>
      <c r="AE1533" s="22"/>
      <c r="AF1533" s="26">
        <v>16</v>
      </c>
      <c r="AI1533" s="27" t="s">
        <v>36</v>
      </c>
      <c r="AJ1533" s="17">
        <v>19.211211697470993</v>
      </c>
      <c r="AK1533" s="17">
        <v>19.858350529614011</v>
      </c>
      <c r="AL1533" s="19">
        <v>0.10224974524889996</v>
      </c>
      <c r="AM1533" s="19">
        <v>0.11348156021295122</v>
      </c>
      <c r="AN1533" s="27" t="b">
        <v>0</v>
      </c>
      <c r="AO1533" s="27" t="b">
        <v>0</v>
      </c>
      <c r="AP1533" s="27" t="b">
        <v>0</v>
      </c>
      <c r="AQ1533" s="27" t="b">
        <v>0</v>
      </c>
      <c r="AR1533" s="27" t="b">
        <v>1</v>
      </c>
      <c r="AS1533" s="27" t="b">
        <v>0</v>
      </c>
      <c r="BE1533" s="31"/>
      <c r="BF1533" s="31"/>
      <c r="BG1533" s="31"/>
    </row>
    <row r="1534" spans="1:59" ht="14.55" customHeight="1" x14ac:dyDescent="0.25">
      <c r="A1534" s="41">
        <v>40296</v>
      </c>
      <c r="B1534" s="15">
        <v>20.8</v>
      </c>
      <c r="C1534" s="16">
        <v>22.2</v>
      </c>
      <c r="D1534" s="32">
        <v>51713.195605888701</v>
      </c>
      <c r="E1534" s="32">
        <v>15604.582522445426</v>
      </c>
      <c r="F1534" s="18">
        <v>67317.778128334132</v>
      </c>
      <c r="G1534" s="18">
        <v>21.124526687285723</v>
      </c>
      <c r="H1534" s="19">
        <v>6.3063063063062974E-2</v>
      </c>
      <c r="I1534" s="18">
        <v>21.08</v>
      </c>
      <c r="J1534" s="33">
        <v>0.98884002853523367</v>
      </c>
      <c r="K1534" s="72">
        <v>21116.353795664883</v>
      </c>
      <c r="L1534" s="18">
        <v>20879.359375</v>
      </c>
      <c r="M1534" s="73">
        <v>1.1350655755686152E-2</v>
      </c>
      <c r="Q1534" s="34">
        <v>1.0112859220326038</v>
      </c>
      <c r="R1534" s="7"/>
      <c r="S1534" s="24"/>
      <c r="T1534" s="24"/>
      <c r="U1534" s="5">
        <v>27.342385483705339</v>
      </c>
      <c r="V1534" s="25"/>
      <c r="W1534" s="22"/>
      <c r="X1534" s="33">
        <v>0.97768005707046735</v>
      </c>
      <c r="Y1534" s="20">
        <v>936534023.98049986</v>
      </c>
      <c r="Z1534" s="22"/>
      <c r="AA1534" s="22"/>
      <c r="AB1534" s="35">
        <v>0.97768005707046735</v>
      </c>
      <c r="AC1534" s="20">
        <v>1004352012.0326045</v>
      </c>
      <c r="AD1534" s="22"/>
      <c r="AE1534" s="22"/>
      <c r="AF1534" s="26">
        <v>15</v>
      </c>
      <c r="AI1534" s="27" t="s">
        <v>36</v>
      </c>
      <c r="AJ1534" s="17">
        <v>19.262313907703486</v>
      </c>
      <c r="AK1534" s="17">
        <v>19.857940436716763</v>
      </c>
      <c r="AL1534" s="19">
        <v>8.946276471998392E-2</v>
      </c>
      <c r="AM1534" s="19">
        <v>0.10986632659142034</v>
      </c>
      <c r="AN1534" s="27" t="b">
        <v>0</v>
      </c>
      <c r="AO1534" s="27" t="b">
        <v>0</v>
      </c>
      <c r="AP1534" s="27" t="b">
        <v>0</v>
      </c>
      <c r="AQ1534" s="27" t="b">
        <v>0</v>
      </c>
      <c r="AR1534" s="27" t="b">
        <v>1</v>
      </c>
      <c r="AS1534" s="27" t="b">
        <v>0</v>
      </c>
      <c r="BE1534" s="31"/>
      <c r="BF1534" s="31"/>
      <c r="BG1534" s="31"/>
    </row>
    <row r="1535" spans="1:59" ht="14.55" customHeight="1" x14ac:dyDescent="0.25">
      <c r="A1535" s="41">
        <v>40297</v>
      </c>
      <c r="B1535" s="15">
        <v>19.649999999999999</v>
      </c>
      <c r="C1535" s="16">
        <v>21.65</v>
      </c>
      <c r="D1535" s="32">
        <v>48265.649232162788</v>
      </c>
      <c r="E1535" s="32">
        <v>18834.716061792227</v>
      </c>
      <c r="F1535" s="18">
        <v>67100.365293955023</v>
      </c>
      <c r="G1535" s="18">
        <v>20.211389374835157</v>
      </c>
      <c r="H1535" s="19">
        <v>9.2378752886836057E-2</v>
      </c>
      <c r="I1535" s="18">
        <v>18.440000000000001</v>
      </c>
      <c r="J1535" s="33">
        <v>0.95368355313724762</v>
      </c>
      <c r="K1535" s="72">
        <v>20137.970882541707</v>
      </c>
      <c r="L1535" s="18">
        <v>20049.919922000001</v>
      </c>
      <c r="M1535" s="73">
        <v>4.3915866439492128E-3</v>
      </c>
      <c r="Q1535" s="34">
        <v>1.0485658442052286</v>
      </c>
      <c r="R1535" s="7"/>
      <c r="S1535" s="24"/>
      <c r="T1535" s="24"/>
      <c r="U1535" s="5">
        <v>28.616912720470996</v>
      </c>
      <c r="V1535" s="25"/>
      <c r="W1535" s="22"/>
      <c r="X1535" s="33">
        <v>0.90736710627449524</v>
      </c>
      <c r="Y1535" s="20">
        <v>849784232.99562132</v>
      </c>
      <c r="Z1535" s="22"/>
      <c r="AA1535" s="22"/>
      <c r="AB1535" s="35">
        <v>0.90736710627449524</v>
      </c>
      <c r="AC1535" s="20">
        <v>911301368.19204938</v>
      </c>
      <c r="AD1535" s="22"/>
      <c r="AE1535" s="22"/>
      <c r="AF1535" s="26">
        <v>14</v>
      </c>
      <c r="AI1535" s="27" t="s">
        <v>36</v>
      </c>
      <c r="AJ1535" s="17">
        <v>19.28306291986333</v>
      </c>
      <c r="AK1535" s="17">
        <v>19.837068961105125</v>
      </c>
      <c r="AL1535" s="19">
        <v>8.8393360080641317E-2</v>
      </c>
      <c r="AM1535" s="19">
        <v>0.10879920262694709</v>
      </c>
      <c r="AN1535" s="27" t="b">
        <v>0</v>
      </c>
      <c r="AO1535" s="27" t="b">
        <v>0</v>
      </c>
      <c r="AP1535" s="27" t="b">
        <v>0</v>
      </c>
      <c r="AQ1535" s="27" t="b">
        <v>0</v>
      </c>
      <c r="AR1535" s="27" t="b">
        <v>1</v>
      </c>
      <c r="AS1535" s="27" t="b">
        <v>0</v>
      </c>
      <c r="BE1535" s="31"/>
      <c r="BF1535" s="31"/>
      <c r="BG1535" s="31"/>
    </row>
    <row r="1536" spans="1:59" ht="14.55" customHeight="1" x14ac:dyDescent="0.25">
      <c r="A1536" s="41">
        <v>40298</v>
      </c>
      <c r="B1536" s="15">
        <v>21.6</v>
      </c>
      <c r="C1536" s="16">
        <v>23</v>
      </c>
      <c r="D1536" s="32">
        <v>44818.102858436876</v>
      </c>
      <c r="E1536" s="32">
        <v>21963.782400993805</v>
      </c>
      <c r="F1536" s="18">
        <v>66781.885259430681</v>
      </c>
      <c r="G1536" s="18">
        <v>22.060443655370587</v>
      </c>
      <c r="H1536" s="19">
        <v>6.0869565217391286E-2</v>
      </c>
      <c r="I1536" s="18">
        <v>22.05</v>
      </c>
      <c r="J1536" s="33">
        <v>1.0863052137613247</v>
      </c>
      <c r="K1536" s="72">
        <v>21875.604264492966</v>
      </c>
      <c r="L1536" s="18">
        <v>21719.039063</v>
      </c>
      <c r="M1536" s="73">
        <v>7.2086615360292825E-3</v>
      </c>
      <c r="Q1536" s="34">
        <v>0.92055159759153371</v>
      </c>
      <c r="R1536" s="7"/>
      <c r="S1536" s="24"/>
      <c r="T1536" s="24"/>
      <c r="U1536" s="5">
        <v>26.29429827204136</v>
      </c>
      <c r="V1536" s="25"/>
      <c r="W1536" s="22"/>
      <c r="X1536" s="33">
        <v>1.1726104275226494</v>
      </c>
      <c r="Y1536" s="20">
        <v>996470620.29382956</v>
      </c>
      <c r="Z1536" s="22"/>
      <c r="AA1536" s="22"/>
      <c r="AB1536" s="35">
        <v>1.1726104275226494</v>
      </c>
      <c r="AC1536" s="20">
        <v>1068584354.6353753</v>
      </c>
      <c r="AD1536" s="22"/>
      <c r="AE1536" s="22"/>
      <c r="AF1536" s="26">
        <v>13</v>
      </c>
      <c r="AI1536" s="27" t="s">
        <v>36</v>
      </c>
      <c r="AJ1536" s="17">
        <v>19.392500360066627</v>
      </c>
      <c r="AK1536" s="17">
        <v>19.862599440686527</v>
      </c>
      <c r="AL1536" s="19">
        <v>8.1670817737355128E-2</v>
      </c>
      <c r="AM1536" s="19">
        <v>0.10504687539006176</v>
      </c>
      <c r="AN1536" s="27" t="b">
        <v>0</v>
      </c>
      <c r="AO1536" s="27" t="b">
        <v>0</v>
      </c>
      <c r="AP1536" s="27" t="b">
        <v>0</v>
      </c>
      <c r="AQ1536" s="27" t="b">
        <v>0</v>
      </c>
      <c r="AR1536" s="27" t="b">
        <v>1</v>
      </c>
      <c r="AS1536" s="27" t="b">
        <v>0</v>
      </c>
      <c r="BE1536" s="31"/>
      <c r="BF1536" s="31"/>
      <c r="BG1536" s="31"/>
    </row>
    <row r="1537" spans="1:59" ht="14.55" customHeight="1" x14ac:dyDescent="0.25">
      <c r="A1537" s="41">
        <v>40301</v>
      </c>
      <c r="B1537" s="15">
        <v>20.55</v>
      </c>
      <c r="C1537" s="16">
        <v>22.6</v>
      </c>
      <c r="D1537" s="32">
        <v>41370.556484710964</v>
      </c>
      <c r="E1537" s="32">
        <v>25201.478125884227</v>
      </c>
      <c r="F1537" s="18">
        <v>66572.03461059519</v>
      </c>
      <c r="G1537" s="18">
        <v>21.326047036270698</v>
      </c>
      <c r="H1537" s="19">
        <v>9.0707964601769886E-2</v>
      </c>
      <c r="I1537" s="18">
        <v>20.190000000000001</v>
      </c>
      <c r="J1537" s="33">
        <v>0.96367207814148592</v>
      </c>
      <c r="K1537" s="72">
        <v>21080.544278800418</v>
      </c>
      <c r="L1537" s="18">
        <v>20817.919922000001</v>
      </c>
      <c r="M1537" s="73">
        <v>1.261530247903782E-2</v>
      </c>
      <c r="Q1537" s="34">
        <v>1.0376973896852706</v>
      </c>
      <c r="R1537" s="7"/>
      <c r="S1537" s="24"/>
      <c r="T1537" s="24"/>
      <c r="U1537" s="5">
        <v>27.23472406420726</v>
      </c>
      <c r="V1537" s="25"/>
      <c r="W1537" s="22"/>
      <c r="X1537" s="33">
        <v>0.92734415628297173</v>
      </c>
      <c r="Y1537" s="20">
        <v>924075627.80757499</v>
      </c>
      <c r="Z1537" s="22"/>
      <c r="AA1537" s="22"/>
      <c r="AB1537" s="35">
        <v>0.92734415628297173</v>
      </c>
      <c r="AC1537" s="20">
        <v>990929569.46229362</v>
      </c>
      <c r="AD1537" s="22"/>
      <c r="AE1537" s="22"/>
      <c r="AF1537" s="26">
        <v>12</v>
      </c>
      <c r="AI1537" s="27" t="s">
        <v>36</v>
      </c>
      <c r="AJ1537" s="17">
        <v>19.465969057760699</v>
      </c>
      <c r="AK1537" s="17">
        <v>19.867865017144812</v>
      </c>
      <c r="AL1537" s="19">
        <v>7.8716522681023596E-2</v>
      </c>
      <c r="AM1537" s="19">
        <v>0.10292350231253242</v>
      </c>
      <c r="AN1537" s="27" t="b">
        <v>0</v>
      </c>
      <c r="AO1537" s="27" t="b">
        <v>0</v>
      </c>
      <c r="AP1537" s="27" t="b">
        <v>0</v>
      </c>
      <c r="AQ1537" s="27" t="b">
        <v>0</v>
      </c>
      <c r="AR1537" s="27" t="b">
        <v>1</v>
      </c>
      <c r="AS1537" s="27" t="b">
        <v>0</v>
      </c>
      <c r="BE1537" s="31"/>
      <c r="BF1537" s="31"/>
      <c r="BG1537" s="31"/>
    </row>
    <row r="1538" spans="1:59" ht="14.55" customHeight="1" x14ac:dyDescent="0.25">
      <c r="A1538" s="41">
        <v>40302</v>
      </c>
      <c r="B1538" s="15">
        <v>23</v>
      </c>
      <c r="C1538" s="16">
        <v>24.45</v>
      </c>
      <c r="D1538" s="32">
        <v>37923.010110985051</v>
      </c>
      <c r="E1538" s="32">
        <v>28336.304585179249</v>
      </c>
      <c r="F1538" s="18">
        <v>66259.314696164307</v>
      </c>
      <c r="G1538" s="18">
        <v>23.620103631269345</v>
      </c>
      <c r="H1538" s="19">
        <v>5.9304703476482645E-2</v>
      </c>
      <c r="I1538" s="18">
        <v>23.84</v>
      </c>
      <c r="J1538" s="33">
        <v>1.1023678669323853</v>
      </c>
      <c r="K1538" s="72">
        <v>23238.112555987307</v>
      </c>
      <c r="L1538" s="18">
        <v>22906.880859000001</v>
      </c>
      <c r="M1538" s="73">
        <v>1.4459921410782867E-2</v>
      </c>
      <c r="Q1538" s="34">
        <v>0.90713819768962467</v>
      </c>
      <c r="R1538" s="7"/>
      <c r="S1538" s="24"/>
      <c r="T1538" s="24"/>
      <c r="U1538" s="5">
        <v>24.659661121054814</v>
      </c>
      <c r="V1538" s="25"/>
      <c r="W1538" s="22"/>
      <c r="X1538" s="33">
        <v>1.2047357338647706</v>
      </c>
      <c r="Y1538" s="20">
        <v>1113272255.9807866</v>
      </c>
      <c r="Z1538" s="22"/>
      <c r="AA1538" s="22"/>
      <c r="AB1538" s="35">
        <v>1.2047357338647706</v>
      </c>
      <c r="AC1538" s="20">
        <v>1193789122.3781955</v>
      </c>
      <c r="AD1538" s="22"/>
      <c r="AE1538" s="22"/>
      <c r="AF1538" s="26">
        <v>11</v>
      </c>
      <c r="AI1538" s="27" t="s">
        <v>36</v>
      </c>
      <c r="AJ1538" s="17">
        <v>19.680116897409739</v>
      </c>
      <c r="AK1538" s="17">
        <v>19.949045468847626</v>
      </c>
      <c r="AL1538" s="19">
        <v>7.1098651064733329E-2</v>
      </c>
      <c r="AM1538" s="19">
        <v>9.851935925691184E-2</v>
      </c>
      <c r="AN1538" s="27" t="b">
        <v>0</v>
      </c>
      <c r="AO1538" s="27" t="b">
        <v>0</v>
      </c>
      <c r="AP1538" s="27" t="b">
        <v>0</v>
      </c>
      <c r="AQ1538" s="27" t="b">
        <v>0</v>
      </c>
      <c r="AR1538" s="27" t="b">
        <v>1</v>
      </c>
      <c r="AS1538" s="27" t="b">
        <v>0</v>
      </c>
      <c r="BE1538" s="31"/>
      <c r="BF1538" s="31"/>
      <c r="BG1538" s="31"/>
    </row>
    <row r="1539" spans="1:59" ht="14.55" customHeight="1" x14ac:dyDescent="0.25">
      <c r="A1539" s="41">
        <v>40303</v>
      </c>
      <c r="B1539" s="15">
        <v>24.15</v>
      </c>
      <c r="C1539" s="16">
        <v>25.45</v>
      </c>
      <c r="D1539" s="32">
        <v>34475.463737259139</v>
      </c>
      <c r="E1539" s="32">
        <v>31579.395243489926</v>
      </c>
      <c r="F1539" s="18">
        <v>66054.858980749064</v>
      </c>
      <c r="G1539" s="18">
        <v>24.771501800927339</v>
      </c>
      <c r="H1539" s="19">
        <v>5.1080550098231869E-2</v>
      </c>
      <c r="I1539" s="18">
        <v>24.91</v>
      </c>
      <c r="J1539" s="33">
        <v>1.0455104265021544</v>
      </c>
      <c r="K1539" s="72">
        <v>24295.268603803295</v>
      </c>
      <c r="L1539" s="18">
        <v>23900.160156000002</v>
      </c>
      <c r="M1539" s="73">
        <v>1.65316234378498E-2</v>
      </c>
      <c r="Q1539" s="34">
        <v>0.95647061440179659</v>
      </c>
      <c r="R1539" s="7"/>
      <c r="S1539" s="24"/>
      <c r="T1539" s="24"/>
      <c r="U1539" s="5">
        <v>23.542327990856013</v>
      </c>
      <c r="V1539" s="25"/>
      <c r="W1539" s="22"/>
      <c r="X1539" s="33">
        <v>1.0910208530043086</v>
      </c>
      <c r="Y1539" s="20">
        <v>1214609057.5519824</v>
      </c>
      <c r="Z1539" s="22"/>
      <c r="AA1539" s="22"/>
      <c r="AB1539" s="35">
        <v>1.0910208530043086</v>
      </c>
      <c r="AC1539" s="20">
        <v>1302427945.1313689</v>
      </c>
      <c r="AD1539" s="22"/>
      <c r="AE1539" s="22"/>
      <c r="AF1539" s="26">
        <v>10</v>
      </c>
      <c r="AI1539" s="27" t="s">
        <v>36</v>
      </c>
      <c r="AJ1539" s="17">
        <v>19.969449486585603</v>
      </c>
      <c r="AK1539" s="17">
        <v>20.061686054348069</v>
      </c>
      <c r="AL1539" s="19">
        <v>6.9567433223962458E-2</v>
      </c>
      <c r="AM1539" s="19">
        <v>9.3484045536785507E-2</v>
      </c>
      <c r="AN1539" s="27" t="b">
        <v>0</v>
      </c>
      <c r="AO1539" s="27" t="b">
        <v>0</v>
      </c>
      <c r="AP1539" s="27" t="b">
        <v>0</v>
      </c>
      <c r="AQ1539" s="27" t="b">
        <v>0</v>
      </c>
      <c r="AR1539" s="27" t="b">
        <v>1</v>
      </c>
      <c r="AS1539" s="27" t="b">
        <v>0</v>
      </c>
      <c r="BE1539" s="31"/>
      <c r="BF1539" s="31"/>
      <c r="BG1539" s="31"/>
    </row>
    <row r="1540" spans="1:59" ht="14.55" customHeight="1" x14ac:dyDescent="0.25">
      <c r="A1540" s="41">
        <v>40304</v>
      </c>
      <c r="B1540" s="15">
        <v>29.2</v>
      </c>
      <c r="C1540" s="16">
        <v>29.1</v>
      </c>
      <c r="D1540" s="32">
        <v>31027.917363533226</v>
      </c>
      <c r="E1540" s="32">
        <v>34850.839051956755</v>
      </c>
      <c r="F1540" s="18">
        <v>65878.756415489974</v>
      </c>
      <c r="G1540" s="18">
        <v>29.14709851711202</v>
      </c>
      <c r="H1540" s="19">
        <v>-3.4364261168384758E-3</v>
      </c>
      <c r="I1540" s="18">
        <v>32.799999999999997</v>
      </c>
      <c r="J1540" s="33">
        <v>1.1735014069292753</v>
      </c>
      <c r="K1540" s="72">
        <v>28510.038597068393</v>
      </c>
      <c r="L1540" s="18">
        <v>26746.880859000001</v>
      </c>
      <c r="M1540" s="73">
        <v>6.5920125317158657E-2</v>
      </c>
      <c r="Q1540" s="34">
        <v>0.85215066134153172</v>
      </c>
      <c r="R1540" s="7"/>
      <c r="S1540" s="24"/>
      <c r="T1540" s="24"/>
      <c r="U1540" s="5">
        <v>20.024259347202893</v>
      </c>
      <c r="V1540" s="25"/>
      <c r="W1540" s="22"/>
      <c r="X1540" s="33">
        <v>1.3470028138585508</v>
      </c>
      <c r="Y1540" s="20">
        <v>1636089646.00861</v>
      </c>
      <c r="Z1540" s="22"/>
      <c r="AA1540" s="22"/>
      <c r="AB1540" s="35">
        <v>1.3470028138585508</v>
      </c>
      <c r="AC1540" s="20">
        <v>1754345979.9880879</v>
      </c>
      <c r="AD1540" s="22"/>
      <c r="AE1540" s="22"/>
      <c r="AF1540" s="26">
        <v>9</v>
      </c>
      <c r="AI1540" s="27" t="s">
        <v>36</v>
      </c>
      <c r="AJ1540" s="17">
        <v>20.446320015832946</v>
      </c>
      <c r="AK1540" s="17">
        <v>20.276202571110616</v>
      </c>
      <c r="AL1540" s="19">
        <v>5.8484185027312209E-2</v>
      </c>
      <c r="AM1540" s="19">
        <v>8.4849579785312101E-2</v>
      </c>
      <c r="AN1540" s="27" t="b">
        <v>1</v>
      </c>
      <c r="AO1540" s="27" t="b">
        <v>0</v>
      </c>
      <c r="AP1540" s="27" t="b">
        <v>0</v>
      </c>
      <c r="AQ1540" s="27" t="b">
        <v>0</v>
      </c>
      <c r="AR1540" s="27" t="b">
        <v>1</v>
      </c>
      <c r="AS1540" s="27" t="b">
        <v>0</v>
      </c>
      <c r="BE1540" s="31"/>
      <c r="BF1540" s="31"/>
      <c r="BG1540" s="31"/>
    </row>
    <row r="1541" spans="1:59" ht="14.55" customHeight="1" x14ac:dyDescent="0.25">
      <c r="A1541" s="41">
        <v>40305</v>
      </c>
      <c r="B1541" s="15">
        <v>32.950000000000003</v>
      </c>
      <c r="C1541" s="16">
        <v>30.95</v>
      </c>
      <c r="D1541" s="32">
        <v>27580.370989807314</v>
      </c>
      <c r="E1541" s="32">
        <v>38310.232664080351</v>
      </c>
      <c r="F1541" s="18">
        <v>65890.603653887665</v>
      </c>
      <c r="G1541" s="18">
        <v>31.787156421716286</v>
      </c>
      <c r="H1541" s="19">
        <v>-6.4620355411954877E-2</v>
      </c>
      <c r="I1541" s="18">
        <v>40.950000000000003</v>
      </c>
      <c r="J1541" s="33">
        <v>1.0907731626744965</v>
      </c>
      <c r="K1541" s="72">
        <v>31097.446908982434</v>
      </c>
      <c r="L1541" s="18">
        <v>29952</v>
      </c>
      <c r="M1541" s="73">
        <v>3.8242752036005419E-2</v>
      </c>
      <c r="Q1541" s="34">
        <v>0.91678089837494048</v>
      </c>
      <c r="R1541" s="7"/>
      <c r="S1541" s="24"/>
      <c r="T1541" s="24"/>
      <c r="U1541" s="5">
        <v>18.32367952580007</v>
      </c>
      <c r="V1541" s="25"/>
      <c r="W1541" s="22"/>
      <c r="X1541" s="33">
        <v>1.1815463253489928</v>
      </c>
      <c r="Y1541" s="20">
        <v>1933124958.074152</v>
      </c>
      <c r="Z1541" s="22"/>
      <c r="AA1541" s="22"/>
      <c r="AB1541" s="35">
        <v>1.1815463253489928</v>
      </c>
      <c r="AC1541" s="20">
        <v>2072807813.2818823</v>
      </c>
      <c r="AD1541" s="22"/>
      <c r="AE1541" s="22"/>
      <c r="AF1541" s="26">
        <v>8</v>
      </c>
      <c r="AI1541" s="27" t="s">
        <v>36</v>
      </c>
      <c r="AJ1541" s="17">
        <v>21.06019360145012</v>
      </c>
      <c r="AK1541" s="17">
        <v>20.548265205863029</v>
      </c>
      <c r="AL1541" s="19">
        <v>3.2317666977513725E-2</v>
      </c>
      <c r="AM1541" s="19">
        <v>7.2391118452893935E-2</v>
      </c>
      <c r="AN1541" s="27" t="b">
        <v>1</v>
      </c>
      <c r="AO1541" s="27" t="b">
        <v>0</v>
      </c>
      <c r="AP1541" s="27" t="b">
        <v>0</v>
      </c>
      <c r="AQ1541" s="27" t="b">
        <v>0</v>
      </c>
      <c r="AR1541" s="27" t="b">
        <v>1</v>
      </c>
      <c r="AS1541" s="27" t="b">
        <v>0</v>
      </c>
      <c r="BE1541" s="31"/>
      <c r="BF1541" s="31"/>
      <c r="BG1541" s="31"/>
    </row>
    <row r="1542" spans="1:59" ht="14.55" customHeight="1" x14ac:dyDescent="0.25">
      <c r="A1542" s="41">
        <v>40308</v>
      </c>
      <c r="B1542" s="15">
        <v>27.45</v>
      </c>
      <c r="C1542" s="16">
        <v>27.05</v>
      </c>
      <c r="D1542" s="32">
        <v>24132.824616081401</v>
      </c>
      <c r="E1542" s="32">
        <v>41980.560709775629</v>
      </c>
      <c r="F1542" s="18">
        <v>66113.385325857031</v>
      </c>
      <c r="G1542" s="18">
        <v>27.196008706086591</v>
      </c>
      <c r="H1542" s="19">
        <v>-1.4787430683918634E-2</v>
      </c>
      <c r="I1542" s="18">
        <v>28.84</v>
      </c>
      <c r="J1542" s="33">
        <v>0.85845869119343721</v>
      </c>
      <c r="K1542" s="72">
        <v>26695.411679068297</v>
      </c>
      <c r="L1542" s="18">
        <v>25681.919922000001</v>
      </c>
      <c r="M1542" s="73">
        <v>3.9463239514274176E-2</v>
      </c>
      <c r="Q1542" s="34">
        <v>1.1648784155353948</v>
      </c>
      <c r="R1542" s="7"/>
      <c r="S1542" s="24"/>
      <c r="T1542" s="24"/>
      <c r="U1542" s="5">
        <v>21.305118581130085</v>
      </c>
      <c r="V1542" s="25"/>
      <c r="W1542" s="22"/>
      <c r="X1542" s="33">
        <v>0.71691738238687441</v>
      </c>
      <c r="Y1542" s="20">
        <v>1385897515.4918108</v>
      </c>
      <c r="Z1542" s="22"/>
      <c r="AA1542" s="22"/>
      <c r="AB1542" s="35">
        <v>0.71691738238687441</v>
      </c>
      <c r="AC1542" s="20">
        <v>1486008126.9250364</v>
      </c>
      <c r="AD1542" s="22"/>
      <c r="AE1542" s="22"/>
      <c r="AF1542" s="26">
        <v>7</v>
      </c>
      <c r="AI1542" s="27" t="s">
        <v>36</v>
      </c>
      <c r="AJ1542" s="17">
        <v>21.460979131328951</v>
      </c>
      <c r="AK1542" s="17">
        <v>20.700912567197985</v>
      </c>
      <c r="AL1542" s="19">
        <v>1.9708167660628734E-2</v>
      </c>
      <c r="AM1542" s="19">
        <v>6.598444789479814E-2</v>
      </c>
      <c r="AN1542" s="27" t="b">
        <v>1</v>
      </c>
      <c r="AO1542" s="27" t="b">
        <v>0</v>
      </c>
      <c r="AP1542" s="27" t="b">
        <v>0</v>
      </c>
      <c r="AQ1542" s="27" t="b">
        <v>0</v>
      </c>
      <c r="AR1542" s="27" t="b">
        <v>1</v>
      </c>
      <c r="AS1542" s="27" t="b">
        <v>0</v>
      </c>
      <c r="BE1542" s="31"/>
      <c r="BF1542" s="31"/>
      <c r="BG1542" s="31"/>
    </row>
    <row r="1543" spans="1:59" ht="14.55" customHeight="1" x14ac:dyDescent="0.25">
      <c r="A1543" s="41">
        <v>40309</v>
      </c>
      <c r="B1543" s="15">
        <v>27.1</v>
      </c>
      <c r="C1543" s="16">
        <v>27.05</v>
      </c>
      <c r="D1543" s="32">
        <v>20685.278242355485</v>
      </c>
      <c r="E1543" s="32">
        <v>45479.087436532609</v>
      </c>
      <c r="F1543" s="18">
        <v>66164.365678888091</v>
      </c>
      <c r="G1543" s="18">
        <v>27.065631736230003</v>
      </c>
      <c r="H1543" s="19">
        <v>-1.848428835489857E-3</v>
      </c>
      <c r="I1543" s="18">
        <v>28.32</v>
      </c>
      <c r="J1543" s="33">
        <v>0.99597343379506875</v>
      </c>
      <c r="K1543" s="72">
        <v>26587.460810506276</v>
      </c>
      <c r="L1543" s="18">
        <v>26245.119140999999</v>
      </c>
      <c r="M1543" s="73">
        <v>1.3044012780703001E-2</v>
      </c>
      <c r="Q1543" s="34">
        <v>1.0040428449879313</v>
      </c>
      <c r="R1543" s="7"/>
      <c r="S1543" s="24"/>
      <c r="T1543" s="24"/>
      <c r="U1543" s="5">
        <v>21.351425305941781</v>
      </c>
      <c r="V1543" s="25"/>
      <c r="W1543" s="22"/>
      <c r="X1543" s="33">
        <v>0.99194686759013762</v>
      </c>
      <c r="Y1543" s="20">
        <v>1374743276.6489916</v>
      </c>
      <c r="Z1543" s="22"/>
      <c r="AA1543" s="22"/>
      <c r="AB1543" s="35">
        <v>0.99194686759013762</v>
      </c>
      <c r="AC1543" s="20">
        <v>1474017474.1955793</v>
      </c>
      <c r="AD1543" s="22"/>
      <c r="AE1543" s="22"/>
      <c r="AF1543" s="26">
        <v>6</v>
      </c>
      <c r="AI1543" s="27" t="s">
        <v>36</v>
      </c>
      <c r="AJ1543" s="17">
        <v>21.852065388967947</v>
      </c>
      <c r="AK1543" s="17">
        <v>20.850499461418199</v>
      </c>
      <c r="AL1543" s="19">
        <v>4.2821020877521114E-3</v>
      </c>
      <c r="AM1543" s="19">
        <v>5.9138151861810789E-2</v>
      </c>
      <c r="AN1543" s="27" t="b">
        <v>1</v>
      </c>
      <c r="AO1543" s="27" t="b">
        <v>0</v>
      </c>
      <c r="AP1543" s="27" t="b">
        <v>0</v>
      </c>
      <c r="AQ1543" s="27" t="b">
        <v>0</v>
      </c>
      <c r="AR1543" s="27" t="b">
        <v>1</v>
      </c>
      <c r="AS1543" s="27" t="b">
        <v>0</v>
      </c>
      <c r="BE1543" s="31"/>
      <c r="BF1543" s="31"/>
      <c r="BG1543" s="31"/>
    </row>
    <row r="1544" spans="1:59" ht="14.55" customHeight="1" x14ac:dyDescent="0.25">
      <c r="A1544" s="41">
        <v>40310</v>
      </c>
      <c r="B1544" s="15">
        <v>25.05</v>
      </c>
      <c r="C1544" s="16">
        <v>25.8</v>
      </c>
      <c r="D1544" s="32">
        <v>17237.731868629569</v>
      </c>
      <c r="E1544" s="32">
        <v>48933.006354387406</v>
      </c>
      <c r="F1544" s="18">
        <v>66170.738223016975</v>
      </c>
      <c r="G1544" s="18">
        <v>25.604622114719355</v>
      </c>
      <c r="H1544" s="19">
        <v>2.9069767441860517E-2</v>
      </c>
      <c r="I1544" s="18">
        <v>25.52</v>
      </c>
      <c r="J1544" s="33">
        <v>0.94611086280018575</v>
      </c>
      <c r="K1544" s="72">
        <v>25154.25025896425</v>
      </c>
      <c r="L1544" s="18">
        <v>24657.919922000001</v>
      </c>
      <c r="M1544" s="73">
        <v>2.0128637716980292E-2</v>
      </c>
      <c r="Q1544" s="34">
        <v>1.0569585862700273</v>
      </c>
      <c r="R1544" s="7"/>
      <c r="S1544" s="24"/>
      <c r="T1544" s="24"/>
      <c r="U1544" s="5">
        <v>22.525555647389712</v>
      </c>
      <c r="V1544" s="25"/>
      <c r="W1544" s="22"/>
      <c r="X1544" s="33">
        <v>0.8922217256003715</v>
      </c>
      <c r="Y1544" s="20">
        <v>1226581687.0372121</v>
      </c>
      <c r="Z1544" s="22"/>
      <c r="AA1544" s="22"/>
      <c r="AB1544" s="35">
        <v>0.8922217256003715</v>
      </c>
      <c r="AC1544" s="20">
        <v>1315129329.2810888</v>
      </c>
      <c r="AD1544" s="22"/>
      <c r="AE1544" s="22"/>
      <c r="AF1544" s="26">
        <v>5</v>
      </c>
      <c r="AI1544" s="27" t="s">
        <v>36</v>
      </c>
      <c r="AJ1544" s="17">
        <v>22.164226257166504</v>
      </c>
      <c r="AK1544" s="17">
        <v>20.959914718179167</v>
      </c>
      <c r="AL1544" s="19">
        <v>-7.5705391801824307E-4</v>
      </c>
      <c r="AM1544" s="19">
        <v>5.2218453187142119E-2</v>
      </c>
      <c r="AN1544" s="27" t="b">
        <v>1</v>
      </c>
      <c r="AO1544" s="27" t="b">
        <v>0</v>
      </c>
      <c r="AP1544" s="27" t="b">
        <v>0</v>
      </c>
      <c r="AQ1544" s="27" t="b">
        <v>0</v>
      </c>
      <c r="AR1544" s="27" t="b">
        <v>1</v>
      </c>
      <c r="AS1544" s="27" t="b">
        <v>0</v>
      </c>
      <c r="BE1544" s="31"/>
      <c r="BF1544" s="31"/>
      <c r="BG1544" s="31"/>
    </row>
    <row r="1545" spans="1:59" ht="14.55" customHeight="1" x14ac:dyDescent="0.25">
      <c r="A1545" s="41">
        <v>40311</v>
      </c>
      <c r="B1545" s="15">
        <v>25.85</v>
      </c>
      <c r="C1545" s="16">
        <v>26.4</v>
      </c>
      <c r="D1545" s="32">
        <v>13790.185494903655</v>
      </c>
      <c r="E1545" s="32">
        <v>52280.333356784075</v>
      </c>
      <c r="F1545" s="18">
        <v>66070.518851687724</v>
      </c>
      <c r="G1545" s="18">
        <v>26.28520444285866</v>
      </c>
      <c r="H1545" s="19">
        <v>2.0833333333333259E-2</v>
      </c>
      <c r="I1545" s="18">
        <v>26.68</v>
      </c>
      <c r="J1545" s="33">
        <v>1.0250256331964389</v>
      </c>
      <c r="K1545" s="72">
        <v>25783.305187005812</v>
      </c>
      <c r="L1545" s="18">
        <v>25323.519531000002</v>
      </c>
      <c r="M1545" s="73">
        <v>1.8156467367932777E-2</v>
      </c>
      <c r="Q1545" s="34">
        <v>0.97558535866230101</v>
      </c>
      <c r="R1545" s="7"/>
      <c r="S1545" s="24"/>
      <c r="T1545" s="24"/>
      <c r="U1545" s="5">
        <v>21.93468776553452</v>
      </c>
      <c r="V1545" s="25"/>
      <c r="W1545" s="22"/>
      <c r="X1545" s="33">
        <v>1.0500512663928778</v>
      </c>
      <c r="Y1545" s="20">
        <v>1287979816.0504131</v>
      </c>
      <c r="Z1545" s="22"/>
      <c r="AA1545" s="22"/>
      <c r="AB1545" s="35">
        <v>1.0500512663928778</v>
      </c>
      <c r="AC1545" s="20">
        <v>1380931077.5897002</v>
      </c>
      <c r="AD1545" s="22"/>
      <c r="AE1545" s="22"/>
      <c r="AF1545" s="26">
        <v>4</v>
      </c>
      <c r="AI1545" s="27" t="s">
        <v>36</v>
      </c>
      <c r="AJ1545" s="17">
        <v>22.524828243640169</v>
      </c>
      <c r="AK1545" s="17">
        <v>21.096023067349407</v>
      </c>
      <c r="AL1545" s="19">
        <v>-5.7982567121680111E-3</v>
      </c>
      <c r="AM1545" s="19">
        <v>4.7345837725294722E-2</v>
      </c>
      <c r="AN1545" s="27" t="b">
        <v>1</v>
      </c>
      <c r="AO1545" s="27" t="b">
        <v>0</v>
      </c>
      <c r="AP1545" s="27" t="b">
        <v>0</v>
      </c>
      <c r="AQ1545" s="27" t="b">
        <v>0</v>
      </c>
      <c r="AR1545" s="27" t="b">
        <v>1</v>
      </c>
      <c r="AS1545" s="27" t="b">
        <v>0</v>
      </c>
      <c r="BE1545" s="31"/>
      <c r="BF1545" s="31"/>
      <c r="BG1545" s="31"/>
    </row>
    <row r="1546" spans="1:59" ht="14.55" customHeight="1" x14ac:dyDescent="0.25">
      <c r="A1546" s="41">
        <v>40312</v>
      </c>
      <c r="B1546" s="15">
        <v>30.1</v>
      </c>
      <c r="C1546" s="16">
        <v>28.75</v>
      </c>
      <c r="D1546" s="32">
        <v>10342.639121177741</v>
      </c>
      <c r="E1546" s="32">
        <v>55656.055847724034</v>
      </c>
      <c r="F1546" s="18">
        <v>65998.694968901778</v>
      </c>
      <c r="G1546" s="18">
        <v>28.961558165205673</v>
      </c>
      <c r="H1546" s="19">
        <v>-4.6956521739130563E-2</v>
      </c>
      <c r="I1546" s="18">
        <v>31.24</v>
      </c>
      <c r="J1546" s="33">
        <v>1.1006220142729002</v>
      </c>
      <c r="K1546" s="72">
        <v>28377.182297044608</v>
      </c>
      <c r="L1546" s="18">
        <v>27504.640625</v>
      </c>
      <c r="M1546" s="73">
        <v>3.1723434744736219E-2</v>
      </c>
      <c r="Q1546" s="34">
        <v>0.90857713822908248</v>
      </c>
      <c r="R1546" s="7"/>
      <c r="S1546" s="24"/>
      <c r="T1546" s="24"/>
      <c r="U1546" s="5">
        <v>19.892251051782551</v>
      </c>
      <c r="V1546" s="25"/>
      <c r="W1546" s="22"/>
      <c r="X1546" s="33">
        <v>1.2012440285458004</v>
      </c>
      <c r="Y1546" s="20">
        <v>1547185465.3107104</v>
      </c>
      <c r="Z1546" s="22"/>
      <c r="AA1546" s="22"/>
      <c r="AB1546" s="35">
        <v>1.2012440285458004</v>
      </c>
      <c r="AC1546" s="20">
        <v>1658808615.5606444</v>
      </c>
      <c r="AD1546" s="22"/>
      <c r="AE1546" s="22"/>
      <c r="AF1546" s="26">
        <v>3</v>
      </c>
      <c r="AI1546" s="27" t="s">
        <v>36</v>
      </c>
      <c r="AJ1546" s="17">
        <v>23.007418067124448</v>
      </c>
      <c r="AK1546" s="17">
        <v>21.312158632354421</v>
      </c>
      <c r="AL1546" s="19">
        <v>-1.3051605982550027E-2</v>
      </c>
      <c r="AM1546" s="19">
        <v>3.8085753911779784E-2</v>
      </c>
      <c r="AN1546" s="27" t="b">
        <v>1</v>
      </c>
      <c r="AO1546" s="27" t="b">
        <v>0</v>
      </c>
      <c r="AP1546" s="27" t="b">
        <v>0</v>
      </c>
      <c r="AQ1546" s="27" t="b">
        <v>0</v>
      </c>
      <c r="AR1546" s="27" t="b">
        <v>1</v>
      </c>
      <c r="AS1546" s="27" t="b">
        <v>0</v>
      </c>
      <c r="BE1546" s="31"/>
      <c r="BF1546" s="31"/>
      <c r="BG1546" s="31"/>
    </row>
    <row r="1547" spans="1:59" ht="14.55" customHeight="1" x14ac:dyDescent="0.25">
      <c r="A1547" s="41">
        <v>40315</v>
      </c>
      <c r="B1547" s="15">
        <v>30.3</v>
      </c>
      <c r="C1547" s="16">
        <v>29</v>
      </c>
      <c r="D1547" s="32">
        <v>6895.0927474518267</v>
      </c>
      <c r="E1547" s="32">
        <v>59265.487007694472</v>
      </c>
      <c r="F1547" s="18">
        <v>66160.579755146304</v>
      </c>
      <c r="G1547" s="18">
        <v>29.135482799649893</v>
      </c>
      <c r="H1547" s="19">
        <v>-4.482758620689653E-2</v>
      </c>
      <c r="I1547" s="18">
        <v>30.84</v>
      </c>
      <c r="J1547" s="33">
        <v>1.0084729403118833</v>
      </c>
      <c r="K1547" s="72">
        <v>28617.125324793356</v>
      </c>
      <c r="L1547" s="18">
        <v>28139.519531000002</v>
      </c>
      <c r="M1547" s="73">
        <v>1.6972777138827781E-2</v>
      </c>
      <c r="Q1547" s="34">
        <v>0.99159824723778622</v>
      </c>
      <c r="R1547" s="7"/>
      <c r="S1547" s="24"/>
      <c r="T1547" s="24"/>
      <c r="U1547" s="5">
        <v>19.688396737484712</v>
      </c>
      <c r="V1547" s="25"/>
      <c r="W1547" s="22"/>
      <c r="X1547" s="33">
        <v>1.0169458806237663</v>
      </c>
      <c r="Y1547" s="20">
        <v>1573411413.3774037</v>
      </c>
      <c r="Z1547" s="22"/>
      <c r="AA1547" s="22"/>
      <c r="AB1547" s="35">
        <v>1.0169458806237663</v>
      </c>
      <c r="AC1547" s="20">
        <v>1686891542.8643754</v>
      </c>
      <c r="AD1547" s="22"/>
      <c r="AE1547" s="22"/>
      <c r="AF1547" s="26">
        <v>2</v>
      </c>
      <c r="AI1547" s="27" t="s">
        <v>36</v>
      </c>
      <c r="AJ1547" s="17">
        <v>23.456258113628191</v>
      </c>
      <c r="AK1547" s="17">
        <v>21.538298799493234</v>
      </c>
      <c r="AL1547" s="19">
        <v>-9.7528111150403021E-3</v>
      </c>
      <c r="AM1547" s="19">
        <v>2.850692134011381E-2</v>
      </c>
      <c r="AN1547" s="27" t="b">
        <v>1</v>
      </c>
      <c r="AO1547" s="27" t="b">
        <v>0</v>
      </c>
      <c r="AP1547" s="27" t="b">
        <v>0</v>
      </c>
      <c r="AQ1547" s="27" t="b">
        <v>0</v>
      </c>
      <c r="AR1547" s="27" t="b">
        <v>1</v>
      </c>
      <c r="AS1547" s="27" t="b">
        <v>0</v>
      </c>
      <c r="BE1547" s="31"/>
      <c r="BF1547" s="31"/>
      <c r="BG1547" s="31"/>
    </row>
    <row r="1548" spans="1:59" ht="14.55" customHeight="1" x14ac:dyDescent="0.25">
      <c r="A1548" s="41">
        <v>40316</v>
      </c>
      <c r="B1548" s="15">
        <v>32.700000000000003</v>
      </c>
      <c r="C1548" s="16">
        <v>30.95</v>
      </c>
      <c r="D1548" s="32">
        <v>3447.5463737259133</v>
      </c>
      <c r="E1548" s="32">
        <v>62867.578563690855</v>
      </c>
      <c r="F1548" s="18">
        <v>66315.124937416767</v>
      </c>
      <c r="G1548" s="18">
        <v>31.040977829864815</v>
      </c>
      <c r="H1548" s="19">
        <v>-5.6542810985460434E-2</v>
      </c>
      <c r="I1548" s="18">
        <v>33.549999999999997</v>
      </c>
      <c r="J1548" s="33">
        <v>1.0678898642200521</v>
      </c>
      <c r="K1548" s="72">
        <v>30559.409327272955</v>
      </c>
      <c r="L1548" s="18">
        <v>29829.119140999999</v>
      </c>
      <c r="M1548" s="73">
        <v>2.4482458996557332E-2</v>
      </c>
      <c r="Q1548" s="34">
        <v>0.93642615545411478</v>
      </c>
      <c r="R1548" s="7"/>
      <c r="S1548" s="24"/>
      <c r="T1548" s="24"/>
      <c r="U1548" s="5">
        <v>18.402403872501946</v>
      </c>
      <c r="V1548" s="25"/>
      <c r="W1548" s="22"/>
      <c r="X1548" s="33">
        <v>1.1357797284401041</v>
      </c>
      <c r="Y1548" s="20">
        <v>1787057337.8519361</v>
      </c>
      <c r="Z1548" s="22"/>
      <c r="AA1548" s="22"/>
      <c r="AB1548" s="35">
        <v>1.1357797284401041</v>
      </c>
      <c r="AC1548" s="20">
        <v>1915906501.2546432</v>
      </c>
      <c r="AD1548" s="22"/>
      <c r="AE1548" s="22"/>
      <c r="AF1548" s="26">
        <v>1</v>
      </c>
      <c r="AI1548" s="27" t="s">
        <v>36</v>
      </c>
      <c r="AJ1548" s="17">
        <v>24.015014228743109</v>
      </c>
      <c r="AK1548" s="17">
        <v>21.799878975750662</v>
      </c>
      <c r="AL1548" s="19">
        <v>-1.6712041165297269E-2</v>
      </c>
      <c r="AM1548" s="19">
        <v>1.8409749830133514E-2</v>
      </c>
      <c r="AN1548" s="27" t="b">
        <v>1</v>
      </c>
      <c r="AO1548" s="27" t="b">
        <v>0</v>
      </c>
      <c r="AP1548" s="27" t="b">
        <v>0</v>
      </c>
      <c r="AQ1548" s="27" t="b">
        <v>0</v>
      </c>
      <c r="AR1548" s="27" t="b">
        <v>1</v>
      </c>
      <c r="AS1548" s="27" t="b">
        <v>0</v>
      </c>
      <c r="BE1548" s="31"/>
      <c r="BF1548" s="31"/>
      <c r="BG1548" s="31"/>
    </row>
    <row r="1549" spans="1:59" ht="14.55" customHeight="1" x14ac:dyDescent="0.25">
      <c r="A1549" s="42">
        <v>40317</v>
      </c>
      <c r="B1549" s="15">
        <v>31.65</v>
      </c>
      <c r="C1549" s="16">
        <v>32.049999999999997</v>
      </c>
      <c r="D1549" s="32">
        <v>66510.058900389966</v>
      </c>
      <c r="E1549" s="32">
        <v>0</v>
      </c>
      <c r="F1549" s="18">
        <v>66510.058900389966</v>
      </c>
      <c r="G1549" s="18">
        <v>31.649999999999995</v>
      </c>
      <c r="H1549" s="19">
        <v>1.2480499219968744E-2</v>
      </c>
      <c r="I1549" s="18">
        <v>35.32</v>
      </c>
      <c r="J1549" s="33">
        <v>1.0226171243941842</v>
      </c>
      <c r="K1549" s="72">
        <v>31250.034589798437</v>
      </c>
      <c r="L1549" s="18">
        <v>30566.400390999999</v>
      </c>
      <c r="M1549" s="73">
        <v>2.236554484837959E-2</v>
      </c>
      <c r="Q1549" s="34">
        <v>0.97788309636650872</v>
      </c>
      <c r="R1549" s="7"/>
      <c r="S1549" s="24"/>
      <c r="T1549" s="24"/>
      <c r="U1549" s="5">
        <v>17.961895563055741</v>
      </c>
      <c r="V1549" s="25"/>
      <c r="W1549" s="22"/>
      <c r="X1549" s="33">
        <v>1.0452342487883683</v>
      </c>
      <c r="Y1549" s="20">
        <v>1867902470.9104638</v>
      </c>
      <c r="Z1549" s="22"/>
      <c r="AA1549" s="22"/>
      <c r="AB1549" s="35">
        <v>1.0452342487883683</v>
      </c>
      <c r="AC1549" s="20">
        <v>2002538986.424814</v>
      </c>
      <c r="AD1549" s="22"/>
      <c r="AE1549" s="22"/>
      <c r="AF1549" s="26">
        <v>19</v>
      </c>
      <c r="AI1549" s="27" t="s">
        <v>36</v>
      </c>
      <c r="AJ1549" s="17">
        <v>24.6421574778104</v>
      </c>
      <c r="AK1549" s="17">
        <v>22.081477522713062</v>
      </c>
      <c r="AL1549" s="19">
        <v>-1.4323886489387502E-2</v>
      </c>
      <c r="AM1549" s="19">
        <v>1.5423039959952992E-2</v>
      </c>
      <c r="AN1549" s="27" t="b">
        <v>1</v>
      </c>
      <c r="AO1549" s="27" t="b">
        <v>0</v>
      </c>
      <c r="AP1549" s="27" t="b">
        <v>0</v>
      </c>
      <c r="AQ1549" s="27" t="b">
        <v>0</v>
      </c>
      <c r="AR1549" s="27" t="b">
        <v>1</v>
      </c>
      <c r="AS1549" s="27" t="b">
        <v>0</v>
      </c>
      <c r="BE1549" s="31"/>
      <c r="BF1549" s="31"/>
      <c r="BG1549" s="31"/>
    </row>
    <row r="1550" spans="1:59" ht="14.55" customHeight="1" x14ac:dyDescent="0.25">
      <c r="A1550" s="41">
        <v>40318</v>
      </c>
      <c r="B1550" s="15">
        <v>35.950000000000003</v>
      </c>
      <c r="C1550" s="16">
        <v>35.700000000000003</v>
      </c>
      <c r="D1550" s="32">
        <v>63009.529484579965</v>
      </c>
      <c r="E1550" s="32">
        <v>3456.841061166504</v>
      </c>
      <c r="F1550" s="74">
        <v>66466.370545746468</v>
      </c>
      <c r="G1550" s="18">
        <v>35.936997781612028</v>
      </c>
      <c r="H1550" s="19">
        <v>-7.0028011204481544E-3</v>
      </c>
      <c r="I1550" s="18">
        <v>45.79</v>
      </c>
      <c r="J1550" s="33">
        <v>1.1347043255638931</v>
      </c>
      <c r="K1550" s="72">
        <v>35458.935899458091</v>
      </c>
      <c r="L1550" s="18">
        <v>34887.679687999997</v>
      </c>
      <c r="M1550" s="73">
        <v>1.6374153184357056E-2</v>
      </c>
      <c r="Q1550" s="34">
        <v>0.88128684933235657</v>
      </c>
      <c r="R1550" s="7"/>
      <c r="S1550" s="24"/>
      <c r="T1550" s="24"/>
      <c r="U1550" s="5">
        <v>15.800110584984481</v>
      </c>
      <c r="V1550" s="25"/>
      <c r="W1550" s="22"/>
      <c r="X1550" s="33">
        <v>1.2694086511277862</v>
      </c>
      <c r="Y1550" s="20">
        <v>2371142900.5917969</v>
      </c>
      <c r="Z1550" s="22"/>
      <c r="AA1550" s="22"/>
      <c r="AB1550" s="35">
        <v>1.2694086511277862</v>
      </c>
      <c r="AC1550" s="20">
        <v>2541999558.400888</v>
      </c>
      <c r="AD1550" s="22"/>
      <c r="AE1550" s="22"/>
      <c r="AF1550" s="26">
        <v>18</v>
      </c>
      <c r="AI1550" s="27" t="s">
        <v>36</v>
      </c>
      <c r="AJ1550" s="17">
        <v>25.462966895982408</v>
      </c>
      <c r="AK1550" s="17">
        <v>22.476369199928861</v>
      </c>
      <c r="AL1550" s="19">
        <v>-2.0335981249772279E-2</v>
      </c>
      <c r="AM1550" s="19">
        <v>1.1043923448483546E-2</v>
      </c>
      <c r="AN1550" s="27" t="b">
        <v>1</v>
      </c>
      <c r="AO1550" s="27" t="b">
        <v>0</v>
      </c>
      <c r="AP1550" s="27" t="b">
        <v>0</v>
      </c>
      <c r="AQ1550" s="27" t="b">
        <v>0</v>
      </c>
      <c r="AR1550" s="27" t="b">
        <v>1</v>
      </c>
      <c r="AS1550" s="27" t="b">
        <v>0</v>
      </c>
      <c r="BE1550" s="31"/>
      <c r="BF1550" s="31"/>
      <c r="BG1550" s="31"/>
    </row>
    <row r="1551" spans="1:59" ht="14.55" customHeight="1" x14ac:dyDescent="0.25">
      <c r="A1551" s="41">
        <v>40319</v>
      </c>
      <c r="B1551" s="15">
        <v>35.75</v>
      </c>
      <c r="C1551" s="16">
        <v>35.700000000000003</v>
      </c>
      <c r="D1551" s="32">
        <v>59509.000068769965</v>
      </c>
      <c r="E1551" s="32">
        <v>6981.8839882916982</v>
      </c>
      <c r="F1551" s="18">
        <v>66490.884057061659</v>
      </c>
      <c r="G1551" s="18">
        <v>35.744749743451827</v>
      </c>
      <c r="H1551" s="19">
        <v>-1.4005602240896309E-3</v>
      </c>
      <c r="I1551" s="18">
        <v>40.1</v>
      </c>
      <c r="J1551" s="33">
        <v>0.99501725236928573</v>
      </c>
      <c r="K1551" s="72">
        <v>35281.642514605584</v>
      </c>
      <c r="L1551" s="18">
        <v>34109.441405999998</v>
      </c>
      <c r="M1551" s="73">
        <v>3.4365884056940056E-2</v>
      </c>
      <c r="Q1551" s="34">
        <v>1.0050076997347026</v>
      </c>
      <c r="R1551" s="7"/>
      <c r="S1551" s="24"/>
      <c r="T1551" s="24"/>
      <c r="U1551" s="5">
        <v>15.849668590775519</v>
      </c>
      <c r="V1551" s="25"/>
      <c r="W1551" s="22"/>
      <c r="X1551" s="33">
        <v>0.99003450473857146</v>
      </c>
      <c r="Y1551" s="20">
        <v>2347524518.8064923</v>
      </c>
      <c r="Z1551" s="22"/>
      <c r="AA1551" s="22"/>
      <c r="AB1551" s="35">
        <v>0.99003450473857146</v>
      </c>
      <c r="AC1551" s="20">
        <v>2516626925.4521732</v>
      </c>
      <c r="AD1551" s="22"/>
      <c r="AE1551" s="22"/>
      <c r="AF1551" s="26">
        <v>17</v>
      </c>
      <c r="AI1551" s="27" t="s">
        <v>36</v>
      </c>
      <c r="AJ1551" s="17">
        <v>26.272474204783592</v>
      </c>
      <c r="AK1551" s="17">
        <v>22.854494925438715</v>
      </c>
      <c r="AL1551" s="19">
        <v>-2.4041630176009427E-2</v>
      </c>
      <c r="AM1551" s="19">
        <v>5.1827163790506905E-3</v>
      </c>
      <c r="AN1551" s="27" t="b">
        <v>1</v>
      </c>
      <c r="AO1551" s="27" t="b">
        <v>0</v>
      </c>
      <c r="AP1551" s="27" t="b">
        <v>0</v>
      </c>
      <c r="AQ1551" s="27" t="b">
        <v>0</v>
      </c>
      <c r="AR1551" s="27" t="b">
        <v>1</v>
      </c>
      <c r="AS1551" s="27" t="b">
        <v>0</v>
      </c>
      <c r="BE1551" s="31"/>
      <c r="BF1551" s="31"/>
      <c r="BG1551" s="31"/>
    </row>
    <row r="1552" spans="1:59" ht="14.55" customHeight="1" x14ac:dyDescent="0.25">
      <c r="A1552" s="41">
        <v>40322</v>
      </c>
      <c r="B1552" s="15">
        <v>35.1</v>
      </c>
      <c r="C1552" s="16">
        <v>35.1</v>
      </c>
      <c r="D1552" s="32">
        <v>56008.470652959964</v>
      </c>
      <c r="E1552" s="32">
        <v>10487.316106364735</v>
      </c>
      <c r="F1552" s="18">
        <v>66495.786759324692</v>
      </c>
      <c r="G1552" s="18">
        <v>35.100000000000009</v>
      </c>
      <c r="H1552" s="19">
        <v>0</v>
      </c>
      <c r="I1552" s="18">
        <v>38.32</v>
      </c>
      <c r="J1552" s="33">
        <v>0.98203479808411243</v>
      </c>
      <c r="K1552" s="72">
        <v>34647.20120423261</v>
      </c>
      <c r="L1552" s="18">
        <v>33914.878905999998</v>
      </c>
      <c r="M1552" s="73">
        <v>2.1592950405700959E-2</v>
      </c>
      <c r="Q1552" s="34">
        <v>1.0182938547095648</v>
      </c>
      <c r="R1552" s="7"/>
      <c r="S1552" s="24"/>
      <c r="T1552" s="24"/>
      <c r="U1552" s="5">
        <v>16.109571128174551</v>
      </c>
      <c r="V1552" s="25"/>
      <c r="W1552" s="22"/>
      <c r="X1552" s="33">
        <v>0.96406959616822485</v>
      </c>
      <c r="Y1552" s="20">
        <v>2263187842.8930035</v>
      </c>
      <c r="Z1552" s="22"/>
      <c r="AA1552" s="22"/>
      <c r="AB1552" s="35">
        <v>0.96406959616822485</v>
      </c>
      <c r="AC1552" s="20">
        <v>2426164605.6896057</v>
      </c>
      <c r="AD1552" s="22"/>
      <c r="AE1552" s="22"/>
      <c r="AF1552" s="26">
        <v>16</v>
      </c>
      <c r="AI1552" s="27" t="s">
        <v>36</v>
      </c>
      <c r="AJ1552" s="17">
        <v>27.053210135519514</v>
      </c>
      <c r="AK1552" s="17">
        <v>23.209747826181054</v>
      </c>
      <c r="AL1552" s="19">
        <v>-1.6215543219487667E-2</v>
      </c>
      <c r="AM1552" s="19">
        <v>1.3783685529637352E-3</v>
      </c>
      <c r="AN1552" s="27" t="b">
        <v>1</v>
      </c>
      <c r="AO1552" s="27" t="b">
        <v>0</v>
      </c>
      <c r="AP1552" s="27" t="b">
        <v>0</v>
      </c>
      <c r="AQ1552" s="27" t="b">
        <v>0</v>
      </c>
      <c r="AR1552" s="27" t="b">
        <v>1</v>
      </c>
      <c r="AS1552" s="27" t="b">
        <v>0</v>
      </c>
      <c r="BE1552" s="31"/>
      <c r="BF1552" s="31"/>
      <c r="BG1552" s="31"/>
    </row>
    <row r="1553" spans="1:59" ht="14.55" customHeight="1" x14ac:dyDescent="0.25">
      <c r="A1553" s="41">
        <v>40323</v>
      </c>
      <c r="B1553" s="15">
        <v>33.75</v>
      </c>
      <c r="C1553" s="16">
        <v>34.1</v>
      </c>
      <c r="D1553" s="32">
        <v>52507.941237149964</v>
      </c>
      <c r="E1553" s="32">
        <v>13987.845522174732</v>
      </c>
      <c r="F1553" s="18">
        <v>66495.786759324692</v>
      </c>
      <c r="G1553" s="18">
        <v>33.823624904243651</v>
      </c>
      <c r="H1553" s="19">
        <v>1.0263929618768319E-2</v>
      </c>
      <c r="I1553" s="18">
        <v>34.61</v>
      </c>
      <c r="J1553" s="33">
        <v>0.96363603715793844</v>
      </c>
      <c r="K1553" s="72">
        <v>33386.713997801809</v>
      </c>
      <c r="L1553" s="18">
        <v>32419.839843999998</v>
      </c>
      <c r="M1553" s="73">
        <v>2.9823532702637715E-2</v>
      </c>
      <c r="Q1553" s="34">
        <v>1.0377362006399327</v>
      </c>
      <c r="R1553" s="7"/>
      <c r="S1553" s="24"/>
      <c r="T1553" s="24"/>
      <c r="U1553" s="5">
        <v>16.686360261385698</v>
      </c>
      <c r="V1553" s="25"/>
      <c r="W1553" s="22"/>
      <c r="X1553" s="33">
        <v>0.92727207431587699</v>
      </c>
      <c r="Y1553" s="20">
        <v>2098600926.2443538</v>
      </c>
      <c r="Z1553" s="22"/>
      <c r="AA1553" s="22"/>
      <c r="AB1553" s="35">
        <v>0.92727207431587699</v>
      </c>
      <c r="AC1553" s="20">
        <v>2249678618.0642414</v>
      </c>
      <c r="AD1553" s="22"/>
      <c r="AE1553" s="22"/>
      <c r="AF1553" s="26">
        <v>15</v>
      </c>
      <c r="AI1553" s="27" t="s">
        <v>36</v>
      </c>
      <c r="AJ1553" s="17">
        <v>27.756682286170282</v>
      </c>
      <c r="AK1553" s="17">
        <v>23.537282219404894</v>
      </c>
      <c r="AL1553" s="19">
        <v>-7.0336239152101925E-3</v>
      </c>
      <c r="AM1553" s="19">
        <v>-3.6493836334738627E-3</v>
      </c>
      <c r="AN1553" s="27" t="b">
        <v>1</v>
      </c>
      <c r="AO1553" s="27" t="b">
        <v>0</v>
      </c>
      <c r="AP1553" s="27" t="b">
        <v>0</v>
      </c>
      <c r="AQ1553" s="27" t="b">
        <v>0</v>
      </c>
      <c r="AR1553" s="27" t="b">
        <v>1</v>
      </c>
      <c r="AS1553" s="27" t="b">
        <v>0</v>
      </c>
      <c r="BE1553" s="31"/>
      <c r="BF1553" s="31"/>
      <c r="BG1553" s="31"/>
    </row>
    <row r="1554" spans="1:59" ht="14.55" customHeight="1" x14ac:dyDescent="0.25">
      <c r="A1554" s="41">
        <v>40324</v>
      </c>
      <c r="B1554" s="15">
        <v>32.799999999999997</v>
      </c>
      <c r="C1554" s="16">
        <v>33.299999999999997</v>
      </c>
      <c r="D1554" s="32">
        <v>49007.411821339963</v>
      </c>
      <c r="E1554" s="32">
        <v>17452.445750432427</v>
      </c>
      <c r="F1554" s="18">
        <v>66459.857571772387</v>
      </c>
      <c r="G1554" s="18">
        <v>32.931300655674626</v>
      </c>
      <c r="H1554" s="19">
        <v>1.501501501501501E-2</v>
      </c>
      <c r="I1554" s="18">
        <v>35.020000000000003</v>
      </c>
      <c r="J1554" s="33">
        <v>0.97309224594747434</v>
      </c>
      <c r="K1554" s="72">
        <v>32487.790393176561</v>
      </c>
      <c r="L1554" s="18">
        <v>31774.720702999999</v>
      </c>
      <c r="M1554" s="73">
        <v>2.2441414885803798E-2</v>
      </c>
      <c r="Q1554" s="34">
        <v>1.0276518019381875</v>
      </c>
      <c r="R1554" s="7"/>
      <c r="S1554" s="24"/>
      <c r="T1554" s="24"/>
      <c r="U1554" s="5">
        <v>17.115842207583192</v>
      </c>
      <c r="V1554" s="25"/>
      <c r="W1554" s="22"/>
      <c r="X1554" s="33">
        <v>0.94618449189494869</v>
      </c>
      <c r="Y1554" s="20">
        <v>1985673151.3928103</v>
      </c>
      <c r="Z1554" s="22"/>
      <c r="AA1554" s="22"/>
      <c r="AB1554" s="35">
        <v>0.94618449189494869</v>
      </c>
      <c r="AC1554" s="20">
        <v>2128576893.2657351</v>
      </c>
      <c r="AD1554" s="22"/>
      <c r="AE1554" s="22"/>
      <c r="AF1554" s="26">
        <v>14</v>
      </c>
      <c r="AI1554" s="27" t="b">
        <v>1</v>
      </c>
      <c r="AJ1554" s="17">
        <v>28.310686952589727</v>
      </c>
      <c r="AK1554" s="17">
        <v>23.851426618996875</v>
      </c>
      <c r="AL1554" s="19">
        <v>4.8926804182023815E-3</v>
      </c>
      <c r="AM1554" s="19">
        <v>-6.41748916231559E-3</v>
      </c>
      <c r="AN1554" s="27" t="b">
        <v>1</v>
      </c>
      <c r="AO1554" s="27" t="b">
        <v>1</v>
      </c>
      <c r="AP1554" s="27" t="b">
        <v>0</v>
      </c>
      <c r="AQ1554" s="27" t="b">
        <v>0</v>
      </c>
      <c r="AR1554" s="27" t="b">
        <v>1</v>
      </c>
      <c r="AS1554" s="27" t="b">
        <v>0</v>
      </c>
      <c r="BE1554" s="31"/>
      <c r="BF1554" s="31"/>
      <c r="BG1554" s="31"/>
    </row>
    <row r="1555" spans="1:59" ht="14.55" customHeight="1" x14ac:dyDescent="0.25">
      <c r="A1555" s="41">
        <v>40325</v>
      </c>
      <c r="B1555" s="15">
        <v>29.65</v>
      </c>
      <c r="C1555" s="16">
        <v>30.95</v>
      </c>
      <c r="D1555" s="32">
        <v>45506.882405529963</v>
      </c>
      <c r="E1555" s="32">
        <v>20900.414664503536</v>
      </c>
      <c r="F1555" s="18">
        <v>66407.297070033499</v>
      </c>
      <c r="G1555" s="18">
        <v>30.05914990163205</v>
      </c>
      <c r="H1555" s="19">
        <v>4.2003231017770593E-2</v>
      </c>
      <c r="I1555" s="18">
        <v>29.68</v>
      </c>
      <c r="J1555" s="33">
        <v>0.91206167681627104</v>
      </c>
      <c r="K1555" s="72">
        <v>29630.355906692796</v>
      </c>
      <c r="L1555" s="18">
        <v>29009.919922000001</v>
      </c>
      <c r="M1555" s="73">
        <v>2.1387028518554438E-2</v>
      </c>
      <c r="Q1555" s="34">
        <v>1.0964170794794215</v>
      </c>
      <c r="R1555" s="7"/>
      <c r="S1555" s="24"/>
      <c r="T1555" s="24"/>
      <c r="U1555" s="5">
        <v>18.731162704579738</v>
      </c>
      <c r="V1555" s="25"/>
      <c r="W1555" s="22"/>
      <c r="X1555" s="33">
        <v>0.82412335363254219</v>
      </c>
      <c r="Y1555" s="20">
        <v>1636447446.2038169</v>
      </c>
      <c r="Z1555" s="22"/>
      <c r="AA1555" s="22"/>
      <c r="AB1555" s="35">
        <v>0.82412335363254219</v>
      </c>
      <c r="AC1555" s="20">
        <v>1754181803.4232175</v>
      </c>
      <c r="AD1555" s="22"/>
      <c r="AE1555" s="22"/>
      <c r="AF1555" s="26">
        <v>13</v>
      </c>
      <c r="AI1555" s="27" t="b">
        <v>1</v>
      </c>
      <c r="AJ1555" s="17">
        <v>28.736145200891933</v>
      </c>
      <c r="AK1555" s="17">
        <v>24.102243442951838</v>
      </c>
      <c r="AL1555" s="19">
        <v>9.8131357178360221E-3</v>
      </c>
      <c r="AM1555" s="19">
        <v>-6.9848216048444198E-3</v>
      </c>
      <c r="AN1555" s="27" t="b">
        <v>1</v>
      </c>
      <c r="AO1555" s="27" t="b">
        <v>1</v>
      </c>
      <c r="AP1555" s="27" t="b">
        <v>0</v>
      </c>
      <c r="AQ1555" s="27" t="b">
        <v>0</v>
      </c>
      <c r="AR1555" s="27" t="b">
        <v>1</v>
      </c>
      <c r="AS1555" s="27" t="b">
        <v>0</v>
      </c>
      <c r="BE1555" s="31"/>
      <c r="BF1555" s="31"/>
      <c r="BG1555" s="31"/>
    </row>
    <row r="1556" spans="1:59" ht="14.55" customHeight="1" x14ac:dyDescent="0.25">
      <c r="A1556" s="41">
        <v>40326</v>
      </c>
      <c r="B1556" s="15">
        <v>30.4</v>
      </c>
      <c r="C1556" s="16">
        <v>31.3</v>
      </c>
      <c r="D1556" s="32">
        <v>42006.352989719962</v>
      </c>
      <c r="E1556" s="32">
        <v>24253.910534576764</v>
      </c>
      <c r="F1556" s="18">
        <v>66260.263524296723</v>
      </c>
      <c r="G1556" s="18">
        <v>30.729436049905157</v>
      </c>
      <c r="H1556" s="19">
        <v>2.8753993610223683E-2</v>
      </c>
      <c r="I1556" s="18">
        <v>32.07</v>
      </c>
      <c r="J1556" s="33">
        <v>1.0200354159734859</v>
      </c>
      <c r="K1556" s="72">
        <v>30223.489474746362</v>
      </c>
      <c r="L1556" s="18">
        <v>29265.919922000001</v>
      </c>
      <c r="M1556" s="73">
        <v>3.2719612275933611E-2</v>
      </c>
      <c r="Q1556" s="34">
        <v>0.98035811731657885</v>
      </c>
      <c r="R1556" s="7"/>
      <c r="S1556" s="24"/>
      <c r="T1556" s="24"/>
      <c r="U1556" s="5">
        <v>18.329058423195718</v>
      </c>
      <c r="V1556" s="25"/>
      <c r="W1556" s="22"/>
      <c r="X1556" s="33">
        <v>1.0400708319469718</v>
      </c>
      <c r="Y1556" s="20">
        <v>1702029400.0425084</v>
      </c>
      <c r="Z1556" s="22"/>
      <c r="AA1556" s="22"/>
      <c r="AB1556" s="35">
        <v>1.0400708319469718</v>
      </c>
      <c r="AC1556" s="20">
        <v>1824444076.8570302</v>
      </c>
      <c r="AD1556" s="22"/>
      <c r="AE1556" s="22"/>
      <c r="AF1556" s="26">
        <v>12</v>
      </c>
      <c r="AI1556" s="27" t="b">
        <v>1</v>
      </c>
      <c r="AJ1556" s="17">
        <v>29.237004566371461</v>
      </c>
      <c r="AK1556" s="17">
        <v>24.369735604873885</v>
      </c>
      <c r="AL1556" s="19">
        <v>1.577260150628133E-2</v>
      </c>
      <c r="AM1556" s="19">
        <v>-4.9729203719030349E-3</v>
      </c>
      <c r="AN1556" s="27" t="b">
        <v>1</v>
      </c>
      <c r="AO1556" s="27" t="b">
        <v>1</v>
      </c>
      <c r="AP1556" s="27" t="b">
        <v>0</v>
      </c>
      <c r="AQ1556" s="27" t="b">
        <v>0</v>
      </c>
      <c r="AR1556" s="27" t="b">
        <v>1</v>
      </c>
      <c r="AS1556" s="27" t="b">
        <v>0</v>
      </c>
      <c r="BE1556" s="31"/>
      <c r="BF1556" s="31"/>
      <c r="BG1556" s="31"/>
    </row>
    <row r="1557" spans="1:59" ht="14.55" customHeight="1" x14ac:dyDescent="0.25">
      <c r="A1557" s="41">
        <v>40330</v>
      </c>
      <c r="B1557" s="15">
        <v>32.549999999999997</v>
      </c>
      <c r="C1557" s="16">
        <v>32.65</v>
      </c>
      <c r="D1557" s="32">
        <v>38505.823573909962</v>
      </c>
      <c r="E1557" s="32">
        <v>27653.785749932162</v>
      </c>
      <c r="F1557" s="18">
        <v>66159.609323842131</v>
      </c>
      <c r="G1557" s="18">
        <v>32.591798592876465</v>
      </c>
      <c r="H1557" s="19">
        <v>3.0627871362940429E-3</v>
      </c>
      <c r="I1557" s="18">
        <v>35.54</v>
      </c>
      <c r="J1557" s="33">
        <v>1.058994027985757</v>
      </c>
      <c r="K1557" s="72">
        <v>32005.941080031214</v>
      </c>
      <c r="L1557" s="18">
        <v>30914.560547000001</v>
      </c>
      <c r="M1557" s="73">
        <v>3.5303122985428391E-2</v>
      </c>
      <c r="Q1557" s="34">
        <v>0.94429238841132501</v>
      </c>
      <c r="R1557" s="7"/>
      <c r="S1557" s="24"/>
      <c r="T1557" s="24"/>
      <c r="U1557" s="5">
        <v>17.275766068819024</v>
      </c>
      <c r="V1557" s="25"/>
      <c r="W1557" s="22"/>
      <c r="X1557" s="33">
        <v>1.1179880559715138</v>
      </c>
      <c r="Y1557" s="20">
        <v>1902857644.2393408</v>
      </c>
      <c r="Z1557" s="22"/>
      <c r="AA1557" s="22"/>
      <c r="AB1557" s="35">
        <v>1.1179880559715138</v>
      </c>
      <c r="AC1557" s="20">
        <v>2039673985.1759667</v>
      </c>
      <c r="AD1557" s="22"/>
      <c r="AE1557" s="22"/>
      <c r="AF1557" s="26">
        <v>11</v>
      </c>
      <c r="AI1557" s="27" t="b">
        <v>1</v>
      </c>
      <c r="AJ1557" s="17">
        <v>29.738497658633644</v>
      </c>
      <c r="AK1557" s="17">
        <v>24.682140341658794</v>
      </c>
      <c r="AL1557" s="19">
        <v>1.651649273301194E-2</v>
      </c>
      <c r="AM1557" s="19">
        <v>-7.4272396263747736E-4</v>
      </c>
      <c r="AN1557" s="27" t="b">
        <v>1</v>
      </c>
      <c r="AO1557" s="27" t="b">
        <v>1</v>
      </c>
      <c r="AP1557" s="27" t="b">
        <v>0</v>
      </c>
      <c r="AQ1557" s="27" t="b">
        <v>0</v>
      </c>
      <c r="AR1557" s="27" t="b">
        <v>1</v>
      </c>
      <c r="AS1557" s="27" t="b">
        <v>0</v>
      </c>
      <c r="BE1557" s="31"/>
      <c r="BF1557" s="31"/>
      <c r="BG1557" s="31"/>
    </row>
    <row r="1558" spans="1:59" ht="14.55" customHeight="1" x14ac:dyDescent="0.25">
      <c r="A1558" s="41">
        <v>40331</v>
      </c>
      <c r="B1558" s="15">
        <v>29.85</v>
      </c>
      <c r="C1558" s="16">
        <v>31</v>
      </c>
      <c r="D1558" s="32">
        <v>35005.294158099969</v>
      </c>
      <c r="E1558" s="32">
        <v>31143.593789277198</v>
      </c>
      <c r="F1558" s="18">
        <v>66148.887947377167</v>
      </c>
      <c r="G1558" s="18">
        <v>30.391432123336077</v>
      </c>
      <c r="H1558" s="19">
        <v>3.7096774193548288E-2</v>
      </c>
      <c r="I1558" s="18">
        <v>30.17</v>
      </c>
      <c r="J1558" s="33">
        <v>0.9323359988215062</v>
      </c>
      <c r="K1558" s="72">
        <v>29839.7747462677</v>
      </c>
      <c r="L1558" s="18">
        <v>29562.880859000001</v>
      </c>
      <c r="M1558" s="73">
        <v>9.3662687539940014E-3</v>
      </c>
      <c r="Q1558" s="34">
        <v>1.072574695457456</v>
      </c>
      <c r="R1558" s="7"/>
      <c r="S1558" s="24"/>
      <c r="T1558" s="24"/>
      <c r="U1558" s="5">
        <v>18.495050925144184</v>
      </c>
      <c r="V1558" s="25"/>
      <c r="W1558" s="22"/>
      <c r="X1558" s="33">
        <v>0.86467199764301239</v>
      </c>
      <c r="Y1558" s="20">
        <v>1645355592.5549397</v>
      </c>
      <c r="Z1558" s="22"/>
      <c r="AA1558" s="22"/>
      <c r="AB1558" s="35">
        <v>0.86467199764301239</v>
      </c>
      <c r="AC1558" s="20">
        <v>1763620703.6515896</v>
      </c>
      <c r="AD1558" s="22"/>
      <c r="AE1558" s="22"/>
      <c r="AF1558" s="26">
        <v>10</v>
      </c>
      <c r="AI1558" s="27" t="b">
        <v>1</v>
      </c>
      <c r="AJ1558" s="17">
        <v>30.170182662779617</v>
      </c>
      <c r="AK1558" s="17">
        <v>24.956980173968468</v>
      </c>
      <c r="AL1558" s="19">
        <v>2.2699288431936655E-2</v>
      </c>
      <c r="AM1558" s="19">
        <v>2.5000388422042052E-3</v>
      </c>
      <c r="AN1558" s="27" t="b">
        <v>1</v>
      </c>
      <c r="AO1558" s="27" t="b">
        <v>1</v>
      </c>
      <c r="AP1558" s="27" t="b">
        <v>0</v>
      </c>
      <c r="AQ1558" s="27" t="b">
        <v>0</v>
      </c>
      <c r="AR1558" s="27" t="b">
        <v>1</v>
      </c>
      <c r="AS1558" s="27" t="b">
        <v>0</v>
      </c>
      <c r="BE1558" s="31"/>
      <c r="BF1558" s="31"/>
      <c r="BG1558" s="31"/>
    </row>
    <row r="1559" spans="1:59" ht="14.55" customHeight="1" x14ac:dyDescent="0.25">
      <c r="A1559" s="41">
        <v>40332</v>
      </c>
      <c r="B1559" s="15">
        <v>29.6</v>
      </c>
      <c r="C1559" s="16">
        <v>30.7</v>
      </c>
      <c r="D1559" s="32">
        <v>31504.764742289972</v>
      </c>
      <c r="E1559" s="32">
        <v>34514.264855791014</v>
      </c>
      <c r="F1559" s="18">
        <v>66019.02959808099</v>
      </c>
      <c r="G1559" s="18">
        <v>30.175071938689534</v>
      </c>
      <c r="H1559" s="19">
        <v>3.5830618892508048E-2</v>
      </c>
      <c r="I1559" s="18">
        <v>29.46</v>
      </c>
      <c r="J1559" s="33">
        <v>0.99093173573992399</v>
      </c>
      <c r="K1559" s="72">
        <v>29568.668175387957</v>
      </c>
      <c r="L1559" s="18">
        <v>29081.599609000001</v>
      </c>
      <c r="M1559" s="73">
        <v>1.674834166402665E-2</v>
      </c>
      <c r="Q1559" s="34">
        <v>1.0091512502153388</v>
      </c>
      <c r="R1559" s="7"/>
      <c r="S1559" s="24"/>
      <c r="T1559" s="24"/>
      <c r="U1559" s="5">
        <v>18.62955427145333</v>
      </c>
      <c r="V1559" s="25"/>
      <c r="W1559" s="22"/>
      <c r="X1559" s="33">
        <v>0.98186347147984809</v>
      </c>
      <c r="Y1559" s="20">
        <v>1615522283.2697809</v>
      </c>
      <c r="Z1559" s="22"/>
      <c r="AA1559" s="22"/>
      <c r="AB1559" s="35">
        <v>0.98186347147984809</v>
      </c>
      <c r="AC1559" s="20">
        <v>1731606984.0773423</v>
      </c>
      <c r="AD1559" s="22"/>
      <c r="AE1559" s="22"/>
      <c r="AF1559" s="26">
        <v>9</v>
      </c>
      <c r="AI1559" s="27" t="b">
        <v>1</v>
      </c>
      <c r="AJ1559" s="17">
        <v>30.482324010752006</v>
      </c>
      <c r="AK1559" s="17">
        <v>25.236969308369812</v>
      </c>
      <c r="AL1559" s="19">
        <v>2.6960403310893277E-2</v>
      </c>
      <c r="AM1559" s="19">
        <v>4.8549793252040743E-3</v>
      </c>
      <c r="AN1559" s="27" t="b">
        <v>1</v>
      </c>
      <c r="AO1559" s="27" t="b">
        <v>1</v>
      </c>
      <c r="AP1559" s="27" t="b">
        <v>0</v>
      </c>
      <c r="AQ1559" s="27" t="b">
        <v>0</v>
      </c>
      <c r="AR1559" s="27" t="b">
        <v>1</v>
      </c>
      <c r="AS1559" s="27" t="b">
        <v>0</v>
      </c>
      <c r="BE1559" s="31"/>
      <c r="BF1559" s="31"/>
      <c r="BG1559" s="31"/>
    </row>
    <row r="1560" spans="1:59" ht="14.55" customHeight="1" x14ac:dyDescent="0.25">
      <c r="A1560" s="41">
        <v>40333</v>
      </c>
      <c r="B1560" s="15">
        <v>33.549999999999997</v>
      </c>
      <c r="C1560" s="16">
        <v>32.799999999999997</v>
      </c>
      <c r="D1560" s="32">
        <v>28004.235326479975</v>
      </c>
      <c r="E1560" s="32">
        <v>37889.36813618111</v>
      </c>
      <c r="F1560" s="18">
        <v>65893.603462661093</v>
      </c>
      <c r="G1560" s="18">
        <v>33.118743783784126</v>
      </c>
      <c r="H1560" s="19">
        <v>-2.2865853658536661E-2</v>
      </c>
      <c r="I1560" s="18">
        <v>35.479999999999997</v>
      </c>
      <c r="J1560" s="33">
        <v>1.0954679168535646</v>
      </c>
      <c r="K1560" s="72">
        <v>32390.966889752177</v>
      </c>
      <c r="L1560" s="18">
        <v>32040.960938</v>
      </c>
      <c r="M1560" s="73">
        <v>1.092370333178978E-2</v>
      </c>
      <c r="Q1560" s="34">
        <v>0.91285192803476123</v>
      </c>
      <c r="R1560" s="7"/>
      <c r="S1560" s="24"/>
      <c r="T1560" s="24"/>
      <c r="U1560" s="5">
        <v>16.974362452857516</v>
      </c>
      <c r="V1560" s="25"/>
      <c r="W1560" s="22"/>
      <c r="X1560" s="33">
        <v>1.1909358337071294</v>
      </c>
      <c r="Y1560" s="20">
        <v>1923992582.4963212</v>
      </c>
      <c r="Z1560" s="22"/>
      <c r="AA1560" s="22"/>
      <c r="AB1560" s="35">
        <v>1.1909358337071294</v>
      </c>
      <c r="AC1560" s="20">
        <v>2062199744.5476975</v>
      </c>
      <c r="AD1560" s="22"/>
      <c r="AE1560" s="22"/>
      <c r="AF1560" s="26">
        <v>8</v>
      </c>
      <c r="AI1560" s="27" t="b">
        <v>1</v>
      </c>
      <c r="AJ1560" s="17">
        <v>30.879811724221376</v>
      </c>
      <c r="AK1560" s="17">
        <v>25.578089464000701</v>
      </c>
      <c r="AL1560" s="19">
        <v>2.0646925198634664E-2</v>
      </c>
      <c r="AM1560" s="19">
        <v>1.6090030064292507E-3</v>
      </c>
      <c r="AN1560" s="27" t="b">
        <v>1</v>
      </c>
      <c r="AO1560" s="27" t="b">
        <v>1</v>
      </c>
      <c r="AP1560" s="27" t="b">
        <v>0</v>
      </c>
      <c r="AQ1560" s="27" t="b">
        <v>0</v>
      </c>
      <c r="AR1560" s="27" t="b">
        <v>1</v>
      </c>
      <c r="AS1560" s="27" t="b">
        <v>0</v>
      </c>
      <c r="BE1560" s="31"/>
      <c r="BF1560" s="31"/>
      <c r="BG1560" s="31"/>
    </row>
    <row r="1561" spans="1:59" ht="14.55" customHeight="1" x14ac:dyDescent="0.25">
      <c r="A1561" s="41">
        <v>40336</v>
      </c>
      <c r="B1561" s="15">
        <v>35.450000000000003</v>
      </c>
      <c r="C1561" s="16">
        <v>34.1</v>
      </c>
      <c r="D1561" s="32">
        <v>24503.705910669978</v>
      </c>
      <c r="E1561" s="32">
        <v>41469.940145340421</v>
      </c>
      <c r="F1561" s="18">
        <v>65973.646056010402</v>
      </c>
      <c r="G1561" s="18">
        <v>34.601412381412423</v>
      </c>
      <c r="H1561" s="19">
        <v>-3.9589442815249232E-2</v>
      </c>
      <c r="I1561" s="18">
        <v>36.57</v>
      </c>
      <c r="J1561" s="33">
        <v>1.0460373678671029</v>
      </c>
      <c r="K1561" s="72">
        <v>33881.575516491394</v>
      </c>
      <c r="L1561" s="18">
        <v>33044.480469000002</v>
      </c>
      <c r="M1561" s="73">
        <v>2.5332371264747074E-2</v>
      </c>
      <c r="Q1561" s="34">
        <v>0.95598879229240707</v>
      </c>
      <c r="R1561" s="7"/>
      <c r="S1561" s="24"/>
      <c r="T1561" s="24"/>
      <c r="U1561" s="5">
        <v>16.197088019997775</v>
      </c>
      <c r="V1561" s="25"/>
      <c r="W1561" s="22"/>
      <c r="X1561" s="33">
        <v>1.0920747357342058</v>
      </c>
      <c r="Y1561" s="20">
        <v>2101153743.8964899</v>
      </c>
      <c r="Z1561" s="22"/>
      <c r="AA1561" s="22"/>
      <c r="AB1561" s="35">
        <v>1.0920747357342058</v>
      </c>
      <c r="AC1561" s="20">
        <v>2252040134.7111988</v>
      </c>
      <c r="AD1561" s="22"/>
      <c r="AE1561" s="22"/>
      <c r="AF1561" s="26">
        <v>7</v>
      </c>
      <c r="AI1561" s="27" t="b">
        <v>1</v>
      </c>
      <c r="AJ1561" s="17">
        <v>31.13954095585472</v>
      </c>
      <c r="AK1561" s="17">
        <v>25.961152909309398</v>
      </c>
      <c r="AL1561" s="19">
        <v>7.048146226464695E-3</v>
      </c>
      <c r="AM1561" s="19">
        <v>-2.167420502857155E-3</v>
      </c>
      <c r="AN1561" s="27" t="b">
        <v>1</v>
      </c>
      <c r="AO1561" s="27" t="b">
        <v>1</v>
      </c>
      <c r="AP1561" s="27" t="b">
        <v>0</v>
      </c>
      <c r="AQ1561" s="27" t="b">
        <v>0</v>
      </c>
      <c r="AR1561" s="27" t="b">
        <v>1</v>
      </c>
      <c r="AS1561" s="27" t="b">
        <v>0</v>
      </c>
      <c r="BE1561" s="31"/>
      <c r="BF1561" s="31"/>
      <c r="BG1561" s="31"/>
    </row>
    <row r="1562" spans="1:59" ht="14.55" customHeight="1" x14ac:dyDescent="0.25">
      <c r="A1562" s="41">
        <v>40337</v>
      </c>
      <c r="B1562" s="15">
        <v>33.450000000000003</v>
      </c>
      <c r="C1562" s="16">
        <v>32.950000000000003</v>
      </c>
      <c r="D1562" s="32">
        <v>21003.176494859981</v>
      </c>
      <c r="E1562" s="32">
        <v>45109.053570280725</v>
      </c>
      <c r="F1562" s="18">
        <v>66112.230065140699</v>
      </c>
      <c r="G1562" s="18">
        <v>33.108844864816739</v>
      </c>
      <c r="H1562" s="19">
        <v>-1.5174506828528056E-2</v>
      </c>
      <c r="I1562" s="18">
        <v>33.700000000000003</v>
      </c>
      <c r="J1562" s="33">
        <v>0.95887395642400863</v>
      </c>
      <c r="K1562" s="72">
        <v>32487.598252951026</v>
      </c>
      <c r="L1562" s="18">
        <v>31887.359375</v>
      </c>
      <c r="M1562" s="73">
        <v>1.8823724814969117E-2</v>
      </c>
      <c r="Q1562" s="34">
        <v>1.0428899369937685</v>
      </c>
      <c r="R1562" s="7"/>
      <c r="S1562" s="24"/>
      <c r="T1562" s="24"/>
      <c r="U1562" s="5">
        <v>16.860330724457302</v>
      </c>
      <c r="V1562" s="25"/>
      <c r="W1562" s="22"/>
      <c r="X1562" s="33">
        <v>0.91774791284801727</v>
      </c>
      <c r="Y1562" s="20">
        <v>1928338689.0254006</v>
      </c>
      <c r="Z1562" s="22"/>
      <c r="AA1562" s="22"/>
      <c r="AB1562" s="35">
        <v>0.91774791284801727</v>
      </c>
      <c r="AC1562" s="20">
        <v>2066771997.287946</v>
      </c>
      <c r="AD1562" s="22"/>
      <c r="AE1562" s="22"/>
      <c r="AF1562" s="26">
        <v>6</v>
      </c>
      <c r="AI1562" s="27" t="s">
        <v>36</v>
      </c>
      <c r="AJ1562" s="17">
        <v>31.202478500764268</v>
      </c>
      <c r="AK1562" s="17">
        <v>26.310648818728563</v>
      </c>
      <c r="AL1562" s="19">
        <v>-2.7327051332726171E-4</v>
      </c>
      <c r="AM1562" s="19">
        <v>-1.8104457094449827E-4</v>
      </c>
      <c r="AN1562" s="27" t="b">
        <v>1</v>
      </c>
      <c r="AO1562" s="27" t="b">
        <v>0</v>
      </c>
      <c r="AP1562" s="27" t="b">
        <v>0</v>
      </c>
      <c r="AQ1562" s="27" t="b">
        <v>0</v>
      </c>
      <c r="AR1562" s="27" t="b">
        <v>1</v>
      </c>
      <c r="AS1562" s="27" t="b">
        <v>0</v>
      </c>
      <c r="BE1562" s="31"/>
      <c r="BF1562" s="31"/>
      <c r="BG1562" s="31"/>
    </row>
    <row r="1563" spans="1:59" ht="14.55" customHeight="1" x14ac:dyDescent="0.25">
      <c r="A1563" s="41">
        <v>40338</v>
      </c>
      <c r="B1563" s="15">
        <v>33.4</v>
      </c>
      <c r="C1563" s="16">
        <v>33.35</v>
      </c>
      <c r="D1563" s="32">
        <v>17502.647079049984</v>
      </c>
      <c r="E1563" s="32">
        <v>48662.701793614397</v>
      </c>
      <c r="F1563" s="18">
        <v>66165.348872664385</v>
      </c>
      <c r="G1563" s="18">
        <v>33.363226445093439</v>
      </c>
      <c r="H1563" s="19">
        <v>-1.4992503748125774E-3</v>
      </c>
      <c r="I1563" s="18">
        <v>33.729999999999997</v>
      </c>
      <c r="J1563" s="33">
        <v>1.0084928283726091</v>
      </c>
      <c r="K1563" s="72">
        <v>32762.942972609661</v>
      </c>
      <c r="L1563" s="18">
        <v>31928.320313</v>
      </c>
      <c r="M1563" s="73">
        <v>2.6140512605350982E-2</v>
      </c>
      <c r="Q1563" s="34">
        <v>0.99157869234795271</v>
      </c>
      <c r="R1563" s="7"/>
      <c r="S1563" s="24"/>
      <c r="T1563" s="24"/>
      <c r="U1563" s="5">
        <v>16.687218216872012</v>
      </c>
      <c r="V1563" s="25"/>
      <c r="W1563" s="22"/>
      <c r="X1563" s="33">
        <v>1.0169856567452182</v>
      </c>
      <c r="Y1563" s="20">
        <v>1961102170.8317275</v>
      </c>
      <c r="Z1563" s="22"/>
      <c r="AA1563" s="22"/>
      <c r="AB1563" s="35">
        <v>1.0169856567452182</v>
      </c>
      <c r="AC1563" s="20">
        <v>2101843778.7149522</v>
      </c>
      <c r="AD1563" s="22"/>
      <c r="AE1563" s="22"/>
      <c r="AF1563" s="26">
        <v>5</v>
      </c>
      <c r="AI1563" s="27" t="s">
        <v>36</v>
      </c>
      <c r="AJ1563" s="17">
        <v>31.496155535955079</v>
      </c>
      <c r="AK1563" s="17">
        <v>26.664561163101297</v>
      </c>
      <c r="AL1563" s="19">
        <v>-1.0336100985116985E-3</v>
      </c>
      <c r="AM1563" s="19">
        <v>2.5269764185607488E-3</v>
      </c>
      <c r="AN1563" s="27" t="b">
        <v>1</v>
      </c>
      <c r="AO1563" s="27" t="b">
        <v>0</v>
      </c>
      <c r="AP1563" s="27" t="b">
        <v>0</v>
      </c>
      <c r="AQ1563" s="27" t="b">
        <v>0</v>
      </c>
      <c r="AR1563" s="27" t="b">
        <v>1</v>
      </c>
      <c r="AS1563" s="27" t="b">
        <v>0</v>
      </c>
      <c r="BE1563" s="31"/>
      <c r="BF1563" s="31"/>
      <c r="BG1563" s="31"/>
    </row>
    <row r="1564" spans="1:59" ht="14.55" customHeight="1" x14ac:dyDescent="0.25">
      <c r="A1564" s="41">
        <v>40339</v>
      </c>
      <c r="B1564" s="15">
        <v>30.65</v>
      </c>
      <c r="C1564" s="16">
        <v>31.55</v>
      </c>
      <c r="D1564" s="32">
        <v>14002.117663239987</v>
      </c>
      <c r="E1564" s="32">
        <v>52168.47937946309</v>
      </c>
      <c r="F1564" s="18">
        <v>66170.59704270307</v>
      </c>
      <c r="G1564" s="18">
        <v>31.35955429661934</v>
      </c>
      <c r="H1564" s="19">
        <v>2.8526148969889142E-2</v>
      </c>
      <c r="I1564" s="18">
        <v>30.57</v>
      </c>
      <c r="J1564" s="33">
        <v>0.94001824904633979</v>
      </c>
      <c r="K1564" s="72">
        <v>30797.23142164305</v>
      </c>
      <c r="L1564" s="18">
        <v>30279.679688</v>
      </c>
      <c r="M1564" s="73">
        <v>1.7092378089064064E-2</v>
      </c>
      <c r="Q1564" s="34">
        <v>1.0638091345721346</v>
      </c>
      <c r="R1564" s="7"/>
      <c r="S1564" s="24"/>
      <c r="T1564" s="24"/>
      <c r="U1564" s="5">
        <v>17.718964190417537</v>
      </c>
      <c r="V1564" s="25"/>
      <c r="W1564" s="22"/>
      <c r="X1564" s="33">
        <v>0.88003649809267959</v>
      </c>
      <c r="Y1564" s="20">
        <v>1725849744.0191586</v>
      </c>
      <c r="Z1564" s="22"/>
      <c r="AA1564" s="22"/>
      <c r="AB1564" s="35">
        <v>0.88003649809267959</v>
      </c>
      <c r="AC1564" s="20">
        <v>1849669583.3089135</v>
      </c>
      <c r="AD1564" s="22"/>
      <c r="AE1564" s="22"/>
      <c r="AF1564" s="26">
        <v>4</v>
      </c>
      <c r="AI1564" s="27" t="s">
        <v>36</v>
      </c>
      <c r="AJ1564" s="17">
        <v>31.700628038830761</v>
      </c>
      <c r="AK1564" s="17">
        <v>26.964812636615196</v>
      </c>
      <c r="AL1564" s="19">
        <v>-2.4620476357882226E-3</v>
      </c>
      <c r="AM1564" s="19">
        <v>7.8437864157700973E-3</v>
      </c>
      <c r="AN1564" s="27" t="b">
        <v>1</v>
      </c>
      <c r="AO1564" s="27" t="b">
        <v>0</v>
      </c>
      <c r="AP1564" s="27" t="b">
        <v>0</v>
      </c>
      <c r="AQ1564" s="27" t="b">
        <v>0</v>
      </c>
      <c r="AR1564" s="27" t="b">
        <v>1</v>
      </c>
      <c r="AS1564" s="27" t="b">
        <v>0</v>
      </c>
      <c r="BE1564" s="31"/>
      <c r="BF1564" s="31"/>
      <c r="BG1564" s="31"/>
    </row>
    <row r="1565" spans="1:59" ht="14.55" customHeight="1" x14ac:dyDescent="0.25">
      <c r="A1565" s="41">
        <v>40340</v>
      </c>
      <c r="B1565" s="15">
        <v>29.3</v>
      </c>
      <c r="C1565" s="16">
        <v>30.9</v>
      </c>
      <c r="D1565" s="32">
        <v>10501.588247429991</v>
      </c>
      <c r="E1565" s="32">
        <v>55569.152171684211</v>
      </c>
      <c r="F1565" s="18">
        <v>66070.740419114198</v>
      </c>
      <c r="G1565" s="18">
        <v>30.645688619662764</v>
      </c>
      <c r="H1565" s="19">
        <v>5.1779935275080846E-2</v>
      </c>
      <c r="I1565" s="18">
        <v>28.79</v>
      </c>
      <c r="J1565" s="33">
        <v>0.97576137661988094</v>
      </c>
      <c r="K1565" s="72">
        <v>30050.228987900966</v>
      </c>
      <c r="L1565" s="18">
        <v>29542.400390999999</v>
      </c>
      <c r="M1565" s="73">
        <v>1.7189821753809655E-2</v>
      </c>
      <c r="Q1565" s="34">
        <v>1.0248407284412955</v>
      </c>
      <c r="R1565" s="7"/>
      <c r="S1565" s="24"/>
      <c r="T1565" s="24"/>
      <c r="U1565" s="5">
        <v>18.125307241841849</v>
      </c>
      <c r="V1565" s="25"/>
      <c r="W1565" s="22"/>
      <c r="X1565" s="33">
        <v>0.95152275323976176</v>
      </c>
      <c r="Y1565" s="20">
        <v>1642193157.0570452</v>
      </c>
      <c r="Z1565" s="22"/>
      <c r="AA1565" s="22"/>
      <c r="AB1565" s="35">
        <v>0.95152275323976176</v>
      </c>
      <c r="AC1565" s="20">
        <v>1759974477.301898</v>
      </c>
      <c r="AD1565" s="22"/>
      <c r="AE1565" s="22"/>
      <c r="AF1565" s="26">
        <v>3</v>
      </c>
      <c r="AI1565" s="27" t="s">
        <v>36</v>
      </c>
      <c r="AJ1565" s="17">
        <v>31.940678824780445</v>
      </c>
      <c r="AK1565" s="17">
        <v>27.255864487657902</v>
      </c>
      <c r="AL1565" s="19">
        <v>1.961717613072437E-4</v>
      </c>
      <c r="AM1565" s="19">
        <v>1.0300001169214604E-2</v>
      </c>
      <c r="AN1565" s="27" t="b">
        <v>1</v>
      </c>
      <c r="AO1565" s="27" t="b">
        <v>0</v>
      </c>
      <c r="AP1565" s="27" t="b">
        <v>0</v>
      </c>
      <c r="AQ1565" s="27" t="b">
        <v>0</v>
      </c>
      <c r="AR1565" s="27" t="b">
        <v>1</v>
      </c>
      <c r="AS1565" s="27" t="b">
        <v>0</v>
      </c>
      <c r="BE1565" s="31"/>
      <c r="BF1565" s="31"/>
      <c r="BG1565" s="31"/>
    </row>
    <row r="1566" spans="1:59" ht="14.55" customHeight="1" x14ac:dyDescent="0.25">
      <c r="A1566" s="41">
        <v>40343</v>
      </c>
      <c r="B1566" s="15">
        <v>28.55</v>
      </c>
      <c r="C1566" s="16">
        <v>30.3</v>
      </c>
      <c r="D1566" s="32">
        <v>7001.0588316199937</v>
      </c>
      <c r="E1566" s="32">
        <v>58888.42440091505</v>
      </c>
      <c r="F1566" s="18">
        <v>65889.483232535043</v>
      </c>
      <c r="G1566" s="18">
        <v>30.114054499227198</v>
      </c>
      <c r="H1566" s="19">
        <v>5.7755775577557733E-2</v>
      </c>
      <c r="I1566" s="18">
        <v>28.58</v>
      </c>
      <c r="J1566" s="33">
        <v>0.97995644866908738</v>
      </c>
      <c r="K1566" s="72">
        <v>29447.406170776849</v>
      </c>
      <c r="L1566" s="18">
        <v>29112.320313</v>
      </c>
      <c r="M1566" s="73">
        <v>1.1510104800104759E-2</v>
      </c>
      <c r="Q1566" s="34">
        <v>1.0204535123557119</v>
      </c>
      <c r="R1566" s="7"/>
      <c r="S1566" s="24"/>
      <c r="T1566" s="24"/>
      <c r="U1566" s="5">
        <v>18.461597233335318</v>
      </c>
      <c r="V1566" s="25"/>
      <c r="W1566" s="22"/>
      <c r="X1566" s="33">
        <v>0.95991289733817475</v>
      </c>
      <c r="Y1566" s="20">
        <v>1576369933.4030809</v>
      </c>
      <c r="Z1566" s="22"/>
      <c r="AA1566" s="22"/>
      <c r="AB1566" s="35">
        <v>0.95991289733817475</v>
      </c>
      <c r="AC1566" s="20">
        <v>1689395114.1357927</v>
      </c>
      <c r="AD1566" s="22"/>
      <c r="AE1566" s="22"/>
      <c r="AF1566" s="26">
        <v>2</v>
      </c>
      <c r="AI1566" s="27" t="s">
        <v>36</v>
      </c>
      <c r="AJ1566" s="17">
        <v>32.123005017940855</v>
      </c>
      <c r="AK1566" s="17">
        <v>27.531154307833305</v>
      </c>
      <c r="AL1566" s="19">
        <v>1.3633109967322976E-2</v>
      </c>
      <c r="AM1566" s="19">
        <v>1.4347412212839972E-2</v>
      </c>
      <c r="AN1566" s="27" t="b">
        <v>1</v>
      </c>
      <c r="AO1566" s="27" t="b">
        <v>0</v>
      </c>
      <c r="AP1566" s="27" t="b">
        <v>0</v>
      </c>
      <c r="AQ1566" s="27" t="b">
        <v>0</v>
      </c>
      <c r="AR1566" s="27" t="b">
        <v>1</v>
      </c>
      <c r="AS1566" s="27" t="b">
        <v>0</v>
      </c>
      <c r="BE1566" s="31"/>
      <c r="BF1566" s="31"/>
      <c r="BG1566" s="31"/>
    </row>
    <row r="1567" spans="1:59" ht="14.55" customHeight="1" x14ac:dyDescent="0.25">
      <c r="A1567" s="41">
        <v>40344</v>
      </c>
      <c r="B1567" s="15">
        <v>25.85</v>
      </c>
      <c r="C1567" s="16">
        <v>28.55</v>
      </c>
      <c r="D1567" s="32">
        <v>3500.5294158099969</v>
      </c>
      <c r="E1567" s="32">
        <v>62186.778025382882</v>
      </c>
      <c r="F1567" s="18">
        <v>65687.307441192883</v>
      </c>
      <c r="G1567" s="18">
        <v>28.40611482962445</v>
      </c>
      <c r="H1567" s="19">
        <v>9.4570928196147097E-2</v>
      </c>
      <c r="I1567" s="18">
        <v>25.87</v>
      </c>
      <c r="J1567" s="33">
        <v>0.94038991965103014</v>
      </c>
      <c r="K1567" s="72">
        <v>27691.564793184767</v>
      </c>
      <c r="L1567" s="18">
        <v>27340.800781000002</v>
      </c>
      <c r="M1567" s="73">
        <v>1.2829324751472622E-2</v>
      </c>
      <c r="Q1567" s="34">
        <v>1.0633886849521852</v>
      </c>
      <c r="R1567" s="7"/>
      <c r="S1567" s="24"/>
      <c r="T1567" s="24"/>
      <c r="U1567" s="5">
        <v>19.595302712206784</v>
      </c>
      <c r="V1567" s="25"/>
      <c r="W1567" s="22"/>
      <c r="X1567" s="33">
        <v>0.88077983930206027</v>
      </c>
      <c r="Y1567" s="20">
        <v>1388441499.5174189</v>
      </c>
      <c r="Z1567" s="22"/>
      <c r="AA1567" s="22"/>
      <c r="AB1567" s="35">
        <v>0.88077983930206027</v>
      </c>
      <c r="AC1567" s="20">
        <v>1487961301.0674279</v>
      </c>
      <c r="AD1567" s="22"/>
      <c r="AE1567" s="22"/>
      <c r="AF1567" s="26">
        <v>1</v>
      </c>
      <c r="AI1567" s="27" t="b">
        <v>1</v>
      </c>
      <c r="AJ1567" s="17">
        <v>32.096555335294127</v>
      </c>
      <c r="AK1567" s="17">
        <v>27.743258527505333</v>
      </c>
      <c r="AL1567" s="19">
        <v>3.59931718025557E-2</v>
      </c>
      <c r="AM1567" s="19">
        <v>2.0345630239104767E-2</v>
      </c>
      <c r="AN1567" s="27" t="b">
        <v>1</v>
      </c>
      <c r="AO1567" s="27" t="b">
        <v>1</v>
      </c>
      <c r="AP1567" s="27" t="b">
        <v>0</v>
      </c>
      <c r="AQ1567" s="27" t="b">
        <v>0</v>
      </c>
      <c r="AR1567" s="27" t="b">
        <v>1</v>
      </c>
      <c r="AS1567" s="27" t="b">
        <v>0</v>
      </c>
      <c r="BE1567" s="31"/>
      <c r="BF1567" s="31"/>
      <c r="BG1567" s="31"/>
    </row>
    <row r="1568" spans="1:59" ht="14.55" customHeight="1" x14ac:dyDescent="0.25">
      <c r="A1568" s="42">
        <v>40345</v>
      </c>
      <c r="B1568" s="15">
        <v>27.8</v>
      </c>
      <c r="C1568" s="16">
        <v>28.95</v>
      </c>
      <c r="D1568" s="32">
        <v>65356.259125161814</v>
      </c>
      <c r="E1568" s="32">
        <v>0</v>
      </c>
      <c r="F1568" s="18">
        <v>65356.259125161814</v>
      </c>
      <c r="G1568" s="18">
        <v>27.8</v>
      </c>
      <c r="H1568" s="19">
        <v>3.9723661485319472E-2</v>
      </c>
      <c r="I1568" s="18">
        <v>25.92</v>
      </c>
      <c r="J1568" s="33">
        <v>0.97373029772329267</v>
      </c>
      <c r="K1568" s="72">
        <v>26963.649095474622</v>
      </c>
      <c r="L1568" s="18">
        <v>26900.480468999998</v>
      </c>
      <c r="M1568" s="73">
        <v>2.348234134606603E-3</v>
      </c>
      <c r="Q1568" s="34">
        <v>1.0269784172661869</v>
      </c>
      <c r="R1568" s="7"/>
      <c r="S1568" s="24"/>
      <c r="T1568" s="24"/>
      <c r="U1568" s="5">
        <v>20.086485875085756</v>
      </c>
      <c r="V1568" s="25"/>
      <c r="W1568" s="22"/>
      <c r="X1568" s="33">
        <v>0.94746059544658534</v>
      </c>
      <c r="Y1568" s="20">
        <v>1315499903.7859919</v>
      </c>
      <c r="Z1568" s="22"/>
      <c r="AA1568" s="22"/>
      <c r="AB1568" s="35">
        <v>0.94746059544658534</v>
      </c>
      <c r="AC1568" s="20">
        <v>1409762097.9785907</v>
      </c>
      <c r="AD1568" s="22"/>
      <c r="AE1568" s="22"/>
      <c r="AF1568" s="26">
        <v>24</v>
      </c>
      <c r="AI1568" s="27" t="b">
        <v>1</v>
      </c>
      <c r="AJ1568" s="17">
        <v>32.032960916263178</v>
      </c>
      <c r="AK1568" s="17">
        <v>27.950402444274808</v>
      </c>
      <c r="AL1568" s="19">
        <v>4.5142866521530288E-2</v>
      </c>
      <c r="AM1568" s="19">
        <v>2.2828359081937234E-2</v>
      </c>
      <c r="AN1568" s="27" t="b">
        <v>1</v>
      </c>
      <c r="AO1568" s="27" t="b">
        <v>1</v>
      </c>
      <c r="AP1568" s="27" t="b">
        <v>0</v>
      </c>
      <c r="AQ1568" s="27" t="b">
        <v>0</v>
      </c>
      <c r="AR1568" s="27" t="b">
        <v>1</v>
      </c>
      <c r="AS1568" s="27" t="b">
        <v>0</v>
      </c>
      <c r="BE1568" s="31"/>
      <c r="BF1568" s="31"/>
      <c r="BG1568" s="31"/>
    </row>
    <row r="1569" spans="1:59" ht="14.55" customHeight="1" x14ac:dyDescent="0.25">
      <c r="A1569" s="41">
        <v>40346</v>
      </c>
      <c r="B1569" s="15">
        <v>27.3</v>
      </c>
      <c r="C1569" s="16">
        <v>28.6</v>
      </c>
      <c r="D1569" s="32">
        <v>62633.081661613403</v>
      </c>
      <c r="E1569" s="32">
        <v>2615.0028838219609</v>
      </c>
      <c r="F1569" s="74">
        <v>65248.084545435362</v>
      </c>
      <c r="G1569" s="18">
        <v>27.352101203777124</v>
      </c>
      <c r="H1569" s="19">
        <v>4.5454545454545525E-2</v>
      </c>
      <c r="I1569" s="18">
        <v>25.05</v>
      </c>
      <c r="J1569" s="33">
        <v>0.98226004688477198</v>
      </c>
      <c r="K1569" s="72">
        <v>26484.856973926566</v>
      </c>
      <c r="L1569" s="18">
        <v>26132.480468999998</v>
      </c>
      <c r="M1569" s="73">
        <v>1.3484234890927361E-2</v>
      </c>
      <c r="Q1569" s="34">
        <v>1.0180603427488373</v>
      </c>
      <c r="R1569" s="7"/>
      <c r="S1569" s="24"/>
      <c r="T1569" s="24"/>
      <c r="U1569" s="5">
        <v>20.411181952617394</v>
      </c>
      <c r="V1569" s="25"/>
      <c r="W1569" s="22"/>
      <c r="X1569" s="33">
        <v>0.96452009376954395</v>
      </c>
      <c r="Y1569" s="20">
        <v>1268832161.1856508</v>
      </c>
      <c r="Z1569" s="22"/>
      <c r="AA1569" s="22"/>
      <c r="AB1569" s="35">
        <v>0.96452009376954395</v>
      </c>
      <c r="AC1569" s="20">
        <v>1359722070.8809714</v>
      </c>
      <c r="AD1569" s="22"/>
      <c r="AE1569" s="22"/>
      <c r="AF1569" s="26">
        <v>23</v>
      </c>
      <c r="AI1569" s="27" t="b">
        <v>1</v>
      </c>
      <c r="AJ1569" s="17">
        <v>31.857300124544714</v>
      </c>
      <c r="AK1569" s="17">
        <v>28.166795357303833</v>
      </c>
      <c r="AL1569" s="19">
        <v>5.2968499159756634E-2</v>
      </c>
      <c r="AM1569" s="19">
        <v>2.502777257167331E-2</v>
      </c>
      <c r="AN1569" s="27" t="b">
        <v>1</v>
      </c>
      <c r="AO1569" s="27" t="b">
        <v>1</v>
      </c>
      <c r="AP1569" s="27" t="b">
        <v>0</v>
      </c>
      <c r="AQ1569" s="27" t="b">
        <v>0</v>
      </c>
      <c r="AR1569" s="27" t="b">
        <v>1</v>
      </c>
      <c r="AS1569" s="27" t="b">
        <v>0</v>
      </c>
      <c r="BE1569" s="31"/>
      <c r="BF1569" s="31"/>
      <c r="BG1569" s="31"/>
    </row>
    <row r="1570" spans="1:59" ht="14.55" customHeight="1" x14ac:dyDescent="0.25">
      <c r="A1570" s="41">
        <v>40347</v>
      </c>
      <c r="B1570" s="15">
        <v>26.85</v>
      </c>
      <c r="C1570" s="16">
        <v>28</v>
      </c>
      <c r="D1570" s="32">
        <v>59909.904198064993</v>
      </c>
      <c r="E1570" s="32">
        <v>5214.3995535727154</v>
      </c>
      <c r="F1570" s="18">
        <v>65124.303751637708</v>
      </c>
      <c r="G1570" s="18">
        <v>26.942078673262714</v>
      </c>
      <c r="H1570" s="19">
        <v>4.1071428571428537E-2</v>
      </c>
      <c r="I1570" s="18">
        <v>23.95</v>
      </c>
      <c r="J1570" s="33">
        <v>0.98314082753030441</v>
      </c>
      <c r="K1570" s="72">
        <v>26037.893685112973</v>
      </c>
      <c r="L1570" s="18">
        <v>25671.679688</v>
      </c>
      <c r="M1570" s="73">
        <v>1.4265291619549002E-2</v>
      </c>
      <c r="Q1570" s="34">
        <v>1.0171482782502754</v>
      </c>
      <c r="R1570" s="7"/>
      <c r="S1570" s="24"/>
      <c r="T1570" s="24"/>
      <c r="U1570" s="5">
        <v>20.722545056164293</v>
      </c>
      <c r="V1570" s="25"/>
      <c r="W1570" s="22"/>
      <c r="X1570" s="33">
        <v>0.9662816550606087</v>
      </c>
      <c r="Y1570" s="20">
        <v>1226055106.6731555</v>
      </c>
      <c r="Z1570" s="22"/>
      <c r="AA1570" s="22"/>
      <c r="AB1570" s="35">
        <v>0.9662816550606087</v>
      </c>
      <c r="AC1570" s="20">
        <v>1313853428.4186828</v>
      </c>
      <c r="AD1570" s="22"/>
      <c r="AE1570" s="22"/>
      <c r="AF1570" s="26">
        <v>22</v>
      </c>
      <c r="AI1570" s="27" t="b">
        <v>1</v>
      </c>
      <c r="AJ1570" s="17">
        <v>31.633113394700086</v>
      </c>
      <c r="AK1570" s="17">
        <v>28.367821666407806</v>
      </c>
      <c r="AL1570" s="19">
        <v>5.5059379093346537E-2</v>
      </c>
      <c r="AM1570" s="19">
        <v>2.6656298418949155E-2</v>
      </c>
      <c r="AN1570" s="27" t="b">
        <v>1</v>
      </c>
      <c r="AO1570" s="27" t="b">
        <v>1</v>
      </c>
      <c r="AP1570" s="27" t="b">
        <v>0</v>
      </c>
      <c r="AQ1570" s="27" t="b">
        <v>0</v>
      </c>
      <c r="AR1570" s="27" t="b">
        <v>1</v>
      </c>
      <c r="AS1570" s="27" t="b">
        <v>0</v>
      </c>
      <c r="BE1570" s="31"/>
      <c r="BF1570" s="31"/>
      <c r="BG1570" s="31"/>
    </row>
    <row r="1571" spans="1:59" ht="14.55" customHeight="1" x14ac:dyDescent="0.25">
      <c r="A1571" s="41">
        <v>40350</v>
      </c>
      <c r="B1571" s="15">
        <v>27.1</v>
      </c>
      <c r="C1571" s="16">
        <v>28.15</v>
      </c>
      <c r="D1571" s="32">
        <v>57186.726734516582</v>
      </c>
      <c r="E1571" s="32">
        <v>7825.7322284396723</v>
      </c>
      <c r="F1571" s="18">
        <v>65012.458962956254</v>
      </c>
      <c r="G1571" s="18">
        <v>27.226391448207547</v>
      </c>
      <c r="H1571" s="19">
        <v>3.7300177619893349E-2</v>
      </c>
      <c r="I1571" s="18">
        <v>24.88</v>
      </c>
      <c r="J1571" s="33">
        <v>1.008817212799155</v>
      </c>
      <c r="K1571" s="72">
        <v>26267.020852878548</v>
      </c>
      <c r="L1571" s="18">
        <v>26091.519531000002</v>
      </c>
      <c r="M1571" s="73">
        <v>6.7263741258928415E-3</v>
      </c>
      <c r="Q1571" s="34">
        <v>0.99125985095487223</v>
      </c>
      <c r="R1571" s="7"/>
      <c r="S1571" s="24"/>
      <c r="T1571" s="24"/>
      <c r="U1571" s="5">
        <v>20.503182574090125</v>
      </c>
      <c r="V1571" s="25"/>
      <c r="W1571" s="22"/>
      <c r="X1571" s="33">
        <v>1.0176344255983101</v>
      </c>
      <c r="Y1571" s="20">
        <v>1247681853.6713135</v>
      </c>
      <c r="Z1571" s="22"/>
      <c r="AA1571" s="22"/>
      <c r="AB1571" s="35">
        <v>1.0176344255983101</v>
      </c>
      <c r="AC1571" s="20">
        <v>1337001043.1751854</v>
      </c>
      <c r="AD1571" s="22"/>
      <c r="AE1571" s="22"/>
      <c r="AF1571" s="26">
        <v>21</v>
      </c>
      <c r="AI1571" s="27" t="b">
        <v>1</v>
      </c>
      <c r="AJ1571" s="17">
        <v>31.218322616918922</v>
      </c>
      <c r="AK1571" s="17">
        <v>28.57468252469026</v>
      </c>
      <c r="AL1571" s="19">
        <v>5.2646086150815286E-2</v>
      </c>
      <c r="AM1571" s="19">
        <v>2.6362357581581827E-2</v>
      </c>
      <c r="AN1571" s="27" t="b">
        <v>1</v>
      </c>
      <c r="AO1571" s="27" t="b">
        <v>1</v>
      </c>
      <c r="AP1571" s="27" t="b">
        <v>0</v>
      </c>
      <c r="AQ1571" s="27" t="b">
        <v>0</v>
      </c>
      <c r="AR1571" s="27" t="b">
        <v>1</v>
      </c>
      <c r="AS1571" s="27" t="b">
        <v>0</v>
      </c>
      <c r="BE1571" s="31"/>
      <c r="BF1571" s="31"/>
      <c r="BG1571" s="31"/>
    </row>
    <row r="1572" spans="1:59" ht="14.55" customHeight="1" x14ac:dyDescent="0.25">
      <c r="A1572" s="41">
        <v>40351</v>
      </c>
      <c r="B1572" s="15">
        <v>28.4</v>
      </c>
      <c r="C1572" s="16">
        <v>29</v>
      </c>
      <c r="D1572" s="32">
        <v>54463.549270968171</v>
      </c>
      <c r="E1572" s="32">
        <v>10447.334688907235</v>
      </c>
      <c r="F1572" s="18">
        <v>64910.883959875406</v>
      </c>
      <c r="G1572" s="18">
        <v>28.496569333691696</v>
      </c>
      <c r="H1572" s="19">
        <v>2.0689655172413834E-2</v>
      </c>
      <c r="I1572" s="18">
        <v>27.05</v>
      </c>
      <c r="J1572" s="33">
        <v>1.045017168387764</v>
      </c>
      <c r="K1572" s="72">
        <v>27449.012820697993</v>
      </c>
      <c r="L1572" s="18">
        <v>27125.759765999999</v>
      </c>
      <c r="M1572" s="73">
        <v>1.1916829518750159E-2</v>
      </c>
      <c r="Q1572" s="34">
        <v>0.95692207769445936</v>
      </c>
      <c r="R1572" s="7"/>
      <c r="S1572" s="24"/>
      <c r="T1572" s="24"/>
      <c r="U1572" s="5">
        <v>19.583419342193459</v>
      </c>
      <c r="V1572" s="25"/>
      <c r="W1572" s="22"/>
      <c r="X1572" s="33">
        <v>1.0900343367755283</v>
      </c>
      <c r="Y1572" s="20">
        <v>1360022568.7992866</v>
      </c>
      <c r="Z1572" s="22"/>
      <c r="AA1572" s="22"/>
      <c r="AB1572" s="35">
        <v>1.0900343367755283</v>
      </c>
      <c r="AC1572" s="20">
        <v>1457353680.0105336</v>
      </c>
      <c r="AD1572" s="22"/>
      <c r="AE1572" s="22"/>
      <c r="AF1572" s="26">
        <v>20</v>
      </c>
      <c r="AI1572" s="27" t="b">
        <v>1</v>
      </c>
      <c r="AJ1572" s="17">
        <v>30.87317116883511</v>
      </c>
      <c r="AK1572" s="17">
        <v>28.813512375401142</v>
      </c>
      <c r="AL1572" s="19">
        <v>4.6468399416624638E-2</v>
      </c>
      <c r="AM1572" s="19">
        <v>2.5858336429218712E-2</v>
      </c>
      <c r="AN1572" s="27" t="b">
        <v>1</v>
      </c>
      <c r="AO1572" s="27" t="b">
        <v>1</v>
      </c>
      <c r="AP1572" s="27" t="b">
        <v>0</v>
      </c>
      <c r="AQ1572" s="27" t="b">
        <v>0</v>
      </c>
      <c r="AR1572" s="27" t="b">
        <v>1</v>
      </c>
      <c r="AS1572" s="27" t="b">
        <v>0</v>
      </c>
      <c r="BE1572" s="31"/>
      <c r="BF1572" s="31"/>
      <c r="BG1572" s="31"/>
    </row>
    <row r="1573" spans="1:59" ht="14.55" customHeight="1" x14ac:dyDescent="0.25">
      <c r="A1573" s="41">
        <v>40352</v>
      </c>
      <c r="B1573" s="15">
        <v>28.75</v>
      </c>
      <c r="C1573" s="16">
        <v>29.55</v>
      </c>
      <c r="D1573" s="32">
        <v>51740.37180741976</v>
      </c>
      <c r="E1573" s="32">
        <v>13114.170549761537</v>
      </c>
      <c r="F1573" s="18">
        <v>64854.542357181301</v>
      </c>
      <c r="G1573" s="18">
        <v>28.911767180192697</v>
      </c>
      <c r="H1573" s="19">
        <v>2.7072758037225086E-2</v>
      </c>
      <c r="I1573" s="18">
        <v>26.91</v>
      </c>
      <c r="J1573" s="33">
        <v>1.0136894688369404</v>
      </c>
      <c r="K1573" s="72">
        <v>27824.293800102088</v>
      </c>
      <c r="L1573" s="18">
        <v>27351.039063</v>
      </c>
      <c r="M1573" s="73">
        <v>1.7302989331118276E-2</v>
      </c>
      <c r="Q1573" s="34">
        <v>0.98649540193739294</v>
      </c>
      <c r="R1573" s="7"/>
      <c r="S1573" s="24"/>
      <c r="T1573" s="24"/>
      <c r="U1573" s="5">
        <v>19.282984806402208</v>
      </c>
      <c r="V1573" s="25"/>
      <c r="W1573" s="22"/>
      <c r="X1573" s="33">
        <v>1.0273789376738811</v>
      </c>
      <c r="Y1573" s="20">
        <v>1397265227.0560293</v>
      </c>
      <c r="Z1573" s="22"/>
      <c r="AA1573" s="22"/>
      <c r="AB1573" s="35">
        <v>1.0273789376738811</v>
      </c>
      <c r="AC1573" s="20">
        <v>1497230470.8954833</v>
      </c>
      <c r="AD1573" s="22"/>
      <c r="AE1573" s="22"/>
      <c r="AF1573" s="26">
        <v>19</v>
      </c>
      <c r="AI1573" s="27" t="b">
        <v>1</v>
      </c>
      <c r="AJ1573" s="17">
        <v>30.578493415510952</v>
      </c>
      <c r="AK1573" s="17">
        <v>29.05402597148932</v>
      </c>
      <c r="AL1573" s="19">
        <v>3.5218704390137634E-2</v>
      </c>
      <c r="AM1573" s="19">
        <v>2.7358959610526902E-2</v>
      </c>
      <c r="AN1573" s="27" t="b">
        <v>1</v>
      </c>
      <c r="AO1573" s="27" t="b">
        <v>1</v>
      </c>
      <c r="AP1573" s="27" t="b">
        <v>0</v>
      </c>
      <c r="AQ1573" s="27" t="b">
        <v>0</v>
      </c>
      <c r="AR1573" s="27" t="b">
        <v>1</v>
      </c>
      <c r="AS1573" s="27" t="b">
        <v>0</v>
      </c>
      <c r="BE1573" s="31"/>
      <c r="BF1573" s="31"/>
      <c r="BG1573" s="31"/>
    </row>
    <row r="1574" spans="1:59" ht="14.55" customHeight="1" x14ac:dyDescent="0.25">
      <c r="A1574" s="41">
        <v>40353</v>
      </c>
      <c r="B1574" s="15">
        <v>30.65</v>
      </c>
      <c r="C1574" s="16">
        <v>30.8</v>
      </c>
      <c r="D1574" s="32">
        <v>49017.19434387135</v>
      </c>
      <c r="E1574" s="32">
        <v>15763.624088746874</v>
      </c>
      <c r="F1574" s="18">
        <v>64780.818432618224</v>
      </c>
      <c r="G1574" s="18">
        <v>30.686500675207917</v>
      </c>
      <c r="H1574" s="19">
        <v>4.8701298701299134E-3</v>
      </c>
      <c r="I1574" s="18">
        <v>29.74</v>
      </c>
      <c r="J1574" s="33">
        <v>1.0601779322866067</v>
      </c>
      <c r="K1574" s="72">
        <v>29498.191879714741</v>
      </c>
      <c r="L1574" s="18">
        <v>29030.400390999999</v>
      </c>
      <c r="M1574" s="73">
        <v>1.6113849013938038E-2</v>
      </c>
      <c r="Q1574" s="34">
        <v>0.94323789389125079</v>
      </c>
      <c r="R1574" s="7"/>
      <c r="S1574" s="24"/>
      <c r="T1574" s="24"/>
      <c r="U1574" s="5">
        <v>18.15457845118814</v>
      </c>
      <c r="V1574" s="25"/>
      <c r="W1574" s="22"/>
      <c r="X1574" s="33">
        <v>1.1203558645732135</v>
      </c>
      <c r="Y1574" s="20">
        <v>1565441781.2350504</v>
      </c>
      <c r="Z1574" s="22"/>
      <c r="AA1574" s="22"/>
      <c r="AB1574" s="35">
        <v>1.1203558645732135</v>
      </c>
      <c r="AC1574" s="20">
        <v>1677404045.3227012</v>
      </c>
      <c r="AD1574" s="22"/>
      <c r="AE1574" s="22"/>
      <c r="AF1574" s="26">
        <v>18</v>
      </c>
      <c r="AI1574" s="27" t="b">
        <v>1</v>
      </c>
      <c r="AJ1574" s="17">
        <v>30.429106547461618</v>
      </c>
      <c r="AK1574" s="17">
        <v>29.2830332401318</v>
      </c>
      <c r="AL1574" s="19">
        <v>2.9409782454272709E-2</v>
      </c>
      <c r="AM1574" s="19">
        <v>2.5344794340313254E-2</v>
      </c>
      <c r="AN1574" s="27" t="b">
        <v>1</v>
      </c>
      <c r="AO1574" s="27" t="b">
        <v>1</v>
      </c>
      <c r="AP1574" s="27" t="b">
        <v>0</v>
      </c>
      <c r="AQ1574" s="27" t="b">
        <v>0</v>
      </c>
      <c r="AR1574" s="27" t="b">
        <v>1</v>
      </c>
      <c r="AS1574" s="27" t="b">
        <v>0</v>
      </c>
      <c r="BE1574" s="31"/>
      <c r="BF1574" s="31"/>
      <c r="BG1574" s="31"/>
    </row>
    <row r="1575" spans="1:59" ht="14.55" customHeight="1" x14ac:dyDescent="0.25">
      <c r="A1575" s="41">
        <v>40354</v>
      </c>
      <c r="B1575" s="15">
        <v>29.75</v>
      </c>
      <c r="C1575" s="16">
        <v>30.35</v>
      </c>
      <c r="D1575" s="32">
        <v>46294.016880322939</v>
      </c>
      <c r="E1575" s="32">
        <v>18473.539324388392</v>
      </c>
      <c r="F1575" s="18">
        <v>64767.556204711334</v>
      </c>
      <c r="G1575" s="18">
        <v>29.921136974191203</v>
      </c>
      <c r="H1575" s="19">
        <v>1.9769357495881379E-2</v>
      </c>
      <c r="I1575" s="18">
        <v>28.53</v>
      </c>
      <c r="J1575" s="33">
        <v>0.97485900062915243</v>
      </c>
      <c r="K1575" s="72">
        <v>28756.080307901702</v>
      </c>
      <c r="L1575" s="18">
        <v>28385.279297000001</v>
      </c>
      <c r="M1575" s="73">
        <v>1.3063144703349485E-2</v>
      </c>
      <c r="Q1575" s="34">
        <v>1.0257893699033627</v>
      </c>
      <c r="R1575" s="7"/>
      <c r="S1575" s="24"/>
      <c r="T1575" s="24"/>
      <c r="U1575" s="5">
        <v>18.588101419379448</v>
      </c>
      <c r="V1575" s="25"/>
      <c r="W1575" s="22"/>
      <c r="X1575" s="33">
        <v>0.94971800125830486</v>
      </c>
      <c r="Y1575" s="20">
        <v>1486735352.7344034</v>
      </c>
      <c r="Z1575" s="22"/>
      <c r="AA1575" s="22"/>
      <c r="AB1575" s="35">
        <v>0.94971800125830486</v>
      </c>
      <c r="AC1575" s="20">
        <v>1593035276.5252233</v>
      </c>
      <c r="AD1575" s="22"/>
      <c r="AE1575" s="22"/>
      <c r="AF1575" s="26">
        <v>17</v>
      </c>
      <c r="AI1575" s="27" t="b">
        <v>1</v>
      </c>
      <c r="AJ1575" s="17">
        <v>30.285765419771934</v>
      </c>
      <c r="AK1575" s="17">
        <v>29.497584710544132</v>
      </c>
      <c r="AL1575" s="19">
        <v>2.5128917794495349E-2</v>
      </c>
      <c r="AM1575" s="19">
        <v>2.4340965503024087E-2</v>
      </c>
      <c r="AN1575" s="27" t="b">
        <v>1</v>
      </c>
      <c r="AO1575" s="27" t="b">
        <v>1</v>
      </c>
      <c r="AP1575" s="27" t="b">
        <v>0</v>
      </c>
      <c r="AQ1575" s="27" t="b">
        <v>0</v>
      </c>
      <c r="AR1575" s="27" t="b">
        <v>1</v>
      </c>
      <c r="AS1575" s="27" t="b">
        <v>0</v>
      </c>
      <c r="BE1575" s="31"/>
      <c r="BF1575" s="31"/>
      <c r="BG1575" s="31"/>
    </row>
    <row r="1576" spans="1:59" ht="14.55" customHeight="1" x14ac:dyDescent="0.25">
      <c r="A1576" s="41">
        <v>40357</v>
      </c>
      <c r="B1576" s="15">
        <v>30.15</v>
      </c>
      <c r="C1576" s="16">
        <v>31.05</v>
      </c>
      <c r="D1576" s="32">
        <v>43570.839416774528</v>
      </c>
      <c r="E1576" s="32">
        <v>21142.881319135184</v>
      </c>
      <c r="F1576" s="18">
        <v>64713.720735909708</v>
      </c>
      <c r="G1576" s="18">
        <v>30.444042638420921</v>
      </c>
      <c r="H1576" s="19">
        <v>2.8985507246376829E-2</v>
      </c>
      <c r="I1576" s="18">
        <v>29</v>
      </c>
      <c r="J1576" s="33">
        <v>1.016630392709472</v>
      </c>
      <c r="K1576" s="72">
        <v>29233.799402210989</v>
      </c>
      <c r="L1576" s="18">
        <v>28856.320313</v>
      </c>
      <c r="M1576" s="73">
        <v>1.308133140734965E-2</v>
      </c>
      <c r="Q1576" s="34">
        <v>0.98364165302480333</v>
      </c>
      <c r="R1576" s="7"/>
      <c r="S1576" s="24"/>
      <c r="T1576" s="24"/>
      <c r="U1576" s="5">
        <v>18.24998931243373</v>
      </c>
      <c r="V1576" s="25"/>
      <c r="W1576" s="22"/>
      <c r="X1576" s="33">
        <v>1.033260785418944</v>
      </c>
      <c r="Y1576" s="20">
        <v>1536192688.0749767</v>
      </c>
      <c r="Z1576" s="22"/>
      <c r="AA1576" s="22"/>
      <c r="AB1576" s="35">
        <v>1.033260785418944</v>
      </c>
      <c r="AC1576" s="20">
        <v>1645994491.2406058</v>
      </c>
      <c r="AD1576" s="22"/>
      <c r="AE1576" s="22"/>
      <c r="AF1576" s="26">
        <v>16</v>
      </c>
      <c r="AI1576" s="27" t="s">
        <v>36</v>
      </c>
      <c r="AJ1576" s="17">
        <v>30.304093645333314</v>
      </c>
      <c r="AK1576" s="17">
        <v>29.747161619412083</v>
      </c>
      <c r="AL1576" s="19">
        <v>2.31145975736534E-2</v>
      </c>
      <c r="AM1576" s="19">
        <v>2.758167555958118E-2</v>
      </c>
      <c r="AN1576" s="27" t="b">
        <v>1</v>
      </c>
      <c r="AO1576" s="27" t="b">
        <v>0</v>
      </c>
      <c r="AP1576" s="27" t="b">
        <v>0</v>
      </c>
      <c r="AQ1576" s="27" t="b">
        <v>0</v>
      </c>
      <c r="AR1576" s="27" t="b">
        <v>1</v>
      </c>
      <c r="AS1576" s="27" t="b">
        <v>0</v>
      </c>
      <c r="BE1576" s="31"/>
      <c r="BF1576" s="31"/>
      <c r="BG1576" s="31"/>
    </row>
    <row r="1577" spans="1:59" ht="14.55" customHeight="1" x14ac:dyDescent="0.25">
      <c r="A1577" s="41">
        <v>40358</v>
      </c>
      <c r="B1577" s="15">
        <v>33.5</v>
      </c>
      <c r="C1577" s="16">
        <v>33.450000000000003</v>
      </c>
      <c r="D1577" s="32">
        <v>40847.661953226117</v>
      </c>
      <c r="E1577" s="32">
        <v>23787.12610258074</v>
      </c>
      <c r="F1577" s="18">
        <v>64634.788055806857</v>
      </c>
      <c r="G1577" s="18">
        <v>33.481598820992467</v>
      </c>
      <c r="H1577" s="19">
        <v>-1.494768310911665E-3</v>
      </c>
      <c r="I1577" s="18">
        <v>34.130000000000003</v>
      </c>
      <c r="J1577" s="33">
        <v>1.0984336413882896</v>
      </c>
      <c r="K1577" s="72">
        <v>32110.83313548876</v>
      </c>
      <c r="L1577" s="18">
        <v>31528.960938</v>
      </c>
      <c r="M1577" s="73">
        <v>1.8455165669207421E-2</v>
      </c>
      <c r="Q1577" s="34">
        <v>0.91038726630415179</v>
      </c>
      <c r="R1577" s="7"/>
      <c r="S1577" s="24"/>
      <c r="T1577" s="24"/>
      <c r="U1577" s="5">
        <v>16.583624636695983</v>
      </c>
      <c r="V1577" s="25"/>
      <c r="W1577" s="22"/>
      <c r="X1577" s="33">
        <v>1.1968672827765792</v>
      </c>
      <c r="Y1577" s="20">
        <v>1838627565.1730132</v>
      </c>
      <c r="Z1577" s="22"/>
      <c r="AA1577" s="22"/>
      <c r="AB1577" s="35">
        <v>1.1968672827765792</v>
      </c>
      <c r="AC1577" s="20">
        <v>1970005369.6361558</v>
      </c>
      <c r="AD1577" s="22"/>
      <c r="AE1577" s="22"/>
      <c r="AF1577" s="26">
        <v>15</v>
      </c>
      <c r="AI1577" s="27" t="s">
        <v>36</v>
      </c>
      <c r="AJ1577" s="17">
        <v>30.435149015385086</v>
      </c>
      <c r="AK1577" s="17">
        <v>30.025726379549202</v>
      </c>
      <c r="AL1577" s="19">
        <v>1.6648773251852562E-2</v>
      </c>
      <c r="AM1577" s="19">
        <v>2.9962592716102278E-2</v>
      </c>
      <c r="AN1577" s="27" t="b">
        <v>1</v>
      </c>
      <c r="AO1577" s="27" t="b">
        <v>0</v>
      </c>
      <c r="AP1577" s="27" t="b">
        <v>0</v>
      </c>
      <c r="AQ1577" s="27" t="b">
        <v>0</v>
      </c>
      <c r="AR1577" s="27" t="b">
        <v>1</v>
      </c>
      <c r="AS1577" s="27" t="b">
        <v>0</v>
      </c>
      <c r="BE1577" s="31"/>
      <c r="BF1577" s="31"/>
      <c r="BG1577" s="31"/>
    </row>
    <row r="1578" spans="1:59" ht="14.55" customHeight="1" x14ac:dyDescent="0.25">
      <c r="A1578" s="41">
        <v>40359</v>
      </c>
      <c r="B1578" s="15">
        <v>33.9</v>
      </c>
      <c r="C1578" s="16">
        <v>34.15</v>
      </c>
      <c r="D1578" s="32">
        <v>38124.484489677707</v>
      </c>
      <c r="E1578" s="32">
        <v>26514.37408550665</v>
      </c>
      <c r="F1578" s="18">
        <v>64638.858575184357</v>
      </c>
      <c r="G1578" s="18">
        <v>34.002548121478142</v>
      </c>
      <c r="H1578" s="19">
        <v>7.3206442166910968E-3</v>
      </c>
      <c r="I1578" s="18">
        <v>34.54</v>
      </c>
      <c r="J1578" s="33">
        <v>1.0156232290248166</v>
      </c>
      <c r="K1578" s="72">
        <v>32611.94377184417</v>
      </c>
      <c r="L1578" s="18">
        <v>31948.800781000002</v>
      </c>
      <c r="M1578" s="73">
        <v>2.0756428242481636E-2</v>
      </c>
      <c r="Q1578" s="34">
        <v>0.98461710152118342</v>
      </c>
      <c r="R1578" s="7"/>
      <c r="S1578" s="24"/>
      <c r="T1578" s="24"/>
      <c r="U1578" s="5">
        <v>16.298119727977625</v>
      </c>
      <c r="V1578" s="25"/>
      <c r="W1578" s="22"/>
      <c r="X1578" s="33">
        <v>1.0312464580496332</v>
      </c>
      <c r="Y1578" s="20">
        <v>1896087235.944036</v>
      </c>
      <c r="Z1578" s="22"/>
      <c r="AA1578" s="22"/>
      <c r="AB1578" s="35">
        <v>1.0312464580496332</v>
      </c>
      <c r="AC1578" s="20">
        <v>2031528488.8324037</v>
      </c>
      <c r="AD1578" s="22"/>
      <c r="AE1578" s="22"/>
      <c r="AF1578" s="26">
        <v>14</v>
      </c>
      <c r="AI1578" s="27" t="s">
        <v>36</v>
      </c>
      <c r="AJ1578" s="17">
        <v>30.502327564366126</v>
      </c>
      <c r="AK1578" s="17">
        <v>30.334909332846948</v>
      </c>
      <c r="AL1578" s="19">
        <v>1.4420604759232106E-2</v>
      </c>
      <c r="AM1578" s="19">
        <v>3.1368539656428475E-2</v>
      </c>
      <c r="AN1578" s="27" t="b">
        <v>1</v>
      </c>
      <c r="AO1578" s="27" t="b">
        <v>0</v>
      </c>
      <c r="AP1578" s="27" t="b">
        <v>0</v>
      </c>
      <c r="AQ1578" s="27" t="b">
        <v>0</v>
      </c>
      <c r="AR1578" s="27" t="b">
        <v>1</v>
      </c>
      <c r="AS1578" s="27" t="b">
        <v>0</v>
      </c>
      <c r="BE1578" s="31"/>
      <c r="BF1578" s="31"/>
      <c r="BG1578" s="31"/>
    </row>
    <row r="1579" spans="1:59" ht="14.55" customHeight="1" x14ac:dyDescent="0.25">
      <c r="A1579" s="41">
        <v>40360</v>
      </c>
      <c r="B1579" s="15">
        <v>33.35</v>
      </c>
      <c r="C1579" s="16">
        <v>34.15</v>
      </c>
      <c r="D1579" s="32">
        <v>35401.307026129296</v>
      </c>
      <c r="E1579" s="32">
        <v>29217.61613570551</v>
      </c>
      <c r="F1579" s="18">
        <v>64618.923161834806</v>
      </c>
      <c r="G1579" s="18">
        <v>33.711722104994308</v>
      </c>
      <c r="H1579" s="19">
        <v>2.342606149341131E-2</v>
      </c>
      <c r="I1579" s="18">
        <v>32.86</v>
      </c>
      <c r="J1579" s="33">
        <v>0.99114116029804833</v>
      </c>
      <c r="K1579" s="72">
        <v>32322.480534102207</v>
      </c>
      <c r="L1579" s="18">
        <v>31641.599609000001</v>
      </c>
      <c r="M1579" s="73">
        <v>2.1518536784358392E-2</v>
      </c>
      <c r="Q1579" s="34">
        <v>1.0089380201900684</v>
      </c>
      <c r="R1579" s="7"/>
      <c r="S1579" s="24"/>
      <c r="T1579" s="24"/>
      <c r="U1579" s="5">
        <v>16.41317734100825</v>
      </c>
      <c r="V1579" s="25"/>
      <c r="W1579" s="22"/>
      <c r="X1579" s="33">
        <v>0.98228232059609655</v>
      </c>
      <c r="Y1579" s="20">
        <v>1862501881.1760843</v>
      </c>
      <c r="Z1579" s="22"/>
      <c r="AA1579" s="22"/>
      <c r="AB1579" s="35">
        <v>0.98228232059609655</v>
      </c>
      <c r="AC1579" s="20">
        <v>1995502525.0182123</v>
      </c>
      <c r="AD1579" s="22"/>
      <c r="AE1579" s="22"/>
      <c r="AF1579" s="26">
        <v>13</v>
      </c>
      <c r="AI1579" s="27" t="s">
        <v>36</v>
      </c>
      <c r="AJ1579" s="17">
        <v>30.660436611111749</v>
      </c>
      <c r="AK1579" s="17">
        <v>30.581046368791458</v>
      </c>
      <c r="AL1579" s="19">
        <v>1.3812822001929811E-2</v>
      </c>
      <c r="AM1579" s="19">
        <v>3.2926371648192468E-2</v>
      </c>
      <c r="AN1579" s="27" t="b">
        <v>1</v>
      </c>
      <c r="AO1579" s="27" t="b">
        <v>0</v>
      </c>
      <c r="AP1579" s="27" t="b">
        <v>0</v>
      </c>
      <c r="AQ1579" s="27" t="b">
        <v>0</v>
      </c>
      <c r="AR1579" s="27" t="b">
        <v>1</v>
      </c>
      <c r="AS1579" s="27" t="b">
        <v>0</v>
      </c>
      <c r="BE1579" s="31"/>
      <c r="BF1579" s="31"/>
      <c r="BG1579" s="31"/>
    </row>
    <row r="1580" spans="1:59" ht="14.55" customHeight="1" x14ac:dyDescent="0.25">
      <c r="A1580" s="41">
        <v>40361</v>
      </c>
      <c r="B1580" s="15">
        <v>32.049999999999997</v>
      </c>
      <c r="C1580" s="16">
        <v>33.4</v>
      </c>
      <c r="D1580" s="32">
        <v>32678.129562580889</v>
      </c>
      <c r="E1580" s="32">
        <v>31877.00027653536</v>
      </c>
      <c r="F1580" s="18">
        <v>64555.129839116249</v>
      </c>
      <c r="G1580" s="18">
        <v>32.716623248695676</v>
      </c>
      <c r="H1580" s="19">
        <v>4.041916167664672E-2</v>
      </c>
      <c r="I1580" s="18">
        <v>30.12</v>
      </c>
      <c r="J1580" s="33">
        <v>0.96952402864365161</v>
      </c>
      <c r="K1580" s="72">
        <v>31336.879340916574</v>
      </c>
      <c r="L1580" s="18">
        <v>30709.759765999999</v>
      </c>
      <c r="M1580" s="73">
        <v>2.042085577012177E-2</v>
      </c>
      <c r="Q1580" s="34">
        <v>1.0314339515638242</v>
      </c>
      <c r="R1580" s="7"/>
      <c r="S1580" s="24"/>
      <c r="T1580" s="24"/>
      <c r="U1580" s="5">
        <v>16.89758948401931</v>
      </c>
      <c r="V1580" s="25"/>
      <c r="W1580" s="22"/>
      <c r="X1580" s="33">
        <v>0.93904805728730334</v>
      </c>
      <c r="Y1580" s="20">
        <v>1748987141.1099415</v>
      </c>
      <c r="Z1580" s="22"/>
      <c r="AA1580" s="22"/>
      <c r="AB1580" s="35">
        <v>0.93904805728730334</v>
      </c>
      <c r="AC1580" s="20">
        <v>1873842726.6195517</v>
      </c>
      <c r="AD1580" s="22"/>
      <c r="AE1580" s="22"/>
      <c r="AF1580" s="26">
        <v>12</v>
      </c>
      <c r="AI1580" s="27" t="s">
        <v>36</v>
      </c>
      <c r="AJ1580" s="17">
        <v>30.781462863969189</v>
      </c>
      <c r="AK1580" s="17">
        <v>30.774829818737022</v>
      </c>
      <c r="AL1580" s="19">
        <v>1.9737660636349279E-2</v>
      </c>
      <c r="AM1580" s="19">
        <v>3.3669684942364816E-2</v>
      </c>
      <c r="AN1580" s="27" t="b">
        <v>1</v>
      </c>
      <c r="AO1580" s="27" t="b">
        <v>0</v>
      </c>
      <c r="AP1580" s="27" t="b">
        <v>0</v>
      </c>
      <c r="AQ1580" s="27" t="b">
        <v>0</v>
      </c>
      <c r="AR1580" s="27" t="b">
        <v>1</v>
      </c>
      <c r="AS1580" s="27" t="b">
        <v>0</v>
      </c>
      <c r="BE1580" s="31"/>
      <c r="BF1580" s="31"/>
      <c r="BG1580" s="31"/>
    </row>
    <row r="1581" spans="1:59" ht="14.55" customHeight="1" x14ac:dyDescent="0.25">
      <c r="A1581" s="41">
        <v>40365</v>
      </c>
      <c r="B1581" s="15">
        <v>29.8</v>
      </c>
      <c r="C1581" s="16">
        <v>31.9</v>
      </c>
      <c r="D1581" s="32">
        <v>29954.952099032482</v>
      </c>
      <c r="E1581" s="32">
        <v>34490.109189910407</v>
      </c>
      <c r="F1581" s="18">
        <v>64445.061288942888</v>
      </c>
      <c r="G1581" s="18">
        <v>30.923891076370793</v>
      </c>
      <c r="H1581" s="19">
        <v>6.5830721003134696E-2</v>
      </c>
      <c r="I1581" s="18">
        <v>29.65</v>
      </c>
      <c r="J1581" s="33">
        <v>0.94359263862856424</v>
      </c>
      <c r="K1581" s="72">
        <v>29568.737054469198</v>
      </c>
      <c r="L1581" s="18">
        <v>29388.800781000002</v>
      </c>
      <c r="M1581" s="73">
        <v>6.1226136721280033E-3</v>
      </c>
      <c r="Q1581" s="34">
        <v>1.0597793571741079</v>
      </c>
      <c r="R1581" s="7"/>
      <c r="S1581" s="24"/>
      <c r="T1581" s="24"/>
      <c r="U1581" s="5">
        <v>17.874375654666906</v>
      </c>
      <c r="V1581" s="25"/>
      <c r="W1581" s="22"/>
      <c r="X1581" s="33">
        <v>0.88718527725712837</v>
      </c>
      <c r="Y1581" s="20">
        <v>1551683065.6158397</v>
      </c>
      <c r="Z1581" s="22"/>
      <c r="AA1581" s="22"/>
      <c r="AB1581" s="35">
        <v>0.88718527725712837</v>
      </c>
      <c r="AC1581" s="20">
        <v>1662419025.840194</v>
      </c>
      <c r="AD1581" s="22"/>
      <c r="AE1581" s="22"/>
      <c r="AF1581" s="26">
        <v>11</v>
      </c>
      <c r="AI1581" s="27" t="s">
        <v>36</v>
      </c>
      <c r="AJ1581" s="17">
        <v>30.676946068378076</v>
      </c>
      <c r="AK1581" s="17">
        <v>30.818166222621379</v>
      </c>
      <c r="AL1581" s="19">
        <v>2.741455455422483E-2</v>
      </c>
      <c r="AM1581" s="19">
        <v>3.4547859050368182E-2</v>
      </c>
      <c r="AN1581" s="27" t="b">
        <v>0</v>
      </c>
      <c r="AO1581" s="27" t="b">
        <v>0</v>
      </c>
      <c r="AP1581" s="27" t="b">
        <v>0</v>
      </c>
      <c r="AQ1581" s="27" t="b">
        <v>0</v>
      </c>
      <c r="AR1581" s="27" t="b">
        <v>1</v>
      </c>
      <c r="AS1581" s="27" t="b">
        <v>0</v>
      </c>
      <c r="BE1581" s="31"/>
      <c r="BF1581" s="31"/>
      <c r="BG1581" s="31"/>
    </row>
    <row r="1582" spans="1:59" ht="14.55" customHeight="1" x14ac:dyDescent="0.25">
      <c r="A1582" s="41">
        <v>40366</v>
      </c>
      <c r="B1582" s="15">
        <v>27.6</v>
      </c>
      <c r="C1582" s="16">
        <v>30.05</v>
      </c>
      <c r="D1582" s="32">
        <v>27231.774635484075</v>
      </c>
      <c r="E1582" s="32">
        <v>37034.017917613935</v>
      </c>
      <c r="F1582" s="18">
        <v>64265.792553098014</v>
      </c>
      <c r="G1582" s="18">
        <v>29.011845093533829</v>
      </c>
      <c r="H1582" s="19">
        <v>8.1530782029950011E-2</v>
      </c>
      <c r="I1582" s="18">
        <v>26.84</v>
      </c>
      <c r="J1582" s="33">
        <v>0.93555956180479516</v>
      </c>
      <c r="K1582" s="72">
        <v>27662.836049192432</v>
      </c>
      <c r="L1582" s="18">
        <v>27545.599609000001</v>
      </c>
      <c r="M1582" s="73">
        <v>4.2560859758568005E-3</v>
      </c>
      <c r="Q1582" s="34">
        <v>1.0688790332823837</v>
      </c>
      <c r="R1582" s="7"/>
      <c r="S1582" s="24"/>
      <c r="T1582" s="24"/>
      <c r="U1582" s="5">
        <v>19.069974367315325</v>
      </c>
      <c r="V1582" s="25"/>
      <c r="W1582" s="22"/>
      <c r="X1582" s="33">
        <v>0.87111912360959043</v>
      </c>
      <c r="Y1582" s="20">
        <v>1351707259.3809543</v>
      </c>
      <c r="Z1582" s="22"/>
      <c r="AA1582" s="22"/>
      <c r="AB1582" s="35">
        <v>0.87111912360959043</v>
      </c>
      <c r="AC1582" s="20">
        <v>1448141787.1984715</v>
      </c>
      <c r="AD1582" s="22"/>
      <c r="AE1582" s="22"/>
      <c r="AF1582" s="26">
        <v>10</v>
      </c>
      <c r="AI1582" s="27" t="s">
        <v>36</v>
      </c>
      <c r="AJ1582" s="17">
        <v>30.410776197526708</v>
      </c>
      <c r="AK1582" s="17">
        <v>30.750475702421802</v>
      </c>
      <c r="AL1582" s="19">
        <v>3.6172100351487026E-2</v>
      </c>
      <c r="AM1582" s="19">
        <v>3.6033796953642699E-2</v>
      </c>
      <c r="AN1582" s="27" t="b">
        <v>0</v>
      </c>
      <c r="AO1582" s="27" t="b">
        <v>1</v>
      </c>
      <c r="AP1582" s="27" t="b">
        <v>0</v>
      </c>
      <c r="AQ1582" s="27" t="b">
        <v>0</v>
      </c>
      <c r="AR1582" s="27" t="b">
        <v>1</v>
      </c>
      <c r="AS1582" s="27" t="b">
        <v>0</v>
      </c>
      <c r="BE1582" s="31"/>
      <c r="BF1582" s="31"/>
      <c r="BG1582" s="31"/>
    </row>
    <row r="1583" spans="1:59" ht="14.55" customHeight="1" x14ac:dyDescent="0.25">
      <c r="A1583" s="41">
        <v>40367</v>
      </c>
      <c r="B1583" s="15">
        <v>27.05</v>
      </c>
      <c r="C1583" s="16">
        <v>29.5</v>
      </c>
      <c r="D1583" s="32">
        <v>24508.597171935668</v>
      </c>
      <c r="E1583" s="32">
        <v>39535.172592952906</v>
      </c>
      <c r="F1583" s="18">
        <v>64043.769764888573</v>
      </c>
      <c r="G1583" s="18">
        <v>28.562421476879361</v>
      </c>
      <c r="H1583" s="19">
        <v>8.3050847457627142E-2</v>
      </c>
      <c r="I1583" s="18">
        <v>25.71</v>
      </c>
      <c r="J1583" s="33">
        <v>0.98110772061895279</v>
      </c>
      <c r="K1583" s="72">
        <v>27139.752440056836</v>
      </c>
      <c r="L1583" s="18">
        <v>26869.759765999999</v>
      </c>
      <c r="M1583" s="73">
        <v>1.0048198287149403E-2</v>
      </c>
      <c r="Q1583" s="34">
        <v>1.0192560704436497</v>
      </c>
      <c r="R1583" s="7"/>
      <c r="S1583" s="24"/>
      <c r="T1583" s="24"/>
      <c r="U1583" s="5">
        <v>19.400998678295061</v>
      </c>
      <c r="V1583" s="25"/>
      <c r="W1583" s="22"/>
      <c r="X1583" s="33">
        <v>0.96221544123790548</v>
      </c>
      <c r="Y1583" s="20">
        <v>1300639819.8232379</v>
      </c>
      <c r="Z1583" s="22"/>
      <c r="AA1583" s="22"/>
      <c r="AB1583" s="35">
        <v>0.96221544123790548</v>
      </c>
      <c r="AC1583" s="20">
        <v>1393402048.7082157</v>
      </c>
      <c r="AD1583" s="22"/>
      <c r="AE1583" s="22"/>
      <c r="AF1583" s="26">
        <v>9</v>
      </c>
      <c r="AI1583" s="27" t="s">
        <v>36</v>
      </c>
      <c r="AJ1583" s="17">
        <v>30.19427984572016</v>
      </c>
      <c r="AK1583" s="17">
        <v>30.783802843172847</v>
      </c>
      <c r="AL1583" s="19">
        <v>5.026303631291016E-2</v>
      </c>
      <c r="AM1583" s="19">
        <v>3.5313791907485202E-2</v>
      </c>
      <c r="AN1583" s="27" t="b">
        <v>0</v>
      </c>
      <c r="AO1583" s="27" t="b">
        <v>1</v>
      </c>
      <c r="AP1583" s="27" t="b">
        <v>0</v>
      </c>
      <c r="AQ1583" s="27" t="b">
        <v>0</v>
      </c>
      <c r="AR1583" s="27" t="b">
        <v>1</v>
      </c>
      <c r="AS1583" s="27" t="b">
        <v>0</v>
      </c>
      <c r="BE1583" s="31"/>
      <c r="BF1583" s="31"/>
      <c r="BG1583" s="31"/>
    </row>
    <row r="1584" spans="1:59" ht="14.55" customHeight="1" x14ac:dyDescent="0.25">
      <c r="A1584" s="41">
        <v>40368</v>
      </c>
      <c r="B1584" s="15">
        <v>26.55</v>
      </c>
      <c r="C1584" s="16">
        <v>29.05</v>
      </c>
      <c r="D1584" s="32">
        <v>21785.41970838726</v>
      </c>
      <c r="E1584" s="32">
        <v>42032.187860376107</v>
      </c>
      <c r="F1584" s="18">
        <v>63817.607568763371</v>
      </c>
      <c r="G1584" s="18">
        <v>28.196574881982471</v>
      </c>
      <c r="H1584" s="19">
        <v>8.6058519793459576E-2</v>
      </c>
      <c r="I1584" s="18">
        <v>24.98</v>
      </c>
      <c r="J1584" s="33">
        <v>0.98370519420376701</v>
      </c>
      <c r="K1584" s="72">
        <v>26697.053522406324</v>
      </c>
      <c r="L1584" s="18">
        <v>26163.199218999998</v>
      </c>
      <c r="M1584" s="73">
        <v>2.0404779206765936E-2</v>
      </c>
      <c r="Q1584" s="34">
        <v>1.0165647247694187</v>
      </c>
      <c r="R1584" s="7"/>
      <c r="S1584" s="24"/>
      <c r="T1584" s="24"/>
      <c r="U1584" s="5">
        <v>19.685651463304232</v>
      </c>
      <c r="V1584" s="25"/>
      <c r="W1584" s="22"/>
      <c r="X1584" s="33">
        <v>0.96741038840753391</v>
      </c>
      <c r="Y1584" s="20">
        <v>1258258493.3167436</v>
      </c>
      <c r="Z1584" s="22"/>
      <c r="AA1584" s="22"/>
      <c r="AB1584" s="35">
        <v>0.96741038840753391</v>
      </c>
      <c r="AC1584" s="20">
        <v>1347970005.5122478</v>
      </c>
      <c r="AD1584" s="22"/>
      <c r="AE1584" s="22"/>
      <c r="AF1584" s="26">
        <v>8</v>
      </c>
      <c r="AI1584" s="27" t="s">
        <v>36</v>
      </c>
      <c r="AJ1584" s="17">
        <v>29.948248818905352</v>
      </c>
      <c r="AK1584" s="17">
        <v>30.811386822337543</v>
      </c>
      <c r="AL1584" s="19">
        <v>6.3386015575704904E-2</v>
      </c>
      <c r="AM1584" s="19">
        <v>3.8209720551743959E-2</v>
      </c>
      <c r="AN1584" s="27" t="b">
        <v>0</v>
      </c>
      <c r="AO1584" s="27" t="b">
        <v>1</v>
      </c>
      <c r="AP1584" s="27" t="b">
        <v>0</v>
      </c>
      <c r="AQ1584" s="27" t="b">
        <v>0</v>
      </c>
      <c r="AR1584" s="27" t="b">
        <v>1</v>
      </c>
      <c r="AS1584" s="27" t="b">
        <v>0</v>
      </c>
      <c r="BE1584" s="31"/>
      <c r="BF1584" s="31"/>
      <c r="BG1584" s="31"/>
    </row>
    <row r="1585" spans="1:59" ht="14.55" customHeight="1" x14ac:dyDescent="0.25">
      <c r="A1585" s="41">
        <v>40371</v>
      </c>
      <c r="B1585" s="15">
        <v>25.85</v>
      </c>
      <c r="C1585" s="16">
        <v>28.35</v>
      </c>
      <c r="D1585" s="32">
        <v>19062.242244838853</v>
      </c>
      <c r="E1585" s="32">
        <v>44521.012702276632</v>
      </c>
      <c r="F1585" s="18">
        <v>63583.254947115485</v>
      </c>
      <c r="G1585" s="18">
        <v>27.600500691546319</v>
      </c>
      <c r="H1585" s="19">
        <v>8.8183421516754845E-2</v>
      </c>
      <c r="I1585" s="18">
        <v>24.43</v>
      </c>
      <c r="J1585" s="33">
        <v>0.97526545527835495</v>
      </c>
      <c r="K1585" s="72">
        <v>26036.263569070139</v>
      </c>
      <c r="L1585" s="18">
        <v>25845.759765999999</v>
      </c>
      <c r="M1585" s="73">
        <v>7.370795240492287E-3</v>
      </c>
      <c r="Q1585" s="34">
        <v>1.0253618587511495</v>
      </c>
      <c r="R1585" s="7"/>
      <c r="S1585" s="24"/>
      <c r="T1585" s="24"/>
      <c r="U1585" s="5">
        <v>20.147335582735725</v>
      </c>
      <c r="V1585" s="25"/>
      <c r="W1585" s="22"/>
      <c r="X1585" s="33">
        <v>0.9505309105567098</v>
      </c>
      <c r="Y1585" s="20">
        <v>1196019313.6326385</v>
      </c>
      <c r="Z1585" s="22"/>
      <c r="AA1585" s="22"/>
      <c r="AB1585" s="35">
        <v>0.9505309105567098</v>
      </c>
      <c r="AC1585" s="20">
        <v>1281266614.543592</v>
      </c>
      <c r="AD1585" s="22"/>
      <c r="AE1585" s="22"/>
      <c r="AF1585" s="26">
        <v>7</v>
      </c>
      <c r="AI1585" s="27" t="s">
        <v>36</v>
      </c>
      <c r="AJ1585" s="17">
        <v>29.769246266282842</v>
      </c>
      <c r="AK1585" s="17">
        <v>30.860066787626003</v>
      </c>
      <c r="AL1585" s="19">
        <v>7.4178908912928831E-2</v>
      </c>
      <c r="AM1585" s="19">
        <v>4.0880275305632041E-2</v>
      </c>
      <c r="AN1585" s="27" t="b">
        <v>0</v>
      </c>
      <c r="AO1585" s="27" t="b">
        <v>1</v>
      </c>
      <c r="AP1585" s="27" t="b">
        <v>0</v>
      </c>
      <c r="AQ1585" s="27" t="b">
        <v>0</v>
      </c>
      <c r="AR1585" s="27" t="b">
        <v>1</v>
      </c>
      <c r="AS1585" s="27" t="b">
        <v>0</v>
      </c>
      <c r="BE1585" s="31"/>
      <c r="BF1585" s="31"/>
      <c r="BG1585" s="31"/>
    </row>
    <row r="1586" spans="1:59" ht="14.55" customHeight="1" x14ac:dyDescent="0.25">
      <c r="A1586" s="41">
        <v>40372</v>
      </c>
      <c r="B1586" s="15">
        <v>25.8</v>
      </c>
      <c r="C1586" s="16">
        <v>28.15</v>
      </c>
      <c r="D1586" s="32">
        <v>16339.064781290446</v>
      </c>
      <c r="E1586" s="32">
        <v>47004.051059692021</v>
      </c>
      <c r="F1586" s="18">
        <v>63343.115840982471</v>
      </c>
      <c r="G1586" s="18">
        <v>27.543828331204537</v>
      </c>
      <c r="H1586" s="19">
        <v>8.3481349911189939E-2</v>
      </c>
      <c r="I1586" s="18">
        <v>24.56</v>
      </c>
      <c r="J1586" s="33">
        <v>0.9941776792465129</v>
      </c>
      <c r="K1586" s="72">
        <v>25884.224232939363</v>
      </c>
      <c r="L1586" s="18">
        <v>25600</v>
      </c>
      <c r="M1586" s="73">
        <v>1.1102509099193867E-2</v>
      </c>
      <c r="Q1586" s="34">
        <v>1.0058564187016348</v>
      </c>
      <c r="R1586" s="7"/>
      <c r="S1586" s="24"/>
      <c r="T1586" s="24"/>
      <c r="U1586" s="5">
        <v>20.227596513438176</v>
      </c>
      <c r="V1586" s="25"/>
      <c r="W1586" s="22"/>
      <c r="X1586" s="33">
        <v>0.9883553584930258</v>
      </c>
      <c r="Y1586" s="20">
        <v>1182097753.1478691</v>
      </c>
      <c r="Z1586" s="22"/>
      <c r="AA1586" s="22"/>
      <c r="AB1586" s="35">
        <v>0.9883553584930258</v>
      </c>
      <c r="AC1586" s="20">
        <v>1266326421.4753308</v>
      </c>
      <c r="AD1586" s="22"/>
      <c r="AE1586" s="22"/>
      <c r="AF1586" s="26">
        <v>6</v>
      </c>
      <c r="AI1586" s="27" t="s">
        <v>36</v>
      </c>
      <c r="AJ1586" s="17">
        <v>29.621538633499114</v>
      </c>
      <c r="AK1586" s="17">
        <v>30.890764931244192</v>
      </c>
      <c r="AL1586" s="19">
        <v>8.1355940285352701E-2</v>
      </c>
      <c r="AM1586" s="19">
        <v>4.3530895389367129E-2</v>
      </c>
      <c r="AN1586" s="27" t="b">
        <v>0</v>
      </c>
      <c r="AO1586" s="27" t="b">
        <v>1</v>
      </c>
      <c r="AP1586" s="27" t="b">
        <v>0</v>
      </c>
      <c r="AQ1586" s="27" t="b">
        <v>0</v>
      </c>
      <c r="AR1586" s="27" t="b">
        <v>1</v>
      </c>
      <c r="AS1586" s="27" t="b">
        <v>0</v>
      </c>
      <c r="BE1586" s="31"/>
      <c r="BF1586" s="31"/>
      <c r="BG1586" s="31"/>
    </row>
    <row r="1587" spans="1:59" ht="14.55" customHeight="1" x14ac:dyDescent="0.25">
      <c r="A1587" s="41">
        <v>40373</v>
      </c>
      <c r="B1587" s="15">
        <v>26.75</v>
      </c>
      <c r="C1587" s="16">
        <v>28.95</v>
      </c>
      <c r="D1587" s="32">
        <v>13615.887317742039</v>
      </c>
      <c r="E1587" s="32">
        <v>49499.893992535675</v>
      </c>
      <c r="F1587" s="18">
        <v>63115.781310277715</v>
      </c>
      <c r="G1587" s="18">
        <v>28.475396794950953</v>
      </c>
      <c r="H1587" s="19">
        <v>7.5993091537132962E-2</v>
      </c>
      <c r="I1587" s="18">
        <v>24.89</v>
      </c>
      <c r="J1587" s="33">
        <v>1.0301109930437744</v>
      </c>
      <c r="K1587" s="72">
        <v>26663.162592872337</v>
      </c>
      <c r="L1587" s="18">
        <v>26552.320313</v>
      </c>
      <c r="M1587" s="73">
        <v>4.1744856406416763E-3</v>
      </c>
      <c r="Q1587" s="34">
        <v>0.9707691760915953</v>
      </c>
      <c r="R1587" s="7"/>
      <c r="S1587" s="24"/>
      <c r="T1587" s="24"/>
      <c r="U1587" s="5">
        <v>19.599767980783135</v>
      </c>
      <c r="V1587" s="25"/>
      <c r="W1587" s="22"/>
      <c r="X1587" s="33">
        <v>1.0602219860875488</v>
      </c>
      <c r="Y1587" s="20">
        <v>1253292023.8736031</v>
      </c>
      <c r="Z1587" s="22"/>
      <c r="AA1587" s="22"/>
      <c r="AB1587" s="35">
        <v>1.0602219860875488</v>
      </c>
      <c r="AC1587" s="20">
        <v>1342565588.622839</v>
      </c>
      <c r="AD1587" s="22"/>
      <c r="AE1587" s="22"/>
      <c r="AF1587" s="26">
        <v>5</v>
      </c>
      <c r="AI1587" s="27" t="s">
        <v>36</v>
      </c>
      <c r="AJ1587" s="17">
        <v>29.543507314247865</v>
      </c>
      <c r="AK1587" s="17">
        <v>30.878907336847742</v>
      </c>
      <c r="AL1587" s="19">
        <v>8.304966870768575E-2</v>
      </c>
      <c r="AM1587" s="19">
        <v>4.5949202509194605E-2</v>
      </c>
      <c r="AN1587" s="27" t="b">
        <v>0</v>
      </c>
      <c r="AO1587" s="27" t="b">
        <v>1</v>
      </c>
      <c r="AP1587" s="27" t="b">
        <v>0</v>
      </c>
      <c r="AQ1587" s="27" t="b">
        <v>0</v>
      </c>
      <c r="AR1587" s="27" t="b">
        <v>1</v>
      </c>
      <c r="AS1587" s="27" t="b">
        <v>0</v>
      </c>
      <c r="BE1587" s="31"/>
      <c r="BF1587" s="31"/>
      <c r="BG1587" s="31"/>
    </row>
    <row r="1588" spans="1:59" ht="14.55" customHeight="1" x14ac:dyDescent="0.25">
      <c r="A1588" s="41">
        <v>40374</v>
      </c>
      <c r="B1588" s="15">
        <v>26.5</v>
      </c>
      <c r="C1588" s="16">
        <v>29.3</v>
      </c>
      <c r="D1588" s="32">
        <v>10892.709854193632</v>
      </c>
      <c r="E1588" s="32">
        <v>52016.128781824795</v>
      </c>
      <c r="F1588" s="18">
        <v>62908.838636018423</v>
      </c>
      <c r="G1588" s="18">
        <v>28.815178021832377</v>
      </c>
      <c r="H1588" s="19">
        <v>9.5563139931740593E-2</v>
      </c>
      <c r="I1588" s="18">
        <v>25.14</v>
      </c>
      <c r="J1588" s="33">
        <v>1.0086145467632062</v>
      </c>
      <c r="K1588" s="72">
        <v>26892.388351846286</v>
      </c>
      <c r="L1588" s="18">
        <v>26316.800781000002</v>
      </c>
      <c r="M1588" s="73">
        <v>2.1871487177949182E-2</v>
      </c>
      <c r="Q1588" s="34">
        <v>0.99145902982378009</v>
      </c>
      <c r="R1588" s="7"/>
      <c r="S1588" s="24"/>
      <c r="T1588" s="24"/>
      <c r="U1588" s="5">
        <v>19.3961874625078</v>
      </c>
      <c r="V1588" s="25"/>
      <c r="W1588" s="22"/>
      <c r="X1588" s="33">
        <v>1.0172290935264123</v>
      </c>
      <c r="Y1588" s="20">
        <v>1274891208.9900467</v>
      </c>
      <c r="Z1588" s="22"/>
      <c r="AA1588" s="22"/>
      <c r="AB1588" s="35">
        <v>1.0172290935264123</v>
      </c>
      <c r="AC1588" s="20">
        <v>1365674881.2206881</v>
      </c>
      <c r="AD1588" s="22"/>
      <c r="AE1588" s="22"/>
      <c r="AF1588" s="26">
        <v>4</v>
      </c>
      <c r="AI1588" s="27" t="s">
        <v>36</v>
      </c>
      <c r="AJ1588" s="17">
        <v>29.562986513876808</v>
      </c>
      <c r="AK1588" s="17">
        <v>30.871095025193661</v>
      </c>
      <c r="AL1588" s="19">
        <v>8.5388395024650843E-2</v>
      </c>
      <c r="AM1588" s="19">
        <v>5.0628795306652527E-2</v>
      </c>
      <c r="AN1588" s="27" t="b">
        <v>0</v>
      </c>
      <c r="AO1588" s="27" t="b">
        <v>1</v>
      </c>
      <c r="AP1588" s="27" t="b">
        <v>0</v>
      </c>
      <c r="AQ1588" s="27" t="b">
        <v>0</v>
      </c>
      <c r="AR1588" s="27" t="b">
        <v>1</v>
      </c>
      <c r="AS1588" s="27" t="b">
        <v>0</v>
      </c>
      <c r="BE1588" s="31"/>
      <c r="BF1588" s="31"/>
      <c r="BG1588" s="31"/>
    </row>
    <row r="1589" spans="1:59" ht="14.55" customHeight="1" x14ac:dyDescent="0.25">
      <c r="A1589" s="41">
        <v>40375</v>
      </c>
      <c r="B1589" s="15">
        <v>28.1</v>
      </c>
      <c r="C1589" s="16">
        <v>30.6</v>
      </c>
      <c r="D1589" s="32">
        <v>8169.532390645224</v>
      </c>
      <c r="E1589" s="32">
        <v>54479.070856365164</v>
      </c>
      <c r="F1589" s="18">
        <v>62648.603247010389</v>
      </c>
      <c r="G1589" s="18">
        <v>30.273993833572217</v>
      </c>
      <c r="H1589" s="19">
        <v>8.1699346405228801E-2</v>
      </c>
      <c r="I1589" s="18">
        <v>26.25</v>
      </c>
      <c r="J1589" s="33">
        <v>1.0462805119496963</v>
      </c>
      <c r="K1589" s="72">
        <v>28136.495024289245</v>
      </c>
      <c r="L1589" s="18">
        <v>28026.880859000001</v>
      </c>
      <c r="M1589" s="73">
        <v>3.911036902061989E-3</v>
      </c>
      <c r="Q1589" s="34">
        <v>0.95576663101231374</v>
      </c>
      <c r="R1589" s="7"/>
      <c r="S1589" s="24"/>
      <c r="T1589" s="24"/>
      <c r="U1589" s="5">
        <v>18.50371398151173</v>
      </c>
      <c r="V1589" s="25"/>
      <c r="W1589" s="22"/>
      <c r="X1589" s="33">
        <v>1.0925610238993924</v>
      </c>
      <c r="Y1589" s="20">
        <v>1392903108.8947885</v>
      </c>
      <c r="Z1589" s="22"/>
      <c r="AA1589" s="22"/>
      <c r="AB1589" s="35">
        <v>1.0925610238993924</v>
      </c>
      <c r="AC1589" s="20">
        <v>1492059224.7604785</v>
      </c>
      <c r="AD1589" s="22"/>
      <c r="AE1589" s="22"/>
      <c r="AF1589" s="26">
        <v>3</v>
      </c>
      <c r="AI1589" s="27" t="s">
        <v>36</v>
      </c>
      <c r="AJ1589" s="17">
        <v>29.680795744046918</v>
      </c>
      <c r="AK1589" s="17">
        <v>30.85238809845481</v>
      </c>
      <c r="AL1589" s="19">
        <v>8.5163144849251124E-2</v>
      </c>
      <c r="AM1589" s="19">
        <v>5.4042957079652759E-2</v>
      </c>
      <c r="AN1589" s="27" t="b">
        <v>0</v>
      </c>
      <c r="AO1589" s="27" t="b">
        <v>1</v>
      </c>
      <c r="AP1589" s="27" t="b">
        <v>0</v>
      </c>
      <c r="AQ1589" s="27" t="b">
        <v>0</v>
      </c>
      <c r="AR1589" s="27" t="b">
        <v>1</v>
      </c>
      <c r="AS1589" s="27" t="b">
        <v>0</v>
      </c>
      <c r="BE1589" s="31"/>
      <c r="BF1589" s="31"/>
      <c r="BG1589" s="31"/>
    </row>
    <row r="1590" spans="1:59" ht="14.55" customHeight="1" x14ac:dyDescent="0.25">
      <c r="A1590" s="41">
        <v>40378</v>
      </c>
      <c r="B1590" s="15">
        <v>26.8</v>
      </c>
      <c r="C1590" s="16">
        <v>30.3</v>
      </c>
      <c r="D1590" s="32">
        <v>5446.354927096816</v>
      </c>
      <c r="E1590" s="32">
        <v>56979.766500996222</v>
      </c>
      <c r="F1590" s="18">
        <v>62426.121428093036</v>
      </c>
      <c r="G1590" s="18">
        <v>29.99464317486397</v>
      </c>
      <c r="H1590" s="19">
        <v>0.11551155115511547</v>
      </c>
      <c r="I1590" s="18">
        <v>25.97</v>
      </c>
      <c r="J1590" s="33">
        <v>0.98725409008779941</v>
      </c>
      <c r="K1590" s="72">
        <v>27777.389178816029</v>
      </c>
      <c r="L1590" s="18">
        <v>27166.720702999999</v>
      </c>
      <c r="M1590" s="73">
        <v>2.2478549490465162E-2</v>
      </c>
      <c r="Q1590" s="34">
        <v>1.0129104655429355</v>
      </c>
      <c r="R1590" s="7"/>
      <c r="S1590" s="24"/>
      <c r="T1590" s="24"/>
      <c r="U1590" s="5">
        <v>18.707710267357452</v>
      </c>
      <c r="V1590" s="25"/>
      <c r="W1590" s="22"/>
      <c r="X1590" s="33">
        <v>0.97450818017559881</v>
      </c>
      <c r="Y1590" s="20">
        <v>1357401968.1977422</v>
      </c>
      <c r="Z1590" s="22"/>
      <c r="AA1590" s="22"/>
      <c r="AB1590" s="35">
        <v>0.97450818017559881</v>
      </c>
      <c r="AC1590" s="20">
        <v>1454000608.2393172</v>
      </c>
      <c r="AD1590" s="22"/>
      <c r="AE1590" s="22"/>
      <c r="AF1590" s="26">
        <v>2</v>
      </c>
      <c r="AI1590" s="27" t="s">
        <v>36</v>
      </c>
      <c r="AJ1590" s="17">
        <v>29.806631076003434</v>
      </c>
      <c r="AK1590" s="17">
        <v>30.812013541744179</v>
      </c>
      <c r="AL1590" s="19">
        <v>9.0071983409527101E-2</v>
      </c>
      <c r="AM1590" s="19">
        <v>6.0958045909964356E-2</v>
      </c>
      <c r="AN1590" s="27" t="b">
        <v>0</v>
      </c>
      <c r="AO1590" s="27" t="b">
        <v>1</v>
      </c>
      <c r="AP1590" s="27" t="b">
        <v>0</v>
      </c>
      <c r="AQ1590" s="27" t="b">
        <v>0</v>
      </c>
      <c r="AR1590" s="27" t="b">
        <v>1</v>
      </c>
      <c r="AS1590" s="27" t="b">
        <v>0</v>
      </c>
      <c r="BE1590" s="31"/>
      <c r="BF1590" s="31"/>
      <c r="BG1590" s="31"/>
    </row>
    <row r="1591" spans="1:59" ht="14.55" customHeight="1" x14ac:dyDescent="0.25">
      <c r="A1591" s="41">
        <v>40379</v>
      </c>
      <c r="B1591" s="15">
        <v>24.4</v>
      </c>
      <c r="C1591" s="16">
        <v>28.5</v>
      </c>
      <c r="D1591" s="32">
        <v>2723.177463548408</v>
      </c>
      <c r="E1591" s="32">
        <v>59388.3855116595</v>
      </c>
      <c r="F1591" s="18">
        <v>62111.562975207911</v>
      </c>
      <c r="G1591" s="18">
        <v>28.320242366063059</v>
      </c>
      <c r="H1591" s="19">
        <v>0.14385964912280702</v>
      </c>
      <c r="I1591" s="18">
        <v>23.93</v>
      </c>
      <c r="J1591" s="33">
        <v>0.93941906803644626</v>
      </c>
      <c r="K1591" s="72">
        <v>26094.157564095658</v>
      </c>
      <c r="L1591" s="18">
        <v>25774.080077999999</v>
      </c>
      <c r="M1591" s="73">
        <v>1.2418580415945388E-2</v>
      </c>
      <c r="Q1591" s="34">
        <v>1.0644876541522397</v>
      </c>
      <c r="R1591" s="7"/>
      <c r="S1591" s="24"/>
      <c r="T1591" s="24"/>
      <c r="U1591" s="5">
        <v>19.877050184885324</v>
      </c>
      <c r="V1591" s="25"/>
      <c r="W1591" s="22"/>
      <c r="X1591" s="33">
        <v>0.87883813607289252</v>
      </c>
      <c r="Y1591" s="20">
        <v>1192942323.1755102</v>
      </c>
      <c r="Z1591" s="22"/>
      <c r="AA1591" s="22"/>
      <c r="AB1591" s="35">
        <v>0.87883813607289252</v>
      </c>
      <c r="AC1591" s="20">
        <v>1277810697.602572</v>
      </c>
      <c r="AD1591" s="22"/>
      <c r="AE1591" s="22"/>
      <c r="AF1591" s="26">
        <v>1</v>
      </c>
      <c r="AI1591" s="27" t="s">
        <v>36</v>
      </c>
      <c r="AJ1591" s="17">
        <v>29.872257918517739</v>
      </c>
      <c r="AK1591" s="17">
        <v>30.62623901941371</v>
      </c>
      <c r="AL1591" s="19">
        <v>9.9351354677202464E-2</v>
      </c>
      <c r="AM1591" s="19">
        <v>6.8713689136647216E-2</v>
      </c>
      <c r="AN1591" s="27" t="b">
        <v>0</v>
      </c>
      <c r="AO1591" s="27" t="b">
        <v>1</v>
      </c>
      <c r="AP1591" s="27" t="b">
        <v>0</v>
      </c>
      <c r="AQ1591" s="27" t="b">
        <v>0</v>
      </c>
      <c r="AR1591" s="27" t="b">
        <v>1</v>
      </c>
      <c r="AS1591" s="27" t="b">
        <v>0</v>
      </c>
      <c r="BE1591" s="31"/>
      <c r="BF1591" s="31"/>
      <c r="BG1591" s="31"/>
    </row>
    <row r="1592" spans="1:59" ht="14.55" customHeight="1" x14ac:dyDescent="0.25">
      <c r="A1592" s="42">
        <v>40380</v>
      </c>
      <c r="B1592" s="15">
        <v>28.85</v>
      </c>
      <c r="C1592" s="16">
        <v>31.45</v>
      </c>
      <c r="D1592" s="32">
        <v>61719.807620802698</v>
      </c>
      <c r="E1592" s="32">
        <v>0</v>
      </c>
      <c r="F1592" s="18">
        <v>61719.807620802698</v>
      </c>
      <c r="G1592" s="18">
        <v>28.85</v>
      </c>
      <c r="H1592" s="19">
        <v>8.2670906200317917E-2</v>
      </c>
      <c r="I1592" s="18">
        <v>25.64</v>
      </c>
      <c r="J1592" s="33">
        <v>1.012280701754386</v>
      </c>
      <c r="K1592" s="72">
        <v>26414.15510320328</v>
      </c>
      <c r="L1592" s="18">
        <v>26009.599609000001</v>
      </c>
      <c r="M1592" s="73">
        <v>1.55540838876771E-2</v>
      </c>
      <c r="Q1592" s="34">
        <v>0.98786828422876949</v>
      </c>
      <c r="R1592" s="7"/>
      <c r="S1592" s="24"/>
      <c r="T1592" s="24"/>
      <c r="U1592" s="5">
        <v>19.599349022269816</v>
      </c>
      <c r="V1592" s="25"/>
      <c r="W1592" s="22"/>
      <c r="X1592" s="33">
        <v>1.024561403508772</v>
      </c>
      <c r="Y1592" s="20">
        <v>1222248508.6938894</v>
      </c>
      <c r="Z1592" s="22"/>
      <c r="AA1592" s="22"/>
      <c r="AB1592" s="35">
        <v>1.024561403508772</v>
      </c>
      <c r="AC1592" s="20">
        <v>1309174532.1150653</v>
      </c>
      <c r="AD1592" s="22"/>
      <c r="AE1592" s="22"/>
      <c r="AF1592" s="26">
        <v>20</v>
      </c>
      <c r="AI1592" s="27" t="s">
        <v>36</v>
      </c>
      <c r="AJ1592" s="17">
        <v>29.949572611460241</v>
      </c>
      <c r="AK1592" s="17">
        <v>30.45807439152464</v>
      </c>
      <c r="AL1592" s="19">
        <v>9.921628072539046E-2</v>
      </c>
      <c r="AM1592" s="19">
        <v>7.2069026571268527E-2</v>
      </c>
      <c r="AN1592" s="27" t="b">
        <v>0</v>
      </c>
      <c r="AO1592" s="27" t="b">
        <v>1</v>
      </c>
      <c r="AP1592" s="27" t="b">
        <v>0</v>
      </c>
      <c r="AQ1592" s="27" t="b">
        <v>0</v>
      </c>
      <c r="AR1592" s="27" t="b">
        <v>1</v>
      </c>
      <c r="AS1592" s="27" t="b">
        <v>0</v>
      </c>
      <c r="BE1592" s="31"/>
      <c r="BF1592" s="31"/>
      <c r="BG1592" s="31"/>
    </row>
    <row r="1593" spans="1:59" ht="14.55" customHeight="1" x14ac:dyDescent="0.25">
      <c r="A1593" s="41">
        <v>40381</v>
      </c>
      <c r="B1593" s="15">
        <v>27.3</v>
      </c>
      <c r="C1593" s="16">
        <v>30.2</v>
      </c>
      <c r="D1593" s="32">
        <v>58633.81723976256</v>
      </c>
      <c r="E1593" s="32">
        <v>2830.8687597140824</v>
      </c>
      <c r="F1593" s="74">
        <v>61464.685999476642</v>
      </c>
      <c r="G1593" s="18">
        <v>27.433564814814819</v>
      </c>
      <c r="H1593" s="19">
        <v>9.6026490066225101E-2</v>
      </c>
      <c r="I1593" s="18">
        <v>24.63</v>
      </c>
      <c r="J1593" s="33">
        <v>0.94697285724913416</v>
      </c>
      <c r="K1593" s="72">
        <v>25013.055144782262</v>
      </c>
      <c r="L1593" s="18">
        <v>24647.679688</v>
      </c>
      <c r="M1593" s="73">
        <v>1.4823929124661125E-2</v>
      </c>
      <c r="Q1593" s="34">
        <v>1.0559964758703906</v>
      </c>
      <c r="R1593" s="7"/>
      <c r="S1593" s="24"/>
      <c r="T1593" s="24"/>
      <c r="U1593" s="5">
        <v>20.658309790177</v>
      </c>
      <c r="V1593" s="25"/>
      <c r="W1593" s="22"/>
      <c r="X1593" s="33">
        <v>0.89394571449826832</v>
      </c>
      <c r="Y1593" s="20">
        <v>1092629044.0003839</v>
      </c>
      <c r="Z1593" s="22"/>
      <c r="AA1593" s="22"/>
      <c r="AB1593" s="35">
        <v>0.89394571449826832</v>
      </c>
      <c r="AC1593" s="20">
        <v>1170312199.2173991</v>
      </c>
      <c r="AD1593" s="22"/>
      <c r="AE1593" s="22"/>
      <c r="AF1593" s="26">
        <v>19</v>
      </c>
      <c r="AI1593" s="27" t="s">
        <v>36</v>
      </c>
      <c r="AJ1593" s="17">
        <v>29.898953348656576</v>
      </c>
      <c r="AK1593" s="17">
        <v>30.271088167495734</v>
      </c>
      <c r="AL1593" s="19">
        <v>0.10255518048023915</v>
      </c>
      <c r="AM1593" s="19">
        <v>7.8164105219839575E-2</v>
      </c>
      <c r="AN1593" s="27" t="b">
        <v>0</v>
      </c>
      <c r="AO1593" s="27" t="b">
        <v>1</v>
      </c>
      <c r="AP1593" s="27" t="b">
        <v>0</v>
      </c>
      <c r="AQ1593" s="27" t="b">
        <v>0</v>
      </c>
      <c r="AR1593" s="27" t="b">
        <v>1</v>
      </c>
      <c r="AS1593" s="27" t="b">
        <v>0</v>
      </c>
      <c r="BE1593" s="31"/>
      <c r="BF1593" s="31"/>
      <c r="BG1593" s="31"/>
    </row>
    <row r="1594" spans="1:59" ht="14.55" customHeight="1" x14ac:dyDescent="0.25">
      <c r="A1594" s="41">
        <v>40382</v>
      </c>
      <c r="B1594" s="15">
        <v>26.6</v>
      </c>
      <c r="C1594" s="16">
        <v>29.6</v>
      </c>
      <c r="D1594" s="32">
        <v>55547.826858722423</v>
      </c>
      <c r="E1594" s="32">
        <v>5620.5223160848</v>
      </c>
      <c r="F1594" s="18">
        <v>61168.349174807227</v>
      </c>
      <c r="G1594" s="18">
        <v>26.875658362138683</v>
      </c>
      <c r="H1594" s="19">
        <v>0.10135135135135132</v>
      </c>
      <c r="I1594" s="18">
        <v>23.47</v>
      </c>
      <c r="J1594" s="33">
        <v>0.97494015758303532</v>
      </c>
      <c r="K1594" s="72">
        <v>24385.809992194558</v>
      </c>
      <c r="L1594" s="18">
        <v>24217.599609000001</v>
      </c>
      <c r="M1594" s="73">
        <v>6.9457909086928999E-3</v>
      </c>
      <c r="Q1594" s="34">
        <v>1.0257039801079588</v>
      </c>
      <c r="R1594" s="7"/>
      <c r="S1594" s="24"/>
      <c r="T1594" s="24"/>
      <c r="U1594" s="5">
        <v>21.149859984492917</v>
      </c>
      <c r="V1594" s="25"/>
      <c r="W1594" s="22"/>
      <c r="X1594" s="33">
        <v>0.94988031516607074</v>
      </c>
      <c r="Y1594" s="20">
        <v>1037871786.2942832</v>
      </c>
      <c r="Z1594" s="22"/>
      <c r="AA1594" s="22"/>
      <c r="AB1594" s="35">
        <v>0.94988031516607074</v>
      </c>
      <c r="AC1594" s="20">
        <v>1111638698.0344653</v>
      </c>
      <c r="AD1594" s="22"/>
      <c r="AE1594" s="22"/>
      <c r="AF1594" s="26">
        <v>18</v>
      </c>
      <c r="AI1594" s="27" t="s">
        <v>36</v>
      </c>
      <c r="AJ1594" s="17">
        <v>29.801995785892093</v>
      </c>
      <c r="AK1594" s="17">
        <v>30.101625568907803</v>
      </c>
      <c r="AL1594" s="19">
        <v>0.10351988238350761</v>
      </c>
      <c r="AM1594" s="19">
        <v>8.4041024415755838E-2</v>
      </c>
      <c r="AN1594" s="27" t="b">
        <v>0</v>
      </c>
      <c r="AO1594" s="27" t="b">
        <v>1</v>
      </c>
      <c r="AP1594" s="27" t="b">
        <v>0</v>
      </c>
      <c r="AQ1594" s="27" t="b">
        <v>0</v>
      </c>
      <c r="AR1594" s="27" t="b">
        <v>1</v>
      </c>
      <c r="AS1594" s="27" t="b">
        <v>0</v>
      </c>
      <c r="BE1594" s="31"/>
      <c r="BF1594" s="31"/>
      <c r="BG1594" s="31"/>
    </row>
    <row r="1595" spans="1:59" ht="14.55" customHeight="1" x14ac:dyDescent="0.25">
      <c r="A1595" s="41">
        <v>40385</v>
      </c>
      <c r="B1595" s="15">
        <v>25.55</v>
      </c>
      <c r="C1595" s="16">
        <v>28.75</v>
      </c>
      <c r="D1595" s="32">
        <v>52461.836477682285</v>
      </c>
      <c r="E1595" s="32">
        <v>8393.7434017492451</v>
      </c>
      <c r="F1595" s="18">
        <v>60855.579879431534</v>
      </c>
      <c r="G1595" s="18">
        <v>25.991372491048693</v>
      </c>
      <c r="H1595" s="19">
        <v>0.11130434782608689</v>
      </c>
      <c r="I1595" s="18">
        <v>22.73</v>
      </c>
      <c r="J1595" s="33">
        <v>0.96215213252877918</v>
      </c>
      <c r="K1595" s="72">
        <v>23462.453131400489</v>
      </c>
      <c r="L1595" s="18">
        <v>23367.679688</v>
      </c>
      <c r="M1595" s="73">
        <v>4.0557489945892127E-3</v>
      </c>
      <c r="Q1595" s="34">
        <v>1.0393366768015646</v>
      </c>
      <c r="R1595" s="7"/>
      <c r="S1595" s="24"/>
      <c r="T1595" s="24"/>
      <c r="U1595" s="5">
        <v>21.940899085406237</v>
      </c>
      <c r="V1595" s="25"/>
      <c r="W1595" s="22"/>
      <c r="X1595" s="33">
        <v>0.92430426505755847</v>
      </c>
      <c r="Y1595" s="20">
        <v>959313908.42004335</v>
      </c>
      <c r="Z1595" s="22"/>
      <c r="AA1595" s="22"/>
      <c r="AB1595" s="35">
        <v>0.92430426505755847</v>
      </c>
      <c r="AC1595" s="20">
        <v>1027475916.5544138</v>
      </c>
      <c r="AD1595" s="22"/>
      <c r="AE1595" s="22"/>
      <c r="AF1595" s="26">
        <v>17</v>
      </c>
      <c r="AI1595" s="27" t="s">
        <v>36</v>
      </c>
      <c r="AJ1595" s="17">
        <v>29.578418253313082</v>
      </c>
      <c r="AK1595" s="17">
        <v>29.932359028307168</v>
      </c>
      <c r="AL1595" s="19">
        <v>0.10845404928698395</v>
      </c>
      <c r="AM1595" s="19">
        <v>8.9533417311548069E-2</v>
      </c>
      <c r="AN1595" s="27" t="b">
        <v>0</v>
      </c>
      <c r="AO1595" s="27" t="b">
        <v>1</v>
      </c>
      <c r="AP1595" s="27" t="b">
        <v>0</v>
      </c>
      <c r="AQ1595" s="27" t="b">
        <v>0</v>
      </c>
      <c r="AR1595" s="27" t="b">
        <v>1</v>
      </c>
      <c r="AS1595" s="27" t="b">
        <v>0</v>
      </c>
      <c r="BE1595" s="31"/>
      <c r="BF1595" s="31"/>
      <c r="BG1595" s="31"/>
    </row>
    <row r="1596" spans="1:59" ht="14.55" customHeight="1" x14ac:dyDescent="0.25">
      <c r="A1596" s="41">
        <v>40386</v>
      </c>
      <c r="B1596" s="15">
        <v>25.45</v>
      </c>
      <c r="C1596" s="16">
        <v>28.45</v>
      </c>
      <c r="D1596" s="32">
        <v>49375.846096642148</v>
      </c>
      <c r="E1596" s="32">
        <v>11136.24963603013</v>
      </c>
      <c r="F1596" s="18">
        <v>60512.095732672278</v>
      </c>
      <c r="G1596" s="18">
        <v>26.002100344626665</v>
      </c>
      <c r="H1596" s="19">
        <v>0.10544815465729351</v>
      </c>
      <c r="I1596" s="18">
        <v>23.19</v>
      </c>
      <c r="J1596" s="33">
        <v>0.99476616641000226</v>
      </c>
      <c r="K1596" s="72">
        <v>23339.250731759934</v>
      </c>
      <c r="L1596" s="18">
        <v>23183.359375</v>
      </c>
      <c r="M1596" s="73">
        <v>6.7242781444366859E-3</v>
      </c>
      <c r="Q1596" s="34">
        <v>1.0052613707288478</v>
      </c>
      <c r="R1596" s="7"/>
      <c r="S1596" s="24"/>
      <c r="T1596" s="24"/>
      <c r="U1596" s="5">
        <v>22.015273454272386</v>
      </c>
      <c r="V1596" s="25"/>
      <c r="W1596" s="22"/>
      <c r="X1596" s="33">
        <v>0.98953233282000463</v>
      </c>
      <c r="Y1596" s="20">
        <v>949276671.44848609</v>
      </c>
      <c r="Z1596" s="22"/>
      <c r="AA1596" s="22"/>
      <c r="AB1596" s="35">
        <v>0.98953233282000463</v>
      </c>
      <c r="AC1596" s="20">
        <v>1016704340.0803432</v>
      </c>
      <c r="AD1596" s="22"/>
      <c r="AE1596" s="22"/>
      <c r="AF1596" s="26">
        <v>16</v>
      </c>
      <c r="AI1596" s="27" t="s">
        <v>36</v>
      </c>
      <c r="AJ1596" s="17">
        <v>29.391797461429057</v>
      </c>
      <c r="AK1596" s="17">
        <v>29.833406600087521</v>
      </c>
      <c r="AL1596" s="19">
        <v>0.10677681653734696</v>
      </c>
      <c r="AM1596" s="19">
        <v>9.3597729372838473E-2</v>
      </c>
      <c r="AN1596" s="27" t="b">
        <v>0</v>
      </c>
      <c r="AO1596" s="27" t="b">
        <v>1</v>
      </c>
      <c r="AP1596" s="27" t="b">
        <v>0</v>
      </c>
      <c r="AQ1596" s="27" t="b">
        <v>0</v>
      </c>
      <c r="AR1596" s="27" t="b">
        <v>1</v>
      </c>
      <c r="AS1596" s="27" t="b">
        <v>0</v>
      </c>
      <c r="BE1596" s="31"/>
      <c r="BF1596" s="31"/>
      <c r="BG1596" s="31"/>
    </row>
    <row r="1597" spans="1:59" ht="14.55" customHeight="1" x14ac:dyDescent="0.25">
      <c r="A1597" s="41">
        <v>40387</v>
      </c>
      <c r="B1597" s="15">
        <v>25.75</v>
      </c>
      <c r="C1597" s="16">
        <v>28.8</v>
      </c>
      <c r="D1597" s="32">
        <v>46289.855715602011</v>
      </c>
      <c r="E1597" s="32">
        <v>13896.828026099425</v>
      </c>
      <c r="F1597" s="18">
        <v>60186.683741701432</v>
      </c>
      <c r="G1597" s="18">
        <v>26.45423095018003</v>
      </c>
      <c r="H1597" s="19">
        <v>0.10590277777777779</v>
      </c>
      <c r="I1597" s="18">
        <v>24.25</v>
      </c>
      <c r="J1597" s="33">
        <v>1.0119170909800159</v>
      </c>
      <c r="K1597" s="72">
        <v>23616.978076456922</v>
      </c>
      <c r="L1597" s="18">
        <v>23418.880859000001</v>
      </c>
      <c r="M1597" s="73">
        <v>8.4588678105338103E-3</v>
      </c>
      <c r="Q1597" s="34">
        <v>0.98822325357853713</v>
      </c>
      <c r="R1597" s="7"/>
      <c r="S1597" s="24"/>
      <c r="T1597" s="24"/>
      <c r="U1597" s="5">
        <v>21.715499490967879</v>
      </c>
      <c r="V1597" s="25"/>
      <c r="W1597" s="22"/>
      <c r="X1597" s="33">
        <v>1.0238341819600321</v>
      </c>
      <c r="Y1597" s="20">
        <v>971906554.38010204</v>
      </c>
      <c r="Z1597" s="22"/>
      <c r="AA1597" s="22"/>
      <c r="AB1597" s="35">
        <v>1.0238341819600321</v>
      </c>
      <c r="AC1597" s="20">
        <v>1040919967.5346864</v>
      </c>
      <c r="AD1597" s="22"/>
      <c r="AE1597" s="22"/>
      <c r="AF1597" s="26">
        <v>15</v>
      </c>
      <c r="AI1597" s="27" t="s">
        <v>36</v>
      </c>
      <c r="AJ1597" s="17">
        <v>29.201806428655676</v>
      </c>
      <c r="AK1597" s="17">
        <v>29.729133304972283</v>
      </c>
      <c r="AL1597" s="19">
        <v>0.10045067131317542</v>
      </c>
      <c r="AM1597" s="19">
        <v>9.6102232921253666E-2</v>
      </c>
      <c r="AN1597" s="27" t="b">
        <v>0</v>
      </c>
      <c r="AO1597" s="27" t="b">
        <v>1</v>
      </c>
      <c r="AP1597" s="27" t="b">
        <v>0</v>
      </c>
      <c r="AQ1597" s="27" t="b">
        <v>0</v>
      </c>
      <c r="AR1597" s="27" t="b">
        <v>1</v>
      </c>
      <c r="AS1597" s="27" t="b">
        <v>0</v>
      </c>
      <c r="BE1597" s="31"/>
      <c r="BF1597" s="31"/>
      <c r="BG1597" s="31"/>
    </row>
    <row r="1598" spans="1:59" ht="14.55" customHeight="1" x14ac:dyDescent="0.25">
      <c r="A1598" s="41">
        <v>40388</v>
      </c>
      <c r="B1598" s="15">
        <v>25.75</v>
      </c>
      <c r="C1598" s="16">
        <v>28.75</v>
      </c>
      <c r="D1598" s="32">
        <v>43203.865334561873</v>
      </c>
      <c r="E1598" s="32">
        <v>16656.003453591908</v>
      </c>
      <c r="F1598" s="18">
        <v>59859.868788153777</v>
      </c>
      <c r="G1598" s="18">
        <v>26.584749747574861</v>
      </c>
      <c r="H1598" s="19">
        <v>0.10434782608695647</v>
      </c>
      <c r="I1598" s="18">
        <v>24.13</v>
      </c>
      <c r="J1598" s="33">
        <v>0.99947694753722482</v>
      </c>
      <c r="K1598" s="72">
        <v>23604.216749033127</v>
      </c>
      <c r="L1598" s="18">
        <v>23377.919922000001</v>
      </c>
      <c r="M1598" s="73">
        <v>9.6799384970160281E-3</v>
      </c>
      <c r="Q1598" s="34">
        <v>1.0005233261898276</v>
      </c>
      <c r="R1598" s="7"/>
      <c r="S1598" s="24"/>
      <c r="T1598" s="24"/>
      <c r="U1598" s="5">
        <v>21.686412366020576</v>
      </c>
      <c r="V1598" s="25"/>
      <c r="W1598" s="22"/>
      <c r="X1598" s="33">
        <v>0.99895389507444965</v>
      </c>
      <c r="Y1598" s="20">
        <v>970894483.31811154</v>
      </c>
      <c r="Z1598" s="22"/>
      <c r="AA1598" s="22"/>
      <c r="AB1598" s="35">
        <v>0.99895389507444965</v>
      </c>
      <c r="AC1598" s="20">
        <v>1039814384.9683632</v>
      </c>
      <c r="AD1598" s="22"/>
      <c r="AE1598" s="22"/>
      <c r="AF1598" s="26">
        <v>14</v>
      </c>
      <c r="AI1598" s="27" t="s">
        <v>36</v>
      </c>
      <c r="AJ1598" s="17">
        <v>28.873385044207225</v>
      </c>
      <c r="AK1598" s="17">
        <v>29.582619918501518</v>
      </c>
      <c r="AL1598" s="19">
        <v>0.10406349129428184</v>
      </c>
      <c r="AM1598" s="19">
        <v>9.7528298174816563E-2</v>
      </c>
      <c r="AN1598" s="27" t="b">
        <v>0</v>
      </c>
      <c r="AO1598" s="27" t="b">
        <v>1</v>
      </c>
      <c r="AP1598" s="27" t="b">
        <v>0</v>
      </c>
      <c r="AQ1598" s="27" t="b">
        <v>0</v>
      </c>
      <c r="AR1598" s="27" t="b">
        <v>1</v>
      </c>
      <c r="AS1598" s="27" t="b">
        <v>0</v>
      </c>
      <c r="BE1598" s="31"/>
      <c r="BF1598" s="31"/>
      <c r="BG1598" s="31"/>
    </row>
    <row r="1599" spans="1:59" ht="14.55" customHeight="1" x14ac:dyDescent="0.25">
      <c r="A1599" s="41">
        <v>40389</v>
      </c>
      <c r="B1599" s="15">
        <v>25.45</v>
      </c>
      <c r="C1599" s="16">
        <v>28.6</v>
      </c>
      <c r="D1599" s="32">
        <v>40117.874953521736</v>
      </c>
      <c r="E1599" s="32">
        <v>19419.977447045247</v>
      </c>
      <c r="F1599" s="18">
        <v>59537.852400566982</v>
      </c>
      <c r="G1599" s="18">
        <v>26.477462807133602</v>
      </c>
      <c r="H1599" s="19">
        <v>0.11013986013986021</v>
      </c>
      <c r="I1599" s="18">
        <v>23.5</v>
      </c>
      <c r="J1599" s="33">
        <v>0.99060654876135068</v>
      </c>
      <c r="K1599" s="72">
        <v>23382.087124465797</v>
      </c>
      <c r="L1599" s="18">
        <v>23111.679688</v>
      </c>
      <c r="M1599" s="73">
        <v>1.1700033927270013E-2</v>
      </c>
      <c r="Q1599" s="34">
        <v>1.0094825248736694</v>
      </c>
      <c r="R1599" s="7"/>
      <c r="S1599" s="24"/>
      <c r="T1599" s="24"/>
      <c r="U1599" s="5">
        <v>21.851295341835158</v>
      </c>
      <c r="V1599" s="25"/>
      <c r="W1599" s="22"/>
      <c r="X1599" s="33">
        <v>0.98121309752270125</v>
      </c>
      <c r="Y1599" s="20">
        <v>952658941.26940691</v>
      </c>
      <c r="Z1599" s="22"/>
      <c r="AA1599" s="22"/>
      <c r="AB1599" s="35">
        <v>0.98121309752270125</v>
      </c>
      <c r="AC1599" s="20">
        <v>1020263135.9221462</v>
      </c>
      <c r="AD1599" s="22"/>
      <c r="AE1599" s="22"/>
      <c r="AF1599" s="26">
        <v>13</v>
      </c>
      <c r="AI1599" s="27" t="s">
        <v>36</v>
      </c>
      <c r="AJ1599" s="17">
        <v>28.51504764828606</v>
      </c>
      <c r="AK1599" s="17">
        <v>29.487157252252679</v>
      </c>
      <c r="AL1599" s="19">
        <v>0.1064157196398877</v>
      </c>
      <c r="AM1599" s="19">
        <v>9.9221361467456137E-2</v>
      </c>
      <c r="AN1599" s="27" t="b">
        <v>0</v>
      </c>
      <c r="AO1599" s="27" t="b">
        <v>1</v>
      </c>
      <c r="AP1599" s="27" t="b">
        <v>0</v>
      </c>
      <c r="AQ1599" s="27" t="b">
        <v>0</v>
      </c>
      <c r="AR1599" s="27" t="b">
        <v>1</v>
      </c>
      <c r="AS1599" s="27" t="b">
        <v>0</v>
      </c>
      <c r="BE1599" s="31"/>
      <c r="BF1599" s="31"/>
      <c r="BG1599" s="31"/>
    </row>
    <row r="1600" spans="1:59" ht="14.55" customHeight="1" x14ac:dyDescent="0.25">
      <c r="A1600" s="41">
        <v>40392</v>
      </c>
      <c r="B1600" s="15">
        <v>23.85</v>
      </c>
      <c r="C1600" s="16">
        <v>27.15</v>
      </c>
      <c r="D1600" s="32">
        <v>37031.884572481606</v>
      </c>
      <c r="E1600" s="32">
        <v>22166.077279124667</v>
      </c>
      <c r="F1600" s="18">
        <v>59197.961851606276</v>
      </c>
      <c r="G1600" s="18">
        <v>25.085651578756618</v>
      </c>
      <c r="H1600" s="19">
        <v>0.12154696132596676</v>
      </c>
      <c r="I1600" s="18">
        <v>22.01</v>
      </c>
      <c r="J1600" s="33">
        <v>0.94202539085963666</v>
      </c>
      <c r="K1600" s="72">
        <v>22026.138658151445</v>
      </c>
      <c r="L1600" s="18">
        <v>21739.519531000002</v>
      </c>
      <c r="M1600" s="73">
        <v>1.3184243871753097E-2</v>
      </c>
      <c r="Q1600" s="34">
        <v>1.0615425122325621</v>
      </c>
      <c r="R1600" s="7"/>
      <c r="S1600" s="24"/>
      <c r="T1600" s="24"/>
      <c r="U1600" s="5">
        <v>23.15289213038141</v>
      </c>
      <c r="V1600" s="25"/>
      <c r="W1600" s="22"/>
      <c r="X1600" s="33">
        <v>0.8840507817192732</v>
      </c>
      <c r="Y1600" s="20">
        <v>842202911.19763613</v>
      </c>
      <c r="Z1600" s="22"/>
      <c r="AA1600" s="22"/>
      <c r="AB1600" s="35">
        <v>0.8840507817192732</v>
      </c>
      <c r="AC1600" s="20">
        <v>901949962.15293765</v>
      </c>
      <c r="AD1600" s="22"/>
      <c r="AE1600" s="22"/>
      <c r="AF1600" s="26">
        <v>12</v>
      </c>
      <c r="AI1600" s="27" t="s">
        <v>36</v>
      </c>
      <c r="AJ1600" s="17">
        <v>28.104282385131881</v>
      </c>
      <c r="AK1600" s="17">
        <v>29.363025048351872</v>
      </c>
      <c r="AL1600" s="19">
        <v>0.10978165463565694</v>
      </c>
      <c r="AM1600" s="19">
        <v>0.10143938906323785</v>
      </c>
      <c r="AN1600" s="27" t="b">
        <v>0</v>
      </c>
      <c r="AO1600" s="27" t="b">
        <v>1</v>
      </c>
      <c r="AP1600" s="27" t="b">
        <v>0</v>
      </c>
      <c r="AQ1600" s="27" t="b">
        <v>0</v>
      </c>
      <c r="AR1600" s="27" t="b">
        <v>1</v>
      </c>
      <c r="AS1600" s="27" t="b">
        <v>0</v>
      </c>
      <c r="BE1600" s="31"/>
      <c r="BF1600" s="31"/>
      <c r="BG1600" s="31"/>
    </row>
    <row r="1601" spans="1:59" ht="14.55" customHeight="1" x14ac:dyDescent="0.25">
      <c r="A1601" s="41">
        <v>40393</v>
      </c>
      <c r="B1601" s="15">
        <v>24.1</v>
      </c>
      <c r="C1601" s="16">
        <v>27.5</v>
      </c>
      <c r="D1601" s="32">
        <v>33945.894191441475</v>
      </c>
      <c r="E1601" s="32">
        <v>24876.974906668209</v>
      </c>
      <c r="F1601" s="18">
        <v>58822.869098109688</v>
      </c>
      <c r="G1601" s="18">
        <v>25.537905290569888</v>
      </c>
      <c r="H1601" s="19">
        <v>0.12363636363636354</v>
      </c>
      <c r="I1601" s="18">
        <v>22.63</v>
      </c>
      <c r="J1601" s="33">
        <v>1.0115779054752296</v>
      </c>
      <c r="K1601" s="72">
        <v>22280.769699411961</v>
      </c>
      <c r="L1601" s="18">
        <v>22046.720702999999</v>
      </c>
      <c r="M1601" s="73">
        <v>1.0616045785898413E-2</v>
      </c>
      <c r="Q1601" s="34">
        <v>0.98855460818928176</v>
      </c>
      <c r="R1601" s="7"/>
      <c r="S1601" s="24"/>
      <c r="T1601" s="24"/>
      <c r="U1601" s="5">
        <v>22.845285161798248</v>
      </c>
      <c r="V1601" s="25"/>
      <c r="W1601" s="22"/>
      <c r="X1601" s="33">
        <v>1.0231558109504593</v>
      </c>
      <c r="Y1601" s="20">
        <v>861708925.37287629</v>
      </c>
      <c r="Z1601" s="22"/>
      <c r="AA1601" s="22"/>
      <c r="AB1601" s="35">
        <v>1.0231558109504593</v>
      </c>
      <c r="AC1601" s="20">
        <v>922820549.6324805</v>
      </c>
      <c r="AD1601" s="22"/>
      <c r="AE1601" s="22"/>
      <c r="AF1601" s="26">
        <v>11</v>
      </c>
      <c r="AI1601" s="27" t="s">
        <v>36</v>
      </c>
      <c r="AJ1601" s="17">
        <v>27.762438672840176</v>
      </c>
      <c r="AK1601" s="17">
        <v>29.178126548517383</v>
      </c>
      <c r="AL1601" s="19">
        <v>0.11183699060403639</v>
      </c>
      <c r="AM1601" s="19">
        <v>0.10365519794571337</v>
      </c>
      <c r="AN1601" s="27" t="b">
        <v>0</v>
      </c>
      <c r="AO1601" s="27" t="b">
        <v>1</v>
      </c>
      <c r="AP1601" s="27" t="b">
        <v>0</v>
      </c>
      <c r="AQ1601" s="27" t="b">
        <v>0</v>
      </c>
      <c r="AR1601" s="27" t="b">
        <v>1</v>
      </c>
      <c r="AS1601" s="27" t="b">
        <v>0</v>
      </c>
      <c r="BE1601" s="31"/>
      <c r="BF1601" s="31"/>
      <c r="BG1601" s="31"/>
    </row>
    <row r="1602" spans="1:59" ht="14.55" customHeight="1" x14ac:dyDescent="0.25">
      <c r="A1602" s="41">
        <v>40394</v>
      </c>
      <c r="B1602" s="15">
        <v>23.75</v>
      </c>
      <c r="C1602" s="16">
        <v>27.35</v>
      </c>
      <c r="D1602" s="32">
        <v>30859.903810401342</v>
      </c>
      <c r="E1602" s="32">
        <v>27581.424658779746</v>
      </c>
      <c r="F1602" s="18">
        <v>58441.328469181084</v>
      </c>
      <c r="G1602" s="18">
        <v>25.449022444775007</v>
      </c>
      <c r="H1602" s="19">
        <v>0.13162705667276053</v>
      </c>
      <c r="I1602" s="18">
        <v>22.21</v>
      </c>
      <c r="J1602" s="33">
        <v>0.99005588327010907</v>
      </c>
      <c r="K1602" s="72">
        <v>22058.82545474264</v>
      </c>
      <c r="L1602" s="18">
        <v>22056.960938</v>
      </c>
      <c r="M1602" s="73">
        <v>8.4531896659800047E-5</v>
      </c>
      <c r="Q1602" s="34">
        <v>1.0100439953925084</v>
      </c>
      <c r="R1602" s="7"/>
      <c r="S1602" s="24"/>
      <c r="T1602" s="24"/>
      <c r="U1602" s="5">
        <v>23.03178218336355</v>
      </c>
      <c r="V1602" s="25"/>
      <c r="W1602" s="22"/>
      <c r="X1602" s="33">
        <v>0.98011176654021803</v>
      </c>
      <c r="Y1602" s="20">
        <v>844575097.8967936</v>
      </c>
      <c r="Z1602" s="22"/>
      <c r="AA1602" s="22"/>
      <c r="AB1602" s="35">
        <v>0.98011176654021803</v>
      </c>
      <c r="AC1602" s="20">
        <v>904452778.25454295</v>
      </c>
      <c r="AD1602" s="22"/>
      <c r="AE1602" s="22"/>
      <c r="AF1602" s="26">
        <v>10</v>
      </c>
      <c r="AI1602" s="27" t="s">
        <v>36</v>
      </c>
      <c r="AJ1602" s="17">
        <v>27.501730642764187</v>
      </c>
      <c r="AK1602" s="17">
        <v>28.95489752567256</v>
      </c>
      <c r="AL1602" s="19">
        <v>0.11620014093994756</v>
      </c>
      <c r="AM1602" s="19">
        <v>0.10666430461831156</v>
      </c>
      <c r="AN1602" s="27" t="b">
        <v>0</v>
      </c>
      <c r="AO1602" s="27" t="b">
        <v>1</v>
      </c>
      <c r="AP1602" s="27" t="b">
        <v>0</v>
      </c>
      <c r="AQ1602" s="27" t="b">
        <v>0</v>
      </c>
      <c r="AR1602" s="27" t="b">
        <v>1</v>
      </c>
      <c r="AS1602" s="27" t="b">
        <v>0</v>
      </c>
      <c r="BE1602" s="31"/>
      <c r="BF1602" s="31"/>
      <c r="BG1602" s="31"/>
    </row>
    <row r="1603" spans="1:59" ht="14.55" customHeight="1" x14ac:dyDescent="0.25">
      <c r="A1603" s="41">
        <v>40395</v>
      </c>
      <c r="B1603" s="15">
        <v>23.8</v>
      </c>
      <c r="C1603" s="16">
        <v>27.65</v>
      </c>
      <c r="D1603" s="32">
        <v>27773.913429361208</v>
      </c>
      <c r="E1603" s="32">
        <v>30261.215209043115</v>
      </c>
      <c r="F1603" s="18">
        <v>58035.12863840432</v>
      </c>
      <c r="G1603" s="18">
        <v>25.807502719270605</v>
      </c>
      <c r="H1603" s="19">
        <v>0.13924050632911389</v>
      </c>
      <c r="I1603" s="18">
        <v>22.1</v>
      </c>
      <c r="J1603" s="33">
        <v>1.0070377451963222</v>
      </c>
      <c r="K1603" s="72">
        <v>22213.685498231032</v>
      </c>
      <c r="L1603" s="18">
        <v>22118.400390999999</v>
      </c>
      <c r="M1603" s="73">
        <v>4.3079565224709831E-3</v>
      </c>
      <c r="Q1603" s="34">
        <v>0.99301143851867235</v>
      </c>
      <c r="R1603" s="7"/>
      <c r="S1603" s="24"/>
      <c r="T1603" s="24"/>
      <c r="U1603" s="5">
        <v>22.82824190154745</v>
      </c>
      <c r="V1603" s="25"/>
      <c r="W1603" s="22"/>
      <c r="X1603" s="33">
        <v>1.0140754903926441</v>
      </c>
      <c r="Y1603" s="20">
        <v>856467004.27514994</v>
      </c>
      <c r="Z1603" s="22"/>
      <c r="AA1603" s="22"/>
      <c r="AB1603" s="35">
        <v>1.0140754903926441</v>
      </c>
      <c r="AC1603" s="20">
        <v>917168689.92934978</v>
      </c>
      <c r="AD1603" s="22"/>
      <c r="AE1603" s="22"/>
      <c r="AF1603" s="26">
        <v>9</v>
      </c>
      <c r="AI1603" s="27" t="s">
        <v>36</v>
      </c>
      <c r="AJ1603" s="17">
        <v>27.349142910656411</v>
      </c>
      <c r="AK1603" s="17">
        <v>28.776816009927526</v>
      </c>
      <c r="AL1603" s="19">
        <v>0.12175642903183691</v>
      </c>
      <c r="AM1603" s="19">
        <v>0.11061726804281036</v>
      </c>
      <c r="AN1603" s="27" t="b">
        <v>0</v>
      </c>
      <c r="AO1603" s="27" t="b">
        <v>1</v>
      </c>
      <c r="AP1603" s="27" t="b">
        <v>0</v>
      </c>
      <c r="AQ1603" s="27" t="b">
        <v>0</v>
      </c>
      <c r="AR1603" s="27" t="b">
        <v>1</v>
      </c>
      <c r="AS1603" s="27" t="b">
        <v>0</v>
      </c>
      <c r="BE1603" s="31"/>
      <c r="BF1603" s="31"/>
      <c r="BG1603" s="31"/>
    </row>
    <row r="1604" spans="1:59" ht="14.55" customHeight="1" x14ac:dyDescent="0.25">
      <c r="A1604" s="41">
        <v>40396</v>
      </c>
      <c r="B1604" s="15">
        <v>23.7</v>
      </c>
      <c r="C1604" s="16">
        <v>27.75</v>
      </c>
      <c r="D1604" s="32">
        <v>24687.923048321074</v>
      </c>
      <c r="E1604" s="32">
        <v>32917.510726900444</v>
      </c>
      <c r="F1604" s="18">
        <v>57605.433775221522</v>
      </c>
      <c r="G1604" s="18">
        <v>26.014294150863446</v>
      </c>
      <c r="H1604" s="19">
        <v>0.14594594594594601</v>
      </c>
      <c r="I1604" s="18">
        <v>21.74</v>
      </c>
      <c r="J1604" s="33">
        <v>1.0005494664038515</v>
      </c>
      <c r="K1604" s="72">
        <v>22225.506618192416</v>
      </c>
      <c r="L1604" s="18">
        <v>21913.599609000001</v>
      </c>
      <c r="M1604" s="73">
        <v>1.4233490378473173E-2</v>
      </c>
      <c r="Q1604" s="34">
        <v>0.99945083534367729</v>
      </c>
      <c r="R1604" s="7"/>
      <c r="S1604" s="24"/>
      <c r="T1604" s="24"/>
      <c r="U1604" s="5">
        <v>22.77322680095784</v>
      </c>
      <c r="V1604" s="25"/>
      <c r="W1604" s="22"/>
      <c r="X1604" s="33">
        <v>1.0010989328077029</v>
      </c>
      <c r="Y1604" s="20">
        <v>857412306.18963253</v>
      </c>
      <c r="Z1604" s="22"/>
      <c r="AA1604" s="22"/>
      <c r="AB1604" s="35">
        <v>1.0010989328077029</v>
      </c>
      <c r="AC1604" s="20">
        <v>918161876.05331266</v>
      </c>
      <c r="AD1604" s="22"/>
      <c r="AE1604" s="22"/>
      <c r="AF1604" s="26">
        <v>8</v>
      </c>
      <c r="AI1604" s="27" t="s">
        <v>36</v>
      </c>
      <c r="AJ1604" s="17">
        <v>27.227803514179463</v>
      </c>
      <c r="AK1604" s="17">
        <v>28.59757375884875</v>
      </c>
      <c r="AL1604" s="19">
        <v>0.12868944900833515</v>
      </c>
      <c r="AM1604" s="19">
        <v>0.1137661934186982</v>
      </c>
      <c r="AN1604" s="27" t="b">
        <v>0</v>
      </c>
      <c r="AO1604" s="27" t="b">
        <v>1</v>
      </c>
      <c r="AP1604" s="27" t="b">
        <v>0</v>
      </c>
      <c r="AQ1604" s="27" t="b">
        <v>0</v>
      </c>
      <c r="AR1604" s="27" t="b">
        <v>1</v>
      </c>
      <c r="AS1604" s="27" t="b">
        <v>0</v>
      </c>
      <c r="BE1604" s="31"/>
      <c r="BF1604" s="31"/>
      <c r="BG1604" s="31"/>
    </row>
    <row r="1605" spans="1:59" ht="14.55" customHeight="1" x14ac:dyDescent="0.25">
      <c r="A1605" s="41">
        <v>40399</v>
      </c>
      <c r="B1605" s="15">
        <v>23.1</v>
      </c>
      <c r="C1605" s="16">
        <v>27.4</v>
      </c>
      <c r="D1605" s="32">
        <v>21601.93266728094</v>
      </c>
      <c r="E1605" s="32">
        <v>35553.113322599587</v>
      </c>
      <c r="F1605" s="18">
        <v>57155.045989880527</v>
      </c>
      <c r="G1605" s="18">
        <v>25.774801229523035</v>
      </c>
      <c r="H1605" s="19">
        <v>0.15693430656934293</v>
      </c>
      <c r="I1605" s="18">
        <v>22.14</v>
      </c>
      <c r="J1605" s="33">
        <v>0.98304727898525612</v>
      </c>
      <c r="K1605" s="72">
        <v>21848.345776933438</v>
      </c>
      <c r="L1605" s="18">
        <v>21585.919922000001</v>
      </c>
      <c r="M1605" s="73">
        <v>1.2157269918618445E-2</v>
      </c>
      <c r="Q1605" s="34">
        <v>1.017245071907674</v>
      </c>
      <c r="R1605" s="7"/>
      <c r="S1605" s="24"/>
      <c r="T1605" s="24"/>
      <c r="U1605" s="5">
        <v>23.12282200184767</v>
      </c>
      <c r="V1605" s="25"/>
      <c r="W1605" s="22"/>
      <c r="X1605" s="33">
        <v>0.96609455797051225</v>
      </c>
      <c r="Y1605" s="20">
        <v>828345326.10273743</v>
      </c>
      <c r="Z1605" s="22"/>
      <c r="AA1605" s="22"/>
      <c r="AB1605" s="35">
        <v>0.96609455797051225</v>
      </c>
      <c r="AC1605" s="20">
        <v>887016970.4893018</v>
      </c>
      <c r="AD1605" s="22"/>
      <c r="AE1605" s="22"/>
      <c r="AF1605" s="26">
        <v>7</v>
      </c>
      <c r="AI1605" s="27" t="s">
        <v>36</v>
      </c>
      <c r="AJ1605" s="17">
        <v>27.112480959300445</v>
      </c>
      <c r="AK1605" s="17">
        <v>28.461360269407379</v>
      </c>
      <c r="AL1605" s="19">
        <v>0.13648852341324894</v>
      </c>
      <c r="AM1605" s="19">
        <v>0.11846837842895534</v>
      </c>
      <c r="AN1605" s="27" t="b">
        <v>0</v>
      </c>
      <c r="AO1605" s="27" t="b">
        <v>1</v>
      </c>
      <c r="AP1605" s="27" t="b">
        <v>0</v>
      </c>
      <c r="AQ1605" s="27" t="b">
        <v>0</v>
      </c>
      <c r="AR1605" s="27" t="b">
        <v>1</v>
      </c>
      <c r="AS1605" s="27" t="b">
        <v>0</v>
      </c>
      <c r="BE1605" s="31"/>
      <c r="BF1605" s="31"/>
      <c r="BG1605" s="31"/>
    </row>
    <row r="1606" spans="1:59" ht="14.55" customHeight="1" x14ac:dyDescent="0.25">
      <c r="A1606" s="41">
        <v>40400</v>
      </c>
      <c r="B1606" s="15">
        <v>23.25</v>
      </c>
      <c r="C1606" s="16">
        <v>27.55</v>
      </c>
      <c r="D1606" s="32">
        <v>18515.942286240806</v>
      </c>
      <c r="E1606" s="32">
        <v>38154.805943111525</v>
      </c>
      <c r="F1606" s="18">
        <v>56670.748229352335</v>
      </c>
      <c r="G1606" s="18">
        <v>26.145067926249872</v>
      </c>
      <c r="H1606" s="19">
        <v>0.15607985480943742</v>
      </c>
      <c r="I1606" s="18">
        <v>22.37</v>
      </c>
      <c r="J1606" s="33">
        <v>1.0057703253719348</v>
      </c>
      <c r="K1606" s="72">
        <v>21974.037637988451</v>
      </c>
      <c r="L1606" s="18">
        <v>21811.199218999998</v>
      </c>
      <c r="M1606" s="73">
        <v>7.4658168656128844E-3</v>
      </c>
      <c r="Q1606" s="34">
        <v>0.99426278025273729</v>
      </c>
      <c r="R1606" s="7"/>
      <c r="S1606" s="24"/>
      <c r="T1606" s="24"/>
      <c r="U1606" s="5">
        <v>22.94735784924141</v>
      </c>
      <c r="V1606" s="25"/>
      <c r="W1606" s="22"/>
      <c r="X1606" s="33">
        <v>1.0115406507438693</v>
      </c>
      <c r="Y1606" s="20">
        <v>837908979.11917198</v>
      </c>
      <c r="Z1606" s="22"/>
      <c r="AA1606" s="22"/>
      <c r="AB1606" s="35">
        <v>1.0115406507438693</v>
      </c>
      <c r="AC1606" s="20">
        <v>897239338.3553611</v>
      </c>
      <c r="AD1606" s="22"/>
      <c r="AE1606" s="22"/>
      <c r="AF1606" s="26">
        <v>6</v>
      </c>
      <c r="AI1606" s="27" t="s">
        <v>36</v>
      </c>
      <c r="AJ1606" s="17">
        <v>27.043174637143473</v>
      </c>
      <c r="AK1606" s="17">
        <v>28.35158903298268</v>
      </c>
      <c r="AL1606" s="19">
        <v>0.14224400566049406</v>
      </c>
      <c r="AM1606" s="19">
        <v>0.12100389740735046</v>
      </c>
      <c r="AN1606" s="27" t="b">
        <v>0</v>
      </c>
      <c r="AO1606" s="27" t="b">
        <v>1</v>
      </c>
      <c r="AP1606" s="27" t="b">
        <v>0</v>
      </c>
      <c r="AQ1606" s="27" t="b">
        <v>0</v>
      </c>
      <c r="AR1606" s="27" t="b">
        <v>1</v>
      </c>
      <c r="AS1606" s="27" t="b">
        <v>0</v>
      </c>
      <c r="BE1606" s="31"/>
      <c r="BF1606" s="31"/>
      <c r="BG1606" s="31"/>
    </row>
    <row r="1607" spans="1:59" ht="14.55" customHeight="1" x14ac:dyDescent="0.25">
      <c r="A1607" s="41">
        <v>40401</v>
      </c>
      <c r="B1607" s="15">
        <v>25.7</v>
      </c>
      <c r="C1607" s="16">
        <v>29.6</v>
      </c>
      <c r="D1607" s="32">
        <v>15429.951905200673</v>
      </c>
      <c r="E1607" s="32">
        <v>40759.135393535595</v>
      </c>
      <c r="F1607" s="18">
        <v>56189.087298736267</v>
      </c>
      <c r="G1607" s="18">
        <v>28.529030256171538</v>
      </c>
      <c r="H1607" s="19">
        <v>0.1317567567567568</v>
      </c>
      <c r="I1607" s="18">
        <v>25.39</v>
      </c>
      <c r="J1607" s="33">
        <v>1.0819078356043048</v>
      </c>
      <c r="K1607" s="72">
        <v>23773.472163006325</v>
      </c>
      <c r="L1607" s="18">
        <v>23388.160156000002</v>
      </c>
      <c r="M1607" s="73">
        <v>1.6474660872692684E-2</v>
      </c>
      <c r="Q1607" s="34">
        <v>0.92429314872411961</v>
      </c>
      <c r="R1607" s="7"/>
      <c r="S1607" s="24"/>
      <c r="T1607" s="24"/>
      <c r="U1607" s="5">
        <v>21.170596372434666</v>
      </c>
      <c r="V1607" s="25"/>
      <c r="W1607" s="22"/>
      <c r="X1607" s="33">
        <v>1.1638156712086096</v>
      </c>
      <c r="Y1607" s="20">
        <v>975176266.60289168</v>
      </c>
      <c r="Z1607" s="22"/>
      <c r="AA1607" s="22"/>
      <c r="AB1607" s="35">
        <v>1.1638156712086096</v>
      </c>
      <c r="AC1607" s="20">
        <v>1044204461.3567313</v>
      </c>
      <c r="AD1607" s="22"/>
      <c r="AE1607" s="22"/>
      <c r="AF1607" s="26">
        <v>5</v>
      </c>
      <c r="AI1607" s="27" t="s">
        <v>36</v>
      </c>
      <c r="AJ1607" s="17">
        <v>27.090089014522846</v>
      </c>
      <c r="AK1607" s="17">
        <v>28.312929905103275</v>
      </c>
      <c r="AL1607" s="19">
        <v>0.14359740451389294</v>
      </c>
      <c r="AM1607" s="19">
        <v>0.12024746663447231</v>
      </c>
      <c r="AN1607" s="27" t="b">
        <v>0</v>
      </c>
      <c r="AO1607" s="27" t="b">
        <v>1</v>
      </c>
      <c r="AP1607" s="27" t="b">
        <v>0</v>
      </c>
      <c r="AQ1607" s="27" t="b">
        <v>0</v>
      </c>
      <c r="AR1607" s="27" t="b">
        <v>1</v>
      </c>
      <c r="AS1607" s="27" t="b">
        <v>0</v>
      </c>
      <c r="BE1607" s="31"/>
      <c r="BF1607" s="31"/>
      <c r="BG1607" s="31"/>
    </row>
    <row r="1608" spans="1:59" ht="14.55" customHeight="1" x14ac:dyDescent="0.25">
      <c r="A1608" s="41">
        <v>40402</v>
      </c>
      <c r="B1608" s="15">
        <v>26.15</v>
      </c>
      <c r="C1608" s="16">
        <v>30.05</v>
      </c>
      <c r="D1608" s="32">
        <v>12343.961524160539</v>
      </c>
      <c r="E1608" s="32">
        <v>43438.525690587332</v>
      </c>
      <c r="F1608" s="18">
        <v>55782.487214747875</v>
      </c>
      <c r="G1608" s="18">
        <v>29.186979142595519</v>
      </c>
      <c r="H1608" s="19">
        <v>0.12978369384359412</v>
      </c>
      <c r="I1608" s="18">
        <v>25.73</v>
      </c>
      <c r="J1608" s="33">
        <v>1.0156592659850243</v>
      </c>
      <c r="K1608" s="72">
        <v>24145.329515583842</v>
      </c>
      <c r="L1608" s="18">
        <v>23705.599609000001</v>
      </c>
      <c r="M1608" s="73">
        <v>1.8549621770246001E-2</v>
      </c>
      <c r="Q1608" s="34">
        <v>0.9845821659788262</v>
      </c>
      <c r="R1608" s="7"/>
      <c r="S1608" s="24"/>
      <c r="T1608" s="24"/>
      <c r="U1608" s="5">
        <v>20.805383589681657</v>
      </c>
      <c r="V1608" s="25"/>
      <c r="W1608" s="22"/>
      <c r="X1608" s="33">
        <v>1.0313185319700486</v>
      </c>
      <c r="Y1608" s="20">
        <v>1005722167.4870869</v>
      </c>
      <c r="Z1608" s="22"/>
      <c r="AA1608" s="22"/>
      <c r="AB1608" s="35">
        <v>1.0313185319700486</v>
      </c>
      <c r="AC1608" s="20">
        <v>1076890146.6762159</v>
      </c>
      <c r="AD1608" s="22"/>
      <c r="AE1608" s="22"/>
      <c r="AF1608" s="26">
        <v>4</v>
      </c>
      <c r="AI1608" s="27" t="s">
        <v>36</v>
      </c>
      <c r="AJ1608" s="17">
        <v>27.123973888220213</v>
      </c>
      <c r="AK1608" s="17">
        <v>28.331975376151345</v>
      </c>
      <c r="AL1608" s="19">
        <v>0.14329017737569852</v>
      </c>
      <c r="AM1608" s="19">
        <v>0.12319201586217707</v>
      </c>
      <c r="AN1608" s="27" t="b">
        <v>0</v>
      </c>
      <c r="AO1608" s="27" t="b">
        <v>1</v>
      </c>
      <c r="AP1608" s="27" t="b">
        <v>0</v>
      </c>
      <c r="AQ1608" s="27" t="b">
        <v>0</v>
      </c>
      <c r="AR1608" s="27" t="b">
        <v>1</v>
      </c>
      <c r="AS1608" s="27" t="b">
        <v>0</v>
      </c>
      <c r="BE1608" s="31"/>
      <c r="BF1608" s="31"/>
      <c r="BG1608" s="31"/>
    </row>
    <row r="1609" spans="1:59" ht="14.55" customHeight="1" x14ac:dyDescent="0.25">
      <c r="A1609" s="41">
        <v>40403</v>
      </c>
      <c r="B1609" s="15">
        <v>26.75</v>
      </c>
      <c r="C1609" s="16">
        <v>30.7</v>
      </c>
      <c r="D1609" s="32">
        <v>9257.971143120405</v>
      </c>
      <c r="E1609" s="32">
        <v>46124.004840810274</v>
      </c>
      <c r="F1609" s="18">
        <v>55381.975983930679</v>
      </c>
      <c r="G1609" s="18">
        <v>30.03969517400505</v>
      </c>
      <c r="H1609" s="19">
        <v>0.12866449511400646</v>
      </c>
      <c r="I1609" s="18">
        <v>26.24</v>
      </c>
      <c r="J1609" s="33">
        <v>1.0218259930669282</v>
      </c>
      <c r="K1609" s="72">
        <v>24671.898427889268</v>
      </c>
      <c r="L1609" s="18">
        <v>24350.720702999999</v>
      </c>
      <c r="M1609" s="73">
        <v>1.3189659920402257E-2</v>
      </c>
      <c r="Q1609" s="34">
        <v>0.97864020565632781</v>
      </c>
      <c r="R1609" s="7"/>
      <c r="S1609" s="24"/>
      <c r="T1609" s="24"/>
      <c r="U1609" s="5">
        <v>20.323076475102539</v>
      </c>
      <c r="V1609" s="25"/>
      <c r="W1609" s="22"/>
      <c r="X1609" s="33">
        <v>1.0436519861338565</v>
      </c>
      <c r="Y1609" s="20">
        <v>1049628959.467653</v>
      </c>
      <c r="Z1609" s="22"/>
      <c r="AA1609" s="22"/>
      <c r="AB1609" s="35">
        <v>1.0436519861338565</v>
      </c>
      <c r="AC1609" s="20">
        <v>1123880521.5559311</v>
      </c>
      <c r="AD1609" s="22"/>
      <c r="AE1609" s="22"/>
      <c r="AF1609" s="26">
        <v>3</v>
      </c>
      <c r="AI1609" s="27" t="s">
        <v>36</v>
      </c>
      <c r="AJ1609" s="17">
        <v>27.182284228799865</v>
      </c>
      <c r="AK1609" s="17">
        <v>28.386602087712451</v>
      </c>
      <c r="AL1609" s="19">
        <v>0.1415275088398473</v>
      </c>
      <c r="AM1609" s="19">
        <v>0.1252318911776634</v>
      </c>
      <c r="AN1609" s="27" t="b">
        <v>0</v>
      </c>
      <c r="AO1609" s="27" t="b">
        <v>1</v>
      </c>
      <c r="AP1609" s="27" t="b">
        <v>0</v>
      </c>
      <c r="AQ1609" s="27" t="b">
        <v>0</v>
      </c>
      <c r="AR1609" s="27" t="b">
        <v>1</v>
      </c>
      <c r="AS1609" s="27" t="b">
        <v>0</v>
      </c>
      <c r="BE1609" s="31"/>
      <c r="BF1609" s="31"/>
      <c r="BG1609" s="31"/>
    </row>
    <row r="1610" spans="1:59" ht="14.55" customHeight="1" x14ac:dyDescent="0.25">
      <c r="A1610" s="41">
        <v>40406</v>
      </c>
      <c r="B1610" s="15">
        <v>26</v>
      </c>
      <c r="C1610" s="16">
        <v>30.35</v>
      </c>
      <c r="D1610" s="32">
        <v>6171.9807620802694</v>
      </c>
      <c r="E1610" s="32">
        <v>48812.937827547197</v>
      </c>
      <c r="F1610" s="18">
        <v>54984.918589627465</v>
      </c>
      <c r="G1610" s="18">
        <v>29.861718540215975</v>
      </c>
      <c r="H1610" s="19">
        <v>0.14332784184514002</v>
      </c>
      <c r="I1610" s="18">
        <v>26.1</v>
      </c>
      <c r="J1610" s="33">
        <v>0.98694832830370183</v>
      </c>
      <c r="K1610" s="72">
        <v>24349.467606000821</v>
      </c>
      <c r="L1610" s="18">
        <v>24176.640625</v>
      </c>
      <c r="M1610" s="73">
        <v>7.1485109813853856E-3</v>
      </c>
      <c r="Q1610" s="34">
        <v>1.0132242705337273</v>
      </c>
      <c r="R1610" s="7"/>
      <c r="S1610" s="24"/>
      <c r="T1610" s="24"/>
      <c r="U1610" s="5">
        <v>20.553496137489216</v>
      </c>
      <c r="V1610" s="25"/>
      <c r="W1610" s="22"/>
      <c r="X1610" s="33">
        <v>0.97389665660740377</v>
      </c>
      <c r="Y1610" s="20">
        <v>1022235025.1105422</v>
      </c>
      <c r="Z1610" s="22"/>
      <c r="AA1610" s="22"/>
      <c r="AB1610" s="35">
        <v>0.97389665660740377</v>
      </c>
      <c r="AC1610" s="20">
        <v>1094525934.1329398</v>
      </c>
      <c r="AD1610" s="22"/>
      <c r="AE1610" s="22"/>
      <c r="AF1610" s="26">
        <v>2</v>
      </c>
      <c r="AI1610" s="27" t="s">
        <v>36</v>
      </c>
      <c r="AJ1610" s="17">
        <v>27.16265207197338</v>
      </c>
      <c r="AK1610" s="17">
        <v>28.447812266649983</v>
      </c>
      <c r="AL1610" s="19">
        <v>0.14109115815637963</v>
      </c>
      <c r="AM1610" s="19">
        <v>0.12785542183352522</v>
      </c>
      <c r="AN1610" s="27" t="b">
        <v>0</v>
      </c>
      <c r="AO1610" s="27" t="b">
        <v>1</v>
      </c>
      <c r="AP1610" s="27" t="b">
        <v>0</v>
      </c>
      <c r="AQ1610" s="27" t="b">
        <v>0</v>
      </c>
      <c r="AR1610" s="27" t="b">
        <v>1</v>
      </c>
      <c r="AS1610" s="27" t="b">
        <v>0</v>
      </c>
      <c r="BE1610" s="31"/>
      <c r="BF1610" s="31"/>
      <c r="BG1610" s="31"/>
    </row>
    <row r="1611" spans="1:59" ht="14.55" customHeight="1" x14ac:dyDescent="0.25">
      <c r="A1611" s="41">
        <v>40407</v>
      </c>
      <c r="B1611" s="15">
        <v>24.35</v>
      </c>
      <c r="C1611" s="16">
        <v>29.45</v>
      </c>
      <c r="D1611" s="32">
        <v>3085.9903810401347</v>
      </c>
      <c r="E1611" s="32">
        <v>51456.61986731799</v>
      </c>
      <c r="F1611" s="18">
        <v>54542.610248358127</v>
      </c>
      <c r="G1611" s="18">
        <v>29.161444852535663</v>
      </c>
      <c r="H1611" s="19">
        <v>0.17317487266553477</v>
      </c>
      <c r="I1611" s="18">
        <v>24.33</v>
      </c>
      <c r="J1611" s="33">
        <v>0.96869391592516985</v>
      </c>
      <c r="K1611" s="72">
        <v>23586.773018890271</v>
      </c>
      <c r="L1611" s="18">
        <v>23214.080077999999</v>
      </c>
      <c r="M1611" s="73">
        <v>1.6054607360619637E-2</v>
      </c>
      <c r="Q1611" s="34">
        <v>1.0323178287384316</v>
      </c>
      <c r="R1611" s="7"/>
      <c r="S1611" s="24"/>
      <c r="T1611" s="24"/>
      <c r="U1611" s="5">
        <v>21.178236984750871</v>
      </c>
      <c r="V1611" s="25"/>
      <c r="W1611" s="22"/>
      <c r="X1611" s="33">
        <v>0.93738783185033969</v>
      </c>
      <c r="Y1611" s="20">
        <v>958235258.43445945</v>
      </c>
      <c r="Z1611" s="22"/>
      <c r="AA1611" s="22"/>
      <c r="AB1611" s="35">
        <v>0.93738783185033969</v>
      </c>
      <c r="AC1611" s="20">
        <v>1025978843.0611424</v>
      </c>
      <c r="AD1611" s="22"/>
      <c r="AE1611" s="22"/>
      <c r="AF1611" s="26">
        <v>1</v>
      </c>
      <c r="AI1611" s="27" t="s">
        <v>36</v>
      </c>
      <c r="AJ1611" s="17">
        <v>27.122975961386313</v>
      </c>
      <c r="AK1611" s="17">
        <v>28.501943149071266</v>
      </c>
      <c r="AL1611" s="19">
        <v>0.14379791917241161</v>
      </c>
      <c r="AM1611" s="19">
        <v>0.1317223296359907</v>
      </c>
      <c r="AN1611" s="27" t="b">
        <v>0</v>
      </c>
      <c r="AO1611" s="27" t="b">
        <v>1</v>
      </c>
      <c r="AP1611" s="27" t="b">
        <v>0</v>
      </c>
      <c r="AQ1611" s="27" t="b">
        <v>0</v>
      </c>
      <c r="AR1611" s="27" t="b">
        <v>1</v>
      </c>
      <c r="AS1611" s="27" t="b">
        <v>0</v>
      </c>
      <c r="BE1611" s="31"/>
      <c r="BF1611" s="31"/>
      <c r="BG1611" s="31"/>
    </row>
    <row r="1612" spans="1:59" ht="14.55" customHeight="1" x14ac:dyDescent="0.25">
      <c r="A1612" s="42">
        <v>40408</v>
      </c>
      <c r="B1612" s="15">
        <v>29</v>
      </c>
      <c r="C1612" s="16">
        <v>31.1</v>
      </c>
      <c r="D1612" s="32">
        <v>54008.194257074436</v>
      </c>
      <c r="E1612" s="32">
        <v>0</v>
      </c>
      <c r="F1612" s="18">
        <v>54008.194257074436</v>
      </c>
      <c r="G1612" s="18">
        <v>29</v>
      </c>
      <c r="H1612" s="19">
        <v>6.7524115755627001E-2</v>
      </c>
      <c r="I1612" s="18">
        <v>24.59</v>
      </c>
      <c r="J1612" s="33">
        <v>0.98471986417657054</v>
      </c>
      <c r="K1612" s="72">
        <v>23225.96205935</v>
      </c>
      <c r="L1612" s="18">
        <v>22753.279297000001</v>
      </c>
      <c r="M1612" s="73">
        <v>2.0774269773602357E-2</v>
      </c>
      <c r="Q1612" s="34">
        <v>1.0155172413793103</v>
      </c>
      <c r="R1612" s="7"/>
      <c r="S1612" s="24"/>
      <c r="T1612" s="24"/>
      <c r="U1612" s="5">
        <v>21.466822983015721</v>
      </c>
      <c r="V1612" s="25"/>
      <c r="W1612" s="22"/>
      <c r="X1612" s="33">
        <v>0.96943972835314107</v>
      </c>
      <c r="Y1612" s="20">
        <v>928955773.15421724</v>
      </c>
      <c r="Z1612" s="22"/>
      <c r="AA1612" s="22"/>
      <c r="AB1612" s="35">
        <v>0.96943972835314107</v>
      </c>
      <c r="AC1612" s="20">
        <v>994608704.62245834</v>
      </c>
      <c r="AD1612" s="22"/>
      <c r="AE1612" s="22"/>
      <c r="AF1612" s="26">
        <v>19</v>
      </c>
      <c r="AI1612" s="27" t="s">
        <v>36</v>
      </c>
      <c r="AJ1612" s="17">
        <v>27.155345372526167</v>
      </c>
      <c r="AK1612" s="17">
        <v>28.545201894236936</v>
      </c>
      <c r="AL1612" s="19">
        <v>0.12903862933010987</v>
      </c>
      <c r="AM1612" s="19">
        <v>0.12935207720463654</v>
      </c>
      <c r="AN1612" s="27" t="b">
        <v>0</v>
      </c>
      <c r="AO1612" s="27" t="b">
        <v>0</v>
      </c>
      <c r="AP1612" s="27" t="b">
        <v>0</v>
      </c>
      <c r="AQ1612" s="27" t="b">
        <v>0</v>
      </c>
      <c r="AR1612" s="27" t="b">
        <v>1</v>
      </c>
      <c r="AS1612" s="27" t="b">
        <v>0</v>
      </c>
      <c r="BE1612" s="31"/>
      <c r="BF1612" s="31"/>
      <c r="BG1612" s="31"/>
    </row>
    <row r="1613" spans="1:59" ht="14.55" customHeight="1" x14ac:dyDescent="0.25">
      <c r="A1613" s="41">
        <v>40409</v>
      </c>
      <c r="B1613" s="15">
        <v>29.9</v>
      </c>
      <c r="C1613" s="16">
        <v>32.15</v>
      </c>
      <c r="D1613" s="32">
        <v>51165.657717228416</v>
      </c>
      <c r="E1613" s="32">
        <v>2650.5967734898609</v>
      </c>
      <c r="F1613" s="74">
        <v>53816.254490718275</v>
      </c>
      <c r="G1613" s="18">
        <v>30.010818614130436</v>
      </c>
      <c r="H1613" s="19">
        <v>6.998444790046654E-2</v>
      </c>
      <c r="I1613" s="18">
        <v>26.44</v>
      </c>
      <c r="J1613" s="33">
        <v>1.0311780393438414</v>
      </c>
      <c r="K1613" s="72">
        <v>23949.687631892553</v>
      </c>
      <c r="L1613" s="18">
        <v>23756.800781000002</v>
      </c>
      <c r="M1613" s="73">
        <v>8.1192266867353997E-3</v>
      </c>
      <c r="Q1613" s="34">
        <v>0.96976463990284301</v>
      </c>
      <c r="R1613" s="7"/>
      <c r="S1613" s="24"/>
      <c r="T1613" s="24"/>
      <c r="U1613" s="5">
        <v>20.779007018143073</v>
      </c>
      <c r="V1613" s="25"/>
      <c r="W1613" s="22"/>
      <c r="X1613" s="33">
        <v>1.0623560786876829</v>
      </c>
      <c r="Y1613" s="20">
        <v>986886534.12688589</v>
      </c>
      <c r="Z1613" s="22"/>
      <c r="AA1613" s="22"/>
      <c r="AB1613" s="35">
        <v>1.0623560786876829</v>
      </c>
      <c r="AC1613" s="20">
        <v>1056611662.9039812</v>
      </c>
      <c r="AD1613" s="22"/>
      <c r="AE1613" s="22"/>
      <c r="AF1613" s="26">
        <v>18</v>
      </c>
      <c r="AI1613" s="27" t="s">
        <v>36</v>
      </c>
      <c r="AJ1613" s="17">
        <v>27.210622449389525</v>
      </c>
      <c r="AK1613" s="17">
        <v>28.582134803515928</v>
      </c>
      <c r="AL1613" s="19">
        <v>0.11874324452072815</v>
      </c>
      <c r="AM1613" s="19">
        <v>0.12710718158730461</v>
      </c>
      <c r="AN1613" s="27" t="b">
        <v>0</v>
      </c>
      <c r="AO1613" s="27" t="b">
        <v>0</v>
      </c>
      <c r="AP1613" s="27" t="b">
        <v>0</v>
      </c>
      <c r="AQ1613" s="27" t="b">
        <v>0</v>
      </c>
      <c r="AR1613" s="27" t="b">
        <v>1</v>
      </c>
      <c r="AS1613" s="27" t="b">
        <v>0</v>
      </c>
      <c r="BE1613" s="31"/>
      <c r="BF1613" s="31"/>
      <c r="BG1613" s="31"/>
    </row>
    <row r="1614" spans="1:59" ht="14.55" customHeight="1" x14ac:dyDescent="0.25">
      <c r="A1614" s="41">
        <v>40410</v>
      </c>
      <c r="B1614" s="15">
        <v>29.6</v>
      </c>
      <c r="C1614" s="16">
        <v>32.25</v>
      </c>
      <c r="D1614" s="32">
        <v>48323.121177382396</v>
      </c>
      <c r="E1614" s="32">
        <v>5294.1999629578568</v>
      </c>
      <c r="F1614" s="18">
        <v>53617.321140340253</v>
      </c>
      <c r="G1614" s="18">
        <v>29.861662268898453</v>
      </c>
      <c r="H1614" s="19">
        <v>8.2170542635658816E-2</v>
      </c>
      <c r="I1614" s="18">
        <v>25.49</v>
      </c>
      <c r="J1614" s="33">
        <v>0.99135175711470847</v>
      </c>
      <c r="K1614" s="72">
        <v>23742.15412070413</v>
      </c>
      <c r="L1614" s="18">
        <v>23388.160156000002</v>
      </c>
      <c r="M1614" s="73">
        <v>1.513560546631175E-2</v>
      </c>
      <c r="Q1614" s="34">
        <v>1.0087236874532426</v>
      </c>
      <c r="R1614" s="7"/>
      <c r="S1614" s="24"/>
      <c r="T1614" s="24"/>
      <c r="U1614" s="5">
        <v>20.921252410431222</v>
      </c>
      <c r="V1614" s="25"/>
      <c r="W1614" s="22"/>
      <c r="X1614" s="33">
        <v>0.98270351422941704</v>
      </c>
      <c r="Y1614" s="20">
        <v>969821505.27031863</v>
      </c>
      <c r="Z1614" s="22"/>
      <c r="AA1614" s="22"/>
      <c r="AB1614" s="35">
        <v>0.98270351422941704</v>
      </c>
      <c r="AC1614" s="20">
        <v>1038319347.2198825</v>
      </c>
      <c r="AD1614" s="22"/>
      <c r="AE1614" s="22"/>
      <c r="AF1614" s="26">
        <v>17</v>
      </c>
      <c r="AI1614" s="27" t="s">
        <v>36</v>
      </c>
      <c r="AJ1614" s="17">
        <v>27.326246137679224</v>
      </c>
      <c r="AK1614" s="17">
        <v>28.605302976411195</v>
      </c>
      <c r="AL1614" s="19">
        <v>0.1108077193194056</v>
      </c>
      <c r="AM1614" s="19">
        <v>0.12572110137159853</v>
      </c>
      <c r="AN1614" s="27" t="b">
        <v>0</v>
      </c>
      <c r="AO1614" s="27" t="b">
        <v>0</v>
      </c>
      <c r="AP1614" s="27" t="b">
        <v>0</v>
      </c>
      <c r="AQ1614" s="27" t="b">
        <v>0</v>
      </c>
      <c r="AR1614" s="27" t="b">
        <v>1</v>
      </c>
      <c r="AS1614" s="27" t="b">
        <v>0</v>
      </c>
      <c r="BE1614" s="31"/>
      <c r="BF1614" s="31"/>
      <c r="BG1614" s="31"/>
    </row>
    <row r="1615" spans="1:59" ht="14.55" customHeight="1" x14ac:dyDescent="0.25">
      <c r="A1615" s="41">
        <v>40413</v>
      </c>
      <c r="B1615" s="15">
        <v>29</v>
      </c>
      <c r="C1615" s="16">
        <v>32.15</v>
      </c>
      <c r="D1615" s="32">
        <v>45480.584637536376</v>
      </c>
      <c r="E1615" s="32">
        <v>7903.1637328630441</v>
      </c>
      <c r="F1615" s="18">
        <v>53383.748370399422</v>
      </c>
      <c r="G1615" s="18">
        <v>29.466339785392861</v>
      </c>
      <c r="H1615" s="19">
        <v>9.7978227060653178E-2</v>
      </c>
      <c r="I1615" s="18">
        <v>25.66</v>
      </c>
      <c r="J1615" s="33">
        <v>0.9824629153736727</v>
      </c>
      <c r="K1615" s="72">
        <v>23325.382370295862</v>
      </c>
      <c r="L1615" s="18">
        <v>23101.439452999999</v>
      </c>
      <c r="M1615" s="73">
        <v>9.6938945190612746E-3</v>
      </c>
      <c r="Q1615" s="34">
        <v>1.0178501237572486</v>
      </c>
      <c r="R1615" s="7"/>
      <c r="S1615" s="24"/>
      <c r="T1615" s="24"/>
      <c r="U1615" s="5">
        <v>21.255052551039572</v>
      </c>
      <c r="V1615" s="25"/>
      <c r="W1615" s="22"/>
      <c r="X1615" s="33">
        <v>0.96492583074734528</v>
      </c>
      <c r="Y1615" s="20">
        <v>935810298.96367979</v>
      </c>
      <c r="Z1615" s="22"/>
      <c r="AA1615" s="22"/>
      <c r="AB1615" s="35">
        <v>0.96492583074734528</v>
      </c>
      <c r="AC1615" s="20">
        <v>1001885095.7459813</v>
      </c>
      <c r="AD1615" s="22"/>
      <c r="AE1615" s="22"/>
      <c r="AF1615" s="26">
        <v>16</v>
      </c>
      <c r="AI1615" s="27" t="s">
        <v>36</v>
      </c>
      <c r="AJ1615" s="17">
        <v>27.449611919738942</v>
      </c>
      <c r="AK1615" s="17">
        <v>28.575542954708386</v>
      </c>
      <c r="AL1615" s="19">
        <v>0.10569334131051339</v>
      </c>
      <c r="AM1615" s="19">
        <v>0.12496099930414806</v>
      </c>
      <c r="AN1615" s="27" t="b">
        <v>0</v>
      </c>
      <c r="AO1615" s="27" t="b">
        <v>0</v>
      </c>
      <c r="AP1615" s="27" t="b">
        <v>0</v>
      </c>
      <c r="AQ1615" s="27" t="b">
        <v>0</v>
      </c>
      <c r="AR1615" s="27" t="b">
        <v>1</v>
      </c>
      <c r="AS1615" s="27" t="b">
        <v>0</v>
      </c>
      <c r="BE1615" s="31"/>
      <c r="BF1615" s="31"/>
      <c r="BG1615" s="31"/>
    </row>
    <row r="1616" spans="1:59" ht="14.55" customHeight="1" x14ac:dyDescent="0.25">
      <c r="A1616" s="41">
        <v>40414</v>
      </c>
      <c r="B1616" s="15">
        <v>29.8</v>
      </c>
      <c r="C1616" s="16">
        <v>32.85</v>
      </c>
      <c r="D1616" s="32">
        <v>42638.048097690349</v>
      </c>
      <c r="E1616" s="32">
        <v>10467.193582179831</v>
      </c>
      <c r="F1616" s="18">
        <v>53105.241679870182</v>
      </c>
      <c r="G1616" s="18">
        <v>30.401163640645851</v>
      </c>
      <c r="H1616" s="19">
        <v>9.284627092846276E-2</v>
      </c>
      <c r="I1616" s="18">
        <v>27.46</v>
      </c>
      <c r="J1616" s="33">
        <v>1.0263425622992624</v>
      </c>
      <c r="K1616" s="72">
        <v>23939.418499877382</v>
      </c>
      <c r="L1616" s="18">
        <v>23808</v>
      </c>
      <c r="M1616" s="73">
        <v>5.5199302703873359E-3</v>
      </c>
      <c r="Q1616" s="34">
        <v>0.97433355755972118</v>
      </c>
      <c r="R1616" s="7"/>
      <c r="S1616" s="24"/>
      <c r="T1616" s="24"/>
      <c r="U1616" s="5">
        <v>20.670953676983455</v>
      </c>
      <c r="V1616" s="25"/>
      <c r="W1616" s="22"/>
      <c r="X1616" s="33">
        <v>1.0526851245985245</v>
      </c>
      <c r="Y1616" s="20">
        <v>985118294.38964045</v>
      </c>
      <c r="Z1616" s="22"/>
      <c r="AA1616" s="22"/>
      <c r="AB1616" s="35">
        <v>1.0526851245985245</v>
      </c>
      <c r="AC1616" s="20">
        <v>1054652627.8900691</v>
      </c>
      <c r="AD1616" s="22"/>
      <c r="AE1616" s="22"/>
      <c r="AF1616" s="26">
        <v>15</v>
      </c>
      <c r="AI1616" s="27" t="s">
        <v>36</v>
      </c>
      <c r="AJ1616" s="17">
        <v>27.659601974481667</v>
      </c>
      <c r="AK1616" s="17">
        <v>28.587250922182893</v>
      </c>
      <c r="AL1616" s="19">
        <v>9.727974615773384E-2</v>
      </c>
      <c r="AM1616" s="19">
        <v>0.12316720615430406</v>
      </c>
      <c r="AN1616" s="27" t="b">
        <v>0</v>
      </c>
      <c r="AO1616" s="27" t="b">
        <v>0</v>
      </c>
      <c r="AP1616" s="27" t="b">
        <v>0</v>
      </c>
      <c r="AQ1616" s="27" t="b">
        <v>0</v>
      </c>
      <c r="AR1616" s="27" t="b">
        <v>1</v>
      </c>
      <c r="AS1616" s="27" t="b">
        <v>0</v>
      </c>
      <c r="BE1616" s="31"/>
      <c r="BF1616" s="31"/>
      <c r="BG1616" s="31"/>
    </row>
    <row r="1617" spans="1:59" ht="14.55" customHeight="1" x14ac:dyDescent="0.25">
      <c r="A1617" s="41">
        <v>40415</v>
      </c>
      <c r="B1617" s="15">
        <v>29.15</v>
      </c>
      <c r="C1617" s="16">
        <v>32.299999999999997</v>
      </c>
      <c r="D1617" s="32">
        <v>39795.511557844329</v>
      </c>
      <c r="E1617" s="32">
        <v>13045.811204323254</v>
      </c>
      <c r="F1617" s="18">
        <v>52841.322762167583</v>
      </c>
      <c r="G1617" s="18">
        <v>29.927692592567727</v>
      </c>
      <c r="H1617" s="19">
        <v>9.7523219814241502E-2</v>
      </c>
      <c r="I1617" s="18">
        <v>26.7</v>
      </c>
      <c r="J1617" s="33">
        <v>0.97953355593055547</v>
      </c>
      <c r="K1617" s="72">
        <v>23449.05800583091</v>
      </c>
      <c r="L1617" s="18">
        <v>23214.080077999999</v>
      </c>
      <c r="M1617" s="73">
        <v>1.0122215786340781E-2</v>
      </c>
      <c r="Q1617" s="34">
        <v>1.02089407141341</v>
      </c>
      <c r="R1617" s="7"/>
      <c r="S1617" s="24"/>
      <c r="T1617" s="24"/>
      <c r="U1617" s="5">
        <v>21.063564435789267</v>
      </c>
      <c r="V1617" s="25"/>
      <c r="W1617" s="22"/>
      <c r="X1617" s="33">
        <v>0.95906711186111104</v>
      </c>
      <c r="Y1617" s="20">
        <v>944799077.76202977</v>
      </c>
      <c r="Z1617" s="22"/>
      <c r="AA1617" s="22"/>
      <c r="AB1617" s="35">
        <v>0.95906711186111104</v>
      </c>
      <c r="AC1617" s="20">
        <v>1011466433.2810762</v>
      </c>
      <c r="AD1617" s="22"/>
      <c r="AE1617" s="22"/>
      <c r="AF1617" s="26">
        <v>14</v>
      </c>
      <c r="AI1617" s="27" t="s">
        <v>36</v>
      </c>
      <c r="AJ1617" s="17">
        <v>27.846534938669329</v>
      </c>
      <c r="AK1617" s="17">
        <v>28.574657018625498</v>
      </c>
      <c r="AL1617" s="19">
        <v>8.4671137349184966E-2</v>
      </c>
      <c r="AM1617" s="19">
        <v>0.12153513466542146</v>
      </c>
      <c r="AN1617" s="27" t="b">
        <v>0</v>
      </c>
      <c r="AO1617" s="27" t="b">
        <v>0</v>
      </c>
      <c r="AP1617" s="27" t="b">
        <v>0</v>
      </c>
      <c r="AQ1617" s="27" t="b">
        <v>0</v>
      </c>
      <c r="AR1617" s="27" t="b">
        <v>1</v>
      </c>
      <c r="AS1617" s="27" t="b">
        <v>0</v>
      </c>
      <c r="BE1617" s="31"/>
      <c r="BF1617" s="31"/>
      <c r="BG1617" s="31"/>
    </row>
    <row r="1618" spans="1:59" ht="14.55" customHeight="1" x14ac:dyDescent="0.25">
      <c r="A1618" s="41">
        <v>40416</v>
      </c>
      <c r="B1618" s="15">
        <v>29.55</v>
      </c>
      <c r="C1618" s="16">
        <v>32.5</v>
      </c>
      <c r="D1618" s="32">
        <v>36952.975017998309</v>
      </c>
      <c r="E1618" s="32">
        <v>15611.134428363861</v>
      </c>
      <c r="F1618" s="18">
        <v>52564.10944636217</v>
      </c>
      <c r="G1618" s="18">
        <v>30.426127210157851</v>
      </c>
      <c r="H1618" s="19">
        <v>9.0769230769230713E-2</v>
      </c>
      <c r="I1618" s="18">
        <v>27.37</v>
      </c>
      <c r="J1618" s="33">
        <v>1.0113211099870971</v>
      </c>
      <c r="K1618" s="72">
        <v>23714.117060195367</v>
      </c>
      <c r="L1618" s="18">
        <v>23449.599609000001</v>
      </c>
      <c r="M1618" s="73">
        <v>1.1280254486470812E-2</v>
      </c>
      <c r="Q1618" s="34">
        <v>0.98880562278855078</v>
      </c>
      <c r="R1618" s="7"/>
      <c r="S1618" s="24"/>
      <c r="T1618" s="24"/>
      <c r="U1618" s="5">
        <v>20.788993480605019</v>
      </c>
      <c r="V1618" s="25"/>
      <c r="W1618" s="22"/>
      <c r="X1618" s="33">
        <v>1.0226422199741942</v>
      </c>
      <c r="Y1618" s="20">
        <v>966196049.00454867</v>
      </c>
      <c r="Z1618" s="22"/>
      <c r="AA1618" s="22"/>
      <c r="AB1618" s="35">
        <v>1.0226422199741942</v>
      </c>
      <c r="AC1618" s="20">
        <v>1034351695.2805761</v>
      </c>
      <c r="AD1618" s="22"/>
      <c r="AE1618" s="22"/>
      <c r="AF1618" s="26">
        <v>13</v>
      </c>
      <c r="AI1618" s="27" t="s">
        <v>36</v>
      </c>
      <c r="AJ1618" s="17">
        <v>28.035672855811132</v>
      </c>
      <c r="AK1618" s="17">
        <v>28.500133320800266</v>
      </c>
      <c r="AL1618" s="19">
        <v>8.8545323184785585E-2</v>
      </c>
      <c r="AM1618" s="19">
        <v>0.11898152054645081</v>
      </c>
      <c r="AN1618" s="27" t="b">
        <v>0</v>
      </c>
      <c r="AO1618" s="27" t="b">
        <v>0</v>
      </c>
      <c r="AP1618" s="27" t="b">
        <v>0</v>
      </c>
      <c r="AQ1618" s="27" t="b">
        <v>0</v>
      </c>
      <c r="AR1618" s="27" t="b">
        <v>1</v>
      </c>
      <c r="AS1618" s="27" t="b">
        <v>0</v>
      </c>
      <c r="BE1618" s="31"/>
      <c r="BF1618" s="31"/>
      <c r="BG1618" s="31"/>
    </row>
    <row r="1619" spans="1:59" ht="14.55" customHeight="1" x14ac:dyDescent="0.25">
      <c r="A1619" s="41">
        <v>40417</v>
      </c>
      <c r="B1619" s="15">
        <v>27.55</v>
      </c>
      <c r="C1619" s="16">
        <v>30.9</v>
      </c>
      <c r="D1619" s="32">
        <v>34110.438478152282</v>
      </c>
      <c r="E1619" s="32">
        <v>18195.656113054632</v>
      </c>
      <c r="F1619" s="18">
        <v>52306.094591206915</v>
      </c>
      <c r="G1619" s="18">
        <v>28.715360336211756</v>
      </c>
      <c r="H1619" s="19">
        <v>0.10841423948220064</v>
      </c>
      <c r="I1619" s="18">
        <v>24.45</v>
      </c>
      <c r="J1619" s="33">
        <v>0.93914051726061942</v>
      </c>
      <c r="K1619" s="72">
        <v>22270.502829824065</v>
      </c>
      <c r="L1619" s="18">
        <v>22016</v>
      </c>
      <c r="M1619" s="73">
        <v>1.1559903244188997E-2</v>
      </c>
      <c r="Q1619" s="34">
        <v>1.0648033831155552</v>
      </c>
      <c r="R1619" s="7"/>
      <c r="S1619" s="24"/>
      <c r="T1619" s="24"/>
      <c r="U1619" s="5">
        <v>22.094977084108702</v>
      </c>
      <c r="V1619" s="25"/>
      <c r="W1619" s="22"/>
      <c r="X1619" s="33">
        <v>0.87828103452123885</v>
      </c>
      <c r="Y1619" s="20">
        <v>848595725.51255023</v>
      </c>
      <c r="Z1619" s="22"/>
      <c r="AA1619" s="22"/>
      <c r="AB1619" s="35">
        <v>0.87828103452123885</v>
      </c>
      <c r="AC1619" s="20">
        <v>908436912.26792228</v>
      </c>
      <c r="AD1619" s="22"/>
      <c r="AE1619" s="22"/>
      <c r="AF1619" s="26">
        <v>12</v>
      </c>
      <c r="AI1619" s="27" t="s">
        <v>36</v>
      </c>
      <c r="AJ1619" s="17">
        <v>28.137130502889086</v>
      </c>
      <c r="AK1619" s="17">
        <v>28.37117752115962</v>
      </c>
      <c r="AL1619" s="19">
        <v>9.495028844840793E-2</v>
      </c>
      <c r="AM1619" s="19">
        <v>0.11705487886851874</v>
      </c>
      <c r="AN1619" s="27" t="b">
        <v>0</v>
      </c>
      <c r="AO1619" s="27" t="b">
        <v>0</v>
      </c>
      <c r="AP1619" s="27" t="b">
        <v>0</v>
      </c>
      <c r="AQ1619" s="27" t="b">
        <v>0</v>
      </c>
      <c r="AR1619" s="27" t="b">
        <v>1</v>
      </c>
      <c r="AS1619" s="27" t="b">
        <v>0</v>
      </c>
      <c r="BE1619" s="31"/>
      <c r="BF1619" s="31"/>
      <c r="BG1619" s="31"/>
    </row>
    <row r="1620" spans="1:59" ht="14.55" customHeight="1" x14ac:dyDescent="0.25">
      <c r="A1620" s="41">
        <v>40420</v>
      </c>
      <c r="B1620" s="15">
        <v>28.45</v>
      </c>
      <c r="C1620" s="16">
        <v>31.75</v>
      </c>
      <c r="D1620" s="32">
        <v>31267.901938306259</v>
      </c>
      <c r="E1620" s="32">
        <v>20730.021215732882</v>
      </c>
      <c r="F1620" s="18">
        <v>51997.923154039141</v>
      </c>
      <c r="G1620" s="18">
        <v>29.765611583356183</v>
      </c>
      <c r="H1620" s="19">
        <v>0.10393700787401572</v>
      </c>
      <c r="I1620" s="18">
        <v>27.21</v>
      </c>
      <c r="J1620" s="33">
        <v>1.0304673665791086</v>
      </c>
      <c r="K1620" s="72">
        <v>22948.629337779359</v>
      </c>
      <c r="L1620" s="18">
        <v>22712.320313</v>
      </c>
      <c r="M1620" s="73">
        <v>1.0404442237638799E-2</v>
      </c>
      <c r="Q1620" s="34">
        <v>0.97043344838735401</v>
      </c>
      <c r="R1620" s="7"/>
      <c r="S1620" s="24"/>
      <c r="T1620" s="24"/>
      <c r="U1620" s="5">
        <v>21.401784302654836</v>
      </c>
      <c r="V1620" s="25"/>
      <c r="W1620" s="22"/>
      <c r="X1620" s="33">
        <v>1.0609347331582171</v>
      </c>
      <c r="Y1620" s="20">
        <v>900308987.06657791</v>
      </c>
      <c r="Z1620" s="22"/>
      <c r="AA1620" s="22"/>
      <c r="AB1620" s="35">
        <v>1.0609347331582171</v>
      </c>
      <c r="AC1620" s="20">
        <v>963776821.13643837</v>
      </c>
      <c r="AD1620" s="22"/>
      <c r="AE1620" s="22"/>
      <c r="AF1620" s="26">
        <v>11</v>
      </c>
      <c r="AI1620" s="27" t="s">
        <v>36</v>
      </c>
      <c r="AJ1620" s="17">
        <v>28.293709016042538</v>
      </c>
      <c r="AK1620" s="17">
        <v>28.27493092307088</v>
      </c>
      <c r="AL1620" s="19">
        <v>9.8578032654800751E-2</v>
      </c>
      <c r="AM1620" s="19">
        <v>0.11442932023902308</v>
      </c>
      <c r="AN1620" s="27" t="b">
        <v>1</v>
      </c>
      <c r="AO1620" s="27" t="b">
        <v>0</v>
      </c>
      <c r="AP1620" s="27" t="b">
        <v>0</v>
      </c>
      <c r="AQ1620" s="27" t="b">
        <v>0</v>
      </c>
      <c r="AR1620" s="27" t="b">
        <v>1</v>
      </c>
      <c r="AS1620" s="27" t="b">
        <v>0</v>
      </c>
      <c r="BE1620" s="31"/>
      <c r="BF1620" s="31"/>
      <c r="BG1620" s="31"/>
    </row>
    <row r="1621" spans="1:59" ht="14.55" customHeight="1" x14ac:dyDescent="0.25">
      <c r="A1621" s="41">
        <v>40421</v>
      </c>
      <c r="B1621" s="15">
        <v>27.9</v>
      </c>
      <c r="C1621" s="16">
        <v>31.25</v>
      </c>
      <c r="D1621" s="32">
        <v>28425.365398460235</v>
      </c>
      <c r="E1621" s="32">
        <v>23277.113012854752</v>
      </c>
      <c r="F1621" s="18">
        <v>51702.478411314987</v>
      </c>
      <c r="G1621" s="18">
        <v>29.408212584563412</v>
      </c>
      <c r="H1621" s="19">
        <v>0.10720000000000007</v>
      </c>
      <c r="I1621" s="18">
        <v>26.05</v>
      </c>
      <c r="J1621" s="33">
        <v>0.98237925520141012</v>
      </c>
      <c r="K1621" s="72">
        <v>22543.867334420585</v>
      </c>
      <c r="L1621" s="18">
        <v>22487.039063</v>
      </c>
      <c r="M1621" s="73">
        <v>2.5271566995269741E-3</v>
      </c>
      <c r="Q1621" s="34">
        <v>1.0179368046559343</v>
      </c>
      <c r="R1621" s="7"/>
      <c r="S1621" s="24"/>
      <c r="T1621" s="24"/>
      <c r="U1621" s="5">
        <v>21.745103037392322</v>
      </c>
      <c r="V1621" s="25"/>
      <c r="W1621" s="22"/>
      <c r="X1621" s="33">
        <v>0.96475851040282024</v>
      </c>
      <c r="Y1621" s="20">
        <v>868584912.94389093</v>
      </c>
      <c r="Z1621" s="22"/>
      <c r="AA1621" s="22"/>
      <c r="AB1621" s="35">
        <v>0.96475851040282024</v>
      </c>
      <c r="AC1621" s="20">
        <v>929796983.13825035</v>
      </c>
      <c r="AD1621" s="22"/>
      <c r="AE1621" s="22"/>
      <c r="AF1621" s="26">
        <v>10</v>
      </c>
      <c r="AI1621" s="27" t="s">
        <v>36</v>
      </c>
      <c r="AJ1621" s="17">
        <v>28.499545254414297</v>
      </c>
      <c r="AK1621" s="17">
        <v>28.194237980043265</v>
      </c>
      <c r="AL1621" s="19">
        <v>0.10011499481135856</v>
      </c>
      <c r="AM1621" s="19">
        <v>0.11132092607843919</v>
      </c>
      <c r="AN1621" s="27" t="b">
        <v>1</v>
      </c>
      <c r="AO1621" s="27" t="b">
        <v>0</v>
      </c>
      <c r="AP1621" s="27" t="b">
        <v>0</v>
      </c>
      <c r="AQ1621" s="27" t="b">
        <v>0</v>
      </c>
      <c r="AR1621" s="27" t="b">
        <v>1</v>
      </c>
      <c r="AS1621" s="27" t="b">
        <v>0</v>
      </c>
      <c r="BE1621" s="31"/>
      <c r="BF1621" s="31"/>
      <c r="BG1621" s="31"/>
    </row>
    <row r="1622" spans="1:59" ht="14.55" customHeight="1" x14ac:dyDescent="0.25">
      <c r="A1622" s="41">
        <v>40422</v>
      </c>
      <c r="B1622" s="15">
        <v>25.8</v>
      </c>
      <c r="C1622" s="16">
        <v>29.75</v>
      </c>
      <c r="D1622" s="32">
        <v>25582.828858614212</v>
      </c>
      <c r="E1622" s="32">
        <v>25814.929635629283</v>
      </c>
      <c r="F1622" s="18">
        <v>51397.758494243491</v>
      </c>
      <c r="G1622" s="18">
        <v>27.783918658090048</v>
      </c>
      <c r="H1622" s="19">
        <v>0.13277310924369745</v>
      </c>
      <c r="I1622" s="18">
        <v>23.89</v>
      </c>
      <c r="J1622" s="33">
        <v>0.93919914204622312</v>
      </c>
      <c r="K1622" s="72">
        <v>21172.81451903364</v>
      </c>
      <c r="L1622" s="18">
        <v>21125.119140999999</v>
      </c>
      <c r="M1622" s="73">
        <v>2.2577566410535749E-3</v>
      </c>
      <c r="Q1622" s="34">
        <v>1.0647369181165462</v>
      </c>
      <c r="R1622" s="7"/>
      <c r="S1622" s="24"/>
      <c r="T1622" s="24"/>
      <c r="U1622" s="5">
        <v>23.109707721213624</v>
      </c>
      <c r="V1622" s="25"/>
      <c r="W1622" s="22"/>
      <c r="X1622" s="33">
        <v>0.87839828409244614</v>
      </c>
      <c r="Y1622" s="20">
        <v>762967147.47750306</v>
      </c>
      <c r="Z1622" s="22"/>
      <c r="AA1622" s="22"/>
      <c r="AB1622" s="35">
        <v>0.87839828409244614</v>
      </c>
      <c r="AC1622" s="20">
        <v>816718980.3097266</v>
      </c>
      <c r="AD1622" s="22"/>
      <c r="AE1622" s="22"/>
      <c r="AF1622" s="26">
        <v>9</v>
      </c>
      <c r="AI1622" s="27" t="s">
        <v>36</v>
      </c>
      <c r="AJ1622" s="17">
        <v>28.60649827191525</v>
      </c>
      <c r="AK1622" s="17">
        <v>28.117653286914464</v>
      </c>
      <c r="AL1622" s="19">
        <v>0.10676946786389768</v>
      </c>
      <c r="AM1622" s="19">
        <v>0.10986425448058042</v>
      </c>
      <c r="AN1622" s="27" t="b">
        <v>1</v>
      </c>
      <c r="AO1622" s="27" t="b">
        <v>0</v>
      </c>
      <c r="AP1622" s="27" t="b">
        <v>0</v>
      </c>
      <c r="AQ1622" s="27" t="b">
        <v>0</v>
      </c>
      <c r="AR1622" s="27" t="b">
        <v>1</v>
      </c>
      <c r="AS1622" s="27" t="b">
        <v>0</v>
      </c>
      <c r="BE1622" s="31"/>
      <c r="BF1622" s="31"/>
      <c r="BG1622" s="31"/>
    </row>
    <row r="1623" spans="1:59" ht="14.55" customHeight="1" x14ac:dyDescent="0.25">
      <c r="A1623" s="41">
        <v>40423</v>
      </c>
      <c r="B1623" s="15">
        <v>25</v>
      </c>
      <c r="C1623" s="16">
        <v>29.15</v>
      </c>
      <c r="D1623" s="32">
        <v>22740.292318768188</v>
      </c>
      <c r="E1623" s="32">
        <v>28280.053760941129</v>
      </c>
      <c r="F1623" s="18">
        <v>51020.346079709314</v>
      </c>
      <c r="G1623" s="18">
        <v>27.300302372009597</v>
      </c>
      <c r="H1623" s="19">
        <v>0.14236706689536871</v>
      </c>
      <c r="I1623" s="18">
        <v>23.19</v>
      </c>
      <c r="J1623" s="33">
        <v>0.97537850184294117</v>
      </c>
      <c r="K1623" s="72">
        <v>20651.150791533968</v>
      </c>
      <c r="L1623" s="18">
        <v>20531.199218999998</v>
      </c>
      <c r="M1623" s="73">
        <v>5.8424045889615677E-3</v>
      </c>
      <c r="Q1623" s="34">
        <v>1.025243019105442</v>
      </c>
      <c r="R1623" s="7"/>
      <c r="S1623" s="24"/>
      <c r="T1623" s="24"/>
      <c r="U1623" s="5">
        <v>23.648954393205013</v>
      </c>
      <c r="V1623" s="25"/>
      <c r="W1623" s="22"/>
      <c r="X1623" s="33">
        <v>0.95075700368588234</v>
      </c>
      <c r="Y1623" s="20">
        <v>725399829.66746807</v>
      </c>
      <c r="Z1623" s="22"/>
      <c r="AA1623" s="22"/>
      <c r="AB1623" s="35">
        <v>0.95075700368588234</v>
      </c>
      <c r="AC1623" s="20">
        <v>776488841.33829379</v>
      </c>
      <c r="AD1623" s="22"/>
      <c r="AE1623" s="22"/>
      <c r="AF1623" s="26">
        <v>8</v>
      </c>
      <c r="AI1623" s="27" t="b">
        <v>1</v>
      </c>
      <c r="AJ1623" s="17">
        <v>28.694654458926422</v>
      </c>
      <c r="AK1623" s="17">
        <v>28.075908342487043</v>
      </c>
      <c r="AL1623" s="19">
        <v>0.11424344237741889</v>
      </c>
      <c r="AM1623" s="19">
        <v>0.11052739886424368</v>
      </c>
      <c r="AN1623" s="27" t="b">
        <v>1</v>
      </c>
      <c r="AO1623" s="27" t="b">
        <v>1</v>
      </c>
      <c r="AP1623" s="27" t="b">
        <v>0</v>
      </c>
      <c r="AQ1623" s="27" t="b">
        <v>0</v>
      </c>
      <c r="AR1623" s="27" t="b">
        <v>1</v>
      </c>
      <c r="AS1623" s="27" t="b">
        <v>0</v>
      </c>
      <c r="BE1623" s="31"/>
      <c r="BF1623" s="31"/>
      <c r="BG1623" s="31"/>
    </row>
    <row r="1624" spans="1:59" ht="14.55" customHeight="1" x14ac:dyDescent="0.25">
      <c r="A1624" s="41">
        <v>40424</v>
      </c>
      <c r="B1624" s="15">
        <v>23.6</v>
      </c>
      <c r="C1624" s="16">
        <v>27.85</v>
      </c>
      <c r="D1624" s="32">
        <v>19897.755778922165</v>
      </c>
      <c r="E1624" s="32">
        <v>30717.906711066364</v>
      </c>
      <c r="F1624" s="18">
        <v>50615.662489988528</v>
      </c>
      <c r="G1624" s="18">
        <v>26.179262961298871</v>
      </c>
      <c r="H1624" s="19">
        <v>0.15260323159784561</v>
      </c>
      <c r="I1624" s="18">
        <v>21.31</v>
      </c>
      <c r="J1624" s="33">
        <v>0.95133063801769902</v>
      </c>
      <c r="K1624" s="72">
        <v>19645.73254058816</v>
      </c>
      <c r="L1624" s="18">
        <v>19537.919922000001</v>
      </c>
      <c r="M1624" s="73">
        <v>5.5181216331407195E-3</v>
      </c>
      <c r="Q1624" s="34">
        <v>1.0511592500413043</v>
      </c>
      <c r="R1624" s="7"/>
      <c r="S1624" s="24"/>
      <c r="T1624" s="24"/>
      <c r="U1624" s="5">
        <v>24.812534629907265</v>
      </c>
      <c r="V1624" s="25"/>
      <c r="W1624" s="22"/>
      <c r="X1624" s="33">
        <v>0.90266127603539792</v>
      </c>
      <c r="Y1624" s="20">
        <v>654793468.69365954</v>
      </c>
      <c r="Z1624" s="22"/>
      <c r="AA1624" s="22"/>
      <c r="AB1624" s="35">
        <v>0.90266127603539792</v>
      </c>
      <c r="AC1624" s="20">
        <v>700895171.08805299</v>
      </c>
      <c r="AD1624" s="22"/>
      <c r="AE1624" s="22"/>
      <c r="AF1624" s="26">
        <v>7</v>
      </c>
      <c r="AI1624" s="27" t="b">
        <v>1</v>
      </c>
      <c r="AJ1624" s="17">
        <v>28.712357327594429</v>
      </c>
      <c r="AK1624" s="17">
        <v>28.017782525033869</v>
      </c>
      <c r="AL1624" s="19">
        <v>0.12454910918218803</v>
      </c>
      <c r="AM1624" s="19">
        <v>0.11195361997388437</v>
      </c>
      <c r="AN1624" s="27" t="b">
        <v>1</v>
      </c>
      <c r="AO1624" s="27" t="b">
        <v>1</v>
      </c>
      <c r="AP1624" s="27" t="b">
        <v>0</v>
      </c>
      <c r="AQ1624" s="27" t="b">
        <v>0</v>
      </c>
      <c r="AR1624" s="27" t="b">
        <v>1</v>
      </c>
      <c r="AS1624" s="27" t="b">
        <v>0</v>
      </c>
      <c r="BE1624" s="31"/>
      <c r="BF1624" s="31"/>
      <c r="BG1624" s="31"/>
    </row>
    <row r="1625" spans="1:59" ht="14.55" customHeight="1" x14ac:dyDescent="0.25">
      <c r="A1625" s="41">
        <v>40428</v>
      </c>
      <c r="B1625" s="15">
        <v>24.45</v>
      </c>
      <c r="C1625" s="16">
        <v>28.6</v>
      </c>
      <c r="D1625" s="32">
        <v>17055.219239076141</v>
      </c>
      <c r="E1625" s="32">
        <v>33126.662988996926</v>
      </c>
      <c r="F1625" s="18">
        <v>50181.882228073067</v>
      </c>
      <c r="G1625" s="18">
        <v>27.18954752792094</v>
      </c>
      <c r="H1625" s="19">
        <v>0.14510489510489522</v>
      </c>
      <c r="I1625" s="18">
        <v>23.8</v>
      </c>
      <c r="J1625" s="33">
        <v>1.0296902161945685</v>
      </c>
      <c r="K1625" s="72">
        <v>20228.668583122591</v>
      </c>
      <c r="L1625" s="18">
        <v>20070.400390999999</v>
      </c>
      <c r="M1625" s="73">
        <v>7.8856519570762035E-3</v>
      </c>
      <c r="Q1625" s="34">
        <v>0.97116587520439424</v>
      </c>
      <c r="R1625" s="7"/>
      <c r="S1625" s="24"/>
      <c r="T1625" s="24"/>
      <c r="U1625" s="5">
        <v>24.052222576870715</v>
      </c>
      <c r="V1625" s="25"/>
      <c r="W1625" s="22"/>
      <c r="X1625" s="33">
        <v>1.0593804323891369</v>
      </c>
      <c r="Y1625" s="20">
        <v>693678706.84393513</v>
      </c>
      <c r="Z1625" s="22"/>
      <c r="AA1625" s="22"/>
      <c r="AB1625" s="35">
        <v>1.0593804323891369</v>
      </c>
      <c r="AC1625" s="20">
        <v>742502725.06250596</v>
      </c>
      <c r="AD1625" s="22"/>
      <c r="AE1625" s="22"/>
      <c r="AF1625" s="26">
        <v>6</v>
      </c>
      <c r="AI1625" s="27" t="b">
        <v>1</v>
      </c>
      <c r="AJ1625" s="17">
        <v>28.768321774120977</v>
      </c>
      <c r="AK1625" s="17">
        <v>27.99322088225188</v>
      </c>
      <c r="AL1625" s="19">
        <v>0.13066421845263712</v>
      </c>
      <c r="AM1625" s="19">
        <v>0.11298114497331492</v>
      </c>
      <c r="AN1625" s="27" t="b">
        <v>1</v>
      </c>
      <c r="AO1625" s="27" t="b">
        <v>1</v>
      </c>
      <c r="AP1625" s="27" t="b">
        <v>0</v>
      </c>
      <c r="AQ1625" s="27" t="b">
        <v>0</v>
      </c>
      <c r="AR1625" s="27" t="b">
        <v>1</v>
      </c>
      <c r="AS1625" s="27" t="b">
        <v>0</v>
      </c>
      <c r="BE1625" s="31"/>
      <c r="BF1625" s="31"/>
      <c r="BG1625" s="31"/>
    </row>
    <row r="1626" spans="1:59" ht="14.55" customHeight="1" x14ac:dyDescent="0.25">
      <c r="A1626" s="41">
        <v>40429</v>
      </c>
      <c r="B1626" s="15">
        <v>23.85</v>
      </c>
      <c r="C1626" s="16">
        <v>27.85</v>
      </c>
      <c r="D1626" s="32">
        <v>14212.682699230118</v>
      </c>
      <c r="E1626" s="32">
        <v>35556.733562396759</v>
      </c>
      <c r="F1626" s="18">
        <v>49769.416261626873</v>
      </c>
      <c r="G1626" s="18">
        <v>26.707717548904558</v>
      </c>
      <c r="H1626" s="19">
        <v>0.14362657091561937</v>
      </c>
      <c r="I1626" s="18">
        <v>23.25</v>
      </c>
      <c r="J1626" s="33">
        <v>0.97420509016987911</v>
      </c>
      <c r="K1626" s="72">
        <v>19706.530931359775</v>
      </c>
      <c r="L1626" s="18">
        <v>19712</v>
      </c>
      <c r="M1626" s="73">
        <v>-2.7744869319321113E-4</v>
      </c>
      <c r="Q1626" s="34">
        <v>1.0264779050021418</v>
      </c>
      <c r="R1626" s="7"/>
      <c r="S1626" s="24"/>
      <c r="T1626" s="24"/>
      <c r="U1626" s="5">
        <v>24.643108535573603</v>
      </c>
      <c r="V1626" s="25"/>
      <c r="W1626" s="22"/>
      <c r="X1626" s="33">
        <v>0.94841018033975821</v>
      </c>
      <c r="Y1626" s="20">
        <v>657895095.10536778</v>
      </c>
      <c r="Z1626" s="22"/>
      <c r="AA1626" s="22"/>
      <c r="AB1626" s="35">
        <v>0.94841018033975821</v>
      </c>
      <c r="AC1626" s="20">
        <v>704185853.35906053</v>
      </c>
      <c r="AD1626" s="22"/>
      <c r="AE1626" s="22"/>
      <c r="AF1626" s="26">
        <v>5</v>
      </c>
      <c r="AI1626" s="27" t="b">
        <v>1</v>
      </c>
      <c r="AJ1626" s="17">
        <v>28.812746360758201</v>
      </c>
      <c r="AK1626" s="17">
        <v>27.971445683650867</v>
      </c>
      <c r="AL1626" s="19">
        <v>0.13727914562623775</v>
      </c>
      <c r="AM1626" s="19">
        <v>0.11299981554021987</v>
      </c>
      <c r="AN1626" s="27" t="b">
        <v>1</v>
      </c>
      <c r="AO1626" s="27" t="b">
        <v>1</v>
      </c>
      <c r="AP1626" s="27" t="b">
        <v>0</v>
      </c>
      <c r="AQ1626" s="27" t="b">
        <v>0</v>
      </c>
      <c r="AR1626" s="27" t="b">
        <v>1</v>
      </c>
      <c r="AS1626" s="27" t="b">
        <v>0</v>
      </c>
      <c r="BE1626" s="31"/>
      <c r="BF1626" s="31"/>
      <c r="BG1626" s="31"/>
    </row>
    <row r="1627" spans="1:59" ht="14.55" customHeight="1" x14ac:dyDescent="0.25">
      <c r="A1627" s="41">
        <v>40430</v>
      </c>
      <c r="B1627" s="15">
        <v>23.75</v>
      </c>
      <c r="C1627" s="16">
        <v>27.55</v>
      </c>
      <c r="D1627" s="32">
        <v>11370.146159384094</v>
      </c>
      <c r="E1627" s="32">
        <v>37991.006326322349</v>
      </c>
      <c r="F1627" s="18">
        <v>49361.152485706443</v>
      </c>
      <c r="G1627" s="18">
        <v>26.674685036108691</v>
      </c>
      <c r="H1627" s="19">
        <v>0.13793103448275867</v>
      </c>
      <c r="I1627" s="18">
        <v>22.81</v>
      </c>
      <c r="J1627" s="33">
        <v>0.99057022488638347</v>
      </c>
      <c r="K1627" s="72">
        <v>19520.365027840984</v>
      </c>
      <c r="L1627" s="18">
        <v>19394.560547000001</v>
      </c>
      <c r="M1627" s="73">
        <v>6.4865857896657993E-3</v>
      </c>
      <c r="Q1627" s="34">
        <v>1.0095195422562779</v>
      </c>
      <c r="R1627" s="7"/>
      <c r="S1627" s="24"/>
      <c r="T1627" s="24"/>
      <c r="U1627" s="5">
        <v>24.83138195858438</v>
      </c>
      <c r="V1627" s="25"/>
      <c r="W1627" s="22"/>
      <c r="X1627" s="33">
        <v>0.98114044977276682</v>
      </c>
      <c r="Y1627" s="20">
        <v>645490577.8161577</v>
      </c>
      <c r="Z1627" s="22"/>
      <c r="AA1627" s="22"/>
      <c r="AB1627" s="35">
        <v>0.98114044977276682</v>
      </c>
      <c r="AC1627" s="20">
        <v>690894147.97039247</v>
      </c>
      <c r="AD1627" s="22"/>
      <c r="AE1627" s="22"/>
      <c r="AF1627" s="26">
        <v>4</v>
      </c>
      <c r="AI1627" s="27" t="b">
        <v>1</v>
      </c>
      <c r="AJ1627" s="17">
        <v>28.83796622313243</v>
      </c>
      <c r="AK1627" s="17">
        <v>27.950247066697301</v>
      </c>
      <c r="AL1627" s="19">
        <v>0.14240098470669751</v>
      </c>
      <c r="AM1627" s="19">
        <v>0.11079707565379639</v>
      </c>
      <c r="AN1627" s="27" t="b">
        <v>1</v>
      </c>
      <c r="AO1627" s="27" t="b">
        <v>1</v>
      </c>
      <c r="AP1627" s="27" t="b">
        <v>0</v>
      </c>
      <c r="AQ1627" s="27" t="b">
        <v>0</v>
      </c>
      <c r="AR1627" s="27" t="b">
        <v>1</v>
      </c>
      <c r="AS1627" s="27" t="b">
        <v>0</v>
      </c>
      <c r="BE1627" s="31"/>
      <c r="BF1627" s="31"/>
      <c r="BG1627" s="31"/>
    </row>
    <row r="1628" spans="1:59" ht="14.55" customHeight="1" x14ac:dyDescent="0.25">
      <c r="A1628" s="41">
        <v>40431</v>
      </c>
      <c r="B1628" s="15">
        <v>23.05</v>
      </c>
      <c r="C1628" s="16">
        <v>27</v>
      </c>
      <c r="D1628" s="32">
        <v>8527.6096195380705</v>
      </c>
      <c r="E1628" s="32">
        <v>40441.468860672372</v>
      </c>
      <c r="F1628" s="18">
        <v>48969.078480210446</v>
      </c>
      <c r="G1628" s="18">
        <v>26.312136167504399</v>
      </c>
      <c r="H1628" s="19">
        <v>0.14629629629629626</v>
      </c>
      <c r="I1628" s="18">
        <v>21.99</v>
      </c>
      <c r="J1628" s="33">
        <v>0.97857349403654026</v>
      </c>
      <c r="K1628" s="72">
        <v>19101.781304086711</v>
      </c>
      <c r="L1628" s="18">
        <v>18984.960938</v>
      </c>
      <c r="M1628" s="73">
        <v>6.1533108478977871E-3</v>
      </c>
      <c r="Q1628" s="34">
        <v>1.0218956533096732</v>
      </c>
      <c r="R1628" s="7"/>
      <c r="S1628" s="24"/>
      <c r="T1628" s="24"/>
      <c r="U1628" s="5">
        <v>25.327837566218008</v>
      </c>
      <c r="V1628" s="25"/>
      <c r="W1628" s="22"/>
      <c r="X1628" s="33">
        <v>0.95714698807308063</v>
      </c>
      <c r="Y1628" s="20">
        <v>617832318.358603</v>
      </c>
      <c r="Z1628" s="22"/>
      <c r="AA1628" s="22"/>
      <c r="AB1628" s="35">
        <v>0.95714698807308063</v>
      </c>
      <c r="AC1628" s="20">
        <v>661276650.73851907</v>
      </c>
      <c r="AD1628" s="22"/>
      <c r="AE1628" s="22"/>
      <c r="AF1628" s="26">
        <v>3</v>
      </c>
      <c r="AI1628" s="27" t="b">
        <v>1</v>
      </c>
      <c r="AJ1628" s="17">
        <v>28.732399837957804</v>
      </c>
      <c r="AK1628" s="17">
        <v>27.897484612369343</v>
      </c>
      <c r="AL1628" s="19">
        <v>0.14465484921546398</v>
      </c>
      <c r="AM1628" s="19">
        <v>0.11572033693758819</v>
      </c>
      <c r="AN1628" s="27" t="b">
        <v>1</v>
      </c>
      <c r="AO1628" s="27" t="b">
        <v>1</v>
      </c>
      <c r="AP1628" s="27" t="b">
        <v>0</v>
      </c>
      <c r="AQ1628" s="27" t="b">
        <v>0</v>
      </c>
      <c r="AR1628" s="27" t="b">
        <v>1</v>
      </c>
      <c r="AS1628" s="27" t="b">
        <v>0</v>
      </c>
      <c r="BE1628" s="31"/>
      <c r="BF1628" s="31"/>
      <c r="BG1628" s="31"/>
    </row>
    <row r="1629" spans="1:59" ht="14.55" customHeight="1" x14ac:dyDescent="0.25">
      <c r="A1629" s="41">
        <v>40434</v>
      </c>
      <c r="B1629" s="15">
        <v>21.7</v>
      </c>
      <c r="C1629" s="16">
        <v>25.7</v>
      </c>
      <c r="D1629" s="32">
        <v>5685.073079692047</v>
      </c>
      <c r="E1629" s="32">
        <v>42868.152832652035</v>
      </c>
      <c r="F1629" s="18">
        <v>48553.225912344082</v>
      </c>
      <c r="G1629" s="18">
        <v>25.231641988941728</v>
      </c>
      <c r="H1629" s="19">
        <v>0.1556420233463035</v>
      </c>
      <c r="I1629" s="18">
        <v>21.21</v>
      </c>
      <c r="J1629" s="33">
        <v>0.95079209989134505</v>
      </c>
      <c r="K1629" s="72">
        <v>18161.508520648549</v>
      </c>
      <c r="L1629" s="18">
        <v>18001.919922000001</v>
      </c>
      <c r="M1629" s="73">
        <v>8.865087687314744E-3</v>
      </c>
      <c r="Q1629" s="34">
        <v>1.0517546371223303</v>
      </c>
      <c r="R1629" s="7"/>
      <c r="S1629" s="24"/>
      <c r="T1629" s="24"/>
      <c r="U1629" s="5">
        <v>26.58907431527582</v>
      </c>
      <c r="V1629" s="25"/>
      <c r="W1629" s="22"/>
      <c r="X1629" s="33">
        <v>0.90158419978269</v>
      </c>
      <c r="Y1629" s="20">
        <v>557030521.41791046</v>
      </c>
      <c r="Z1629" s="22"/>
      <c r="AA1629" s="22"/>
      <c r="AB1629" s="35">
        <v>0.90158419978269</v>
      </c>
      <c r="AC1629" s="20">
        <v>596187021.48672569</v>
      </c>
      <c r="AD1629" s="22"/>
      <c r="AE1629" s="22"/>
      <c r="AF1629" s="26">
        <v>2</v>
      </c>
      <c r="AI1629" s="27" t="b">
        <v>1</v>
      </c>
      <c r="AJ1629" s="17">
        <v>28.544050449688569</v>
      </c>
      <c r="AK1629" s="17">
        <v>27.810081294493951</v>
      </c>
      <c r="AL1629" s="19">
        <v>0.14686734195728643</v>
      </c>
      <c r="AM1629" s="19">
        <v>0.121073935402953</v>
      </c>
      <c r="AN1629" s="27" t="b">
        <v>1</v>
      </c>
      <c r="AO1629" s="27" t="b">
        <v>1</v>
      </c>
      <c r="AP1629" s="27" t="b">
        <v>0</v>
      </c>
      <c r="AQ1629" s="27" t="b">
        <v>0</v>
      </c>
      <c r="AR1629" s="27" t="b">
        <v>1</v>
      </c>
      <c r="AS1629" s="27" t="b">
        <v>0</v>
      </c>
      <c r="BE1629" s="31"/>
      <c r="BF1629" s="31"/>
      <c r="BG1629" s="31"/>
    </row>
    <row r="1630" spans="1:59" ht="14.55" customHeight="1" x14ac:dyDescent="0.25">
      <c r="A1630" s="41">
        <v>40435</v>
      </c>
      <c r="B1630" s="15">
        <v>21.7</v>
      </c>
      <c r="C1630" s="16">
        <v>25.7</v>
      </c>
      <c r="D1630" s="32">
        <v>2842.5365398460235</v>
      </c>
      <c r="E1630" s="32">
        <v>45268.271234000626</v>
      </c>
      <c r="F1630" s="18">
        <v>48110.807773846653</v>
      </c>
      <c r="G1630" s="18">
        <v>25.463667527412312</v>
      </c>
      <c r="H1630" s="19">
        <v>0.1556420233463035</v>
      </c>
      <c r="I1630" s="18">
        <v>21.56</v>
      </c>
      <c r="J1630" s="33">
        <v>1</v>
      </c>
      <c r="K1630" s="72">
        <v>18161.194288956212</v>
      </c>
      <c r="L1630" s="18">
        <v>17991.679688</v>
      </c>
      <c r="M1630" s="73">
        <v>9.4218329747874641E-3</v>
      </c>
      <c r="Q1630" s="34">
        <v>1</v>
      </c>
      <c r="R1630" s="7"/>
      <c r="S1630" s="24"/>
      <c r="T1630" s="24"/>
      <c r="U1630" s="5">
        <v>26.539570361154656</v>
      </c>
      <c r="V1630" s="25"/>
      <c r="W1630" s="22"/>
      <c r="X1630" s="33">
        <v>1</v>
      </c>
      <c r="Y1630" s="20">
        <v>557033186.50134659</v>
      </c>
      <c r="Z1630" s="22"/>
      <c r="AA1630" s="22"/>
      <c r="AB1630" s="35">
        <v>1</v>
      </c>
      <c r="AC1630" s="20">
        <v>596177463.13563275</v>
      </c>
      <c r="AD1630" s="22"/>
      <c r="AE1630" s="22"/>
      <c r="AF1630" s="26">
        <v>1</v>
      </c>
      <c r="AI1630" s="27" t="b">
        <v>1</v>
      </c>
      <c r="AJ1630" s="17">
        <v>28.326144371279401</v>
      </c>
      <c r="AK1630" s="17">
        <v>27.692756262636401</v>
      </c>
      <c r="AL1630" s="19">
        <v>0.14737380724869609</v>
      </c>
      <c r="AM1630" s="19">
        <v>0.12566590294736829</v>
      </c>
      <c r="AN1630" s="27" t="b">
        <v>1</v>
      </c>
      <c r="AO1630" s="27" t="b">
        <v>1</v>
      </c>
      <c r="AP1630" s="27" t="b">
        <v>0</v>
      </c>
      <c r="AQ1630" s="27" t="b">
        <v>0</v>
      </c>
      <c r="AR1630" s="27" t="b">
        <v>1</v>
      </c>
      <c r="AS1630" s="27" t="b">
        <v>0</v>
      </c>
      <c r="BE1630" s="31"/>
      <c r="BF1630" s="31"/>
      <c r="BG1630" s="31"/>
    </row>
    <row r="1631" spans="1:59" ht="14.55" customHeight="1" x14ac:dyDescent="0.25">
      <c r="A1631" s="42">
        <v>40436</v>
      </c>
      <c r="B1631" s="15">
        <v>25.2</v>
      </c>
      <c r="C1631" s="16">
        <v>27.45</v>
      </c>
      <c r="D1631" s="32">
        <v>47668.389635349216</v>
      </c>
      <c r="E1631" s="32">
        <v>0</v>
      </c>
      <c r="F1631" s="18">
        <v>47668.389635349216</v>
      </c>
      <c r="G1631" s="18">
        <v>25.2</v>
      </c>
      <c r="H1631" s="19">
        <v>8.1967213114754078E-2</v>
      </c>
      <c r="I1631" s="18">
        <v>22.1</v>
      </c>
      <c r="J1631" s="33">
        <v>0.98054474708171213</v>
      </c>
      <c r="K1631" s="72">
        <v>17807.555547862201</v>
      </c>
      <c r="L1631" s="18">
        <v>17725.439452999999</v>
      </c>
      <c r="M1631" s="73">
        <v>4.6326690562418669E-3</v>
      </c>
      <c r="Q1631" s="34">
        <v>1.0198412698412698</v>
      </c>
      <c r="R1631" s="7"/>
      <c r="S1631" s="24"/>
      <c r="T1631" s="24"/>
      <c r="U1631" s="5">
        <v>27.015756958679074</v>
      </c>
      <c r="V1631" s="25"/>
      <c r="W1631" s="22"/>
      <c r="X1631" s="33">
        <v>0.96108949416342415</v>
      </c>
      <c r="Y1631" s="20">
        <v>535361304.84276581</v>
      </c>
      <c r="Z1631" s="22"/>
      <c r="AA1631" s="22"/>
      <c r="AB1631" s="35">
        <v>0.96108949416342415</v>
      </c>
      <c r="AC1631" s="20">
        <v>572970710.19312298</v>
      </c>
      <c r="AD1631" s="22"/>
      <c r="AE1631" s="22"/>
      <c r="AF1631" s="26">
        <v>25</v>
      </c>
      <c r="AI1631" s="27" t="b">
        <v>1</v>
      </c>
      <c r="AJ1631" s="17">
        <v>28.10415777412625</v>
      </c>
      <c r="AK1631" s="17">
        <v>27.575813746176305</v>
      </c>
      <c r="AL1631" s="19">
        <v>0.13685086025033924</v>
      </c>
      <c r="AM1631" s="19">
        <v>0.1246652145757496</v>
      </c>
      <c r="AN1631" s="27" t="b">
        <v>1</v>
      </c>
      <c r="AO1631" s="27" t="b">
        <v>1</v>
      </c>
      <c r="AP1631" s="27" t="b">
        <v>0</v>
      </c>
      <c r="AQ1631" s="27" t="b">
        <v>0</v>
      </c>
      <c r="AR1631" s="27" t="b">
        <v>1</v>
      </c>
      <c r="AS1631" s="27" t="b">
        <v>0</v>
      </c>
      <c r="BE1631" s="31"/>
      <c r="BF1631" s="31"/>
      <c r="BG1631" s="31"/>
    </row>
    <row r="1632" spans="1:59" ht="14.55" customHeight="1" x14ac:dyDescent="0.25">
      <c r="A1632" s="41">
        <v>40437</v>
      </c>
      <c r="B1632" s="15">
        <v>25.1</v>
      </c>
      <c r="C1632" s="16">
        <v>27.6</v>
      </c>
      <c r="D1632" s="32">
        <v>45761.654049935249</v>
      </c>
      <c r="E1632" s="32">
        <v>1750.4457833308563</v>
      </c>
      <c r="F1632" s="74">
        <v>47512.099833266104</v>
      </c>
      <c r="G1632" s="18">
        <v>25.192105263157895</v>
      </c>
      <c r="H1632" s="19">
        <v>9.0579710144927494E-2</v>
      </c>
      <c r="I1632" s="18">
        <v>21.72</v>
      </c>
      <c r="J1632" s="33">
        <v>0.996409055425449</v>
      </c>
      <c r="K1632" s="72">
        <v>17743.302601705593</v>
      </c>
      <c r="L1632" s="18">
        <v>17797.119140999999</v>
      </c>
      <c r="M1632" s="73">
        <v>-3.0238904885694128E-3</v>
      </c>
      <c r="Q1632" s="34">
        <v>1.0036038859291756</v>
      </c>
      <c r="R1632" s="7"/>
      <c r="S1632" s="24"/>
      <c r="T1632" s="24"/>
      <c r="U1632" s="5">
        <v>27.062639036966626</v>
      </c>
      <c r="V1632" s="25"/>
      <c r="W1632" s="22"/>
      <c r="X1632" s="33">
        <v>0.99281811085089799</v>
      </c>
      <c r="Y1632" s="20">
        <v>531518942.30911791</v>
      </c>
      <c r="Z1632" s="22"/>
      <c r="AA1632" s="22"/>
      <c r="AB1632" s="35">
        <v>0.99281811085089799</v>
      </c>
      <c r="AC1632" s="20">
        <v>568846577.90438914</v>
      </c>
      <c r="AD1632" s="22"/>
      <c r="AE1632" s="22"/>
      <c r="AF1632" s="26">
        <v>24</v>
      </c>
      <c r="AI1632" s="27" t="b">
        <v>1</v>
      </c>
      <c r="AJ1632" s="17">
        <v>27.915141603203502</v>
      </c>
      <c r="AK1632" s="17">
        <v>27.49951771927617</v>
      </c>
      <c r="AL1632" s="19">
        <v>0.12800971678855724</v>
      </c>
      <c r="AM1632" s="19">
        <v>0.12452355452677863</v>
      </c>
      <c r="AN1632" s="27" t="b">
        <v>1</v>
      </c>
      <c r="AO1632" s="27" t="b">
        <v>1</v>
      </c>
      <c r="AP1632" s="27" t="b">
        <v>0</v>
      </c>
      <c r="AQ1632" s="27" t="b">
        <v>0</v>
      </c>
      <c r="AR1632" s="27" t="b">
        <v>1</v>
      </c>
      <c r="AS1632" s="27" t="b">
        <v>0</v>
      </c>
      <c r="BE1632" s="31"/>
      <c r="BF1632" s="31"/>
      <c r="BG1632" s="31"/>
    </row>
    <row r="1633" spans="1:59" ht="14.55" customHeight="1" x14ac:dyDescent="0.25">
      <c r="A1633" s="41">
        <v>40438</v>
      </c>
      <c r="B1633" s="15">
        <v>25.05</v>
      </c>
      <c r="C1633" s="16">
        <v>27.8</v>
      </c>
      <c r="D1633" s="32">
        <v>43854.918464521281</v>
      </c>
      <c r="E1633" s="32">
        <v>3484.4698120950088</v>
      </c>
      <c r="F1633" s="18">
        <v>47339.388276616286</v>
      </c>
      <c r="G1633" s="18">
        <v>25.252416894938936</v>
      </c>
      <c r="H1633" s="19">
        <v>9.8920863309352569E-2</v>
      </c>
      <c r="I1633" s="18">
        <v>22.01</v>
      </c>
      <c r="J1633" s="33">
        <v>0.9987502592587546</v>
      </c>
      <c r="K1633" s="72">
        <v>17720.821461360993</v>
      </c>
      <c r="L1633" s="18">
        <v>17571.839843999998</v>
      </c>
      <c r="M1633" s="73">
        <v>8.4784301862314594E-3</v>
      </c>
      <c r="Q1633" s="34">
        <v>1.0012513045475182</v>
      </c>
      <c r="R1633" s="7"/>
      <c r="S1633" s="24"/>
      <c r="T1633" s="24"/>
      <c r="U1633" s="5">
        <v>27.046053948154192</v>
      </c>
      <c r="V1633" s="25"/>
      <c r="W1633" s="22"/>
      <c r="X1633" s="33">
        <v>0.9975005185175092</v>
      </c>
      <c r="Y1633" s="20">
        <v>530192957.22359854</v>
      </c>
      <c r="Z1633" s="22"/>
      <c r="AA1633" s="22"/>
      <c r="AB1633" s="35">
        <v>0.9975005185175092</v>
      </c>
      <c r="AC1633" s="20">
        <v>567415659.19562471</v>
      </c>
      <c r="AD1633" s="22"/>
      <c r="AE1633" s="22"/>
      <c r="AF1633" s="26">
        <v>23</v>
      </c>
      <c r="AI1633" s="27" t="s">
        <v>36</v>
      </c>
      <c r="AJ1633" s="17">
        <v>27.736685264867262</v>
      </c>
      <c r="AK1633" s="17">
        <v>27.411771789884448</v>
      </c>
      <c r="AL1633" s="19">
        <v>0.12150802159298957</v>
      </c>
      <c r="AM1633" s="19">
        <v>0.12461090724522307</v>
      </c>
      <c r="AN1633" s="27" t="b">
        <v>1</v>
      </c>
      <c r="AO1633" s="27" t="b">
        <v>0</v>
      </c>
      <c r="AP1633" s="27" t="b">
        <v>0</v>
      </c>
      <c r="AQ1633" s="27" t="b">
        <v>0</v>
      </c>
      <c r="AR1633" s="27" t="b">
        <v>1</v>
      </c>
      <c r="AS1633" s="27" t="b">
        <v>0</v>
      </c>
      <c r="BE1633" s="31"/>
      <c r="BF1633" s="31"/>
      <c r="BG1633" s="31"/>
    </row>
    <row r="1634" spans="1:59" ht="14.55" customHeight="1" x14ac:dyDescent="0.25">
      <c r="A1634" s="41">
        <v>40441</v>
      </c>
      <c r="B1634" s="15">
        <v>24.35</v>
      </c>
      <c r="C1634" s="16">
        <v>27.35</v>
      </c>
      <c r="D1634" s="32">
        <v>41948.182879107313</v>
      </c>
      <c r="E1634" s="32">
        <v>5202.5894672971644</v>
      </c>
      <c r="F1634" s="18">
        <v>47150.772346404476</v>
      </c>
      <c r="G1634" s="18">
        <v>24.681018297796381</v>
      </c>
      <c r="H1634" s="19">
        <v>0.10968921389396713</v>
      </c>
      <c r="I1634" s="18">
        <v>21.5</v>
      </c>
      <c r="J1634" s="33">
        <v>0.97347833998693034</v>
      </c>
      <c r="K1634" s="72">
        <v>17250.537384240291</v>
      </c>
      <c r="L1634" s="18">
        <v>17131.519531000002</v>
      </c>
      <c r="M1634" s="73">
        <v>6.9473027786544732E-3</v>
      </c>
      <c r="Q1634" s="34">
        <v>1.0272442220064453</v>
      </c>
      <c r="R1634" s="7"/>
      <c r="S1634" s="24"/>
      <c r="T1634" s="24"/>
      <c r="U1634" s="5">
        <v>27.731176003949749</v>
      </c>
      <c r="V1634" s="25"/>
      <c r="W1634" s="22"/>
      <c r="X1634" s="33">
        <v>0.94695667997386057</v>
      </c>
      <c r="Y1634" s="20">
        <v>502072164.64453775</v>
      </c>
      <c r="Z1634" s="22"/>
      <c r="AA1634" s="22"/>
      <c r="AB1634" s="35">
        <v>0.94695667997386057</v>
      </c>
      <c r="AC1634" s="20">
        <v>537309434.26106894</v>
      </c>
      <c r="AD1634" s="22"/>
      <c r="AE1634" s="22"/>
      <c r="AF1634" s="26">
        <v>22</v>
      </c>
      <c r="AI1634" s="27" t="s">
        <v>36</v>
      </c>
      <c r="AJ1634" s="17">
        <v>27.482885249803736</v>
      </c>
      <c r="AK1634" s="17">
        <v>27.344636508981555</v>
      </c>
      <c r="AL1634" s="19">
        <v>0.11540684119260138</v>
      </c>
      <c r="AM1634" s="19">
        <v>0.1257934061905191</v>
      </c>
      <c r="AN1634" s="27" t="b">
        <v>1</v>
      </c>
      <c r="AO1634" s="27" t="b">
        <v>0</v>
      </c>
      <c r="AP1634" s="27" t="b">
        <v>0</v>
      </c>
      <c r="AQ1634" s="27" t="b">
        <v>0</v>
      </c>
      <c r="AR1634" s="27" t="b">
        <v>1</v>
      </c>
      <c r="AS1634" s="27" t="b">
        <v>0</v>
      </c>
      <c r="BE1634" s="31"/>
      <c r="BF1634" s="31"/>
      <c r="BG1634" s="31"/>
    </row>
    <row r="1635" spans="1:59" ht="14.55" customHeight="1" x14ac:dyDescent="0.25">
      <c r="A1635" s="41">
        <v>40442</v>
      </c>
      <c r="B1635" s="15">
        <v>24.45</v>
      </c>
      <c r="C1635" s="16">
        <v>27.4</v>
      </c>
      <c r="D1635" s="32">
        <v>40041.447293693345</v>
      </c>
      <c r="E1635" s="32">
        <v>6900.176725243422</v>
      </c>
      <c r="F1635" s="18">
        <v>46941.624018936767</v>
      </c>
      <c r="G1635" s="18">
        <v>24.883634791400834</v>
      </c>
      <c r="H1635" s="19">
        <v>0.10766423357664234</v>
      </c>
      <c r="I1635" s="18">
        <v>22.35</v>
      </c>
      <c r="J1635" s="33">
        <v>1.0037372560838473</v>
      </c>
      <c r="K1635" s="72">
        <v>17314.707474564399</v>
      </c>
      <c r="L1635" s="18">
        <v>17192.960938</v>
      </c>
      <c r="M1635" s="73">
        <v>7.0811849688620756E-3</v>
      </c>
      <c r="Q1635" s="34">
        <v>0.99627665899497586</v>
      </c>
      <c r="R1635" s="7"/>
      <c r="S1635" s="24"/>
      <c r="T1635" s="24"/>
      <c r="U1635" s="5">
        <v>27.576485279672109</v>
      </c>
      <c r="V1635" s="25"/>
      <c r="W1635" s="22"/>
      <c r="X1635" s="33">
        <v>1.0074745121676947</v>
      </c>
      <c r="Y1635" s="20">
        <v>505827329.24109286</v>
      </c>
      <c r="Z1635" s="22"/>
      <c r="AA1635" s="22"/>
      <c r="AB1635" s="35">
        <v>1.0074745121676947</v>
      </c>
      <c r="AC1635" s="20">
        <v>541316881.37896156</v>
      </c>
      <c r="AD1635" s="22"/>
      <c r="AE1635" s="22"/>
      <c r="AF1635" s="26">
        <v>21</v>
      </c>
      <c r="AI1635" s="27" t="s">
        <v>36</v>
      </c>
      <c r="AJ1635" s="17">
        <v>27.245836322303848</v>
      </c>
      <c r="AK1635" s="17">
        <v>27.296050568231855</v>
      </c>
      <c r="AL1635" s="19">
        <v>0.10741054289765785</v>
      </c>
      <c r="AM1635" s="19">
        <v>0.1257465308214217</v>
      </c>
      <c r="AN1635" s="27" t="b">
        <v>0</v>
      </c>
      <c r="AO1635" s="27" t="b">
        <v>0</v>
      </c>
      <c r="AP1635" s="27" t="b">
        <v>0</v>
      </c>
      <c r="AQ1635" s="27" t="b">
        <v>0</v>
      </c>
      <c r="AR1635" s="27" t="b">
        <v>1</v>
      </c>
      <c r="AS1635" s="27" t="b">
        <v>0</v>
      </c>
      <c r="BE1635" s="31"/>
      <c r="BF1635" s="31"/>
      <c r="BG1635" s="31"/>
    </row>
    <row r="1636" spans="1:59" ht="14.55" customHeight="1" x14ac:dyDescent="0.25">
      <c r="A1636" s="41">
        <v>40443</v>
      </c>
      <c r="B1636" s="15">
        <v>24.95</v>
      </c>
      <c r="C1636" s="16">
        <v>27.65</v>
      </c>
      <c r="D1636" s="32">
        <v>38134.711708279377</v>
      </c>
      <c r="E1636" s="32">
        <v>8601.6250852204848</v>
      </c>
      <c r="F1636" s="18">
        <v>46736.336793499861</v>
      </c>
      <c r="G1636" s="18">
        <v>25.446923578600309</v>
      </c>
      <c r="H1636" s="19">
        <v>9.7649186256781206E-2</v>
      </c>
      <c r="I1636" s="18">
        <v>22.51</v>
      </c>
      <c r="J1636" s="33">
        <v>1.0181646756235072</v>
      </c>
      <c r="K1636" s="72">
        <v>17628.918497295806</v>
      </c>
      <c r="L1636" s="18">
        <v>17469.439452999999</v>
      </c>
      <c r="M1636" s="73">
        <v>9.1290304262407404E-3</v>
      </c>
      <c r="Q1636" s="34">
        <v>0.98215939321172829</v>
      </c>
      <c r="R1636" s="7"/>
      <c r="S1636" s="24"/>
      <c r="T1636" s="24"/>
      <c r="U1636" s="5">
        <v>27.034077696252059</v>
      </c>
      <c r="V1636" s="25"/>
      <c r="W1636" s="22"/>
      <c r="X1636" s="33">
        <v>1.0363293512470144</v>
      </c>
      <c r="Y1636" s="20">
        <v>524206215.98069334</v>
      </c>
      <c r="Z1636" s="22"/>
      <c r="AA1636" s="22"/>
      <c r="AB1636" s="35">
        <v>1.0363293512470144</v>
      </c>
      <c r="AC1636" s="20">
        <v>560973578.56172848</v>
      </c>
      <c r="AD1636" s="22"/>
      <c r="AE1636" s="22"/>
      <c r="AF1636" s="26">
        <v>20</v>
      </c>
      <c r="AI1636" s="27" t="s">
        <v>36</v>
      </c>
      <c r="AJ1636" s="17">
        <v>27.054435550551823</v>
      </c>
      <c r="AK1636" s="17">
        <v>27.282771326464822</v>
      </c>
      <c r="AL1636" s="19">
        <v>9.7745070049404137E-2</v>
      </c>
      <c r="AM1636" s="19">
        <v>0.12535354197034457</v>
      </c>
      <c r="AN1636" s="27" t="b">
        <v>0</v>
      </c>
      <c r="AO1636" s="27" t="b">
        <v>0</v>
      </c>
      <c r="AP1636" s="27" t="b">
        <v>0</v>
      </c>
      <c r="AQ1636" s="27" t="b">
        <v>0</v>
      </c>
      <c r="AR1636" s="27" t="b">
        <v>1</v>
      </c>
      <c r="AS1636" s="27" t="b">
        <v>0</v>
      </c>
      <c r="BE1636" s="31"/>
      <c r="BF1636" s="31"/>
      <c r="BG1636" s="31"/>
    </row>
    <row r="1637" spans="1:59" ht="14.55" customHeight="1" x14ac:dyDescent="0.25">
      <c r="A1637" s="41">
        <v>40444</v>
      </c>
      <c r="B1637" s="15">
        <v>25.8</v>
      </c>
      <c r="C1637" s="16">
        <v>28.25</v>
      </c>
      <c r="D1637" s="32">
        <v>36227.97612286541</v>
      </c>
      <c r="E1637" s="32">
        <v>10322.169492311932</v>
      </c>
      <c r="F1637" s="18">
        <v>46550.145615177345</v>
      </c>
      <c r="G1637" s="18">
        <v>26.343270379113889</v>
      </c>
      <c r="H1637" s="19">
        <v>8.6725663716814116E-2</v>
      </c>
      <c r="I1637" s="18">
        <v>23.87</v>
      </c>
      <c r="J1637" s="33">
        <v>1.0310999798941427</v>
      </c>
      <c r="K1637" s="72">
        <v>18176.86300531893</v>
      </c>
      <c r="L1637" s="18">
        <v>18042.880859000001</v>
      </c>
      <c r="M1637" s="73">
        <v>7.4257624026873338E-3</v>
      </c>
      <c r="Q1637" s="34">
        <v>0.96983805595909756</v>
      </c>
      <c r="R1637" s="7"/>
      <c r="S1637" s="24"/>
      <c r="T1637" s="24"/>
      <c r="U1637" s="5">
        <v>26.169863014303903</v>
      </c>
      <c r="V1637" s="25"/>
      <c r="W1637" s="22"/>
      <c r="X1637" s="33">
        <v>1.0621999597882856</v>
      </c>
      <c r="Y1637" s="20">
        <v>556814485.57253981</v>
      </c>
      <c r="Z1637" s="22"/>
      <c r="AA1637" s="22"/>
      <c r="AB1637" s="35">
        <v>1.0621999597882856</v>
      </c>
      <c r="AC1637" s="20">
        <v>595856559.38442838</v>
      </c>
      <c r="AD1637" s="22"/>
      <c r="AE1637" s="22"/>
      <c r="AF1637" s="26">
        <v>19</v>
      </c>
      <c r="AI1637" s="27" t="s">
        <v>36</v>
      </c>
      <c r="AJ1637" s="17">
        <v>26.861202538097917</v>
      </c>
      <c r="AK1637" s="17">
        <v>27.29109254681817</v>
      </c>
      <c r="AL1637" s="19">
        <v>9.8538145149747472E-2</v>
      </c>
      <c r="AM1637" s="19">
        <v>0.12407389595264544</v>
      </c>
      <c r="AN1637" s="27" t="b">
        <v>0</v>
      </c>
      <c r="AO1637" s="27" t="b">
        <v>0</v>
      </c>
      <c r="AP1637" s="27" t="b">
        <v>0</v>
      </c>
      <c r="AQ1637" s="27" t="b">
        <v>0</v>
      </c>
      <c r="AR1637" s="27" t="b">
        <v>1</v>
      </c>
      <c r="AS1637" s="27" t="b">
        <v>0</v>
      </c>
      <c r="BE1637" s="31"/>
      <c r="BF1637" s="31"/>
      <c r="BG1637" s="31"/>
    </row>
    <row r="1638" spans="1:59" ht="14.55" customHeight="1" x14ac:dyDescent="0.25">
      <c r="A1638" s="41">
        <v>40445</v>
      </c>
      <c r="B1638" s="15">
        <v>24.2</v>
      </c>
      <c r="C1638" s="16">
        <v>27.2</v>
      </c>
      <c r="D1638" s="32">
        <v>34321.240537451442</v>
      </c>
      <c r="E1638" s="32">
        <v>12063.542168548407</v>
      </c>
      <c r="F1638" s="18">
        <v>46384.782705999853</v>
      </c>
      <c r="G1638" s="18">
        <v>24.980226280998917</v>
      </c>
      <c r="H1638" s="19">
        <v>0.11029411764705888</v>
      </c>
      <c r="I1638" s="18">
        <v>21.71</v>
      </c>
      <c r="J1638" s="33">
        <v>0.94488980099868958</v>
      </c>
      <c r="K1638" s="72">
        <v>17174.835302531454</v>
      </c>
      <c r="L1638" s="18">
        <v>17029.119140999999</v>
      </c>
      <c r="M1638" s="73">
        <v>8.5568819106222743E-3</v>
      </c>
      <c r="Q1638" s="34">
        <v>1.058324472275034</v>
      </c>
      <c r="R1638" s="7"/>
      <c r="S1638" s="24"/>
      <c r="T1638" s="24"/>
      <c r="U1638" s="5">
        <v>27.644641234063837</v>
      </c>
      <c r="V1638" s="25"/>
      <c r="W1638" s="22"/>
      <c r="X1638" s="33">
        <v>0.88977960199737915</v>
      </c>
      <c r="Y1638" s="20">
        <v>495444541.77630186</v>
      </c>
      <c r="Z1638" s="22"/>
      <c r="AA1638" s="22"/>
      <c r="AB1638" s="35">
        <v>0.88977960199737915</v>
      </c>
      <c r="AC1638" s="20">
        <v>530172512.14493591</v>
      </c>
      <c r="AD1638" s="22"/>
      <c r="AE1638" s="22"/>
      <c r="AF1638" s="26">
        <v>18</v>
      </c>
      <c r="AI1638" s="27" t="s">
        <v>36</v>
      </c>
      <c r="AJ1638" s="17">
        <v>26.625608904213685</v>
      </c>
      <c r="AK1638" s="17">
        <v>27.255141213423506</v>
      </c>
      <c r="AL1638" s="19">
        <v>0.10182387973343604</v>
      </c>
      <c r="AM1638" s="19">
        <v>0.12266895897785554</v>
      </c>
      <c r="AN1638" s="27" t="b">
        <v>0</v>
      </c>
      <c r="AO1638" s="27" t="b">
        <v>0</v>
      </c>
      <c r="AP1638" s="27" t="b">
        <v>0</v>
      </c>
      <c r="AQ1638" s="27" t="b">
        <v>0</v>
      </c>
      <c r="AR1638" s="27" t="b">
        <v>1</v>
      </c>
      <c r="AS1638" s="27" t="b">
        <v>0</v>
      </c>
      <c r="BE1638" s="31"/>
      <c r="BF1638" s="31"/>
      <c r="BG1638" s="31"/>
    </row>
    <row r="1639" spans="1:59" ht="14.55" customHeight="1" x14ac:dyDescent="0.25">
      <c r="A1639" s="41">
        <v>40448</v>
      </c>
      <c r="B1639" s="15">
        <v>24.35</v>
      </c>
      <c r="C1639" s="16">
        <v>27.25</v>
      </c>
      <c r="D1639" s="32">
        <v>32414.504952037474</v>
      </c>
      <c r="E1639" s="32">
        <v>13759.976034982894</v>
      </c>
      <c r="F1639" s="18">
        <v>46174.480987020368</v>
      </c>
      <c r="G1639" s="18">
        <v>25.214198787912036</v>
      </c>
      <c r="H1639" s="19">
        <v>0.10642201834862375</v>
      </c>
      <c r="I1639" s="18">
        <v>22.54</v>
      </c>
      <c r="J1639" s="33">
        <v>1.004789991543884</v>
      </c>
      <c r="K1639" s="72">
        <v>17256.804034800101</v>
      </c>
      <c r="L1639" s="18">
        <v>17152</v>
      </c>
      <c r="M1639" s="73">
        <v>6.1103098647447155E-3</v>
      </c>
      <c r="Q1639" s="34">
        <v>0.99523284309736781</v>
      </c>
      <c r="R1639" s="7"/>
      <c r="S1639" s="24"/>
      <c r="T1639" s="24"/>
      <c r="U1639" s="5">
        <v>27.461631028547789</v>
      </c>
      <c r="V1639" s="25"/>
      <c r="W1639" s="22"/>
      <c r="X1639" s="33">
        <v>1.0095799830877683</v>
      </c>
      <c r="Y1639" s="20">
        <v>500193285.24464434</v>
      </c>
      <c r="Z1639" s="22"/>
      <c r="AA1639" s="22"/>
      <c r="AB1639" s="35">
        <v>1.0095799830877683</v>
      </c>
      <c r="AC1639" s="20">
        <v>535242974.43987286</v>
      </c>
      <c r="AD1639" s="22"/>
      <c r="AE1639" s="22"/>
      <c r="AF1639" s="26">
        <v>17</v>
      </c>
      <c r="AI1639" s="27" t="s">
        <v>36</v>
      </c>
      <c r="AJ1639" s="17">
        <v>26.377421836487699</v>
      </c>
      <c r="AK1639" s="17">
        <v>27.221713141236609</v>
      </c>
      <c r="AL1639" s="19">
        <v>0.10307407223998123</v>
      </c>
      <c r="AM1639" s="19">
        <v>0.12042239344368399</v>
      </c>
      <c r="AN1639" s="27" t="b">
        <v>0</v>
      </c>
      <c r="AO1639" s="27" t="b">
        <v>0</v>
      </c>
      <c r="AP1639" s="27" t="b">
        <v>0</v>
      </c>
      <c r="AQ1639" s="27" t="b">
        <v>0</v>
      </c>
      <c r="AR1639" s="27" t="b">
        <v>1</v>
      </c>
      <c r="AS1639" s="27" t="b">
        <v>0</v>
      </c>
      <c r="BE1639" s="31"/>
      <c r="BF1639" s="31"/>
      <c r="BG1639" s="31"/>
    </row>
    <row r="1640" spans="1:59" ht="14.55" customHeight="1" x14ac:dyDescent="0.25">
      <c r="A1640" s="41">
        <v>40449</v>
      </c>
      <c r="B1640" s="15">
        <v>24.3</v>
      </c>
      <c r="C1640" s="16">
        <v>27.25</v>
      </c>
      <c r="D1640" s="32">
        <v>30507.769366623506</v>
      </c>
      <c r="E1640" s="32">
        <v>15463.792970939963</v>
      </c>
      <c r="F1640" s="18">
        <v>45971.562337563468</v>
      </c>
      <c r="G1640" s="18">
        <v>25.292313224625783</v>
      </c>
      <c r="H1640" s="19">
        <v>0.1082568807339449</v>
      </c>
      <c r="I1640" s="18">
        <v>22.6</v>
      </c>
      <c r="J1640" s="33">
        <v>0.9986898130666656</v>
      </c>
      <c r="K1640" s="72">
        <v>17233.896208404189</v>
      </c>
      <c r="L1640" s="18">
        <v>16998.400390999999</v>
      </c>
      <c r="M1640" s="73">
        <v>1.3853998728543624E-2</v>
      </c>
      <c r="Q1640" s="34">
        <v>1.0013119057751387</v>
      </c>
      <c r="R1640" s="7"/>
      <c r="S1640" s="24"/>
      <c r="T1640" s="24"/>
      <c r="U1640" s="5">
        <v>27.446462531275383</v>
      </c>
      <c r="V1640" s="25"/>
      <c r="W1640" s="22"/>
      <c r="X1640" s="33">
        <v>0.99737962613333131</v>
      </c>
      <c r="Y1640" s="20">
        <v>498884978.70941025</v>
      </c>
      <c r="Z1640" s="22"/>
      <c r="AA1640" s="22"/>
      <c r="AB1640" s="35">
        <v>0.99737962613333131</v>
      </c>
      <c r="AC1640" s="20">
        <v>533831878.95603144</v>
      </c>
      <c r="AD1640" s="22"/>
      <c r="AE1640" s="22"/>
      <c r="AF1640" s="26">
        <v>16</v>
      </c>
      <c r="AI1640" s="27" t="s">
        <v>36</v>
      </c>
      <c r="AJ1640" s="17">
        <v>26.214419593078841</v>
      </c>
      <c r="AK1640" s="17">
        <v>27.192807053858367</v>
      </c>
      <c r="AL1640" s="19">
        <v>0.10283535004664419</v>
      </c>
      <c r="AM1640" s="19">
        <v>0.11765074651469019</v>
      </c>
      <c r="AN1640" s="27" t="b">
        <v>0</v>
      </c>
      <c r="AO1640" s="27" t="b">
        <v>0</v>
      </c>
      <c r="AP1640" s="27" t="b">
        <v>0</v>
      </c>
      <c r="AQ1640" s="27" t="b">
        <v>0</v>
      </c>
      <c r="AR1640" s="27" t="b">
        <v>1</v>
      </c>
      <c r="AS1640" s="27" t="b">
        <v>0</v>
      </c>
      <c r="BE1640" s="31"/>
      <c r="BF1640" s="31"/>
      <c r="BG1640" s="31"/>
    </row>
    <row r="1641" spans="1:59" ht="14.55" customHeight="1" x14ac:dyDescent="0.25">
      <c r="A1641" s="41">
        <v>40450</v>
      </c>
      <c r="B1641" s="15">
        <v>24.7</v>
      </c>
      <c r="C1641" s="16">
        <v>27.65</v>
      </c>
      <c r="D1641" s="32">
        <v>28601.033781209539</v>
      </c>
      <c r="E1641" s="32">
        <v>17164.111309492604</v>
      </c>
      <c r="F1641" s="18">
        <v>45765.145090702143</v>
      </c>
      <c r="G1641" s="18">
        <v>25.806390644291653</v>
      </c>
      <c r="H1641" s="19">
        <v>0.10669077757685352</v>
      </c>
      <c r="I1641" s="18">
        <v>23.25</v>
      </c>
      <c r="J1641" s="33">
        <v>1.0157440702853191</v>
      </c>
      <c r="K1641" s="72">
        <v>17504.925004920438</v>
      </c>
      <c r="L1641" s="18">
        <v>17336.320313</v>
      </c>
      <c r="M1641" s="73">
        <v>9.7255178074903519E-3</v>
      </c>
      <c r="Q1641" s="34">
        <v>0.98449996338064116</v>
      </c>
      <c r="R1641" s="7"/>
      <c r="S1641" s="24"/>
      <c r="T1641" s="24"/>
      <c r="U1641" s="5">
        <v>26.970733159858149</v>
      </c>
      <c r="V1641" s="25"/>
      <c r="W1641" s="22"/>
      <c r="X1641" s="33">
        <v>1.031488140570638</v>
      </c>
      <c r="Y1641" s="20">
        <v>514596401.09541619</v>
      </c>
      <c r="Z1641" s="22"/>
      <c r="AA1641" s="22"/>
      <c r="AB1641" s="35">
        <v>1.031488140570638</v>
      </c>
      <c r="AC1641" s="20">
        <v>550632424.06181598</v>
      </c>
      <c r="AD1641" s="22"/>
      <c r="AE1641" s="22"/>
      <c r="AF1641" s="26">
        <v>15</v>
      </c>
      <c r="AI1641" s="27" t="s">
        <v>36</v>
      </c>
      <c r="AJ1641" s="17">
        <v>26.025885262647204</v>
      </c>
      <c r="AK1641" s="17">
        <v>27.210386055456784</v>
      </c>
      <c r="AL1641" s="19">
        <v>0.10267310738001273</v>
      </c>
      <c r="AM1641" s="19">
        <v>0.11524986416918759</v>
      </c>
      <c r="AN1641" s="27" t="b">
        <v>0</v>
      </c>
      <c r="AO1641" s="27" t="b">
        <v>0</v>
      </c>
      <c r="AP1641" s="27" t="b">
        <v>0</v>
      </c>
      <c r="AQ1641" s="27" t="b">
        <v>0</v>
      </c>
      <c r="AR1641" s="27" t="b">
        <v>1</v>
      </c>
      <c r="AS1641" s="27" t="b">
        <v>0</v>
      </c>
      <c r="BE1641" s="31"/>
      <c r="BF1641" s="31"/>
      <c r="BG1641" s="31"/>
    </row>
    <row r="1642" spans="1:59" ht="14.55" customHeight="1" x14ac:dyDescent="0.25">
      <c r="A1642" s="41">
        <v>40451</v>
      </c>
      <c r="B1642" s="15">
        <v>25.45</v>
      </c>
      <c r="C1642" s="16">
        <v>28.2</v>
      </c>
      <c r="D1642" s="32">
        <v>26694.298195795571</v>
      </c>
      <c r="E1642" s="32">
        <v>18867.415792665299</v>
      </c>
      <c r="F1642" s="18">
        <v>45561.71398846087</v>
      </c>
      <c r="G1642" s="18">
        <v>26.588793712698564</v>
      </c>
      <c r="H1642" s="19">
        <v>9.7517730496453958E-2</v>
      </c>
      <c r="I1642" s="18">
        <v>23.7</v>
      </c>
      <c r="J1642" s="33">
        <v>1.025738312878328</v>
      </c>
      <c r="K1642" s="72">
        <v>17955.161574770536</v>
      </c>
      <c r="L1642" s="18">
        <v>17704.960938</v>
      </c>
      <c r="M1642" s="73">
        <v>1.4131668386431331E-2</v>
      </c>
      <c r="Q1642" s="34">
        <v>0.97490752509175205</v>
      </c>
      <c r="R1642" s="7"/>
      <c r="S1642" s="24"/>
      <c r="T1642" s="24"/>
      <c r="U1642" s="5">
        <v>26.245016189161756</v>
      </c>
      <c r="V1642" s="25"/>
      <c r="W1642" s="22"/>
      <c r="X1642" s="33">
        <v>1.0514766257566561</v>
      </c>
      <c r="Y1642" s="20">
        <v>541088676.24845159</v>
      </c>
      <c r="Z1642" s="22"/>
      <c r="AA1642" s="22"/>
      <c r="AB1642" s="35">
        <v>1.0514766257566561</v>
      </c>
      <c r="AC1642" s="20">
        <v>578967840.85082626</v>
      </c>
      <c r="AD1642" s="22"/>
      <c r="AE1642" s="22"/>
      <c r="AF1642" s="26">
        <v>14</v>
      </c>
      <c r="AI1642" s="27" t="s">
        <v>36</v>
      </c>
      <c r="AJ1642" s="17">
        <v>25.891627221129831</v>
      </c>
      <c r="AK1642" s="17">
        <v>27.236017480386746</v>
      </c>
      <c r="AL1642" s="19">
        <v>0.10265119808662486</v>
      </c>
      <c r="AM1642" s="19">
        <v>0.11236806164298975</v>
      </c>
      <c r="AN1642" s="27" t="b">
        <v>0</v>
      </c>
      <c r="AO1642" s="27" t="b">
        <v>0</v>
      </c>
      <c r="AP1642" s="27" t="b">
        <v>0</v>
      </c>
      <c r="AQ1642" s="27" t="b">
        <v>0</v>
      </c>
      <c r="AR1642" s="27" t="b">
        <v>1</v>
      </c>
      <c r="AS1642" s="27" t="b">
        <v>0</v>
      </c>
      <c r="BE1642" s="31"/>
      <c r="BF1642" s="31"/>
      <c r="BG1642" s="31"/>
    </row>
    <row r="1643" spans="1:59" ht="14.55" customHeight="1" x14ac:dyDescent="0.25">
      <c r="A1643" s="41">
        <v>40452</v>
      </c>
      <c r="B1643" s="15">
        <v>24.75</v>
      </c>
      <c r="C1643" s="16">
        <v>27.85</v>
      </c>
      <c r="D1643" s="32">
        <v>24787.562610381603</v>
      </c>
      <c r="E1643" s="32">
        <v>20588.21085113287</v>
      </c>
      <c r="F1643" s="18">
        <v>45375.773461514473</v>
      </c>
      <c r="G1643" s="18">
        <v>26.156553514567502</v>
      </c>
      <c r="H1643" s="19">
        <v>0.11131059245960506</v>
      </c>
      <c r="I1643" s="18">
        <v>22.5</v>
      </c>
      <c r="J1643" s="33">
        <v>0.97972879401920121</v>
      </c>
      <c r="K1643" s="72">
        <v>17590.884432089319</v>
      </c>
      <c r="L1643" s="18">
        <v>17448.960938</v>
      </c>
      <c r="M1643" s="73">
        <v>8.1336358419050753E-3</v>
      </c>
      <c r="Q1643" s="34">
        <v>1.0206906300034717</v>
      </c>
      <c r="R1643" s="7"/>
      <c r="S1643" s="24"/>
      <c r="T1643" s="24"/>
      <c r="U1643" s="5">
        <v>26.738167713098441</v>
      </c>
      <c r="V1643" s="25"/>
      <c r="W1643" s="22"/>
      <c r="X1643" s="33">
        <v>0.95945758803840231</v>
      </c>
      <c r="Y1643" s="20">
        <v>519154120.0821197</v>
      </c>
      <c r="Z1643" s="22"/>
      <c r="AA1643" s="22"/>
      <c r="AB1643" s="35">
        <v>0.95945758803840231</v>
      </c>
      <c r="AC1643" s="20">
        <v>555486182.17568111</v>
      </c>
      <c r="AD1643" s="22"/>
      <c r="AE1643" s="22"/>
      <c r="AF1643" s="26">
        <v>13</v>
      </c>
      <c r="AI1643" s="27" t="s">
        <v>36</v>
      </c>
      <c r="AJ1643" s="17">
        <v>25.814133642866846</v>
      </c>
      <c r="AK1643" s="17">
        <v>27.253274335747541</v>
      </c>
      <c r="AL1643" s="19">
        <v>0.10674868621042334</v>
      </c>
      <c r="AM1643" s="19">
        <v>0.11070428401654264</v>
      </c>
      <c r="AN1643" s="27" t="b">
        <v>0</v>
      </c>
      <c r="AO1643" s="27" t="b">
        <v>0</v>
      </c>
      <c r="AP1643" s="27" t="b">
        <v>0</v>
      </c>
      <c r="AQ1643" s="27" t="b">
        <v>0</v>
      </c>
      <c r="AR1643" s="27" t="b">
        <v>1</v>
      </c>
      <c r="AS1643" s="27" t="b">
        <v>0</v>
      </c>
      <c r="BE1643" s="31"/>
      <c r="BF1643" s="31"/>
      <c r="BG1643" s="31"/>
    </row>
    <row r="1644" spans="1:59" ht="14.55" customHeight="1" x14ac:dyDescent="0.25">
      <c r="A1644" s="41">
        <v>40455</v>
      </c>
      <c r="B1644" s="15">
        <v>25.15</v>
      </c>
      <c r="C1644" s="16">
        <v>28.2</v>
      </c>
      <c r="D1644" s="32">
        <v>22880.827024967635</v>
      </c>
      <c r="E1644" s="32">
        <v>22282.706568870599</v>
      </c>
      <c r="F1644" s="18">
        <v>45163.533593838234</v>
      </c>
      <c r="G1644" s="18">
        <v>26.65480375708086</v>
      </c>
      <c r="H1644" s="19">
        <v>0.10815602836879434</v>
      </c>
      <c r="I1644" s="18">
        <v>23.53</v>
      </c>
      <c r="J1644" s="33">
        <v>1.0142822913780078</v>
      </c>
      <c r="K1644" s="72">
        <v>17841.813863491043</v>
      </c>
      <c r="L1644" s="18">
        <v>17786.880859000001</v>
      </c>
      <c r="M1644" s="73">
        <v>3.0884000925461017E-3</v>
      </c>
      <c r="Q1644" s="34">
        <v>0.98591882013575927</v>
      </c>
      <c r="R1644" s="7"/>
      <c r="S1644" s="24"/>
      <c r="T1644" s="24"/>
      <c r="U1644" s="5">
        <v>26.312582208548751</v>
      </c>
      <c r="V1644" s="25"/>
      <c r="W1644" s="22"/>
      <c r="X1644" s="33">
        <v>1.0285645827560159</v>
      </c>
      <c r="Y1644" s="20">
        <v>533986095.72469366</v>
      </c>
      <c r="Z1644" s="22"/>
      <c r="AA1644" s="22"/>
      <c r="AB1644" s="35">
        <v>1.0285645827560159</v>
      </c>
      <c r="AC1644" s="20">
        <v>571344252.98927188</v>
      </c>
      <c r="AD1644" s="22"/>
      <c r="AE1644" s="22"/>
      <c r="AF1644" s="26">
        <v>12</v>
      </c>
      <c r="AI1644" s="27" t="s">
        <v>36</v>
      </c>
      <c r="AJ1644" s="17">
        <v>25.783395613584531</v>
      </c>
      <c r="AK1644" s="17">
        <v>27.273940214718518</v>
      </c>
      <c r="AL1644" s="19">
        <v>0.10639233799737925</v>
      </c>
      <c r="AM1644" s="19">
        <v>0.10832051727107375</v>
      </c>
      <c r="AN1644" s="27" t="b">
        <v>0</v>
      </c>
      <c r="AO1644" s="27" t="b">
        <v>0</v>
      </c>
      <c r="AP1644" s="27" t="b">
        <v>0</v>
      </c>
      <c r="AQ1644" s="27" t="b">
        <v>0</v>
      </c>
      <c r="AR1644" s="27" t="b">
        <v>1</v>
      </c>
      <c r="AS1644" s="27" t="b">
        <v>0</v>
      </c>
      <c r="BE1644" s="31"/>
      <c r="BF1644" s="31"/>
      <c r="BG1644" s="31"/>
    </row>
    <row r="1645" spans="1:59" ht="14.55" customHeight="1" x14ac:dyDescent="0.25">
      <c r="A1645" s="41">
        <v>40456</v>
      </c>
      <c r="B1645" s="15">
        <v>23.65</v>
      </c>
      <c r="C1645" s="16">
        <v>27.05</v>
      </c>
      <c r="D1645" s="32">
        <v>20974.091439553667</v>
      </c>
      <c r="E1645" s="32">
        <v>23983.217206216745</v>
      </c>
      <c r="F1645" s="18">
        <v>44957.308645770412</v>
      </c>
      <c r="G1645" s="18">
        <v>25.463786032959259</v>
      </c>
      <c r="H1645" s="19">
        <v>0.12569316081330872</v>
      </c>
      <c r="I1645" s="18">
        <v>21.76</v>
      </c>
      <c r="J1645" s="33">
        <v>0.95095480587315451</v>
      </c>
      <c r="K1645" s="72">
        <v>16966.465078934871</v>
      </c>
      <c r="L1645" s="18">
        <v>16834.560547000001</v>
      </c>
      <c r="M1645" s="73">
        <v>7.8353415621755414E-3</v>
      </c>
      <c r="Q1645" s="34">
        <v>1.0515746845422511</v>
      </c>
      <c r="R1645" s="7"/>
      <c r="S1645" s="24"/>
      <c r="T1645" s="24"/>
      <c r="U1645" s="5">
        <v>27.618129557311924</v>
      </c>
      <c r="V1645" s="25"/>
      <c r="W1645" s="22"/>
      <c r="X1645" s="33">
        <v>0.9019096117463089</v>
      </c>
      <c r="Y1645" s="20">
        <v>481609496.49744296</v>
      </c>
      <c r="Z1645" s="22"/>
      <c r="AA1645" s="22"/>
      <c r="AB1645" s="35">
        <v>0.9019096117463089</v>
      </c>
      <c r="AC1645" s="20">
        <v>515292611.84076452</v>
      </c>
      <c r="AD1645" s="22"/>
      <c r="AE1645" s="22"/>
      <c r="AF1645" s="26">
        <v>11</v>
      </c>
      <c r="AI1645" s="27" t="s">
        <v>36</v>
      </c>
      <c r="AJ1645" s="17">
        <v>25.749325283663591</v>
      </c>
      <c r="AK1645" s="17">
        <v>27.26051318745256</v>
      </c>
      <c r="AL1645" s="19">
        <v>0.10960419507482676</v>
      </c>
      <c r="AM1645" s="19">
        <v>0.10644871336276157</v>
      </c>
      <c r="AN1645" s="27" t="b">
        <v>0</v>
      </c>
      <c r="AO1645" s="27" t="b">
        <v>1</v>
      </c>
      <c r="AP1645" s="27" t="b">
        <v>0</v>
      </c>
      <c r="AQ1645" s="27" t="b">
        <v>0</v>
      </c>
      <c r="AR1645" s="27" t="b">
        <v>1</v>
      </c>
      <c r="AS1645" s="27" t="b">
        <v>0</v>
      </c>
      <c r="BE1645" s="31"/>
      <c r="BF1645" s="31"/>
      <c r="BG1645" s="31"/>
    </row>
    <row r="1646" spans="1:59" ht="14.55" customHeight="1" x14ac:dyDescent="0.25">
      <c r="A1646" s="41">
        <v>40457</v>
      </c>
      <c r="B1646" s="15">
        <v>23.25</v>
      </c>
      <c r="C1646" s="16">
        <v>26.8</v>
      </c>
      <c r="D1646" s="32">
        <v>19067.355854139696</v>
      </c>
      <c r="E1646" s="32">
        <v>25650.289169064818</v>
      </c>
      <c r="F1646" s="18">
        <v>44717.645023204517</v>
      </c>
      <c r="G1646" s="18">
        <v>25.286299686688078</v>
      </c>
      <c r="H1646" s="19">
        <v>0.1324626865671642</v>
      </c>
      <c r="I1646" s="18">
        <v>21.49</v>
      </c>
      <c r="J1646" s="33">
        <v>0.98773609400013729</v>
      </c>
      <c r="K1646" s="72">
        <v>16758.099991220366</v>
      </c>
      <c r="L1646" s="18">
        <v>16629.759765999999</v>
      </c>
      <c r="M1646" s="73">
        <v>7.7175032607964648E-3</v>
      </c>
      <c r="Q1646" s="34">
        <v>1.0124161768253261</v>
      </c>
      <c r="R1646" s="7"/>
      <c r="S1646" s="24"/>
      <c r="T1646" s="24"/>
      <c r="U1646" s="5">
        <v>27.908982834087038</v>
      </c>
      <c r="V1646" s="25"/>
      <c r="W1646" s="22"/>
      <c r="X1646" s="33">
        <v>0.97547218800027446</v>
      </c>
      <c r="Y1646" s="20">
        <v>469798917.02769816</v>
      </c>
      <c r="Z1646" s="22"/>
      <c r="AA1646" s="22"/>
      <c r="AB1646" s="35">
        <v>0.97547218800027446</v>
      </c>
      <c r="AC1646" s="20">
        <v>502645552.75327021</v>
      </c>
      <c r="AD1646" s="22"/>
      <c r="AE1646" s="22"/>
      <c r="AF1646" s="26">
        <v>10</v>
      </c>
      <c r="AH1646" s="75"/>
      <c r="AI1646" s="27" t="s">
        <v>36</v>
      </c>
      <c r="AJ1646" s="17">
        <v>25.658694434081077</v>
      </c>
      <c r="AK1646" s="17">
        <v>27.2485985156761</v>
      </c>
      <c r="AL1646" s="19">
        <v>0.11363849604702997</v>
      </c>
      <c r="AM1646" s="19">
        <v>0.10500000481406538</v>
      </c>
      <c r="AN1646" s="27" t="b">
        <v>0</v>
      </c>
      <c r="AO1646" s="27" t="b">
        <v>1</v>
      </c>
      <c r="AP1646" s="27" t="b">
        <v>0</v>
      </c>
      <c r="AQ1646" s="27" t="b">
        <v>0</v>
      </c>
      <c r="AR1646" s="27" t="b">
        <v>1</v>
      </c>
      <c r="AS1646" s="27" t="b">
        <v>0</v>
      </c>
      <c r="BE1646" s="31"/>
      <c r="BF1646" s="31"/>
      <c r="BG1646" s="31"/>
    </row>
    <row r="1647" spans="1:59" ht="14.55" customHeight="1" x14ac:dyDescent="0.25">
      <c r="A1647" s="41">
        <v>40458</v>
      </c>
      <c r="B1647" s="15">
        <v>22.95</v>
      </c>
      <c r="C1647" s="16">
        <v>26.7</v>
      </c>
      <c r="D1647" s="32">
        <v>17160.620268725725</v>
      </c>
      <c r="E1647" s="32">
        <v>27304.45343626164</v>
      </c>
      <c r="F1647" s="18">
        <v>44465.073704987364</v>
      </c>
      <c r="G1647" s="18">
        <v>25.252744420605705</v>
      </c>
      <c r="H1647" s="19">
        <v>0.1404494382022472</v>
      </c>
      <c r="I1647" s="18">
        <v>21.56</v>
      </c>
      <c r="J1647" s="33">
        <v>0.9930323459567022</v>
      </c>
      <c r="K1647" s="72">
        <v>16641.047418508908</v>
      </c>
      <c r="L1647" s="18">
        <v>16527.359375</v>
      </c>
      <c r="M1647" s="73">
        <v>6.8787784502875472E-3</v>
      </c>
      <c r="Q1647" s="34">
        <v>1.0070165428867124</v>
      </c>
      <c r="R1647" s="7"/>
      <c r="S1647" s="24"/>
      <c r="T1647" s="24"/>
      <c r="U1647" s="5">
        <v>28.05248143938233</v>
      </c>
      <c r="V1647" s="25"/>
      <c r="W1647" s="22"/>
      <c r="X1647" s="33">
        <v>0.98606469191340451</v>
      </c>
      <c r="Y1647" s="20">
        <v>463254340.78576183</v>
      </c>
      <c r="Z1647" s="22"/>
      <c r="AA1647" s="22"/>
      <c r="AB1647" s="35">
        <v>0.98606469191340451</v>
      </c>
      <c r="AC1647" s="20">
        <v>495633085.76685548</v>
      </c>
      <c r="AD1647" s="22"/>
      <c r="AE1647" s="22"/>
      <c r="AF1647" s="26">
        <v>9</v>
      </c>
      <c r="AH1647" s="75"/>
      <c r="AI1647" s="27" t="s">
        <v>36</v>
      </c>
      <c r="AJ1647" s="17">
        <v>25.589409999400182</v>
      </c>
      <c r="AK1647" s="17">
        <v>27.226834527733565</v>
      </c>
      <c r="AL1647" s="19">
        <v>0.11926493948459559</v>
      </c>
      <c r="AM1647" s="19">
        <v>0.10865514388203372</v>
      </c>
      <c r="AN1647" s="27" t="b">
        <v>0</v>
      </c>
      <c r="AO1647" s="27" t="b">
        <v>1</v>
      </c>
      <c r="AP1647" s="27" t="b">
        <v>0</v>
      </c>
      <c r="AQ1647" s="27" t="b">
        <v>0</v>
      </c>
      <c r="AR1647" s="27" t="b">
        <v>1</v>
      </c>
      <c r="AS1647" s="27" t="b">
        <v>0</v>
      </c>
      <c r="BE1647" s="31"/>
      <c r="BF1647" s="31"/>
      <c r="BG1647" s="31"/>
    </row>
    <row r="1648" spans="1:59" ht="14.55" customHeight="1" x14ac:dyDescent="0.25">
      <c r="A1648" s="41">
        <v>40459</v>
      </c>
      <c r="B1648" s="15">
        <v>21.95</v>
      </c>
      <c r="C1648" s="16">
        <v>25.7</v>
      </c>
      <c r="D1648" s="32">
        <v>15253.884683311755</v>
      </c>
      <c r="E1648" s="32">
        <v>28943.389079903984</v>
      </c>
      <c r="F1648" s="18">
        <v>44197.273763215737</v>
      </c>
      <c r="G1648" s="18">
        <v>24.40575574708803</v>
      </c>
      <c r="H1648" s="19">
        <v>0.14591439688715957</v>
      </c>
      <c r="I1648" s="18">
        <v>20.71</v>
      </c>
      <c r="J1648" s="33">
        <v>0.96063884066449723</v>
      </c>
      <c r="K1648" s="72">
        <v>15985.759908036247</v>
      </c>
      <c r="L1648" s="18">
        <v>15769.599609000001</v>
      </c>
      <c r="M1648" s="73">
        <v>1.3707405666335343E-2</v>
      </c>
      <c r="Q1648" s="34">
        <v>1.0409739411621914</v>
      </c>
      <c r="R1648" s="7"/>
      <c r="S1648" s="24"/>
      <c r="T1648" s="24"/>
      <c r="U1648" s="5">
        <v>29.147533605488452</v>
      </c>
      <c r="V1648" s="25"/>
      <c r="W1648" s="22"/>
      <c r="X1648" s="33">
        <v>0.92127768132899446</v>
      </c>
      <c r="Y1648" s="20">
        <v>426787926.87947404</v>
      </c>
      <c r="Z1648" s="22"/>
      <c r="AA1648" s="22"/>
      <c r="AB1648" s="35">
        <v>0.92127768132899446</v>
      </c>
      <c r="AC1648" s="20">
        <v>456608379.36728448</v>
      </c>
      <c r="AD1648" s="22"/>
      <c r="AE1648" s="22"/>
      <c r="AF1648" s="26">
        <v>8</v>
      </c>
      <c r="AH1648" s="75"/>
      <c r="AI1648" s="27" t="s">
        <v>36</v>
      </c>
      <c r="AJ1648" s="17">
        <v>25.481365747542057</v>
      </c>
      <c r="AK1648" s="17">
        <v>27.126266856780305</v>
      </c>
      <c r="AL1648" s="19">
        <v>0.12733105054971319</v>
      </c>
      <c r="AM1648" s="19">
        <v>0.11211356180342322</v>
      </c>
      <c r="AN1648" s="27" t="b">
        <v>0</v>
      </c>
      <c r="AO1648" s="27" t="b">
        <v>1</v>
      </c>
      <c r="AP1648" s="27" t="b">
        <v>0</v>
      </c>
      <c r="AQ1648" s="27" t="b">
        <v>0</v>
      </c>
      <c r="AR1648" s="27" t="b">
        <v>1</v>
      </c>
      <c r="AS1648" s="27" t="b">
        <v>0</v>
      </c>
      <c r="BE1648" s="31"/>
      <c r="BF1648" s="31"/>
      <c r="BG1648" s="31"/>
    </row>
    <row r="1649" spans="1:59" ht="14.55" customHeight="1" x14ac:dyDescent="0.25">
      <c r="A1649" s="41">
        <v>40462</v>
      </c>
      <c r="B1649" s="15">
        <v>21.3</v>
      </c>
      <c r="C1649" s="16">
        <v>25.1</v>
      </c>
      <c r="D1649" s="32">
        <v>13347.149097897785</v>
      </c>
      <c r="E1649" s="32">
        <v>30571.904492348989</v>
      </c>
      <c r="F1649" s="18">
        <v>43919.053590246775</v>
      </c>
      <c r="G1649" s="18">
        <v>23.94516713303506</v>
      </c>
      <c r="H1649" s="19">
        <v>0.15139442231075695</v>
      </c>
      <c r="I1649" s="18">
        <v>18.96</v>
      </c>
      <c r="J1649" s="33">
        <v>0.97495170626030925</v>
      </c>
      <c r="K1649" s="72">
        <v>15585.074239495962</v>
      </c>
      <c r="L1649" s="18">
        <v>15472.639648</v>
      </c>
      <c r="M1649" s="73">
        <v>7.2666716251285944E-3</v>
      </c>
      <c r="Q1649" s="34">
        <v>1.025691830250516</v>
      </c>
      <c r="R1649" s="7"/>
      <c r="S1649" s="24"/>
      <c r="T1649" s="24"/>
      <c r="U1649" s="5">
        <v>29.840725530364637</v>
      </c>
      <c r="V1649" s="25"/>
      <c r="W1649" s="22"/>
      <c r="X1649" s="33">
        <v>0.9499034125206185</v>
      </c>
      <c r="Y1649" s="20">
        <v>405409247.81550419</v>
      </c>
      <c r="Z1649" s="22"/>
      <c r="AA1649" s="22"/>
      <c r="AB1649" s="35">
        <v>0.9499034125206185</v>
      </c>
      <c r="AC1649" s="20">
        <v>433726903.92102551</v>
      </c>
      <c r="AD1649" s="22"/>
      <c r="AE1649" s="22"/>
      <c r="AF1649" s="26">
        <v>7</v>
      </c>
      <c r="AH1649" s="75"/>
      <c r="AI1649" s="27" t="s">
        <v>36</v>
      </c>
      <c r="AJ1649" s="17">
        <v>25.368652936376851</v>
      </c>
      <c r="AK1649" s="17">
        <v>26.998417783376393</v>
      </c>
      <c r="AL1649" s="19">
        <v>0.1340116888582385</v>
      </c>
      <c r="AM1649" s="19">
        <v>0.11539315924101097</v>
      </c>
      <c r="AN1649" s="27" t="b">
        <v>0</v>
      </c>
      <c r="AO1649" s="27" t="b">
        <v>1</v>
      </c>
      <c r="AP1649" s="27" t="b">
        <v>0</v>
      </c>
      <c r="AQ1649" s="27" t="b">
        <v>0</v>
      </c>
      <c r="AR1649" s="27" t="b">
        <v>1</v>
      </c>
      <c r="AS1649" s="27" t="b">
        <v>0</v>
      </c>
      <c r="BE1649" s="31"/>
      <c r="BF1649" s="31"/>
      <c r="BG1649" s="31"/>
    </row>
    <row r="1650" spans="1:59" ht="14.55" customHeight="1" x14ac:dyDescent="0.25">
      <c r="A1650" s="41">
        <v>40463</v>
      </c>
      <c r="B1650" s="15">
        <v>20.65</v>
      </c>
      <c r="C1650" s="16">
        <v>24.25</v>
      </c>
      <c r="D1650" s="32">
        <v>11440.413512483816</v>
      </c>
      <c r="E1650" s="32">
        <v>32189.970945309848</v>
      </c>
      <c r="F1650" s="18">
        <v>43630.384457793662</v>
      </c>
      <c r="G1650" s="18">
        <v>23.306036540663928</v>
      </c>
      <c r="H1650" s="19">
        <v>0.14845360824742271</v>
      </c>
      <c r="I1650" s="18">
        <v>18.93</v>
      </c>
      <c r="J1650" s="33">
        <v>0.96691125890127516</v>
      </c>
      <c r="K1650" s="72">
        <v>15069.123021447818</v>
      </c>
      <c r="L1650" s="18">
        <v>14848</v>
      </c>
      <c r="M1650" s="73">
        <v>1.4892444871216208E-2</v>
      </c>
      <c r="Q1650" s="34">
        <v>1.0342210733344075</v>
      </c>
      <c r="R1650" s="7"/>
      <c r="S1650" s="24"/>
      <c r="T1650" s="24"/>
      <c r="U1650" s="5">
        <v>30.804448005949098</v>
      </c>
      <c r="V1650" s="25"/>
      <c r="W1650" s="22"/>
      <c r="X1650" s="33">
        <v>0.93382251780255043</v>
      </c>
      <c r="Y1650" s="20">
        <v>378582095.83311039</v>
      </c>
      <c r="Z1650" s="22"/>
      <c r="AA1650" s="22"/>
      <c r="AB1650" s="35">
        <v>0.93382251780255043</v>
      </c>
      <c r="AC1650" s="20">
        <v>405017455.92353988</v>
      </c>
      <c r="AD1650" s="22"/>
      <c r="AE1650" s="22"/>
      <c r="AF1650" s="26">
        <v>6</v>
      </c>
      <c r="AH1650" s="75"/>
      <c r="AI1650" s="27" t="s">
        <v>36</v>
      </c>
      <c r="AJ1650" s="17">
        <v>25.276957438839808</v>
      </c>
      <c r="AK1650" s="17">
        <v>26.834182206953432</v>
      </c>
      <c r="AL1650" s="19">
        <v>0.14072795217134323</v>
      </c>
      <c r="AM1650" s="19">
        <v>0.11781593388810194</v>
      </c>
      <c r="AN1650" s="27" t="b">
        <v>0</v>
      </c>
      <c r="AO1650" s="27" t="b">
        <v>1</v>
      </c>
      <c r="AP1650" s="27" t="b">
        <v>0</v>
      </c>
      <c r="AQ1650" s="27" t="b">
        <v>0</v>
      </c>
      <c r="AR1650" s="27" t="b">
        <v>1</v>
      </c>
      <c r="AS1650" s="27" t="b">
        <v>0</v>
      </c>
      <c r="BE1650" s="31"/>
      <c r="BF1650" s="31"/>
      <c r="BG1650" s="31"/>
    </row>
    <row r="1651" spans="1:59" ht="14.55" customHeight="1" x14ac:dyDescent="0.25">
      <c r="A1651" s="41">
        <v>40464</v>
      </c>
      <c r="B1651" s="15">
        <v>20.65</v>
      </c>
      <c r="C1651" s="16">
        <v>23.55</v>
      </c>
      <c r="D1651" s="32">
        <v>9533.6779270698462</v>
      </c>
      <c r="E1651" s="32">
        <v>33813.644753095352</v>
      </c>
      <c r="F1651" s="18">
        <v>43347.322680165198</v>
      </c>
      <c r="G1651" s="18">
        <v>22.912182845928026</v>
      </c>
      <c r="H1651" s="19">
        <v>0.12314225053078565</v>
      </c>
      <c r="I1651" s="18">
        <v>19.07</v>
      </c>
      <c r="J1651" s="33">
        <v>0.97672270220325108</v>
      </c>
      <c r="K1651" s="72">
        <v>14718.099899340403</v>
      </c>
      <c r="L1651" s="18">
        <v>14540.799805000001</v>
      </c>
      <c r="M1651" s="73">
        <v>1.2193283500088886E-2</v>
      </c>
      <c r="Q1651" s="34">
        <v>1.0238320433673149</v>
      </c>
      <c r="R1651" s="7"/>
      <c r="S1651" s="24"/>
      <c r="T1651" s="24"/>
      <c r="U1651" s="5">
        <v>31.479861923809558</v>
      </c>
      <c r="V1651" s="25"/>
      <c r="W1651" s="22"/>
      <c r="X1651" s="33">
        <v>0.95344540440650216</v>
      </c>
      <c r="Y1651" s="20">
        <v>360959086.44429469</v>
      </c>
      <c r="Z1651" s="22"/>
      <c r="AA1651" s="22"/>
      <c r="AB1651" s="35">
        <v>0.95344540440650216</v>
      </c>
      <c r="AC1651" s="20">
        <v>386155840.92315757</v>
      </c>
      <c r="AD1651" s="22"/>
      <c r="AE1651" s="22"/>
      <c r="AF1651" s="26">
        <v>5</v>
      </c>
      <c r="AH1651" s="75"/>
      <c r="AI1651" s="27" t="s">
        <v>36</v>
      </c>
      <c r="AJ1651" s="17">
        <v>25.155458168292938</v>
      </c>
      <c r="AK1651" s="17">
        <v>26.664681336361046</v>
      </c>
      <c r="AL1651" s="19">
        <v>0.14030280045758939</v>
      </c>
      <c r="AM1651" s="19">
        <v>0.11878330994773589</v>
      </c>
      <c r="AN1651" s="27" t="b">
        <v>0</v>
      </c>
      <c r="AO1651" s="27" t="b">
        <v>1</v>
      </c>
      <c r="AP1651" s="27" t="b">
        <v>0</v>
      </c>
      <c r="AQ1651" s="27" t="b">
        <v>0</v>
      </c>
      <c r="AR1651" s="27" t="b">
        <v>1</v>
      </c>
      <c r="AS1651" s="27" t="b">
        <v>0</v>
      </c>
      <c r="BE1651" s="31"/>
      <c r="BF1651" s="31"/>
      <c r="BG1651" s="31"/>
    </row>
    <row r="1652" spans="1:59" ht="14.55" customHeight="1" x14ac:dyDescent="0.25">
      <c r="A1652" s="41">
        <v>40465</v>
      </c>
      <c r="B1652" s="15">
        <v>21.55</v>
      </c>
      <c r="C1652" s="16">
        <v>24.2</v>
      </c>
      <c r="D1652" s="32">
        <v>7626.9423416558766</v>
      </c>
      <c r="E1652" s="32">
        <v>35485.580627354313</v>
      </c>
      <c r="F1652" s="18">
        <v>43112.522969010191</v>
      </c>
      <c r="G1652" s="18">
        <v>23.731194283853064</v>
      </c>
      <c r="H1652" s="19">
        <v>0.10950413223140487</v>
      </c>
      <c r="I1652" s="18">
        <v>19.88</v>
      </c>
      <c r="J1652" s="33">
        <v>1.0301353448318045</v>
      </c>
      <c r="K1652" s="72">
        <v>15161.37258740685</v>
      </c>
      <c r="L1652" s="18">
        <v>15052.799805000001</v>
      </c>
      <c r="M1652" s="73">
        <v>7.2127965437223853E-3</v>
      </c>
      <c r="Q1652" s="34">
        <v>0.97074622768455254</v>
      </c>
      <c r="R1652" s="7"/>
      <c r="S1652" s="24"/>
      <c r="T1652" s="24"/>
      <c r="U1652" s="5">
        <v>30.50206206642774</v>
      </c>
      <c r="V1652" s="25"/>
      <c r="W1652" s="22"/>
      <c r="X1652" s="33">
        <v>1.0602706896636092</v>
      </c>
      <c r="Y1652" s="20">
        <v>382716170.60140699</v>
      </c>
      <c r="Z1652" s="22"/>
      <c r="AA1652" s="22"/>
      <c r="AB1652" s="35">
        <v>1.0602706896636092</v>
      </c>
      <c r="AC1652" s="20">
        <v>409423155.6031456</v>
      </c>
      <c r="AD1652" s="22"/>
      <c r="AE1652" s="22"/>
      <c r="AF1652" s="26">
        <v>4</v>
      </c>
      <c r="AH1652" s="75"/>
      <c r="AI1652" s="27" t="s">
        <v>36</v>
      </c>
      <c r="AJ1652" s="17">
        <v>25.085515038952611</v>
      </c>
      <c r="AK1652" s="17">
        <v>26.532236200539518</v>
      </c>
      <c r="AL1652" s="19">
        <v>0.13647637473496282</v>
      </c>
      <c r="AM1652" s="19">
        <v>0.11952424407114988</v>
      </c>
      <c r="AN1652" s="27" t="b">
        <v>0</v>
      </c>
      <c r="AO1652" s="27" t="b">
        <v>1</v>
      </c>
      <c r="AP1652" s="27" t="b">
        <v>0</v>
      </c>
      <c r="AQ1652" s="27" t="b">
        <v>0</v>
      </c>
      <c r="AR1652" s="27" t="b">
        <v>1</v>
      </c>
      <c r="AS1652" s="27" t="b">
        <v>0</v>
      </c>
      <c r="BE1652" s="31"/>
      <c r="BF1652" s="31"/>
      <c r="BG1652" s="31"/>
    </row>
    <row r="1653" spans="1:59" ht="14.55" customHeight="1" x14ac:dyDescent="0.25">
      <c r="A1653" s="41">
        <v>40466</v>
      </c>
      <c r="B1653" s="15">
        <v>20.95</v>
      </c>
      <c r="C1653" s="16">
        <v>24.05</v>
      </c>
      <c r="D1653" s="32">
        <v>5720.206756241907</v>
      </c>
      <c r="E1653" s="32">
        <v>37183.520787092784</v>
      </c>
      <c r="F1653" s="18">
        <v>42903.727543334695</v>
      </c>
      <c r="G1653" s="18">
        <v>23.63668763858713</v>
      </c>
      <c r="H1653" s="19">
        <v>0.12889812889812891</v>
      </c>
      <c r="I1653" s="18">
        <v>19.03</v>
      </c>
      <c r="J1653" s="33">
        <v>0.99119387205132192</v>
      </c>
      <c r="K1653" s="72">
        <v>15027.599587445302</v>
      </c>
      <c r="L1653" s="18">
        <v>14766.080078000001</v>
      </c>
      <c r="M1653" s="73">
        <v>1.7710828335201791E-2</v>
      </c>
      <c r="Q1653" s="34">
        <v>1.0088843648018659</v>
      </c>
      <c r="R1653" s="7"/>
      <c r="S1653" s="24"/>
      <c r="T1653" s="24"/>
      <c r="U1653" s="5">
        <v>30.715759761052027</v>
      </c>
      <c r="V1653" s="25"/>
      <c r="W1653" s="22"/>
      <c r="X1653" s="33">
        <v>0.98238774410264385</v>
      </c>
      <c r="Y1653" s="20">
        <v>375977474.30470091</v>
      </c>
      <c r="Z1653" s="22"/>
      <c r="AA1653" s="22"/>
      <c r="AB1653" s="35">
        <v>0.98238774410264385</v>
      </c>
      <c r="AC1653" s="20">
        <v>402205841.75950795</v>
      </c>
      <c r="AD1653" s="22"/>
      <c r="AE1653" s="22"/>
      <c r="AF1653" s="26">
        <v>3</v>
      </c>
      <c r="AH1653" s="75"/>
      <c r="AI1653" s="27" t="s">
        <v>36</v>
      </c>
      <c r="AJ1653" s="17">
        <v>25.011447533020664</v>
      </c>
      <c r="AK1653" s="17">
        <v>26.40142370391969</v>
      </c>
      <c r="AL1653" s="19">
        <v>0.13455115651760977</v>
      </c>
      <c r="AM1653" s="19">
        <v>0.12216002314498206</v>
      </c>
      <c r="AN1653" s="27" t="b">
        <v>0</v>
      </c>
      <c r="AO1653" s="27" t="b">
        <v>1</v>
      </c>
      <c r="AP1653" s="27" t="b">
        <v>0</v>
      </c>
      <c r="AQ1653" s="27" t="b">
        <v>0</v>
      </c>
      <c r="AR1653" s="27" t="b">
        <v>1</v>
      </c>
      <c r="AS1653" s="27" t="b">
        <v>0</v>
      </c>
      <c r="BE1653" s="31"/>
      <c r="BF1653" s="31"/>
      <c r="BG1653" s="31"/>
    </row>
    <row r="1654" spans="1:59" ht="14.55" customHeight="1" x14ac:dyDescent="0.25">
      <c r="A1654" s="41">
        <v>40469</v>
      </c>
      <c r="B1654" s="15">
        <v>19.850000000000001</v>
      </c>
      <c r="C1654" s="16">
        <v>23.3</v>
      </c>
      <c r="D1654" s="32">
        <v>3813.4711708279383</v>
      </c>
      <c r="E1654" s="32">
        <v>38844.481723243414</v>
      </c>
      <c r="F1654" s="18">
        <v>42657.95289407135</v>
      </c>
      <c r="G1654" s="18">
        <v>22.991582116656499</v>
      </c>
      <c r="H1654" s="19">
        <v>0.14806866952789699</v>
      </c>
      <c r="I1654" s="18">
        <v>19.09</v>
      </c>
      <c r="J1654" s="33">
        <v>0.96713527892892948</v>
      </c>
      <c r="K1654" s="72">
        <v>14533.470255165155</v>
      </c>
      <c r="L1654" s="18">
        <v>14366.719727</v>
      </c>
      <c r="M1654" s="73">
        <v>1.1606722434472925E-2</v>
      </c>
      <c r="Q1654" s="34">
        <v>1.0339815140519608</v>
      </c>
      <c r="R1654" s="7"/>
      <c r="S1654" s="24"/>
      <c r="T1654" s="24"/>
      <c r="U1654" s="5">
        <v>31.700397397792436</v>
      </c>
      <c r="V1654" s="25"/>
      <c r="W1654" s="22"/>
      <c r="X1654" s="33">
        <v>0.93427055785785884</v>
      </c>
      <c r="Y1654" s="20">
        <v>351266365.268179</v>
      </c>
      <c r="Z1654" s="22"/>
      <c r="AA1654" s="22"/>
      <c r="AB1654" s="35">
        <v>0.93427055785785884</v>
      </c>
      <c r="AC1654" s="20">
        <v>375763051.64755404</v>
      </c>
      <c r="AD1654" s="22"/>
      <c r="AE1654" s="22"/>
      <c r="AF1654" s="26">
        <v>2</v>
      </c>
      <c r="AH1654" s="75"/>
      <c r="AI1654" s="27" t="s">
        <v>36</v>
      </c>
      <c r="AJ1654" s="17">
        <v>24.903788734054835</v>
      </c>
      <c r="AK1654" s="17">
        <v>26.230222813737399</v>
      </c>
      <c r="AL1654" s="19">
        <v>0.13491020195773268</v>
      </c>
      <c r="AM1654" s="19">
        <v>0.12452093263753444</v>
      </c>
      <c r="AN1654" s="27" t="b">
        <v>0</v>
      </c>
      <c r="AO1654" s="27" t="b">
        <v>1</v>
      </c>
      <c r="AP1654" s="27" t="b">
        <v>0</v>
      </c>
      <c r="AQ1654" s="27" t="b">
        <v>0</v>
      </c>
      <c r="AR1654" s="27" t="b">
        <v>1</v>
      </c>
      <c r="AS1654" s="27" t="b">
        <v>0</v>
      </c>
      <c r="BE1654" s="31"/>
      <c r="BF1654" s="31"/>
      <c r="BG1654" s="31"/>
    </row>
    <row r="1655" spans="1:59" ht="14.55" customHeight="1" x14ac:dyDescent="0.25">
      <c r="A1655" s="41">
        <v>40470</v>
      </c>
      <c r="B1655" s="15">
        <v>20.95</v>
      </c>
      <c r="C1655" s="16">
        <v>23.85</v>
      </c>
      <c r="D1655" s="32">
        <v>1906.7355854139691</v>
      </c>
      <c r="E1655" s="32">
        <v>40468.889507383639</v>
      </c>
      <c r="F1655" s="18">
        <v>42375.625092797607</v>
      </c>
      <c r="G1655" s="18">
        <v>23.719511465952621</v>
      </c>
      <c r="H1655" s="19">
        <v>0.12159329140461228</v>
      </c>
      <c r="I1655" s="18">
        <v>20.63</v>
      </c>
      <c r="J1655" s="33">
        <v>1.0248327368708277</v>
      </c>
      <c r="K1655" s="72">
        <v>14894.118394293322</v>
      </c>
      <c r="L1655" s="18">
        <v>14827.519531</v>
      </c>
      <c r="M1655" s="73">
        <v>4.4915714428218085E-3</v>
      </c>
      <c r="Q1655" s="34">
        <v>0.97576898553548286</v>
      </c>
      <c r="R1655" s="7"/>
      <c r="S1655" s="24"/>
      <c r="T1655" s="24"/>
      <c r="U1655" s="5">
        <v>30.874674436224076</v>
      </c>
      <c r="V1655" s="25"/>
      <c r="W1655" s="22"/>
      <c r="X1655" s="33">
        <v>1.0496654737416553</v>
      </c>
      <c r="Y1655" s="20">
        <v>368713939.79287934</v>
      </c>
      <c r="Z1655" s="22"/>
      <c r="AA1655" s="22"/>
      <c r="AB1655" s="35">
        <v>1.0496654737416553</v>
      </c>
      <c r="AC1655" s="20">
        <v>394419178.00684971</v>
      </c>
      <c r="AD1655" s="22"/>
      <c r="AE1655" s="22"/>
      <c r="AF1655" s="26">
        <v>1</v>
      </c>
      <c r="AH1655" s="75"/>
      <c r="AI1655" s="27" t="s">
        <v>36</v>
      </c>
      <c r="AJ1655" s="17">
        <v>24.858002694443229</v>
      </c>
      <c r="AK1655" s="17">
        <v>26.080414257567988</v>
      </c>
      <c r="AL1655" s="19">
        <v>0.12994334680670858</v>
      </c>
      <c r="AM1655" s="19">
        <v>0.12546913720353373</v>
      </c>
      <c r="AN1655" s="27" t="b">
        <v>0</v>
      </c>
      <c r="AO1655" s="27" t="b">
        <v>1</v>
      </c>
      <c r="AP1655" s="27" t="b">
        <v>0</v>
      </c>
      <c r="AQ1655" s="27" t="b">
        <v>0</v>
      </c>
      <c r="AR1655" s="27" t="b">
        <v>1</v>
      </c>
      <c r="AS1655" s="27" t="b">
        <v>0</v>
      </c>
      <c r="BE1655" s="31"/>
      <c r="BF1655" s="31"/>
      <c r="BG1655" s="31"/>
    </row>
    <row r="1656" spans="1:59" ht="14.55" customHeight="1" x14ac:dyDescent="0.25">
      <c r="A1656" s="42">
        <v>40471</v>
      </c>
      <c r="B1656" s="15">
        <v>22.6</v>
      </c>
      <c r="C1656" s="16">
        <v>25.05</v>
      </c>
      <c r="D1656" s="32">
        <v>42143.778837128826</v>
      </c>
      <c r="E1656" s="32">
        <v>0</v>
      </c>
      <c r="F1656" s="18">
        <v>42143.778837128826</v>
      </c>
      <c r="G1656" s="18">
        <v>22.6</v>
      </c>
      <c r="H1656" s="19">
        <v>9.780439121756479E-2</v>
      </c>
      <c r="I1656" s="18">
        <v>19.79</v>
      </c>
      <c r="J1656" s="33">
        <v>0.94758909853249473</v>
      </c>
      <c r="K1656" s="72">
        <v>14113.260029846178</v>
      </c>
      <c r="L1656" s="18">
        <v>14080</v>
      </c>
      <c r="M1656" s="73">
        <v>2.3622180288479008E-3</v>
      </c>
      <c r="Q1656" s="34">
        <v>1.0553097345132743</v>
      </c>
      <c r="R1656" s="7"/>
      <c r="S1656" s="24"/>
      <c r="T1656" s="24"/>
      <c r="U1656" s="5">
        <v>32.521682164288059</v>
      </c>
      <c r="V1656" s="25"/>
      <c r="W1656" s="22"/>
      <c r="X1656" s="33">
        <v>0.89517819706498947</v>
      </c>
      <c r="Y1656" s="20">
        <v>330066259.03374034</v>
      </c>
      <c r="Z1656" s="22"/>
      <c r="AA1656" s="22"/>
      <c r="AB1656" s="35">
        <v>0.89517819706498947</v>
      </c>
      <c r="AC1656" s="20">
        <v>353069787.98415893</v>
      </c>
      <c r="AD1656" s="22"/>
      <c r="AE1656" s="22"/>
      <c r="AF1656" s="26">
        <v>20</v>
      </c>
      <c r="AH1656" s="75"/>
      <c r="AI1656" s="27" t="s">
        <v>36</v>
      </c>
      <c r="AJ1656" s="17">
        <v>24.749258180567001</v>
      </c>
      <c r="AK1656" s="17">
        <v>25.91294255548523</v>
      </c>
      <c r="AL1656" s="19">
        <v>0.12150181063506559</v>
      </c>
      <c r="AM1656" s="19">
        <v>0.12481585660875998</v>
      </c>
      <c r="AN1656" s="27" t="b">
        <v>0</v>
      </c>
      <c r="AO1656" s="27" t="b">
        <v>0</v>
      </c>
      <c r="AP1656" s="27" t="b">
        <v>0</v>
      </c>
      <c r="AQ1656" s="27" t="b">
        <v>0</v>
      </c>
      <c r="AR1656" s="27" t="b">
        <v>1</v>
      </c>
      <c r="AS1656" s="27" t="b">
        <v>0</v>
      </c>
      <c r="BE1656" s="31"/>
      <c r="BF1656" s="31"/>
      <c r="BG1656" s="31"/>
    </row>
    <row r="1657" spans="1:59" ht="14.55" customHeight="1" x14ac:dyDescent="0.25">
      <c r="A1657" s="41">
        <v>40472</v>
      </c>
      <c r="B1657" s="15">
        <v>22</v>
      </c>
      <c r="C1657" s="16">
        <v>24.65</v>
      </c>
      <c r="D1657" s="32">
        <v>40036.589895272387</v>
      </c>
      <c r="E1657" s="32">
        <v>1901.0966102177877</v>
      </c>
      <c r="F1657" s="74">
        <v>41937.686505490172</v>
      </c>
      <c r="G1657" s="18">
        <v>22.120128372279616</v>
      </c>
      <c r="H1657" s="19">
        <v>0.10750507099391471</v>
      </c>
      <c r="I1657" s="18">
        <v>19.27</v>
      </c>
      <c r="J1657" s="33">
        <v>0.97398035786833426</v>
      </c>
      <c r="K1657" s="72">
        <v>13745.800219645336</v>
      </c>
      <c r="L1657" s="18">
        <v>13752.320313</v>
      </c>
      <c r="M1657" s="73">
        <v>-4.7410860176813228E-4</v>
      </c>
      <c r="Q1657" s="34">
        <v>1.0267147503760883</v>
      </c>
      <c r="R1657" s="7"/>
      <c r="S1657" s="24"/>
      <c r="T1657" s="24"/>
      <c r="U1657" s="5">
        <v>33.32832384751336</v>
      </c>
      <c r="V1657" s="25"/>
      <c r="W1657" s="22"/>
      <c r="X1657" s="33">
        <v>0.94796071573666851</v>
      </c>
      <c r="Y1657" s="20">
        <v>312891344.15928066</v>
      </c>
      <c r="Z1657" s="22"/>
      <c r="AA1657" s="22"/>
      <c r="AB1657" s="35">
        <v>0.94796071573666851</v>
      </c>
      <c r="AC1657" s="20">
        <v>334690922.9139334</v>
      </c>
      <c r="AD1657" s="22"/>
      <c r="AE1657" s="22"/>
      <c r="AF1657" s="26">
        <v>19</v>
      </c>
      <c r="AH1657" s="75"/>
      <c r="AI1657" s="27" t="s">
        <v>36</v>
      </c>
      <c r="AJ1657" s="17">
        <v>24.590839361218393</v>
      </c>
      <c r="AK1657" s="17">
        <v>25.710966085525083</v>
      </c>
      <c r="AL1657" s="19">
        <v>0.11889561404558709</v>
      </c>
      <c r="AM1657" s="19">
        <v>0.1248667499473263</v>
      </c>
      <c r="AN1657" s="27" t="b">
        <v>0</v>
      </c>
      <c r="AO1657" s="27" t="b">
        <v>0</v>
      </c>
      <c r="AP1657" s="27" t="b">
        <v>0</v>
      </c>
      <c r="AQ1657" s="27" t="b">
        <v>0</v>
      </c>
      <c r="AR1657" s="27" t="b">
        <v>1</v>
      </c>
      <c r="AS1657" s="27" t="b">
        <v>0</v>
      </c>
      <c r="BE1657" s="31"/>
      <c r="BF1657" s="31"/>
      <c r="BG1657" s="31"/>
    </row>
    <row r="1658" spans="1:59" ht="14.55" customHeight="1" x14ac:dyDescent="0.25">
      <c r="A1658" s="41">
        <v>40473</v>
      </c>
      <c r="B1658" s="15">
        <v>21.1</v>
      </c>
      <c r="C1658" s="16">
        <v>23.95</v>
      </c>
      <c r="D1658" s="32">
        <v>37929.400953415949</v>
      </c>
      <c r="E1658" s="32">
        <v>3781.7520552823603</v>
      </c>
      <c r="F1658" s="18">
        <v>41711.153008698311</v>
      </c>
      <c r="G1658" s="18">
        <v>21.358395958397676</v>
      </c>
      <c r="H1658" s="19">
        <v>0.1189979123173277</v>
      </c>
      <c r="I1658" s="18">
        <v>18.78</v>
      </c>
      <c r="J1658" s="33">
        <v>0.96034817781117665</v>
      </c>
      <c r="K1658" s="72">
        <v>13200.525793119319</v>
      </c>
      <c r="L1658" s="18">
        <v>13137.919921999999</v>
      </c>
      <c r="M1658" s="73">
        <v>4.7652803100499824E-3</v>
      </c>
      <c r="Q1658" s="34">
        <v>1.0412890065342735</v>
      </c>
      <c r="R1658" s="7"/>
      <c r="S1658" s="24"/>
      <c r="T1658" s="24"/>
      <c r="U1658" s="5">
        <v>34.639804002237675</v>
      </c>
      <c r="V1658" s="25"/>
      <c r="W1658" s="22"/>
      <c r="X1658" s="33">
        <v>0.9206963556223533</v>
      </c>
      <c r="Y1658" s="20">
        <v>288079298.56699246</v>
      </c>
      <c r="Z1658" s="22"/>
      <c r="AA1658" s="22"/>
      <c r="AB1658" s="35">
        <v>0.9206963556223533</v>
      </c>
      <c r="AC1658" s="20">
        <v>308143772.60145628</v>
      </c>
      <c r="AD1658" s="22"/>
      <c r="AE1658" s="22"/>
      <c r="AF1658" s="26">
        <v>18</v>
      </c>
      <c r="AH1658" s="75"/>
      <c r="AI1658" s="27" t="s">
        <v>36</v>
      </c>
      <c r="AJ1658" s="17">
        <v>24.353464388803339</v>
      </c>
      <c r="AK1658" s="17">
        <v>25.501958850545325</v>
      </c>
      <c r="AL1658" s="19">
        <v>0.12047791072657422</v>
      </c>
      <c r="AM1658" s="19">
        <v>0.12620926131113092</v>
      </c>
      <c r="AN1658" s="27" t="b">
        <v>0</v>
      </c>
      <c r="AO1658" s="27" t="b">
        <v>0</v>
      </c>
      <c r="AP1658" s="27" t="b">
        <v>0</v>
      </c>
      <c r="AQ1658" s="27" t="b">
        <v>0</v>
      </c>
      <c r="AR1658" s="27" t="b">
        <v>1</v>
      </c>
      <c r="AS1658" s="27" t="b">
        <v>0</v>
      </c>
      <c r="BE1658" s="31"/>
      <c r="BF1658" s="31"/>
      <c r="BG1658" s="31"/>
    </row>
    <row r="1659" spans="1:59" ht="14.55" customHeight="1" x14ac:dyDescent="0.25">
      <c r="A1659" s="41">
        <v>40476</v>
      </c>
      <c r="B1659" s="15">
        <v>20.95</v>
      </c>
      <c r="C1659" s="16">
        <v>23.7</v>
      </c>
      <c r="D1659" s="32">
        <v>35822.21201155951</v>
      </c>
      <c r="E1659" s="32">
        <v>5638.1899121997267</v>
      </c>
      <c r="F1659" s="18">
        <v>41460.401923759237</v>
      </c>
      <c r="G1659" s="18">
        <v>21.323971827071556</v>
      </c>
      <c r="H1659" s="19">
        <v>0.11603375527426163</v>
      </c>
      <c r="I1659" s="18">
        <v>19.850000000000001</v>
      </c>
      <c r="J1659" s="33">
        <v>0.99238634385278823</v>
      </c>
      <c r="K1659" s="72">
        <v>13099.794871278178</v>
      </c>
      <c r="L1659" s="18">
        <v>12953.599609000001</v>
      </c>
      <c r="M1659" s="73">
        <v>1.1286072342131269E-2</v>
      </c>
      <c r="Q1659" s="34">
        <v>1.0076720686397727</v>
      </c>
      <c r="R1659" s="7"/>
      <c r="S1659" s="24"/>
      <c r="T1659" s="24"/>
      <c r="U1659" s="5">
        <v>34.840575233559754</v>
      </c>
      <c r="V1659" s="25"/>
      <c r="W1659" s="22"/>
      <c r="X1659" s="33">
        <v>0.98477268770557658</v>
      </c>
      <c r="Y1659" s="20">
        <v>283693982.4347021</v>
      </c>
      <c r="Z1659" s="22"/>
      <c r="AA1659" s="22"/>
      <c r="AB1659" s="35">
        <v>0.98477268770557658</v>
      </c>
      <c r="AC1659" s="20">
        <v>303446706.06597799</v>
      </c>
      <c r="AD1659" s="22"/>
      <c r="AE1659" s="22"/>
      <c r="AF1659" s="26">
        <v>17</v>
      </c>
      <c r="AH1659" s="75"/>
      <c r="AI1659" s="27" t="s">
        <v>36</v>
      </c>
      <c r="AJ1659" s="17">
        <v>24.179357033854416</v>
      </c>
      <c r="AK1659" s="17">
        <v>25.279955060713952</v>
      </c>
      <c r="AL1659" s="19">
        <v>0.11833384845592969</v>
      </c>
      <c r="AM1659" s="19">
        <v>0.12650445898704693</v>
      </c>
      <c r="AN1659" s="27" t="b">
        <v>0</v>
      </c>
      <c r="AO1659" s="27" t="b">
        <v>0</v>
      </c>
      <c r="AP1659" s="27" t="b">
        <v>0</v>
      </c>
      <c r="AQ1659" s="27" t="b">
        <v>0</v>
      </c>
      <c r="AR1659" s="27" t="b">
        <v>1</v>
      </c>
      <c r="AS1659" s="27" t="b">
        <v>0</v>
      </c>
      <c r="BE1659" s="31"/>
      <c r="BF1659" s="31"/>
      <c r="BG1659" s="31"/>
    </row>
    <row r="1660" spans="1:59" ht="14.55" customHeight="1" x14ac:dyDescent="0.25">
      <c r="A1660" s="41">
        <v>40477</v>
      </c>
      <c r="B1660" s="15">
        <v>21.4</v>
      </c>
      <c r="C1660" s="16">
        <v>23.9</v>
      </c>
      <c r="D1660" s="32">
        <v>33715.023069703071</v>
      </c>
      <c r="E1660" s="32">
        <v>7500.8738080601679</v>
      </c>
      <c r="F1660" s="18">
        <v>41215.89687776324</v>
      </c>
      <c r="G1660" s="18">
        <v>21.854974559349394</v>
      </c>
      <c r="H1660" s="19">
        <v>0.10460251046025104</v>
      </c>
      <c r="I1660" s="18">
        <v>20.22</v>
      </c>
      <c r="J1660" s="33">
        <v>1.018857512495615</v>
      </c>
      <c r="K1660" s="72">
        <v>13346.593489062516</v>
      </c>
      <c r="L1660" s="18">
        <v>13230.080078000001</v>
      </c>
      <c r="M1660" s="73">
        <v>8.8067049009221375E-3</v>
      </c>
      <c r="Q1660" s="34">
        <v>0.98149151155648373</v>
      </c>
      <c r="R1660" s="7"/>
      <c r="S1660" s="24"/>
      <c r="T1660" s="24"/>
      <c r="U1660" s="5">
        <v>34.132062707066503</v>
      </c>
      <c r="V1660" s="25"/>
      <c r="W1660" s="22"/>
      <c r="X1660" s="33">
        <v>1.0377150249912297</v>
      </c>
      <c r="Y1660" s="20">
        <v>294394916.58245158</v>
      </c>
      <c r="Z1660" s="22"/>
      <c r="AA1660" s="22"/>
      <c r="AB1660" s="35">
        <v>1.0377150249912297</v>
      </c>
      <c r="AC1660" s="20">
        <v>314886157.68465251</v>
      </c>
      <c r="AD1660" s="22"/>
      <c r="AE1660" s="22"/>
      <c r="AF1660" s="26">
        <v>16</v>
      </c>
      <c r="AH1660" s="75"/>
      <c r="AI1660" s="27" t="s">
        <v>36</v>
      </c>
      <c r="AJ1660" s="17">
        <v>24.019393975351431</v>
      </c>
      <c r="AK1660" s="17">
        <v>25.112628578351462</v>
      </c>
      <c r="AL1660" s="19">
        <v>0.11108948861132202</v>
      </c>
      <c r="AM1660" s="19">
        <v>0.126282364117763</v>
      </c>
      <c r="AN1660" s="27" t="b">
        <v>0</v>
      </c>
      <c r="AO1660" s="27" t="b">
        <v>0</v>
      </c>
      <c r="AP1660" s="27" t="b">
        <v>0</v>
      </c>
      <c r="AQ1660" s="27" t="b">
        <v>0</v>
      </c>
      <c r="AR1660" s="27" t="b">
        <v>1</v>
      </c>
      <c r="AS1660" s="27" t="b">
        <v>0</v>
      </c>
      <c r="BE1660" s="31"/>
      <c r="BF1660" s="31"/>
      <c r="BG1660" s="31"/>
    </row>
    <row r="1661" spans="1:59" ht="14.55" customHeight="1" x14ac:dyDescent="0.25">
      <c r="A1661" s="41">
        <v>40478</v>
      </c>
      <c r="B1661" s="15">
        <v>21.85</v>
      </c>
      <c r="C1661" s="16">
        <v>24.2</v>
      </c>
      <c r="D1661" s="32">
        <v>31607.834127846629</v>
      </c>
      <c r="E1661" s="32">
        <v>9387.6454965843459</v>
      </c>
      <c r="F1661" s="18">
        <v>40995.479624430976</v>
      </c>
      <c r="G1661" s="18">
        <v>22.388131694496046</v>
      </c>
      <c r="H1661" s="19">
        <v>9.710743801652888E-2</v>
      </c>
      <c r="I1661" s="18">
        <v>20.71</v>
      </c>
      <c r="J1661" s="33">
        <v>1.0189168977960161</v>
      </c>
      <c r="K1661" s="72">
        <v>13598.834341964888</v>
      </c>
      <c r="L1661" s="18">
        <v>13424.639648</v>
      </c>
      <c r="M1661" s="73">
        <v>1.2975744491647441E-2</v>
      </c>
      <c r="Q1661" s="34">
        <v>0.98143430751130478</v>
      </c>
      <c r="R1661" s="7"/>
      <c r="S1661" s="24"/>
      <c r="T1661" s="24"/>
      <c r="U1661" s="5">
        <v>33.43600952438856</v>
      </c>
      <c r="V1661" s="25"/>
      <c r="W1661" s="22"/>
      <c r="X1661" s="33">
        <v>1.0378337955920323</v>
      </c>
      <c r="Y1661" s="20">
        <v>305534455.4864158</v>
      </c>
      <c r="Z1661" s="22"/>
      <c r="AA1661" s="22"/>
      <c r="AB1661" s="35">
        <v>1.0378337955920323</v>
      </c>
      <c r="AC1661" s="20">
        <v>326794256.80583</v>
      </c>
      <c r="AD1661" s="22"/>
      <c r="AE1661" s="22"/>
      <c r="AF1661" s="26">
        <v>15</v>
      </c>
      <c r="AH1661" s="75"/>
      <c r="AI1661" s="27" t="s">
        <v>36</v>
      </c>
      <c r="AJ1661" s="17">
        <v>23.881099616773824</v>
      </c>
      <c r="AK1661" s="17">
        <v>24.932690044476821</v>
      </c>
      <c r="AL1661" s="19">
        <v>0.10700851304664145</v>
      </c>
      <c r="AM1661" s="19">
        <v>0.12449575644296426</v>
      </c>
      <c r="AN1661" s="27" t="b">
        <v>0</v>
      </c>
      <c r="AO1661" s="27" t="b">
        <v>0</v>
      </c>
      <c r="AP1661" s="27" t="b">
        <v>0</v>
      </c>
      <c r="AQ1661" s="27" t="b">
        <v>0</v>
      </c>
      <c r="AR1661" s="27" t="b">
        <v>1</v>
      </c>
      <c r="AS1661" s="27" t="b">
        <v>0</v>
      </c>
      <c r="BE1661" s="31"/>
      <c r="BF1661" s="31"/>
      <c r="BG1661" s="31"/>
    </row>
    <row r="1662" spans="1:59" ht="14.55" customHeight="1" x14ac:dyDescent="0.25">
      <c r="A1662" s="41">
        <v>40479</v>
      </c>
      <c r="B1662" s="15">
        <v>21.75</v>
      </c>
      <c r="C1662" s="16">
        <v>24.3</v>
      </c>
      <c r="D1662" s="32">
        <v>29500.645185990186</v>
      </c>
      <c r="E1662" s="32">
        <v>11290.210718880349</v>
      </c>
      <c r="F1662" s="18">
        <v>40790.855904870536</v>
      </c>
      <c r="G1662" s="18">
        <v>22.455796352993595</v>
      </c>
      <c r="H1662" s="19">
        <v>0.10493827160493829</v>
      </c>
      <c r="I1662" s="18">
        <v>20.88</v>
      </c>
      <c r="J1662" s="33">
        <v>0.99801588663428398</v>
      </c>
      <c r="K1662" s="72">
        <v>13571.617891842712</v>
      </c>
      <c r="L1662" s="18">
        <v>13363.200194999999</v>
      </c>
      <c r="M1662" s="73">
        <v>1.5596391118999678E-2</v>
      </c>
      <c r="Q1662" s="34">
        <v>1.0019880578979632</v>
      </c>
      <c r="R1662" s="7"/>
      <c r="S1662" s="24"/>
      <c r="T1662" s="24"/>
      <c r="U1662" s="5">
        <v>33.440106802141337</v>
      </c>
      <c r="V1662" s="25"/>
      <c r="W1662" s="22"/>
      <c r="X1662" s="33">
        <v>0.99603177326856807</v>
      </c>
      <c r="Y1662" s="20">
        <v>304323481.50561738</v>
      </c>
      <c r="Z1662" s="22"/>
      <c r="AA1662" s="22"/>
      <c r="AB1662" s="35">
        <v>0.99603177326856807</v>
      </c>
      <c r="AC1662" s="20">
        <v>325492244.57167858</v>
      </c>
      <c r="AD1662" s="22"/>
      <c r="AE1662" s="22"/>
      <c r="AF1662" s="26">
        <v>14</v>
      </c>
      <c r="AH1662" s="75"/>
      <c r="AI1662" s="27" t="s">
        <v>36</v>
      </c>
      <c r="AJ1662" s="17">
        <v>23.721547507664393</v>
      </c>
      <c r="AK1662" s="17">
        <v>24.763118916877559</v>
      </c>
      <c r="AL1662" s="19">
        <v>0.1081974931112037</v>
      </c>
      <c r="AM1662" s="19">
        <v>0.12277548050782514</v>
      </c>
      <c r="AN1662" s="27" t="b">
        <v>0</v>
      </c>
      <c r="AO1662" s="27" t="b">
        <v>0</v>
      </c>
      <c r="AP1662" s="27" t="b">
        <v>0</v>
      </c>
      <c r="AQ1662" s="27" t="b">
        <v>0</v>
      </c>
      <c r="AR1662" s="27" t="b">
        <v>1</v>
      </c>
      <c r="AS1662" s="27" t="b">
        <v>0</v>
      </c>
      <c r="BE1662" s="31"/>
      <c r="BF1662" s="31"/>
      <c r="BG1662" s="31"/>
    </row>
    <row r="1663" spans="1:59" ht="14.55" customHeight="1" x14ac:dyDescent="0.25">
      <c r="A1663" s="41">
        <v>40480</v>
      </c>
      <c r="B1663" s="15">
        <v>21.75</v>
      </c>
      <c r="C1663" s="16">
        <v>24.25</v>
      </c>
      <c r="D1663" s="32">
        <v>27393.456244133744</v>
      </c>
      <c r="E1663" s="32">
        <v>13176.274895233337</v>
      </c>
      <c r="F1663" s="18">
        <v>40569.731139367083</v>
      </c>
      <c r="G1663" s="18">
        <v>22.561952317971343</v>
      </c>
      <c r="H1663" s="19">
        <v>0.10309278350515461</v>
      </c>
      <c r="I1663" s="18">
        <v>21.2</v>
      </c>
      <c r="J1663" s="33">
        <v>0.99928076407461575</v>
      </c>
      <c r="K1663" s="72">
        <v>13561.622048494961</v>
      </c>
      <c r="L1663" s="18">
        <v>13414.400390999999</v>
      </c>
      <c r="M1663" s="73">
        <v>1.0974896618840727E-2</v>
      </c>
      <c r="Q1663" s="34">
        <v>1.0007197535980292</v>
      </c>
      <c r="R1663" s="7"/>
      <c r="S1663" s="24"/>
      <c r="T1663" s="24"/>
      <c r="U1663" s="5">
        <v>33.401871314485682</v>
      </c>
      <c r="V1663" s="25"/>
      <c r="W1663" s="22"/>
      <c r="X1663" s="33">
        <v>0.9985615281492316</v>
      </c>
      <c r="Y1663" s="20">
        <v>303887174.6693027</v>
      </c>
      <c r="Z1663" s="22"/>
      <c r="AA1663" s="22"/>
      <c r="AB1663" s="35">
        <v>0.9985615281492316</v>
      </c>
      <c r="AC1663" s="20">
        <v>325018822.20185477</v>
      </c>
      <c r="AD1663" s="22"/>
      <c r="AE1663" s="22"/>
      <c r="AF1663" s="26">
        <v>13</v>
      </c>
      <c r="AH1663" s="75"/>
      <c r="AI1663" s="27" t="s">
        <v>36</v>
      </c>
      <c r="AJ1663" s="17">
        <v>23.529793155534527</v>
      </c>
      <c r="AK1663" s="17">
        <v>24.635753884191736</v>
      </c>
      <c r="AL1663" s="19">
        <v>0.10746211186307703</v>
      </c>
      <c r="AM1663" s="19">
        <v>0.12044068958925683</v>
      </c>
      <c r="AN1663" s="27" t="b">
        <v>0</v>
      </c>
      <c r="AO1663" s="27" t="b">
        <v>0</v>
      </c>
      <c r="AP1663" s="27" t="b">
        <v>0</v>
      </c>
      <c r="AQ1663" s="27" t="b">
        <v>0</v>
      </c>
      <c r="AR1663" s="27" t="b">
        <v>1</v>
      </c>
      <c r="AS1663" s="27" t="b">
        <v>0</v>
      </c>
      <c r="BE1663" s="31"/>
      <c r="BF1663" s="31"/>
      <c r="BG1663" s="31"/>
    </row>
    <row r="1664" spans="1:59" ht="14.55" customHeight="1" x14ac:dyDescent="0.25">
      <c r="A1664" s="41">
        <v>40483</v>
      </c>
      <c r="B1664" s="15">
        <v>21.55</v>
      </c>
      <c r="C1664" s="16">
        <v>24.2</v>
      </c>
      <c r="D1664" s="32">
        <v>25286.267302277301</v>
      </c>
      <c r="E1664" s="32">
        <v>15066.227863702517</v>
      </c>
      <c r="F1664" s="18">
        <v>40352.495165979817</v>
      </c>
      <c r="G1664" s="18">
        <v>22.539418465316412</v>
      </c>
      <c r="H1664" s="19">
        <v>0.10950413223140487</v>
      </c>
      <c r="I1664" s="18">
        <v>21.83</v>
      </c>
      <c r="J1664" s="33">
        <v>0.99365196158513092</v>
      </c>
      <c r="K1664" s="72">
        <v>13475.299196158709</v>
      </c>
      <c r="L1664" s="18">
        <v>13537.280273</v>
      </c>
      <c r="M1664" s="73">
        <v>-4.57854721120848E-3</v>
      </c>
      <c r="Q1664" s="34">
        <v>1.0063885934515162</v>
      </c>
      <c r="R1664" s="7"/>
      <c r="S1664" s="24"/>
      <c r="T1664" s="24"/>
      <c r="U1664" s="5">
        <v>33.55267687012735</v>
      </c>
      <c r="V1664" s="25"/>
      <c r="W1664" s="22"/>
      <c r="X1664" s="33">
        <v>0.98730392317026183</v>
      </c>
      <c r="Y1664" s="20">
        <v>300030435.22520804</v>
      </c>
      <c r="Z1664" s="22"/>
      <c r="AA1664" s="22"/>
      <c r="AB1664" s="35">
        <v>0.98730392317026183</v>
      </c>
      <c r="AC1664" s="20">
        <v>320887213.56666237</v>
      </c>
      <c r="AD1664" s="22"/>
      <c r="AE1664" s="22"/>
      <c r="AF1664" s="26">
        <v>12</v>
      </c>
      <c r="AH1664" s="75"/>
      <c r="AI1664" s="27" t="s">
        <v>36</v>
      </c>
      <c r="AJ1664" s="17">
        <v>23.357548629379714</v>
      </c>
      <c r="AK1664" s="17">
        <v>24.51963476451629</v>
      </c>
      <c r="AL1664" s="19">
        <v>0.10587981518208989</v>
      </c>
      <c r="AM1664" s="19">
        <v>0.11816504804827216</v>
      </c>
      <c r="AN1664" s="27" t="b">
        <v>0</v>
      </c>
      <c r="AO1664" s="27" t="b">
        <v>0</v>
      </c>
      <c r="AP1664" s="27" t="b">
        <v>0</v>
      </c>
      <c r="AQ1664" s="27" t="b">
        <v>0</v>
      </c>
      <c r="AR1664" s="27" t="b">
        <v>1</v>
      </c>
      <c r="AS1664" s="27" t="b">
        <v>0</v>
      </c>
      <c r="BE1664" s="31"/>
      <c r="BF1664" s="31"/>
      <c r="BG1664" s="31"/>
    </row>
    <row r="1665" spans="1:59" ht="14.55" customHeight="1" x14ac:dyDescent="0.25">
      <c r="A1665" s="41">
        <v>40484</v>
      </c>
      <c r="B1665" s="15">
        <v>21</v>
      </c>
      <c r="C1665" s="16">
        <v>23.75</v>
      </c>
      <c r="D1665" s="32">
        <v>23179.078360420859</v>
      </c>
      <c r="E1665" s="32">
        <v>16942.670909033357</v>
      </c>
      <c r="F1665" s="18">
        <v>40121.749269454216</v>
      </c>
      <c r="G1665" s="18">
        <v>22.1612740184116</v>
      </c>
      <c r="H1665" s="19">
        <v>0.11578947368421055</v>
      </c>
      <c r="I1665" s="18">
        <v>21.57</v>
      </c>
      <c r="J1665" s="33">
        <v>0.97760065171085642</v>
      </c>
      <c r="K1665" s="72">
        <v>13173.23334801395</v>
      </c>
      <c r="L1665" s="18">
        <v>13168.639648</v>
      </c>
      <c r="M1665" s="73">
        <v>3.4883633668622306E-4</v>
      </c>
      <c r="Q1665" s="34">
        <v>1.0229125750376122</v>
      </c>
      <c r="R1665" s="7"/>
      <c r="S1665" s="24"/>
      <c r="T1665" s="24"/>
      <c r="U1665" s="5">
        <v>34.257554875117535</v>
      </c>
      <c r="V1665" s="25"/>
      <c r="W1665" s="22"/>
      <c r="X1665" s="33">
        <v>0.95520130342171272</v>
      </c>
      <c r="Y1665" s="20">
        <v>286590833.96561873</v>
      </c>
      <c r="Z1665" s="22"/>
      <c r="AA1665" s="22"/>
      <c r="AB1665" s="35">
        <v>0.95520130342171272</v>
      </c>
      <c r="AC1665" s="20">
        <v>306506970.50735599</v>
      </c>
      <c r="AD1665" s="22"/>
      <c r="AE1665" s="22"/>
      <c r="AF1665" s="26">
        <v>11</v>
      </c>
      <c r="AH1665" s="75"/>
      <c r="AI1665" s="27" t="s">
        <v>36</v>
      </c>
      <c r="AJ1665" s="17">
        <v>23.143571022776413</v>
      </c>
      <c r="AK1665" s="17">
        <v>24.421635034201969</v>
      </c>
      <c r="AL1665" s="19">
        <v>0.10583910158374804</v>
      </c>
      <c r="AM1665" s="19">
        <v>0.11593973875911301</v>
      </c>
      <c r="AN1665" s="27" t="b">
        <v>0</v>
      </c>
      <c r="AO1665" s="27" t="b">
        <v>0</v>
      </c>
      <c r="AP1665" s="27" t="b">
        <v>0</v>
      </c>
      <c r="AQ1665" s="27" t="b">
        <v>0</v>
      </c>
      <c r="AR1665" s="27" t="b">
        <v>1</v>
      </c>
      <c r="AS1665" s="27" t="b">
        <v>0</v>
      </c>
      <c r="BE1665" s="31"/>
      <c r="BF1665" s="31"/>
      <c r="BG1665" s="31"/>
    </row>
    <row r="1666" spans="1:59" ht="14.55" customHeight="1" x14ac:dyDescent="0.25">
      <c r="A1666" s="41">
        <v>40485</v>
      </c>
      <c r="B1666" s="15">
        <v>19.8</v>
      </c>
      <c r="C1666" s="16">
        <v>22.35</v>
      </c>
      <c r="D1666" s="32">
        <v>21071.889418564417</v>
      </c>
      <c r="E1666" s="32">
        <v>18805.869552359054</v>
      </c>
      <c r="F1666" s="18">
        <v>39877.758970923474</v>
      </c>
      <c r="G1666" s="18">
        <v>21.002549205272079</v>
      </c>
      <c r="H1666" s="19">
        <v>0.11409395973154368</v>
      </c>
      <c r="I1666" s="18">
        <v>19.559999999999999</v>
      </c>
      <c r="J1666" s="33">
        <v>0.94195069661950193</v>
      </c>
      <c r="K1666" s="72">
        <v>12408.321635528417</v>
      </c>
      <c r="L1666" s="18">
        <v>12359.679688</v>
      </c>
      <c r="M1666" s="73">
        <v>3.9355346381381474E-3</v>
      </c>
      <c r="Q1666" s="34">
        <v>1.0616266897926048</v>
      </c>
      <c r="R1666" s="7"/>
      <c r="S1666" s="24"/>
      <c r="T1666" s="24"/>
      <c r="U1666" s="5">
        <v>36.301022704006492</v>
      </c>
      <c r="V1666" s="25"/>
      <c r="W1666" s="22"/>
      <c r="X1666" s="33">
        <v>0.88390139323900385</v>
      </c>
      <c r="Y1666" s="20">
        <v>253319249.41865778</v>
      </c>
      <c r="Z1666" s="22"/>
      <c r="AA1666" s="22"/>
      <c r="AB1666" s="35">
        <v>0.88390139323900385</v>
      </c>
      <c r="AC1666" s="20">
        <v>270917594.72081769</v>
      </c>
      <c r="AD1666" s="22"/>
      <c r="AE1666" s="22"/>
      <c r="AF1666" s="26">
        <v>10</v>
      </c>
      <c r="AH1666" s="75"/>
      <c r="AI1666" s="27" t="s">
        <v>36</v>
      </c>
      <c r="AJ1666" s="17">
        <v>22.931131173838928</v>
      </c>
      <c r="AK1666" s="17">
        <v>24.270732636088582</v>
      </c>
      <c r="AL1666" s="19">
        <v>0.10742100979563014</v>
      </c>
      <c r="AM1666" s="19">
        <v>0.11379226072687057</v>
      </c>
      <c r="AN1666" s="27" t="b">
        <v>0</v>
      </c>
      <c r="AO1666" s="27" t="b">
        <v>0</v>
      </c>
      <c r="AP1666" s="27" t="b">
        <v>0</v>
      </c>
      <c r="AQ1666" s="27" t="b">
        <v>0</v>
      </c>
      <c r="AR1666" s="27" t="b">
        <v>1</v>
      </c>
      <c r="AS1666" s="27" t="b">
        <v>0</v>
      </c>
      <c r="BE1666" s="31"/>
      <c r="BF1666" s="31"/>
      <c r="BG1666" s="31"/>
    </row>
    <row r="1667" spans="1:59" ht="14.55" customHeight="1" x14ac:dyDescent="0.25">
      <c r="A1667" s="41">
        <v>40486</v>
      </c>
      <c r="B1667" s="15">
        <v>18.5</v>
      </c>
      <c r="C1667" s="16">
        <v>21</v>
      </c>
      <c r="D1667" s="32">
        <v>18964.700476707974</v>
      </c>
      <c r="E1667" s="32">
        <v>20672.640963936574</v>
      </c>
      <c r="F1667" s="18">
        <v>39637.341440644552</v>
      </c>
      <c r="G1667" s="18">
        <v>19.803861473333992</v>
      </c>
      <c r="H1667" s="19">
        <v>0.11904761904761907</v>
      </c>
      <c r="I1667" s="18">
        <v>18.52</v>
      </c>
      <c r="J1667" s="33">
        <v>0.93724178531143043</v>
      </c>
      <c r="K1667" s="72">
        <v>11629.396306290308</v>
      </c>
      <c r="L1667" s="18">
        <v>11530.240234000001</v>
      </c>
      <c r="M1667" s="73">
        <v>8.5996536306258923E-3</v>
      </c>
      <c r="Q1667" s="34">
        <v>1.066960538542054</v>
      </c>
      <c r="R1667" s="7"/>
      <c r="S1667" s="24"/>
      <c r="T1667" s="24"/>
      <c r="U1667" s="5">
        <v>38.659647340144183</v>
      </c>
      <c r="V1667" s="25"/>
      <c r="W1667" s="22"/>
      <c r="X1667" s="33">
        <v>0.87448357062286086</v>
      </c>
      <c r="Y1667" s="20">
        <v>221524581.60685056</v>
      </c>
      <c r="Z1667" s="22"/>
      <c r="AA1667" s="22"/>
      <c r="AB1667" s="35">
        <v>0.87448357062286086</v>
      </c>
      <c r="AC1667" s="20">
        <v>236909187.27546275</v>
      </c>
      <c r="AD1667" s="22"/>
      <c r="AE1667" s="22"/>
      <c r="AF1667" s="26">
        <v>9</v>
      </c>
      <c r="AH1667" s="75"/>
      <c r="AI1667" s="27" t="s">
        <v>36</v>
      </c>
      <c r="AJ1667" s="17">
        <v>22.670062687488734</v>
      </c>
      <c r="AK1667" s="17">
        <v>24.102345902538087</v>
      </c>
      <c r="AL1667" s="19">
        <v>0.11107770663414518</v>
      </c>
      <c r="AM1667" s="19">
        <v>0.11353634625917267</v>
      </c>
      <c r="AN1667" s="27" t="b">
        <v>0</v>
      </c>
      <c r="AO1667" s="27" t="b">
        <v>0</v>
      </c>
      <c r="AP1667" s="27" t="b">
        <v>0</v>
      </c>
      <c r="AQ1667" s="27" t="b">
        <v>0</v>
      </c>
      <c r="AR1667" s="27" t="b">
        <v>1</v>
      </c>
      <c r="AS1667" s="27" t="b">
        <v>0</v>
      </c>
      <c r="BE1667" s="31"/>
      <c r="BF1667" s="31"/>
      <c r="BG1667" s="31"/>
    </row>
    <row r="1668" spans="1:59" ht="14.55" customHeight="1" x14ac:dyDescent="0.25">
      <c r="A1668" s="41">
        <v>40487</v>
      </c>
      <c r="B1668" s="15">
        <v>18.55</v>
      </c>
      <c r="C1668" s="16">
        <v>20.95</v>
      </c>
      <c r="D1668" s="32">
        <v>16857.511534851532</v>
      </c>
      <c r="E1668" s="32">
        <v>22528.974079381533</v>
      </c>
      <c r="F1668" s="18">
        <v>39386.485614233068</v>
      </c>
      <c r="G1668" s="18">
        <v>19.922794169048089</v>
      </c>
      <c r="H1668" s="19">
        <v>0.11455847255369922</v>
      </c>
      <c r="I1668" s="18">
        <v>18.260000000000002</v>
      </c>
      <c r="J1668" s="33">
        <v>0.99963874765489791</v>
      </c>
      <c r="K1668" s="72">
        <v>11624.994019661735</v>
      </c>
      <c r="L1668" s="18">
        <v>11407.360352</v>
      </c>
      <c r="M1668" s="73">
        <v>1.907835475922166E-2</v>
      </c>
      <c r="Q1668" s="34">
        <v>1.0003613828955207</v>
      </c>
      <c r="R1668" s="7"/>
      <c r="S1668" s="24"/>
      <c r="T1668" s="24"/>
      <c r="U1668" s="5">
        <v>38.601615128504079</v>
      </c>
      <c r="V1668" s="25"/>
      <c r="W1668" s="22"/>
      <c r="X1668" s="33">
        <v>0.9992774953097957</v>
      </c>
      <c r="Y1668" s="20">
        <v>221365588.16467151</v>
      </c>
      <c r="Z1668" s="22"/>
      <c r="AA1668" s="22"/>
      <c r="AB1668" s="35">
        <v>0.9992774953097957</v>
      </c>
      <c r="AC1668" s="20">
        <v>236734223.78109083</v>
      </c>
      <c r="AD1668" s="22"/>
      <c r="AE1668" s="22"/>
      <c r="AF1668" s="26">
        <v>8</v>
      </c>
      <c r="AH1668" s="75"/>
      <c r="AI1668" s="27" t="s">
        <v>36</v>
      </c>
      <c r="AJ1668" s="17">
        <v>22.416255532652656</v>
      </c>
      <c r="AK1668" s="17">
        <v>23.937665637487825</v>
      </c>
      <c r="AL1668" s="19">
        <v>0.11268107345893867</v>
      </c>
      <c r="AM1668" s="19">
        <v>0.11385224252931606</v>
      </c>
      <c r="AN1668" s="27" t="b">
        <v>0</v>
      </c>
      <c r="AO1668" s="27" t="b">
        <v>0</v>
      </c>
      <c r="AP1668" s="27" t="b">
        <v>0</v>
      </c>
      <c r="AQ1668" s="27" t="b">
        <v>0</v>
      </c>
      <c r="AR1668" s="27" t="b">
        <v>1</v>
      </c>
      <c r="AS1668" s="27" t="b">
        <v>0</v>
      </c>
      <c r="BE1668" s="31"/>
      <c r="BF1668" s="31"/>
      <c r="BG1668" s="31"/>
    </row>
    <row r="1669" spans="1:59" ht="14.55" customHeight="1" x14ac:dyDescent="0.25">
      <c r="A1669" s="41">
        <v>40490</v>
      </c>
      <c r="B1669" s="15">
        <v>18.7</v>
      </c>
      <c r="C1669" s="16">
        <v>21.05</v>
      </c>
      <c r="D1669" s="32">
        <v>14750.32259299509</v>
      </c>
      <c r="E1669" s="32">
        <v>24394.766674676855</v>
      </c>
      <c r="F1669" s="18">
        <v>39145.089267671945</v>
      </c>
      <c r="G1669" s="18">
        <v>20.164492807603196</v>
      </c>
      <c r="H1669" s="19">
        <v>0.11163895486935871</v>
      </c>
      <c r="I1669" s="18">
        <v>18.29</v>
      </c>
      <c r="J1669" s="33">
        <v>1.0059284964741362</v>
      </c>
      <c r="K1669" s="72">
        <v>11693.71042682169</v>
      </c>
      <c r="L1669" s="18">
        <v>11560.959961</v>
      </c>
      <c r="M1669" s="73">
        <v>1.148265077203907E-2</v>
      </c>
      <c r="Q1669" s="34">
        <v>0.9941064434550605</v>
      </c>
      <c r="R1669" s="7"/>
      <c r="S1669" s="24"/>
      <c r="T1669" s="24"/>
      <c r="U1669" s="5">
        <v>38.302668801214672</v>
      </c>
      <c r="V1669" s="25"/>
      <c r="W1669" s="22"/>
      <c r="X1669" s="33">
        <v>1.0118569929482726</v>
      </c>
      <c r="Y1669" s="20">
        <v>223991390.05250955</v>
      </c>
      <c r="Z1669" s="22"/>
      <c r="AA1669" s="22"/>
      <c r="AB1669" s="35">
        <v>1.0118569929482726</v>
      </c>
      <c r="AC1669" s="20">
        <v>239537339.3660754</v>
      </c>
      <c r="AD1669" s="22"/>
      <c r="AE1669" s="22"/>
      <c r="AF1669" s="26">
        <v>7</v>
      </c>
      <c r="AH1669" s="75"/>
      <c r="AI1669" s="27" t="s">
        <v>36</v>
      </c>
      <c r="AJ1669" s="17">
        <v>22.214290630772425</v>
      </c>
      <c r="AK1669" s="17">
        <v>23.787723116514623</v>
      </c>
      <c r="AL1669" s="19">
        <v>0.11410543535297268</v>
      </c>
      <c r="AM1669" s="19">
        <v>0.11277354415251792</v>
      </c>
      <c r="AN1669" s="27" t="b">
        <v>0</v>
      </c>
      <c r="AO1669" s="27" t="b">
        <v>1</v>
      </c>
      <c r="AP1669" s="27" t="b">
        <v>0</v>
      </c>
      <c r="AQ1669" s="27" t="b">
        <v>0</v>
      </c>
      <c r="AR1669" s="27" t="b">
        <v>1</v>
      </c>
      <c r="AS1669" s="27" t="b">
        <v>0</v>
      </c>
      <c r="BE1669" s="31"/>
      <c r="BF1669" s="31"/>
      <c r="BG1669" s="31"/>
    </row>
    <row r="1670" spans="1:59" ht="14.55" customHeight="1" x14ac:dyDescent="0.25">
      <c r="A1670" s="41">
        <v>40491</v>
      </c>
      <c r="B1670" s="15">
        <v>18.899999999999999</v>
      </c>
      <c r="C1670" s="16">
        <v>21.1</v>
      </c>
      <c r="D1670" s="32">
        <v>12643.133651138647</v>
      </c>
      <c r="E1670" s="32">
        <v>26266.711245352173</v>
      </c>
      <c r="F1670" s="18">
        <v>38909.844896490817</v>
      </c>
      <c r="G1670" s="18">
        <v>20.385145080724456</v>
      </c>
      <c r="H1670" s="19">
        <v>0.10426540284360197</v>
      </c>
      <c r="I1670" s="18">
        <v>19.079999999999998</v>
      </c>
      <c r="J1670" s="33">
        <v>1.0048673043974932</v>
      </c>
      <c r="K1670" s="72">
        <v>11750.42396482912</v>
      </c>
      <c r="L1670" s="18">
        <v>11619.839844</v>
      </c>
      <c r="M1670" s="73">
        <v>1.1238031038487037E-2</v>
      </c>
      <c r="Q1670" s="34">
        <v>0.99515627150351793</v>
      </c>
      <c r="R1670" s="7"/>
      <c r="S1670" s="24"/>
      <c r="T1670" s="24"/>
      <c r="U1670" s="5">
        <v>38.046173983868201</v>
      </c>
      <c r="V1670" s="25"/>
      <c r="W1670" s="22"/>
      <c r="X1670" s="33">
        <v>1.0097346087949866</v>
      </c>
      <c r="Y1670" s="20">
        <v>226172940.71556059</v>
      </c>
      <c r="Z1670" s="22"/>
      <c r="AA1670" s="22"/>
      <c r="AB1670" s="35">
        <v>1.0097346087949866</v>
      </c>
      <c r="AC1670" s="20">
        <v>241865263.89661273</v>
      </c>
      <c r="AD1670" s="22"/>
      <c r="AE1670" s="22"/>
      <c r="AF1670" s="26">
        <v>6</v>
      </c>
      <c r="AH1670" s="75"/>
      <c r="AI1670" s="27" t="s">
        <v>36</v>
      </c>
      <c r="AJ1670" s="17">
        <v>22.044765771138586</v>
      </c>
      <c r="AK1670" s="17">
        <v>23.669515874850788</v>
      </c>
      <c r="AL1670" s="19">
        <v>0.11323231378833887</v>
      </c>
      <c r="AM1670" s="19">
        <v>0.11003583998474947</v>
      </c>
      <c r="AN1670" s="27" t="b">
        <v>0</v>
      </c>
      <c r="AO1670" s="27" t="b">
        <v>1</v>
      </c>
      <c r="AP1670" s="27" t="b">
        <v>0</v>
      </c>
      <c r="AQ1670" s="27" t="b">
        <v>0</v>
      </c>
      <c r="AR1670" s="27" t="b">
        <v>1</v>
      </c>
      <c r="AS1670" s="27" t="b">
        <v>0</v>
      </c>
      <c r="BE1670" s="31"/>
      <c r="BF1670" s="31"/>
      <c r="BG1670" s="31"/>
    </row>
    <row r="1671" spans="1:59" ht="14.55" customHeight="1" x14ac:dyDescent="0.25">
      <c r="A1671" s="41">
        <v>40492</v>
      </c>
      <c r="B1671" s="15">
        <v>18.649999999999999</v>
      </c>
      <c r="C1671" s="16">
        <v>20.9</v>
      </c>
      <c r="D1671" s="32">
        <v>10535.944709282207</v>
      </c>
      <c r="E1671" s="32">
        <v>28154.193283318367</v>
      </c>
      <c r="F1671" s="18">
        <v>38690.137992600576</v>
      </c>
      <c r="G1671" s="18">
        <v>20.287288936513516</v>
      </c>
      <c r="H1671" s="19">
        <v>0.10765550239234456</v>
      </c>
      <c r="I1671" s="18">
        <v>18.47</v>
      </c>
      <c r="J1671" s="33">
        <v>0.98958017686821143</v>
      </c>
      <c r="K1671" s="72">
        <v>11627.78543715313</v>
      </c>
      <c r="L1671" s="18">
        <v>11417.599609000001</v>
      </c>
      <c r="M1671" s="73">
        <v>1.840893316905675E-2</v>
      </c>
      <c r="Q1671" s="34">
        <v>1.010529539066521</v>
      </c>
      <c r="R1671" s="7"/>
      <c r="S1671" s="24"/>
      <c r="T1671" s="24"/>
      <c r="U1671" s="5">
        <v>38.375201838322887</v>
      </c>
      <c r="V1671" s="25"/>
      <c r="W1671" s="22"/>
      <c r="X1671" s="33">
        <v>0.97916035373642285</v>
      </c>
      <c r="Y1671" s="20">
        <v>221460636.19843292</v>
      </c>
      <c r="Z1671" s="22"/>
      <c r="AA1671" s="22"/>
      <c r="AB1671" s="35">
        <v>0.97916035373642285</v>
      </c>
      <c r="AC1671" s="20">
        <v>236821080.46559808</v>
      </c>
      <c r="AD1671" s="22"/>
      <c r="AE1671" s="22"/>
      <c r="AF1671" s="26">
        <v>5</v>
      </c>
      <c r="AH1671" s="75"/>
      <c r="AI1671" s="27" t="s">
        <v>36</v>
      </c>
      <c r="AJ1671" s="17">
        <v>21.901015885226663</v>
      </c>
      <c r="AK1671" s="17">
        <v>23.543262738487407</v>
      </c>
      <c r="AL1671" s="19">
        <v>0.1118766519063612</v>
      </c>
      <c r="AM1671" s="19">
        <v>0.10916472817148275</v>
      </c>
      <c r="AN1671" s="27" t="b">
        <v>0</v>
      </c>
      <c r="AO1671" s="27" t="b">
        <v>1</v>
      </c>
      <c r="AP1671" s="27" t="b">
        <v>0</v>
      </c>
      <c r="AQ1671" s="27" t="b">
        <v>0</v>
      </c>
      <c r="AR1671" s="27" t="b">
        <v>1</v>
      </c>
      <c r="AS1671" s="27" t="b">
        <v>0</v>
      </c>
      <c r="BE1671" s="31"/>
      <c r="BF1671" s="31"/>
      <c r="BG1671" s="31"/>
    </row>
    <row r="1672" spans="1:59" ht="14.55" customHeight="1" x14ac:dyDescent="0.25">
      <c r="A1672" s="41">
        <v>40493</v>
      </c>
      <c r="B1672" s="15">
        <v>18.95</v>
      </c>
      <c r="C1672" s="16">
        <v>21.05</v>
      </c>
      <c r="D1672" s="32">
        <v>8428.755767425766</v>
      </c>
      <c r="E1672" s="32">
        <v>30034.531741003662</v>
      </c>
      <c r="F1672" s="18">
        <v>38463.287508429428</v>
      </c>
      <c r="G1672" s="18">
        <v>20.589810862300446</v>
      </c>
      <c r="H1672" s="19">
        <v>9.9762470308788709E-2</v>
      </c>
      <c r="I1672" s="18">
        <v>18.64</v>
      </c>
      <c r="J1672" s="33">
        <v>1.0089611990241798</v>
      </c>
      <c r="K1672" s="72">
        <v>11731.781349051294</v>
      </c>
      <c r="L1672" s="18">
        <v>11630.080078000001</v>
      </c>
      <c r="M1672" s="73">
        <v>8.7446750468792075E-3</v>
      </c>
      <c r="Q1672" s="34">
        <v>0.99111839084312991</v>
      </c>
      <c r="R1672" s="7"/>
      <c r="S1672" s="24"/>
      <c r="T1672" s="24"/>
      <c r="U1672" s="5">
        <v>37.963555312948991</v>
      </c>
      <c r="V1672" s="25"/>
      <c r="W1672" s="22"/>
      <c r="X1672" s="33">
        <v>1.0179223980483594</v>
      </c>
      <c r="Y1672" s="20">
        <v>225430820.42924997</v>
      </c>
      <c r="Z1672" s="22"/>
      <c r="AA1672" s="22"/>
      <c r="AB1672" s="35">
        <v>1.0179223980483594</v>
      </c>
      <c r="AC1672" s="20">
        <v>241061617.26060966</v>
      </c>
      <c r="AD1672" s="22"/>
      <c r="AE1672" s="22"/>
      <c r="AF1672" s="26">
        <v>4</v>
      </c>
      <c r="AH1672" s="75"/>
      <c r="AI1672" s="27" t="s">
        <v>36</v>
      </c>
      <c r="AJ1672" s="17">
        <v>21.790426743149155</v>
      </c>
      <c r="AK1672" s="17">
        <v>23.430819100982532</v>
      </c>
      <c r="AL1672" s="19">
        <v>0.10948807033590204</v>
      </c>
      <c r="AM1672" s="19">
        <v>0.10928710811468426</v>
      </c>
      <c r="AN1672" s="27" t="b">
        <v>0</v>
      </c>
      <c r="AO1672" s="27" t="b">
        <v>1</v>
      </c>
      <c r="AP1672" s="27" t="b">
        <v>0</v>
      </c>
      <c r="AQ1672" s="27" t="b">
        <v>0</v>
      </c>
      <c r="AR1672" s="27" t="b">
        <v>1</v>
      </c>
      <c r="AS1672" s="27" t="b">
        <v>0</v>
      </c>
      <c r="BE1672" s="31"/>
      <c r="BF1672" s="31"/>
      <c r="BG1672" s="31"/>
    </row>
    <row r="1673" spans="1:59" ht="14.55" customHeight="1" x14ac:dyDescent="0.25">
      <c r="A1673" s="41">
        <v>40494</v>
      </c>
      <c r="B1673" s="15">
        <v>20.350000000000001</v>
      </c>
      <c r="C1673" s="16">
        <v>22.25</v>
      </c>
      <c r="D1673" s="32">
        <v>6321.5668255693245</v>
      </c>
      <c r="E1673" s="32">
        <v>31931.502308613144</v>
      </c>
      <c r="F1673" s="18">
        <v>38253.069134182471</v>
      </c>
      <c r="G1673" s="18">
        <v>21.936012724196061</v>
      </c>
      <c r="H1673" s="19">
        <v>8.5393258426966212E-2</v>
      </c>
      <c r="I1673" s="18">
        <v>20.61</v>
      </c>
      <c r="J1673" s="33">
        <v>1.059559174480402</v>
      </c>
      <c r="K1673" s="72">
        <v>12430.30148771727</v>
      </c>
      <c r="L1673" s="18">
        <v>12185.599609000001</v>
      </c>
      <c r="M1673" s="73">
        <v>2.008123412626639E-2</v>
      </c>
      <c r="Q1673" s="34">
        <v>0.94378872278689929</v>
      </c>
      <c r="R1673" s="7"/>
      <c r="S1673" s="24"/>
      <c r="T1673" s="24"/>
      <c r="U1673" s="5">
        <v>35.762867317832217</v>
      </c>
      <c r="V1673" s="25"/>
      <c r="W1673" s="22"/>
      <c r="X1673" s="33">
        <v>1.1191183489608041</v>
      </c>
      <c r="Y1673" s="20">
        <v>252284974.60217088</v>
      </c>
      <c r="Z1673" s="22"/>
      <c r="AA1673" s="22"/>
      <c r="AB1673" s="35">
        <v>1.1191183489608041</v>
      </c>
      <c r="AC1673" s="20">
        <v>269772153.92295492</v>
      </c>
      <c r="AD1673" s="22"/>
      <c r="AE1673" s="22"/>
      <c r="AF1673" s="26">
        <v>3</v>
      </c>
      <c r="AH1673" s="75"/>
      <c r="AI1673" s="27" t="s">
        <v>36</v>
      </c>
      <c r="AJ1673" s="17">
        <v>21.704941906975016</v>
      </c>
      <c r="AK1673" s="17">
        <v>23.351402209788347</v>
      </c>
      <c r="AL1673" s="19">
        <v>0.10387901023245989</v>
      </c>
      <c r="AM1673" s="19">
        <v>0.10790511982924997</v>
      </c>
      <c r="AN1673" s="27" t="b">
        <v>0</v>
      </c>
      <c r="AO1673" s="27" t="b">
        <v>0</v>
      </c>
      <c r="AP1673" s="27" t="b">
        <v>0</v>
      </c>
      <c r="AQ1673" s="27" t="b">
        <v>0</v>
      </c>
      <c r="AR1673" s="27" t="b">
        <v>1</v>
      </c>
      <c r="AS1673" s="27" t="b">
        <v>0</v>
      </c>
      <c r="BE1673" s="31"/>
      <c r="BF1673" s="31"/>
      <c r="BG1673" s="31"/>
    </row>
    <row r="1674" spans="1:59" ht="14.55" customHeight="1" x14ac:dyDescent="0.25">
      <c r="A1674" s="41">
        <v>40497</v>
      </c>
      <c r="B1674" s="15">
        <v>19.75</v>
      </c>
      <c r="C1674" s="16">
        <v>21.95</v>
      </c>
      <c r="D1674" s="32">
        <v>4214.377883712883</v>
      </c>
      <c r="E1674" s="32">
        <v>33858.751520603197</v>
      </c>
      <c r="F1674" s="18">
        <v>38073.129404316081</v>
      </c>
      <c r="G1674" s="18">
        <v>21.706478348661371</v>
      </c>
      <c r="H1674" s="19">
        <v>0.10022779043280183</v>
      </c>
      <c r="I1674" s="18">
        <v>20.2</v>
      </c>
      <c r="J1674" s="33">
        <v>0.98488147697614981</v>
      </c>
      <c r="K1674" s="72">
        <v>12242.161870074882</v>
      </c>
      <c r="L1674" s="18">
        <v>12093.440430000001</v>
      </c>
      <c r="M1674" s="73">
        <v>1.2297694848353561E-2</v>
      </c>
      <c r="Q1674" s="34">
        <v>1.0153506014452298</v>
      </c>
      <c r="R1674" s="7"/>
      <c r="S1674" s="24"/>
      <c r="T1674" s="24"/>
      <c r="U1674" s="5">
        <v>36.24424287287718</v>
      </c>
      <c r="V1674" s="25"/>
      <c r="W1674" s="22"/>
      <c r="X1674" s="33">
        <v>0.96976295395229972</v>
      </c>
      <c r="Y1674" s="20">
        <v>244657792.75481272</v>
      </c>
      <c r="Z1674" s="22"/>
      <c r="AA1674" s="22"/>
      <c r="AB1674" s="35">
        <v>0.96976295395229972</v>
      </c>
      <c r="AC1674" s="20">
        <v>261610846.54686052</v>
      </c>
      <c r="AD1674" s="22"/>
      <c r="AE1674" s="22"/>
      <c r="AF1674" s="26">
        <v>2</v>
      </c>
      <c r="AH1674" s="75"/>
      <c r="AI1674" s="27" t="s">
        <v>36</v>
      </c>
      <c r="AJ1674" s="17">
        <v>21.613027178883311</v>
      </c>
      <c r="AK1674" s="17">
        <v>23.264915903781578</v>
      </c>
      <c r="AL1674" s="19">
        <v>0.10149056321231033</v>
      </c>
      <c r="AM1674" s="19">
        <v>0.10673198721146709</v>
      </c>
      <c r="AN1674" s="27" t="b">
        <v>0</v>
      </c>
      <c r="AO1674" s="27" t="b">
        <v>0</v>
      </c>
      <c r="AP1674" s="27" t="b">
        <v>0</v>
      </c>
      <c r="AQ1674" s="27" t="b">
        <v>0</v>
      </c>
      <c r="AR1674" s="27" t="b">
        <v>1</v>
      </c>
      <c r="AS1674" s="27" t="b">
        <v>0</v>
      </c>
      <c r="BE1674" s="31"/>
      <c r="BF1674" s="31"/>
      <c r="BG1674" s="31"/>
    </row>
    <row r="1675" spans="1:59" ht="14.55" customHeight="1" x14ac:dyDescent="0.25">
      <c r="A1675" s="41">
        <v>40498</v>
      </c>
      <c r="B1675" s="15">
        <v>22.25</v>
      </c>
      <c r="C1675" s="16">
        <v>22.8</v>
      </c>
      <c r="D1675" s="32">
        <v>2107.1889418564415</v>
      </c>
      <c r="E1675" s="32">
        <v>35754.741570792932</v>
      </c>
      <c r="F1675" s="18">
        <v>37861.930512649371</v>
      </c>
      <c r="G1675" s="18">
        <v>22.769389994056599</v>
      </c>
      <c r="H1675" s="19">
        <v>2.4122807017543879E-2</v>
      </c>
      <c r="I1675" s="18">
        <v>22.58</v>
      </c>
      <c r="J1675" s="33">
        <v>1.0431486624641517</v>
      </c>
      <c r="K1675" s="72">
        <v>12770.173826173404</v>
      </c>
      <c r="L1675" s="18">
        <v>12631.040039</v>
      </c>
      <c r="M1675" s="73">
        <v>1.1015228100283986E-2</v>
      </c>
      <c r="Q1675" s="34">
        <v>0.95863613306829643</v>
      </c>
      <c r="R1675" s="7"/>
      <c r="S1675" s="24"/>
      <c r="T1675" s="24"/>
      <c r="U1675" s="5">
        <v>34.680351973588373</v>
      </c>
      <c r="V1675" s="25"/>
      <c r="W1675" s="22"/>
      <c r="X1675" s="33">
        <v>1.0862973249283034</v>
      </c>
      <c r="Y1675" s="20">
        <v>265772377.36039084</v>
      </c>
      <c r="Z1675" s="22"/>
      <c r="AA1675" s="22"/>
      <c r="AB1675" s="35">
        <v>1.0862973249283034</v>
      </c>
      <c r="AC1675" s="20">
        <v>284182606.55365658</v>
      </c>
      <c r="AD1675" s="22"/>
      <c r="AE1675" s="22"/>
      <c r="AF1675" s="26">
        <v>1</v>
      </c>
      <c r="AH1675" s="75"/>
      <c r="AI1675" s="27" t="s">
        <v>36</v>
      </c>
      <c r="AJ1675" s="17">
        <v>21.602446601616652</v>
      </c>
      <c r="AK1675" s="17">
        <v>23.218290823202558</v>
      </c>
      <c r="AL1675" s="19">
        <v>8.6904538570341194E-2</v>
      </c>
      <c r="AM1675" s="19">
        <v>0.10098755294542225</v>
      </c>
      <c r="AN1675" s="27" t="b">
        <v>0</v>
      </c>
      <c r="AO1675" s="27" t="b">
        <v>0</v>
      </c>
      <c r="AP1675" s="27" t="b">
        <v>0</v>
      </c>
      <c r="AQ1675" s="27" t="b">
        <v>0</v>
      </c>
      <c r="AR1675" s="27" t="b">
        <v>1</v>
      </c>
      <c r="AS1675" s="27" t="b">
        <v>0</v>
      </c>
      <c r="BE1675" s="31"/>
      <c r="BF1675" s="31"/>
      <c r="BG1675" s="31"/>
    </row>
    <row r="1676" spans="1:59" ht="14.55" customHeight="1" x14ac:dyDescent="0.25">
      <c r="A1676" s="42">
        <v>40499</v>
      </c>
      <c r="B1676" s="15">
        <v>22.3</v>
      </c>
      <c r="C1676" s="16">
        <v>25.4</v>
      </c>
      <c r="D1676" s="32">
        <v>37811.099200455472</v>
      </c>
      <c r="E1676" s="32">
        <v>0</v>
      </c>
      <c r="F1676" s="18">
        <v>37811.099200455472</v>
      </c>
      <c r="G1676" s="18">
        <v>22.3</v>
      </c>
      <c r="H1676" s="19">
        <v>0.12204724409448808</v>
      </c>
      <c r="I1676" s="18">
        <v>21.76</v>
      </c>
      <c r="J1676" s="33">
        <v>0.97807017543859653</v>
      </c>
      <c r="K1676" s="72">
        <v>12489.910049509343</v>
      </c>
      <c r="L1676" s="18">
        <v>12308.480469</v>
      </c>
      <c r="M1676" s="73">
        <v>1.4740209481283167E-2</v>
      </c>
      <c r="Q1676" s="34">
        <v>1.0224215246636772</v>
      </c>
      <c r="R1676" s="7"/>
      <c r="S1676" s="24"/>
      <c r="T1676" s="24"/>
      <c r="U1676" s="5">
        <v>35.391922196933884</v>
      </c>
      <c r="V1676" s="25"/>
      <c r="W1676" s="22"/>
      <c r="X1676" s="33">
        <v>0.95614035087719296</v>
      </c>
      <c r="Y1676" s="20">
        <v>254116909.94609603</v>
      </c>
      <c r="Z1676" s="22"/>
      <c r="AA1676" s="22"/>
      <c r="AB1676" s="35">
        <v>0.95614035087719296</v>
      </c>
      <c r="AC1676" s="20">
        <v>271714100.8251422</v>
      </c>
      <c r="AD1676" s="22"/>
      <c r="AE1676" s="22"/>
      <c r="AF1676" s="26">
        <v>24</v>
      </c>
      <c r="AH1676" s="75"/>
      <c r="AI1676" s="27" t="s">
        <v>36</v>
      </c>
      <c r="AJ1676" s="17">
        <v>21.534850817523672</v>
      </c>
      <c r="AK1676" s="17">
        <v>23.15527534048546</v>
      </c>
      <c r="AL1676" s="19">
        <v>8.9868178778822208E-2</v>
      </c>
      <c r="AM1676" s="19">
        <v>0.10207784879756206</v>
      </c>
      <c r="AN1676" s="27" t="b">
        <v>0</v>
      </c>
      <c r="AO1676" s="27" t="b">
        <v>0</v>
      </c>
      <c r="AP1676" s="27" t="b">
        <v>0</v>
      </c>
      <c r="AQ1676" s="27" t="b">
        <v>0</v>
      </c>
      <c r="AR1676" s="27" t="b">
        <v>1</v>
      </c>
      <c r="AS1676" s="27" t="b">
        <v>0</v>
      </c>
      <c r="BE1676" s="31"/>
      <c r="BF1676" s="31"/>
      <c r="BG1676" s="31"/>
    </row>
    <row r="1677" spans="1:59" ht="14.55" customHeight="1" x14ac:dyDescent="0.25">
      <c r="A1677" s="41">
        <v>40500</v>
      </c>
      <c r="B1677" s="15">
        <v>20.75</v>
      </c>
      <c r="C1677" s="16">
        <v>24.2</v>
      </c>
      <c r="D1677" s="32">
        <v>36235.636733769825</v>
      </c>
      <c r="E1677" s="32">
        <v>1383.1816144523575</v>
      </c>
      <c r="F1677" s="74">
        <v>37618.818348222179</v>
      </c>
      <c r="G1677" s="18">
        <v>20.876850783182196</v>
      </c>
      <c r="H1677" s="19">
        <v>0.1425619834710744</v>
      </c>
      <c r="I1677" s="18">
        <v>18.75</v>
      </c>
      <c r="J1677" s="33">
        <v>0.93142088320798466</v>
      </c>
      <c r="K1677" s="72">
        <v>11633.161768240068</v>
      </c>
      <c r="L1677" s="18">
        <v>11604.480469</v>
      </c>
      <c r="M1677" s="73">
        <v>2.4715711588025814E-3</v>
      </c>
      <c r="Q1677" s="34">
        <v>1.0736284938725189</v>
      </c>
      <c r="R1677" s="7"/>
      <c r="S1677" s="24"/>
      <c r="T1677" s="24"/>
      <c r="U1677" s="5">
        <v>37.92703127009294</v>
      </c>
      <c r="V1677" s="25"/>
      <c r="W1677" s="22"/>
      <c r="X1677" s="33">
        <v>0.86284176641596932</v>
      </c>
      <c r="Y1677" s="20">
        <v>219263732.50491422</v>
      </c>
      <c r="Z1677" s="22"/>
      <c r="AA1677" s="22"/>
      <c r="AB1677" s="35">
        <v>0.86284176641596932</v>
      </c>
      <c r="AC1677" s="20">
        <v>234442515.96300763</v>
      </c>
      <c r="AD1677" s="22"/>
      <c r="AE1677" s="22"/>
      <c r="AF1677" s="26">
        <v>23</v>
      </c>
      <c r="AH1677" s="75"/>
      <c r="AI1677" s="27" t="s">
        <v>36</v>
      </c>
      <c r="AJ1677" s="17">
        <v>21.452796092913299</v>
      </c>
      <c r="AK1677" s="17">
        <v>23.043810150353313</v>
      </c>
      <c r="AL1677" s="19">
        <v>9.5685925625277182E-2</v>
      </c>
      <c r="AM1677" s="19">
        <v>0.10491875788847119</v>
      </c>
      <c r="AN1677" s="27" t="b">
        <v>0</v>
      </c>
      <c r="AO1677" s="27" t="b">
        <v>0</v>
      </c>
      <c r="AP1677" s="27" t="b">
        <v>0</v>
      </c>
      <c r="AQ1677" s="27" t="b">
        <v>0</v>
      </c>
      <c r="AR1677" s="27" t="b">
        <v>1</v>
      </c>
      <c r="AS1677" s="27" t="b">
        <v>0</v>
      </c>
      <c r="BE1677" s="31"/>
      <c r="BF1677" s="31"/>
      <c r="BG1677" s="31"/>
    </row>
    <row r="1678" spans="1:59" ht="14.55" customHeight="1" x14ac:dyDescent="0.25">
      <c r="A1678" s="41">
        <v>40501</v>
      </c>
      <c r="B1678" s="15">
        <v>20.5</v>
      </c>
      <c r="C1678" s="16">
        <v>23.9</v>
      </c>
      <c r="D1678" s="32">
        <v>34660.174267084178</v>
      </c>
      <c r="E1678" s="32">
        <v>2734.0430270030652</v>
      </c>
      <c r="F1678" s="18">
        <v>37394.217294087241</v>
      </c>
      <c r="G1678" s="18">
        <v>20.748587802191551</v>
      </c>
      <c r="H1678" s="19">
        <v>0.14225941422594135</v>
      </c>
      <c r="I1678" s="18">
        <v>18.04</v>
      </c>
      <c r="J1678" s="33">
        <v>0.98792244728945133</v>
      </c>
      <c r="K1678" s="72">
        <v>11492.462796957177</v>
      </c>
      <c r="L1678" s="18">
        <v>11379.200194999999</v>
      </c>
      <c r="M1678" s="73">
        <v>9.9534765199882358E-3</v>
      </c>
      <c r="Q1678" s="34">
        <v>1.0122252032471635</v>
      </c>
      <c r="R1678" s="7"/>
      <c r="S1678" s="24"/>
      <c r="T1678" s="24"/>
      <c r="U1678" s="5">
        <v>38.319220536367325</v>
      </c>
      <c r="V1678" s="25"/>
      <c r="W1678" s="22"/>
      <c r="X1678" s="33">
        <v>0.97584489457890256</v>
      </c>
      <c r="Y1678" s="20">
        <v>213968417.64705551</v>
      </c>
      <c r="Z1678" s="22"/>
      <c r="AA1678" s="22"/>
      <c r="AB1678" s="35">
        <v>0.97584489457890256</v>
      </c>
      <c r="AC1678" s="20">
        <v>228775864.37353247</v>
      </c>
      <c r="AD1678" s="22"/>
      <c r="AE1678" s="22"/>
      <c r="AF1678" s="26">
        <v>22</v>
      </c>
      <c r="AH1678" s="75"/>
      <c r="AI1678" s="27" t="s">
        <v>36</v>
      </c>
      <c r="AJ1678" s="17">
        <v>21.38748463719482</v>
      </c>
      <c r="AK1678" s="17">
        <v>22.90735447774545</v>
      </c>
      <c r="AL1678" s="19">
        <v>0.1027687496114693</v>
      </c>
      <c r="AM1678" s="19">
        <v>0.10725132930228387</v>
      </c>
      <c r="AN1678" s="27" t="b">
        <v>0</v>
      </c>
      <c r="AO1678" s="27" t="b">
        <v>0</v>
      </c>
      <c r="AP1678" s="27" t="b">
        <v>0</v>
      </c>
      <c r="AQ1678" s="27" t="b">
        <v>0</v>
      </c>
      <c r="AR1678" s="27" t="b">
        <v>1</v>
      </c>
      <c r="AS1678" s="27" t="b">
        <v>0</v>
      </c>
      <c r="BE1678" s="31"/>
      <c r="BF1678" s="31"/>
      <c r="BG1678" s="31"/>
    </row>
    <row r="1679" spans="1:59" ht="14.55" customHeight="1" x14ac:dyDescent="0.25">
      <c r="A1679" s="41">
        <v>40504</v>
      </c>
      <c r="B1679" s="15">
        <v>19.8</v>
      </c>
      <c r="C1679" s="16">
        <v>23.25</v>
      </c>
      <c r="D1679" s="32">
        <v>33084.711800398531</v>
      </c>
      <c r="E1679" s="32">
        <v>4085.381126043053</v>
      </c>
      <c r="F1679" s="18">
        <v>37170.092926441583</v>
      </c>
      <c r="G1679" s="18">
        <v>20.179191004788208</v>
      </c>
      <c r="H1679" s="19">
        <v>0.14838709677419348</v>
      </c>
      <c r="I1679" s="18">
        <v>18.37</v>
      </c>
      <c r="J1679" s="33">
        <v>0.96672824518505729</v>
      </c>
      <c r="K1679" s="72">
        <v>11109.89616502952</v>
      </c>
      <c r="L1679" s="18">
        <v>10987.519531</v>
      </c>
      <c r="M1679" s="73">
        <v>1.113778534675176E-2</v>
      </c>
      <c r="Q1679" s="34">
        <v>1.0344168642849301</v>
      </c>
      <c r="R1679" s="7"/>
      <c r="S1679" s="24"/>
      <c r="T1679" s="24"/>
      <c r="U1679" s="5">
        <v>39.56424921189663</v>
      </c>
      <c r="V1679" s="25"/>
      <c r="W1679" s="22"/>
      <c r="X1679" s="33">
        <v>0.93345649037011458</v>
      </c>
      <c r="Y1679" s="20">
        <v>199731163.78561652</v>
      </c>
      <c r="Z1679" s="22"/>
      <c r="AA1679" s="22"/>
      <c r="AB1679" s="35">
        <v>0.93345649037011458</v>
      </c>
      <c r="AC1679" s="20">
        <v>213548891.66821688</v>
      </c>
      <c r="AD1679" s="22"/>
      <c r="AE1679" s="22"/>
      <c r="AF1679" s="26">
        <v>21</v>
      </c>
      <c r="AH1679" s="75"/>
      <c r="AI1679" s="27" t="s">
        <v>36</v>
      </c>
      <c r="AJ1679" s="17">
        <v>21.331332020356275</v>
      </c>
      <c r="AK1679" s="17">
        <v>22.790256056374457</v>
      </c>
      <c r="AL1679" s="19">
        <v>0.1132677226693405</v>
      </c>
      <c r="AM1679" s="19">
        <v>0.1100822238815988</v>
      </c>
      <c r="AN1679" s="27" t="b">
        <v>0</v>
      </c>
      <c r="AO1679" s="27" t="b">
        <v>1</v>
      </c>
      <c r="AP1679" s="27" t="b">
        <v>0</v>
      </c>
      <c r="AQ1679" s="27" t="b">
        <v>0</v>
      </c>
      <c r="AR1679" s="27" t="b">
        <v>1</v>
      </c>
      <c r="AS1679" s="27" t="b">
        <v>0</v>
      </c>
      <c r="BE1679" s="31"/>
      <c r="BF1679" s="31"/>
      <c r="BG1679" s="31"/>
    </row>
    <row r="1680" spans="1:59" ht="14.55" customHeight="1" x14ac:dyDescent="0.25">
      <c r="A1680" s="41">
        <v>40505</v>
      </c>
      <c r="B1680" s="15">
        <v>20.75</v>
      </c>
      <c r="C1680" s="16">
        <v>24.1</v>
      </c>
      <c r="D1680" s="32">
        <v>31509.249333712887</v>
      </c>
      <c r="E1680" s="32">
        <v>5427.0652912205051</v>
      </c>
      <c r="F1680" s="18">
        <v>36936.314624933395</v>
      </c>
      <c r="G1680" s="18">
        <v>21.242216641270325</v>
      </c>
      <c r="H1680" s="19">
        <v>0.13900414937759342</v>
      </c>
      <c r="I1680" s="18">
        <v>20.63</v>
      </c>
      <c r="J1680" s="33">
        <v>1.0460585574509216</v>
      </c>
      <c r="K1680" s="72">
        <v>11621.400878049366</v>
      </c>
      <c r="L1680" s="18">
        <v>11486.719727</v>
      </c>
      <c r="M1680" s="73">
        <v>1.172494447938803E-2</v>
      </c>
      <c r="Q1680" s="34">
        <v>0.95596942721528044</v>
      </c>
      <c r="R1680" s="7"/>
      <c r="S1680" s="24"/>
      <c r="T1680" s="24"/>
      <c r="U1680" s="5">
        <v>37.751794670650241</v>
      </c>
      <c r="V1680" s="25"/>
      <c r="W1680" s="22"/>
      <c r="X1680" s="33">
        <v>1.0921171149018432</v>
      </c>
      <c r="Y1680" s="20">
        <v>218130865.98027718</v>
      </c>
      <c r="Z1680" s="22"/>
      <c r="AA1680" s="22"/>
      <c r="AB1680" s="35">
        <v>1.0921171149018432</v>
      </c>
      <c r="AC1680" s="20">
        <v>233216660.35990384</v>
      </c>
      <c r="AD1680" s="22"/>
      <c r="AE1680" s="22"/>
      <c r="AF1680" s="26">
        <v>20</v>
      </c>
      <c r="AH1680" s="75"/>
      <c r="AI1680" s="27" t="s">
        <v>36</v>
      </c>
      <c r="AJ1680" s="17">
        <v>21.327438916270502</v>
      </c>
      <c r="AK1680" s="17">
        <v>22.693378443041734</v>
      </c>
      <c r="AL1680" s="19">
        <v>0.1197304491601391</v>
      </c>
      <c r="AM1680" s="19">
        <v>0.11192597495323556</v>
      </c>
      <c r="AN1680" s="27" t="b">
        <v>0</v>
      </c>
      <c r="AO1680" s="27" t="b">
        <v>1</v>
      </c>
      <c r="AP1680" s="27" t="b">
        <v>0</v>
      </c>
      <c r="AQ1680" s="27" t="b">
        <v>0</v>
      </c>
      <c r="AR1680" s="27" t="b">
        <v>1</v>
      </c>
      <c r="AS1680" s="27" t="b">
        <v>0</v>
      </c>
      <c r="BE1680" s="31"/>
      <c r="BF1680" s="31"/>
      <c r="BG1680" s="31"/>
    </row>
    <row r="1681" spans="1:66" ht="14.55" customHeight="1" x14ac:dyDescent="0.25">
      <c r="A1681" s="41">
        <v>40506</v>
      </c>
      <c r="B1681" s="15">
        <v>19.8</v>
      </c>
      <c r="C1681" s="16">
        <v>23.3</v>
      </c>
      <c r="D1681" s="32">
        <v>29933.786867027244</v>
      </c>
      <c r="E1681" s="32">
        <v>6783.5319378481863</v>
      </c>
      <c r="F1681" s="18">
        <v>36717.318804875431</v>
      </c>
      <c r="G1681" s="18">
        <v>20.446625694774752</v>
      </c>
      <c r="H1681" s="19">
        <v>0.15021459227467815</v>
      </c>
      <c r="I1681" s="18">
        <v>19.559999999999999</v>
      </c>
      <c r="J1681" s="33">
        <v>0.95683975768432594</v>
      </c>
      <c r="K1681" s="72">
        <v>11119.62600422845</v>
      </c>
      <c r="L1681" s="18">
        <v>11048.959961</v>
      </c>
      <c r="M1681" s="73">
        <v>6.395719006846148E-3</v>
      </c>
      <c r="Q1681" s="34">
        <v>1.04510707458491</v>
      </c>
      <c r="R1681" s="7"/>
      <c r="S1681" s="24"/>
      <c r="T1681" s="24"/>
      <c r="U1681" s="5">
        <v>39.381210371633358</v>
      </c>
      <c r="V1681" s="25"/>
      <c r="W1681" s="22"/>
      <c r="X1681" s="33">
        <v>0.91367951536865177</v>
      </c>
      <c r="Y1681" s="20">
        <v>199302657.46439689</v>
      </c>
      <c r="Z1681" s="22"/>
      <c r="AA1681" s="22"/>
      <c r="AB1681" s="35">
        <v>0.91367951536865177</v>
      </c>
      <c r="AC1681" s="20">
        <v>213081868.92989087</v>
      </c>
      <c r="AD1681" s="22"/>
      <c r="AE1681" s="22"/>
      <c r="AF1681" s="26">
        <v>19</v>
      </c>
      <c r="AH1681" s="75"/>
      <c r="AI1681" s="27" t="s">
        <v>36</v>
      </c>
      <c r="AJ1681" s="17">
        <v>21.26037468462409</v>
      </c>
      <c r="AK1681" s="17">
        <v>22.575190942313665</v>
      </c>
      <c r="AL1681" s="19">
        <v>0.14074574670299481</v>
      </c>
      <c r="AM1681" s="19">
        <v>0.1140775448651398</v>
      </c>
      <c r="AN1681" s="27" t="b">
        <v>0</v>
      </c>
      <c r="AO1681" s="27" t="b">
        <v>1</v>
      </c>
      <c r="AP1681" s="27" t="b">
        <v>0</v>
      </c>
      <c r="AQ1681" s="27" t="b">
        <v>0</v>
      </c>
      <c r="AR1681" s="27" t="b">
        <v>1</v>
      </c>
      <c r="AS1681" s="27" t="b">
        <v>0</v>
      </c>
      <c r="BE1681" s="31"/>
      <c r="BF1681" s="31"/>
      <c r="BG1681" s="31"/>
    </row>
    <row r="1682" spans="1:66" ht="14.55" customHeight="1" x14ac:dyDescent="0.25">
      <c r="A1682" s="41">
        <v>40508</v>
      </c>
      <c r="B1682" s="15">
        <v>21.25</v>
      </c>
      <c r="C1682" s="16">
        <v>24.25</v>
      </c>
      <c r="D1682" s="32">
        <v>28358.3244003416</v>
      </c>
      <c r="E1682" s="32">
        <v>8122.3369524565878</v>
      </c>
      <c r="F1682" s="18">
        <v>36480.66135279819</v>
      </c>
      <c r="G1682" s="18">
        <v>21.917943232216121</v>
      </c>
      <c r="H1682" s="19">
        <v>0.12371134020618557</v>
      </c>
      <c r="I1682" s="18">
        <v>22.22</v>
      </c>
      <c r="J1682" s="33">
        <v>1.0650497474561367</v>
      </c>
      <c r="K1682" s="72">
        <v>11842.749959975677</v>
      </c>
      <c r="L1682" s="18">
        <v>11714.559569999999</v>
      </c>
      <c r="M1682" s="73">
        <v>1.0942826250503078E-2</v>
      </c>
      <c r="Q1682" s="34">
        <v>0.9389232778924107</v>
      </c>
      <c r="R1682" s="7"/>
      <c r="S1682" s="24"/>
      <c r="T1682" s="24"/>
      <c r="U1682" s="5">
        <v>36.907092755583122</v>
      </c>
      <c r="V1682" s="25"/>
      <c r="W1682" s="22"/>
      <c r="X1682" s="33">
        <v>1.1300994949122731</v>
      </c>
      <c r="Y1682" s="20">
        <v>225232910.14512765</v>
      </c>
      <c r="Z1682" s="22"/>
      <c r="AA1682" s="22"/>
      <c r="AB1682" s="35">
        <v>1.1300994949122731</v>
      </c>
      <c r="AC1682" s="20">
        <v>240799851.77411225</v>
      </c>
      <c r="AD1682" s="22"/>
      <c r="AE1682" s="22"/>
      <c r="AF1682" s="26">
        <v>18</v>
      </c>
      <c r="AH1682" s="75"/>
      <c r="AI1682" s="27" t="s">
        <v>36</v>
      </c>
      <c r="AJ1682" s="17">
        <v>21.237984757848853</v>
      </c>
      <c r="AK1682" s="17">
        <v>22.480350761531334</v>
      </c>
      <c r="AL1682" s="19">
        <v>0.1410230960549444</v>
      </c>
      <c r="AM1682" s="19">
        <v>0.11467863114480492</v>
      </c>
      <c r="AN1682" s="27" t="b">
        <v>0</v>
      </c>
      <c r="AO1682" s="27" t="b">
        <v>1</v>
      </c>
      <c r="AP1682" s="27" t="b">
        <v>0</v>
      </c>
      <c r="AQ1682" s="27" t="b">
        <v>0</v>
      </c>
      <c r="AR1682" s="27" t="b">
        <v>1</v>
      </c>
      <c r="AS1682" s="27" t="b">
        <v>0</v>
      </c>
      <c r="BE1682" s="31"/>
      <c r="BF1682" s="31"/>
      <c r="BG1682" s="31"/>
    </row>
    <row r="1683" spans="1:66" ht="14.55" customHeight="1" x14ac:dyDescent="0.25">
      <c r="A1683" s="41">
        <v>40511</v>
      </c>
      <c r="B1683" s="15">
        <v>21.45</v>
      </c>
      <c r="C1683" s="16">
        <v>24.5</v>
      </c>
      <c r="D1683" s="32">
        <v>26782.861933655957</v>
      </c>
      <c r="E1683" s="32">
        <v>9502.8968459440075</v>
      </c>
      <c r="F1683" s="18">
        <v>36285.758779599964</v>
      </c>
      <c r="G1683" s="18">
        <v>22.248766137320629</v>
      </c>
      <c r="H1683" s="19">
        <v>0.1244897959183674</v>
      </c>
      <c r="I1683" s="18">
        <v>21.53</v>
      </c>
      <c r="J1683" s="33">
        <v>1.0096704348570877</v>
      </c>
      <c r="K1683" s="72">
        <v>11957.067616391558</v>
      </c>
      <c r="L1683" s="18">
        <v>11801.599609000001</v>
      </c>
      <c r="M1683" s="73">
        <v>1.3173469067108135E-2</v>
      </c>
      <c r="Q1683" s="34">
        <v>0.99042218676190452</v>
      </c>
      <c r="R1683" s="7"/>
      <c r="S1683" s="24"/>
      <c r="T1683" s="24"/>
      <c r="U1683" s="5">
        <v>36.485547443689953</v>
      </c>
      <c r="V1683" s="25"/>
      <c r="W1683" s="22"/>
      <c r="X1683" s="33">
        <v>1.0193408697141757</v>
      </c>
      <c r="Y1683" s="20">
        <v>229590208.97269705</v>
      </c>
      <c r="Z1683" s="22"/>
      <c r="AA1683" s="22"/>
      <c r="AB1683" s="35">
        <v>1.0193408697141757</v>
      </c>
      <c r="AC1683" s="20">
        <v>245453195.05016068</v>
      </c>
      <c r="AD1683" s="22"/>
      <c r="AE1683" s="22"/>
      <c r="AF1683" s="26">
        <v>17</v>
      </c>
      <c r="AH1683" s="75"/>
      <c r="AI1683" s="27" t="s">
        <v>36</v>
      </c>
      <c r="AJ1683" s="17">
        <v>21.228126176150141</v>
      </c>
      <c r="AK1683" s="17">
        <v>22.37449643042455</v>
      </c>
      <c r="AL1683" s="19">
        <v>0.1380110647961599</v>
      </c>
      <c r="AM1683" s="19">
        <v>0.11501876719922667</v>
      </c>
      <c r="AN1683" s="27" t="b">
        <v>0</v>
      </c>
      <c r="AO1683" s="27" t="b">
        <v>1</v>
      </c>
      <c r="AP1683" s="27" t="b">
        <v>0</v>
      </c>
      <c r="AQ1683" s="27" t="b">
        <v>0</v>
      </c>
      <c r="AR1683" s="27" t="b">
        <v>1</v>
      </c>
      <c r="AS1683" s="27" t="b">
        <v>0</v>
      </c>
      <c r="BE1683" s="31"/>
      <c r="BF1683" s="31"/>
      <c r="BG1683" s="31"/>
    </row>
    <row r="1684" spans="1:66" ht="14.55" customHeight="1" x14ac:dyDescent="0.25">
      <c r="A1684" s="45">
        <v>40512</v>
      </c>
      <c r="B1684" s="65">
        <v>23.2</v>
      </c>
      <c r="C1684" s="66">
        <v>25.8</v>
      </c>
      <c r="D1684" s="32">
        <v>25207.399466970313</v>
      </c>
      <c r="E1684" s="32">
        <v>10882.230311674908</v>
      </c>
      <c r="F1684" s="4">
        <v>36089.62977864522</v>
      </c>
      <c r="G1684" s="4">
        <v>23.98398695093006</v>
      </c>
      <c r="H1684" s="67">
        <v>0.10077519379844968</v>
      </c>
      <c r="I1684" s="4">
        <v>23.54</v>
      </c>
      <c r="J1684" s="68">
        <v>1.0721650987983073</v>
      </c>
      <c r="K1684" s="72">
        <v>12819.728770583695</v>
      </c>
      <c r="L1684" s="4">
        <v>12618.240234000001</v>
      </c>
      <c r="M1684" s="69">
        <v>1.5968037764947693E-2</v>
      </c>
      <c r="Q1684" s="34">
        <v>0.93269217690522599</v>
      </c>
      <c r="R1684" s="7"/>
      <c r="S1684" s="6"/>
      <c r="T1684" s="57"/>
      <c r="U1684" s="5">
        <v>33.966427485881987</v>
      </c>
      <c r="V1684" s="70"/>
      <c r="W1684" s="72"/>
      <c r="X1684" s="68">
        <v>1.1443301975966147</v>
      </c>
      <c r="Y1684" s="20">
        <v>262728266.20362782</v>
      </c>
      <c r="Z1684" s="72"/>
      <c r="AA1684" s="72"/>
      <c r="AB1684" s="35">
        <v>1.1443301975966147</v>
      </c>
      <c r="AC1684" s="72">
        <v>280875000</v>
      </c>
      <c r="AD1684" s="72">
        <v>280875000</v>
      </c>
      <c r="AE1684" s="72"/>
      <c r="AF1684" s="11">
        <v>16</v>
      </c>
      <c r="AG1684" s="3" t="s">
        <v>81</v>
      </c>
      <c r="AH1684" s="2"/>
      <c r="AI1684" s="27" t="s">
        <v>36</v>
      </c>
      <c r="AJ1684" s="17">
        <v>21.295842111052938</v>
      </c>
      <c r="AK1684" s="17">
        <v>22.321507002043152</v>
      </c>
      <c r="AL1684" s="19">
        <v>0.13109702805824461</v>
      </c>
      <c r="AM1684" s="19">
        <v>0.11415731227702361</v>
      </c>
      <c r="AN1684" s="27" t="b">
        <v>0</v>
      </c>
      <c r="AO1684" s="27" t="b">
        <v>1</v>
      </c>
      <c r="AP1684" s="27" t="b">
        <v>0</v>
      </c>
      <c r="AQ1684" s="27" t="b">
        <v>0</v>
      </c>
      <c r="AR1684" s="27" t="b">
        <v>1</v>
      </c>
      <c r="AS1684" s="27" t="b">
        <v>0</v>
      </c>
      <c r="AX1684">
        <v>2808750000</v>
      </c>
      <c r="BE1684" s="31"/>
      <c r="BF1684" s="31"/>
      <c r="BG1684" s="31"/>
      <c r="BM1684" s="72">
        <v>11235</v>
      </c>
      <c r="BN1684">
        <f t="shared" ref="BN1684:BN2830" si="0">10*BM1684</f>
        <v>112350</v>
      </c>
    </row>
    <row r="1685" spans="1:66" ht="14.55" customHeight="1" x14ac:dyDescent="0.25">
      <c r="A1685" s="41">
        <v>40513</v>
      </c>
      <c r="B1685" s="15">
        <v>21.9</v>
      </c>
      <c r="C1685" s="16">
        <v>24.75</v>
      </c>
      <c r="D1685" s="32">
        <v>23631.93700028467</v>
      </c>
      <c r="E1685" s="32">
        <v>12298.925242958123</v>
      </c>
      <c r="F1685" s="18">
        <v>35930.862243242795</v>
      </c>
      <c r="G1685" s="18">
        <v>22.875538430030925</v>
      </c>
      <c r="H1685" s="19">
        <v>0.11515151515151523</v>
      </c>
      <c r="I1685" s="18">
        <v>21.36</v>
      </c>
      <c r="J1685" s="33">
        <v>0.94958786949764318</v>
      </c>
      <c r="K1685" s="72">
        <v>12173.248304757242</v>
      </c>
      <c r="L1685" s="18">
        <v>12019.200194999999</v>
      </c>
      <c r="M1685" s="73">
        <v>1.2816835334960728E-2</v>
      </c>
      <c r="Q1685" s="34">
        <v>1.0530884314360778</v>
      </c>
      <c r="R1685" s="7"/>
      <c r="S1685" s="32"/>
      <c r="T1685" s="76"/>
      <c r="U1685" s="5">
        <v>35.703055345749846</v>
      </c>
      <c r="V1685" s="36"/>
      <c r="W1685" s="38"/>
      <c r="X1685" s="33">
        <v>0.89917573899528624</v>
      </c>
      <c r="Y1685" s="20">
        <v>236240013.19119394</v>
      </c>
      <c r="Z1685" s="38"/>
      <c r="AA1685" s="38"/>
      <c r="AB1685" s="35">
        <v>0.89917573899528624</v>
      </c>
      <c r="AC1685" s="72">
        <v>252551936.59380138</v>
      </c>
      <c r="AD1685" s="18">
        <v>251725000</v>
      </c>
      <c r="AE1685" s="38">
        <v>3.2850793278433972E-3</v>
      </c>
      <c r="AF1685" s="26">
        <v>15</v>
      </c>
      <c r="AH1685" s="75"/>
      <c r="AI1685" s="27" t="s">
        <v>36</v>
      </c>
      <c r="AJ1685" s="17">
        <v>21.31184782365839</v>
      </c>
      <c r="AK1685" s="17">
        <v>22.22932979894437</v>
      </c>
      <c r="AL1685" s="19">
        <v>0.1255577644544649</v>
      </c>
      <c r="AM1685" s="19">
        <v>0.11437684729465836</v>
      </c>
      <c r="AN1685" s="27" t="b">
        <v>0</v>
      </c>
      <c r="AO1685" s="27" t="b">
        <v>1</v>
      </c>
      <c r="AP1685" s="27" t="b">
        <v>0</v>
      </c>
      <c r="AQ1685" s="27" t="b">
        <v>0</v>
      </c>
      <c r="AR1685" s="27" t="b">
        <v>1</v>
      </c>
      <c r="AS1685" s="27" t="b">
        <v>0</v>
      </c>
      <c r="AU1685" s="38"/>
      <c r="AV1685" s="38"/>
      <c r="AW1685" s="38"/>
      <c r="AX1685">
        <v>2517250000</v>
      </c>
      <c r="BE1685" s="31"/>
      <c r="BF1685" s="31"/>
      <c r="BG1685" s="31"/>
      <c r="BM1685" s="18">
        <v>10069</v>
      </c>
      <c r="BN1685">
        <f t="shared" si="0"/>
        <v>100690</v>
      </c>
    </row>
    <row r="1686" spans="1:66" ht="14.55" customHeight="1" x14ac:dyDescent="0.25">
      <c r="A1686" s="41">
        <v>40514</v>
      </c>
      <c r="B1686" s="15">
        <v>19.850000000000001</v>
      </c>
      <c r="C1686" s="16">
        <v>23</v>
      </c>
      <c r="D1686" s="32">
        <v>22056.474533599026</v>
      </c>
      <c r="E1686" s="32">
        <v>13692.970819540573</v>
      </c>
      <c r="F1686" s="18">
        <v>35749.445353139599</v>
      </c>
      <c r="G1686" s="18">
        <v>21.056532231632644</v>
      </c>
      <c r="H1686" s="19">
        <v>0.13695652173913042</v>
      </c>
      <c r="I1686" s="18">
        <v>19.39</v>
      </c>
      <c r="J1686" s="33">
        <v>0.91583490862821126</v>
      </c>
      <c r="K1686" s="72">
        <v>11148.492853554268</v>
      </c>
      <c r="L1686" s="18">
        <v>11087.360352</v>
      </c>
      <c r="M1686" s="73">
        <v>5.5137110740015342E-3</v>
      </c>
      <c r="Q1686" s="34">
        <v>1.0918998507032844</v>
      </c>
      <c r="R1686" s="7"/>
      <c r="S1686" s="32"/>
      <c r="T1686" s="77"/>
      <c r="U1686" s="5">
        <v>38.911579481810854</v>
      </c>
      <c r="V1686" s="78"/>
      <c r="W1686" s="79"/>
      <c r="X1686" s="33">
        <v>0.83166981725642253</v>
      </c>
      <c r="Y1686" s="20">
        <v>196474628.61747643</v>
      </c>
      <c r="Z1686" s="38"/>
      <c r="AA1686" s="38"/>
      <c r="AB1686" s="35">
        <v>0.83166981725642253</v>
      </c>
      <c r="AC1686" s="72">
        <v>210036455.49736601</v>
      </c>
      <c r="AD1686" s="18">
        <v>216475000</v>
      </c>
      <c r="AE1686" s="38">
        <v>-2.974267006644642E-2</v>
      </c>
      <c r="AF1686" s="26">
        <v>14</v>
      </c>
      <c r="AH1686" s="75"/>
      <c r="AI1686" s="27" t="s">
        <v>36</v>
      </c>
      <c r="AJ1686" s="17">
        <v>21.259241071907013</v>
      </c>
      <c r="AK1686" s="17">
        <v>22.121835803790063</v>
      </c>
      <c r="AL1686" s="19">
        <v>0.12521649318138775</v>
      </c>
      <c r="AM1686" s="19">
        <v>0.11642004222562891</v>
      </c>
      <c r="AN1686" s="27" t="b">
        <v>0</v>
      </c>
      <c r="AO1686" s="27" t="b">
        <v>1</v>
      </c>
      <c r="AP1686" s="27" t="b">
        <v>0</v>
      </c>
      <c r="AQ1686" s="27" t="b">
        <v>0</v>
      </c>
      <c r="AR1686" s="27" t="b">
        <v>1</v>
      </c>
      <c r="AS1686" s="27" t="b">
        <v>0</v>
      </c>
      <c r="AU1686" s="38"/>
      <c r="AV1686" s="38"/>
      <c r="AX1686">
        <v>2164750000</v>
      </c>
      <c r="BE1686" s="31"/>
      <c r="BF1686" s="31"/>
      <c r="BG1686" s="31"/>
      <c r="BM1686" s="18">
        <v>8659</v>
      </c>
      <c r="BN1686">
        <f t="shared" si="0"/>
        <v>86590</v>
      </c>
    </row>
    <row r="1687" spans="1:66" ht="14.55" customHeight="1" x14ac:dyDescent="0.25">
      <c r="A1687" s="41">
        <v>40515</v>
      </c>
      <c r="B1687" s="15">
        <v>19.05</v>
      </c>
      <c r="C1687" s="16">
        <v>22.15</v>
      </c>
      <c r="D1687" s="32">
        <v>20481.012066913383</v>
      </c>
      <c r="E1687" s="32">
        <v>15052.663426658401</v>
      </c>
      <c r="F1687" s="18">
        <v>35533.675493571784</v>
      </c>
      <c r="G1687" s="18">
        <v>20.363212212766523</v>
      </c>
      <c r="H1687" s="19">
        <v>0.13995485327313761</v>
      </c>
      <c r="I1687" s="18">
        <v>18.010000000000002</v>
      </c>
      <c r="J1687" s="33">
        <v>0.96123651784533204</v>
      </c>
      <c r="K1687" s="72">
        <v>10716.153034935713</v>
      </c>
      <c r="L1687" s="18">
        <v>10572.799805000001</v>
      </c>
      <c r="M1687" s="73">
        <v>1.3558681955551514E-2</v>
      </c>
      <c r="Q1687" s="34">
        <v>1.0403266848845469</v>
      </c>
      <c r="R1687" s="7"/>
      <c r="S1687" s="32"/>
      <c r="T1687" s="77"/>
      <c r="U1687" s="5">
        <v>40.405386784557699</v>
      </c>
      <c r="V1687" s="78"/>
      <c r="W1687" s="79"/>
      <c r="X1687" s="33">
        <v>0.92247303569066408</v>
      </c>
      <c r="Y1687" s="20">
        <v>181243414.24245963</v>
      </c>
      <c r="Z1687" s="38"/>
      <c r="AA1687" s="38"/>
      <c r="AB1687" s="35">
        <v>0.92247303569066408</v>
      </c>
      <c r="AC1687" s="72">
        <v>193749860.36955523</v>
      </c>
      <c r="AD1687" s="18">
        <v>196950000</v>
      </c>
      <c r="AE1687" s="38">
        <v>-1.6248487587939908E-2</v>
      </c>
      <c r="AF1687" s="26">
        <v>13</v>
      </c>
      <c r="AH1687" s="75"/>
      <c r="AI1687" s="27" t="s">
        <v>36</v>
      </c>
      <c r="AJ1687" s="17">
        <v>21.228796453216273</v>
      </c>
      <c r="AK1687" s="17">
        <v>22.001760499548077</v>
      </c>
      <c r="AL1687" s="19">
        <v>0.12350653668113099</v>
      </c>
      <c r="AM1687" s="19">
        <v>0.11843875165567848</v>
      </c>
      <c r="AN1687" s="27" t="b">
        <v>0</v>
      </c>
      <c r="AO1687" s="27" t="b">
        <v>1</v>
      </c>
      <c r="AP1687" s="27" t="b">
        <v>0</v>
      </c>
      <c r="AQ1687" s="27" t="b">
        <v>0</v>
      </c>
      <c r="AR1687" s="27" t="b">
        <v>1</v>
      </c>
      <c r="AS1687" s="27" t="b">
        <v>0</v>
      </c>
      <c r="AU1687" s="38"/>
      <c r="AV1687" s="38"/>
      <c r="AX1687">
        <v>1969500000</v>
      </c>
      <c r="BE1687" s="31"/>
      <c r="BF1687" s="31"/>
      <c r="BG1687" s="31"/>
      <c r="BM1687" s="18">
        <v>7878</v>
      </c>
      <c r="BN1687">
        <f t="shared" si="0"/>
        <v>78780</v>
      </c>
    </row>
    <row r="1688" spans="1:66" ht="14.55" customHeight="1" x14ac:dyDescent="0.25">
      <c r="A1688" s="41">
        <v>40518</v>
      </c>
      <c r="B1688" s="15">
        <v>18.600000000000001</v>
      </c>
      <c r="C1688" s="16">
        <v>21.6</v>
      </c>
      <c r="D1688" s="32">
        <v>18905.54960022774</v>
      </c>
      <c r="E1688" s="32">
        <v>16407.632274981719</v>
      </c>
      <c r="F1688" s="18">
        <v>35313.181875209455</v>
      </c>
      <c r="G1688" s="18">
        <v>19.993895826178743</v>
      </c>
      <c r="H1688" s="19">
        <v>0.13888888888888884</v>
      </c>
      <c r="I1688" s="18">
        <v>18.02</v>
      </c>
      <c r="J1688" s="33">
        <v>0.97577088845968707</v>
      </c>
      <c r="K1688" s="72">
        <v>10456.329248497965</v>
      </c>
      <c r="L1688" s="18">
        <v>10380.799805000001</v>
      </c>
      <c r="M1688" s="73">
        <v>7.2758790186460169E-3</v>
      </c>
      <c r="Q1688" s="34">
        <v>1.0248307382674227</v>
      </c>
      <c r="R1688" s="7"/>
      <c r="S1688" s="32"/>
      <c r="T1688" s="77"/>
      <c r="U1688" s="5">
        <v>41.331587036388704</v>
      </c>
      <c r="V1688" s="78"/>
      <c r="W1688" s="79"/>
      <c r="X1688" s="33">
        <v>0.95154177691937425</v>
      </c>
      <c r="Y1688" s="20">
        <v>172461505.57232225</v>
      </c>
      <c r="Z1688" s="38"/>
      <c r="AA1688" s="38"/>
      <c r="AB1688" s="35">
        <v>0.95154177691937425</v>
      </c>
      <c r="AC1688" s="72">
        <v>184358130.65016803</v>
      </c>
      <c r="AD1688" s="18">
        <v>189225000</v>
      </c>
      <c r="AE1688" s="38">
        <v>-2.572001241818982E-2</v>
      </c>
      <c r="AF1688" s="26">
        <v>12</v>
      </c>
      <c r="AH1688" s="75"/>
      <c r="AI1688" s="27" t="s">
        <v>36</v>
      </c>
      <c r="AJ1688" s="17">
        <v>21.237845708113642</v>
      </c>
      <c r="AK1688" s="17">
        <v>21.873495899684002</v>
      </c>
      <c r="AL1688" s="19">
        <v>0.12603612812824819</v>
      </c>
      <c r="AM1688" s="19">
        <v>0.12088415281693474</v>
      </c>
      <c r="AN1688" s="27" t="b">
        <v>0</v>
      </c>
      <c r="AO1688" s="27" t="b">
        <v>1</v>
      </c>
      <c r="AP1688" s="27" t="b">
        <v>0</v>
      </c>
      <c r="AQ1688" s="27" t="b">
        <v>0</v>
      </c>
      <c r="AR1688" s="27" t="b">
        <v>1</v>
      </c>
      <c r="AS1688" s="27" t="b">
        <v>0</v>
      </c>
      <c r="AU1688" s="38"/>
      <c r="AV1688" s="38"/>
      <c r="AX1688">
        <v>1892250000</v>
      </c>
      <c r="BE1688" s="31"/>
      <c r="BF1688" s="31"/>
      <c r="BG1688" s="31"/>
      <c r="BM1688" s="18">
        <v>7569</v>
      </c>
      <c r="BN1688">
        <f t="shared" si="0"/>
        <v>75690</v>
      </c>
    </row>
    <row r="1689" spans="1:66" ht="14.55" customHeight="1" x14ac:dyDescent="0.25">
      <c r="A1689" s="41">
        <v>40519</v>
      </c>
      <c r="B1689" s="15">
        <v>18.600000000000001</v>
      </c>
      <c r="C1689" s="16">
        <v>21.45</v>
      </c>
      <c r="D1689" s="32">
        <v>17330.087133542096</v>
      </c>
      <c r="E1689" s="32">
        <v>17764.280510183245</v>
      </c>
      <c r="F1689" s="18">
        <v>35094.367643725345</v>
      </c>
      <c r="G1689" s="18">
        <v>20.042630337950374</v>
      </c>
      <c r="H1689" s="19">
        <v>0.13286713286713281</v>
      </c>
      <c r="I1689" s="18">
        <v>17.989999999999998</v>
      </c>
      <c r="J1689" s="33">
        <v>0.99622597645525046</v>
      </c>
      <c r="K1689" s="72">
        <v>10416.686582363305</v>
      </c>
      <c r="L1689" s="18">
        <v>10278.400390999999</v>
      </c>
      <c r="M1689" s="73">
        <v>1.3454057645428225E-2</v>
      </c>
      <c r="Q1689" s="34">
        <v>1.0037883207564795</v>
      </c>
      <c r="R1689" s="7"/>
      <c r="S1689" s="32"/>
      <c r="T1689" s="77"/>
      <c r="U1689" s="5">
        <v>41.410921032659473</v>
      </c>
      <c r="V1689" s="78"/>
      <c r="W1689" s="79"/>
      <c r="X1689" s="33">
        <v>0.99245195291050103</v>
      </c>
      <c r="Y1689" s="20">
        <v>171160576.91205901</v>
      </c>
      <c r="Z1689" s="38"/>
      <c r="AA1689" s="38"/>
      <c r="AB1689" s="35">
        <v>0.99245195291050103</v>
      </c>
      <c r="AC1689" s="72">
        <v>182963653.3922039</v>
      </c>
      <c r="AD1689" s="18">
        <v>185325000</v>
      </c>
      <c r="AE1689" s="38">
        <v>-1.2741651735039E-2</v>
      </c>
      <c r="AF1689" s="26">
        <v>11</v>
      </c>
      <c r="AH1689" s="75"/>
      <c r="AI1689" s="27" t="s">
        <v>36</v>
      </c>
      <c r="AJ1689" s="17">
        <v>21.243552192347078</v>
      </c>
      <c r="AK1689" s="17">
        <v>21.767078206778208</v>
      </c>
      <c r="AL1689" s="19">
        <v>0.12743235095304242</v>
      </c>
      <c r="AM1689" s="19">
        <v>0.12385126996944515</v>
      </c>
      <c r="AN1689" s="27" t="b">
        <v>0</v>
      </c>
      <c r="AO1689" s="27" t="b">
        <v>1</v>
      </c>
      <c r="AP1689" s="27" t="b">
        <v>0</v>
      </c>
      <c r="AQ1689" s="27" t="b">
        <v>0</v>
      </c>
      <c r="AR1689" s="27" t="b">
        <v>1</v>
      </c>
      <c r="AS1689" s="27" t="b">
        <v>0</v>
      </c>
      <c r="AU1689" s="38"/>
      <c r="AV1689" s="38"/>
      <c r="AX1689">
        <v>1853250000</v>
      </c>
      <c r="BE1689" s="31"/>
      <c r="BF1689" s="31"/>
      <c r="BG1689" s="31"/>
      <c r="BM1689" s="18">
        <v>7413</v>
      </c>
      <c r="BN1689">
        <f t="shared" si="0"/>
        <v>74130</v>
      </c>
    </row>
    <row r="1690" spans="1:66" ht="14.55" customHeight="1" x14ac:dyDescent="0.25">
      <c r="A1690" s="41">
        <v>40520</v>
      </c>
      <c r="B1690" s="15">
        <v>18.2</v>
      </c>
      <c r="C1690" s="16">
        <v>20.7</v>
      </c>
      <c r="D1690" s="32">
        <v>15754.624666856451</v>
      </c>
      <c r="E1690" s="32">
        <v>19130.415795980589</v>
      </c>
      <c r="F1690" s="18">
        <v>34885.040462837038</v>
      </c>
      <c r="G1690" s="18">
        <v>19.570961273239757</v>
      </c>
      <c r="H1690" s="19">
        <v>0.12077294685990336</v>
      </c>
      <c r="I1690" s="18">
        <v>17.739999999999998</v>
      </c>
      <c r="J1690" s="33">
        <v>0.9706423827899836</v>
      </c>
      <c r="K1690" s="72">
        <v>10110.702545971222</v>
      </c>
      <c r="L1690" s="18">
        <v>9996.7998050000006</v>
      </c>
      <c r="M1690" s="73">
        <v>1.1393920373823235E-2</v>
      </c>
      <c r="Q1690" s="34">
        <v>1.0302455546250018</v>
      </c>
      <c r="R1690" s="7"/>
      <c r="S1690" s="32"/>
      <c r="T1690" s="77"/>
      <c r="U1690" s="5">
        <v>42.583985889695462</v>
      </c>
      <c r="V1690" s="78"/>
      <c r="W1690" s="79"/>
      <c r="X1690" s="33">
        <v>0.94128476557996721</v>
      </c>
      <c r="Y1690" s="20">
        <v>161111614.34161541</v>
      </c>
      <c r="Z1690" s="38"/>
      <c r="AA1690" s="38"/>
      <c r="AB1690" s="35">
        <v>0.94128476557996721</v>
      </c>
      <c r="AC1690" s="72">
        <v>172218138.46636817</v>
      </c>
      <c r="AD1690" s="18">
        <v>177300000</v>
      </c>
      <c r="AE1690" s="38">
        <v>-2.8662501599728323E-2</v>
      </c>
      <c r="AF1690" s="26">
        <v>10</v>
      </c>
      <c r="AH1690" s="75"/>
      <c r="AI1690" s="27" t="s">
        <v>36</v>
      </c>
      <c r="AJ1690" s="17">
        <v>21.215288785948818</v>
      </c>
      <c r="AK1690" s="17">
        <v>21.660390258978325</v>
      </c>
      <c r="AL1690" s="19">
        <v>0.13076530979661805</v>
      </c>
      <c r="AM1690" s="19">
        <v>0.12513534224613898</v>
      </c>
      <c r="AN1690" s="27" t="b">
        <v>0</v>
      </c>
      <c r="AO1690" s="27" t="b">
        <v>1</v>
      </c>
      <c r="AP1690" s="27" t="b">
        <v>0</v>
      </c>
      <c r="AQ1690" s="27" t="b">
        <v>0</v>
      </c>
      <c r="AR1690" s="27" t="b">
        <v>1</v>
      </c>
      <c r="AS1690" s="27" t="b">
        <v>0</v>
      </c>
      <c r="AU1690" s="38"/>
      <c r="AV1690" s="38"/>
      <c r="AX1690">
        <v>1773000000</v>
      </c>
      <c r="BE1690" s="31"/>
      <c r="BF1690" s="31"/>
      <c r="BG1690" s="31"/>
      <c r="BM1690" s="18">
        <v>7092</v>
      </c>
      <c r="BN1690">
        <f t="shared" si="0"/>
        <v>70920</v>
      </c>
    </row>
    <row r="1691" spans="1:66" ht="14.55" customHeight="1" x14ac:dyDescent="0.25">
      <c r="A1691" s="41">
        <v>40521</v>
      </c>
      <c r="B1691" s="15">
        <v>18</v>
      </c>
      <c r="C1691" s="16">
        <v>20.2</v>
      </c>
      <c r="D1691" s="32">
        <v>14179.162200170806</v>
      </c>
      <c r="E1691" s="32">
        <v>20515.605017897436</v>
      </c>
      <c r="F1691" s="18">
        <v>34694.767218068242</v>
      </c>
      <c r="G1691" s="18">
        <v>19.300897358834835</v>
      </c>
      <c r="H1691" s="19">
        <v>0.1089108910891089</v>
      </c>
      <c r="I1691" s="18">
        <v>17.25</v>
      </c>
      <c r="J1691" s="33">
        <v>0.98082175598905752</v>
      </c>
      <c r="K1691" s="72">
        <v>9916.6254443058879</v>
      </c>
      <c r="L1691" s="18">
        <v>9866.2402340000008</v>
      </c>
      <c r="M1691" s="73">
        <v>5.1068298673951672E-3</v>
      </c>
      <c r="Q1691" s="34">
        <v>1.0195532408348784</v>
      </c>
      <c r="R1691" s="7"/>
      <c r="S1691" s="32"/>
      <c r="T1691" s="77"/>
      <c r="U1691" s="5">
        <v>43.335807041065024</v>
      </c>
      <c r="V1691" s="78"/>
      <c r="W1691" s="79"/>
      <c r="X1691" s="33">
        <v>0.96164351197811504</v>
      </c>
      <c r="Y1691" s="20">
        <v>154932679.89970303</v>
      </c>
      <c r="Z1691" s="38"/>
      <c r="AA1691" s="38"/>
      <c r="AB1691" s="35">
        <v>0.96164351197811504</v>
      </c>
      <c r="AC1691" s="72">
        <v>165609800.32425255</v>
      </c>
      <c r="AD1691" s="18">
        <v>168725000</v>
      </c>
      <c r="AE1691" s="38">
        <v>-1.8463177808549142E-2</v>
      </c>
      <c r="AF1691" s="26">
        <v>9</v>
      </c>
      <c r="AH1691" s="75"/>
      <c r="AI1691" s="27" t="s">
        <v>36</v>
      </c>
      <c r="AJ1691" s="17">
        <v>21.163657942049312</v>
      </c>
      <c r="AK1691" s="17">
        <v>21.562703937470292</v>
      </c>
      <c r="AL1691" s="19">
        <v>0.12972520578621699</v>
      </c>
      <c r="AM1691" s="19">
        <v>0.13043459750061182</v>
      </c>
      <c r="AN1691" s="27" t="b">
        <v>0</v>
      </c>
      <c r="AO1691" s="27" t="b">
        <v>0</v>
      </c>
      <c r="AP1691" s="27" t="b">
        <v>0</v>
      </c>
      <c r="AQ1691" s="27" t="b">
        <v>0</v>
      </c>
      <c r="AR1691" s="27" t="b">
        <v>1</v>
      </c>
      <c r="AS1691" s="27" t="b">
        <v>0</v>
      </c>
      <c r="AU1691" s="38"/>
      <c r="AV1691" s="38"/>
      <c r="AX1691">
        <v>1687250000</v>
      </c>
      <c r="BE1691" s="31"/>
      <c r="BF1691" s="31"/>
      <c r="BG1691" s="31"/>
      <c r="BM1691" s="18">
        <v>6749</v>
      </c>
      <c r="BN1691">
        <f t="shared" si="0"/>
        <v>67490</v>
      </c>
    </row>
    <row r="1692" spans="1:66" ht="14.55" customHeight="1" x14ac:dyDescent="0.25">
      <c r="A1692" s="41">
        <v>40522</v>
      </c>
      <c r="B1692" s="15">
        <v>18.05</v>
      </c>
      <c r="C1692" s="16">
        <v>20.05</v>
      </c>
      <c r="D1692" s="32">
        <v>12603.69973348516</v>
      </c>
      <c r="E1692" s="32">
        <v>21919.482463458902</v>
      </c>
      <c r="F1692" s="18">
        <v>34523.182196944064</v>
      </c>
      <c r="G1692" s="18">
        <v>19.319841368528255</v>
      </c>
      <c r="H1692" s="19">
        <v>9.9750623441396513E-2</v>
      </c>
      <c r="I1692" s="18">
        <v>17.61</v>
      </c>
      <c r="J1692" s="33">
        <v>0.99603109607644469</v>
      </c>
      <c r="K1692" s="72">
        <v>9877.0964135008053</v>
      </c>
      <c r="L1692" s="18">
        <v>9761.2802730000003</v>
      </c>
      <c r="M1692" s="73">
        <v>1.186485146022863E-2</v>
      </c>
      <c r="Q1692" s="34">
        <v>1.0039847188899922</v>
      </c>
      <c r="R1692" s="7"/>
      <c r="S1692" s="32"/>
      <c r="T1692" s="77"/>
      <c r="U1692" s="5">
        <v>43.427483266948407</v>
      </c>
      <c r="V1692" s="78"/>
      <c r="W1692" s="79"/>
      <c r="X1692" s="33">
        <v>0.99206219215288938</v>
      </c>
      <c r="Y1692" s="20">
        <v>153703589.44069865</v>
      </c>
      <c r="Z1692" s="38"/>
      <c r="AA1692" s="38"/>
      <c r="AB1692" s="35">
        <v>0.99206219215288938</v>
      </c>
      <c r="AC1692" s="72">
        <v>164292587.49331623</v>
      </c>
      <c r="AD1692" s="18">
        <v>165875000</v>
      </c>
      <c r="AE1692" s="38">
        <v>-9.5397890380332587E-3</v>
      </c>
      <c r="AF1692" s="26">
        <v>8</v>
      </c>
      <c r="AH1692" s="75"/>
      <c r="AI1692" s="27" t="s">
        <v>36</v>
      </c>
      <c r="AJ1692" s="17">
        <v>21.117589010240494</v>
      </c>
      <c r="AK1692" s="17">
        <v>21.475085852655667</v>
      </c>
      <c r="AL1692" s="19">
        <v>0.12352422273659468</v>
      </c>
      <c r="AM1692" s="19">
        <v>0.1290410587097936</v>
      </c>
      <c r="AN1692" s="27" t="b">
        <v>0</v>
      </c>
      <c r="AO1692" s="27" t="b">
        <v>0</v>
      </c>
      <c r="AP1692" s="27" t="b">
        <v>0</v>
      </c>
      <c r="AQ1692" s="27" t="b">
        <v>0</v>
      </c>
      <c r="AR1692" s="27" t="b">
        <v>1</v>
      </c>
      <c r="AS1692" s="27" t="b">
        <v>0</v>
      </c>
      <c r="AU1692" s="38"/>
      <c r="AV1692" s="38"/>
      <c r="AX1692">
        <v>1658750000</v>
      </c>
      <c r="BE1692" s="31"/>
      <c r="BF1692" s="31"/>
      <c r="BG1692" s="31"/>
      <c r="BM1692" s="18">
        <v>6635</v>
      </c>
      <c r="BN1692">
        <f t="shared" si="0"/>
        <v>66350</v>
      </c>
    </row>
    <row r="1693" spans="1:66" ht="14.55" customHeight="1" x14ac:dyDescent="0.25">
      <c r="A1693" s="41">
        <v>40525</v>
      </c>
      <c r="B1693" s="15">
        <v>18.3</v>
      </c>
      <c r="C1693" s="16">
        <v>20.3</v>
      </c>
      <c r="D1693" s="32">
        <v>11028.237266799515</v>
      </c>
      <c r="E1693" s="32">
        <v>23337.791566884134</v>
      </c>
      <c r="F1693" s="18">
        <v>34366.028833683653</v>
      </c>
      <c r="G1693" s="18">
        <v>19.658189605195798</v>
      </c>
      <c r="H1693" s="19">
        <v>9.852216748768472E-2</v>
      </c>
      <c r="I1693" s="18">
        <v>17.55</v>
      </c>
      <c r="J1693" s="33">
        <v>1.0128811602259424</v>
      </c>
      <c r="K1693" s="72">
        <v>10004.151779440566</v>
      </c>
      <c r="L1693" s="18">
        <v>9904.6396480000003</v>
      </c>
      <c r="M1693" s="73">
        <v>1.0047021898536212E-2</v>
      </c>
      <c r="Q1693" s="34">
        <v>0.98728265394622494</v>
      </c>
      <c r="R1693" s="7"/>
      <c r="S1693" s="32"/>
      <c r="T1693" s="77"/>
      <c r="U1693" s="5">
        <v>42.795375214802121</v>
      </c>
      <c r="V1693" s="78"/>
      <c r="W1693" s="79"/>
      <c r="X1693" s="33">
        <v>1.0257623204518851</v>
      </c>
      <c r="Y1693" s="20">
        <v>157664104.89854094</v>
      </c>
      <c r="Z1693" s="38"/>
      <c r="AA1693" s="38"/>
      <c r="AB1693" s="35">
        <v>1.0257623204518851</v>
      </c>
      <c r="AC1693" s="72">
        <v>168522443.90568712</v>
      </c>
      <c r="AD1693" s="18">
        <v>171875000</v>
      </c>
      <c r="AE1693" s="38">
        <v>-1.9505780912365826E-2</v>
      </c>
      <c r="AF1693" s="26">
        <v>7</v>
      </c>
      <c r="AH1693" s="75"/>
      <c r="AI1693" s="27" t="s">
        <v>36</v>
      </c>
      <c r="AJ1693" s="17">
        <v>21.073226093235512</v>
      </c>
      <c r="AK1693" s="17">
        <v>21.375744275127442</v>
      </c>
      <c r="AL1693" s="19">
        <v>0.11661877510568586</v>
      </c>
      <c r="AM1693" s="19">
        <v>0.1262885702108317</v>
      </c>
      <c r="AN1693" s="27" t="b">
        <v>0</v>
      </c>
      <c r="AO1693" s="27" t="b">
        <v>0</v>
      </c>
      <c r="AP1693" s="27" t="b">
        <v>0</v>
      </c>
      <c r="AQ1693" s="27" t="b">
        <v>0</v>
      </c>
      <c r="AR1693" s="27" t="b">
        <v>1</v>
      </c>
      <c r="AS1693" s="27" t="b">
        <v>0</v>
      </c>
      <c r="AU1693" s="38"/>
      <c r="AV1693" s="38"/>
      <c r="AX1693">
        <v>1718750000</v>
      </c>
      <c r="BE1693" s="31"/>
      <c r="BF1693" s="31"/>
      <c r="BG1693" s="31"/>
      <c r="BM1693" s="18">
        <v>6875</v>
      </c>
      <c r="BN1693">
        <f t="shared" si="0"/>
        <v>68750</v>
      </c>
    </row>
    <row r="1694" spans="1:66" ht="14.55" customHeight="1" x14ac:dyDescent="0.25">
      <c r="A1694" s="41">
        <v>40526</v>
      </c>
      <c r="B1694" s="15">
        <v>18.7</v>
      </c>
      <c r="C1694" s="16">
        <v>20.45</v>
      </c>
      <c r="D1694" s="32">
        <v>9452.7748001138698</v>
      </c>
      <c r="E1694" s="32">
        <v>24758.036056556415</v>
      </c>
      <c r="F1694" s="18">
        <v>34210.810856670287</v>
      </c>
      <c r="G1694" s="18">
        <v>19.966458233933558</v>
      </c>
      <c r="H1694" s="19">
        <v>8.557457212713937E-2</v>
      </c>
      <c r="I1694" s="18">
        <v>17.61</v>
      </c>
      <c r="J1694" s="33">
        <v>1.0110939975757245</v>
      </c>
      <c r="K1694" s="72">
        <v>10114.962802205986</v>
      </c>
      <c r="L1694" s="18">
        <v>9958.4003909999992</v>
      </c>
      <c r="M1694" s="73">
        <v>1.5721642538844047E-2</v>
      </c>
      <c r="Q1694" s="34">
        <v>0.98902772877464973</v>
      </c>
      <c r="R1694" s="7"/>
      <c r="S1694" s="32"/>
      <c r="T1694" s="77"/>
      <c r="U1694" s="5">
        <v>42.247009891064643</v>
      </c>
      <c r="V1694" s="78"/>
      <c r="W1694" s="79"/>
      <c r="X1694" s="33">
        <v>1.022187995151449</v>
      </c>
      <c r="Y1694" s="20">
        <v>161163126.36645871</v>
      </c>
      <c r="Z1694" s="38"/>
      <c r="AA1694" s="38"/>
      <c r="AB1694" s="35">
        <v>1.022187995151449</v>
      </c>
      <c r="AC1694" s="72">
        <v>172258857.29457608</v>
      </c>
      <c r="AD1694" s="18">
        <v>173750000</v>
      </c>
      <c r="AE1694" s="38">
        <v>-8.5821162902096192E-3</v>
      </c>
      <c r="AF1694" s="26">
        <v>6</v>
      </c>
      <c r="AH1694" s="75"/>
      <c r="AI1694" s="27" t="s">
        <v>36</v>
      </c>
      <c r="AJ1694" s="17">
        <v>20.979437784175396</v>
      </c>
      <c r="AK1694" s="17">
        <v>21.286226484770037</v>
      </c>
      <c r="AL1694" s="19">
        <v>0.10773305564539427</v>
      </c>
      <c r="AM1694" s="19">
        <v>0.12274576757965661</v>
      </c>
      <c r="AN1694" s="27" t="b">
        <v>0</v>
      </c>
      <c r="AO1694" s="27" t="b">
        <v>0</v>
      </c>
      <c r="AP1694" s="27" t="b">
        <v>0</v>
      </c>
      <c r="AQ1694" s="27" t="b">
        <v>0</v>
      </c>
      <c r="AR1694" s="27" t="b">
        <v>1</v>
      </c>
      <c r="AS1694" s="27" t="b">
        <v>0</v>
      </c>
      <c r="AU1694" s="38"/>
      <c r="AV1694" s="38"/>
      <c r="AX1694">
        <v>1737500000</v>
      </c>
      <c r="BE1694" s="31"/>
      <c r="BF1694" s="31"/>
      <c r="BG1694" s="31"/>
      <c r="BM1694" s="18">
        <v>6950</v>
      </c>
      <c r="BN1694">
        <f t="shared" si="0"/>
        <v>69500</v>
      </c>
    </row>
    <row r="1695" spans="1:66" ht="14.55" customHeight="1" x14ac:dyDescent="0.25">
      <c r="A1695" s="41">
        <v>40527</v>
      </c>
      <c r="B1695" s="15">
        <v>19.05</v>
      </c>
      <c r="C1695" s="16">
        <v>20.8</v>
      </c>
      <c r="D1695" s="32">
        <v>7877.3123334282245</v>
      </c>
      <c r="E1695" s="32">
        <v>26198.678996753068</v>
      </c>
      <c r="F1695" s="18">
        <v>34075.991330181292</v>
      </c>
      <c r="G1695" s="18">
        <v>20.395454276005474</v>
      </c>
      <c r="H1695" s="19">
        <v>8.4134615384615419E-2</v>
      </c>
      <c r="I1695" s="18">
        <v>17.940000000000001</v>
      </c>
      <c r="J1695" s="33">
        <v>1.0174603176950174</v>
      </c>
      <c r="K1695" s="72">
        <v>10291.395200684381</v>
      </c>
      <c r="L1695" s="18">
        <v>10186.240234000001</v>
      </c>
      <c r="M1695" s="73">
        <v>1.0323236470841343E-2</v>
      </c>
      <c r="Q1695" s="34">
        <v>0.98283931334582908</v>
      </c>
      <c r="R1695" s="7"/>
      <c r="S1695" s="32"/>
      <c r="T1695" s="77"/>
      <c r="U1695" s="5">
        <v>41.444715842382678</v>
      </c>
      <c r="V1695" s="78"/>
      <c r="W1695" s="79"/>
      <c r="X1695" s="33">
        <v>1.0349206353900349</v>
      </c>
      <c r="Y1695" s="20">
        <v>166791843.14366394</v>
      </c>
      <c r="Z1695" s="38"/>
      <c r="AA1695" s="38"/>
      <c r="AB1695" s="35">
        <v>1.0349206353900349</v>
      </c>
      <c r="AC1695" s="72">
        <v>178271387.86619616</v>
      </c>
      <c r="AD1695" s="18">
        <v>182000000</v>
      </c>
      <c r="AE1695" s="38">
        <v>-2.0486879856065079E-2</v>
      </c>
      <c r="AF1695" s="26">
        <v>5</v>
      </c>
      <c r="AH1695" s="75"/>
      <c r="AI1695" s="27" t="s">
        <v>36</v>
      </c>
      <c r="AJ1695" s="17">
        <v>20.917008066429872</v>
      </c>
      <c r="AK1695" s="17">
        <v>21.222906293534649</v>
      </c>
      <c r="AL1695" s="19">
        <v>9.9610969398308047E-2</v>
      </c>
      <c r="AM1695" s="19">
        <v>0.11872998749280797</v>
      </c>
      <c r="AN1695" s="27" t="b">
        <v>0</v>
      </c>
      <c r="AO1695" s="27" t="b">
        <v>0</v>
      </c>
      <c r="AP1695" s="27" t="b">
        <v>0</v>
      </c>
      <c r="AQ1695" s="27" t="b">
        <v>0</v>
      </c>
      <c r="AR1695" s="27" t="b">
        <v>1</v>
      </c>
      <c r="AS1695" s="27" t="b">
        <v>0</v>
      </c>
      <c r="AU1695" s="38"/>
      <c r="AV1695" s="38"/>
      <c r="AX1695">
        <v>1820000000</v>
      </c>
      <c r="BE1695" s="31"/>
      <c r="BF1695" s="31"/>
      <c r="BG1695" s="31"/>
      <c r="BM1695" s="18">
        <v>7280</v>
      </c>
      <c r="BN1695">
        <f t="shared" si="0"/>
        <v>72800</v>
      </c>
    </row>
    <row r="1696" spans="1:66" ht="14.55" customHeight="1" x14ac:dyDescent="0.25">
      <c r="A1696" s="41">
        <v>40528</v>
      </c>
      <c r="B1696" s="15">
        <v>18.399999999999999</v>
      </c>
      <c r="C1696" s="16">
        <v>20.5</v>
      </c>
      <c r="D1696" s="32">
        <v>6301.8498667425793</v>
      </c>
      <c r="E1696" s="32">
        <v>27641.59053475122</v>
      </c>
      <c r="F1696" s="18">
        <v>33943.440401493797</v>
      </c>
      <c r="G1696" s="18">
        <v>20.110119523430011</v>
      </c>
      <c r="H1696" s="19">
        <v>0.10243902439024399</v>
      </c>
      <c r="I1696" s="18">
        <v>17.39</v>
      </c>
      <c r="J1696" s="33">
        <v>0.98217444180943658</v>
      </c>
      <c r="K1696" s="72">
        <v>10107.770448294388</v>
      </c>
      <c r="L1696" s="18">
        <v>9986.5595699999994</v>
      </c>
      <c r="M1696" s="73">
        <v>1.2137401018315735E-2</v>
      </c>
      <c r="Q1696" s="34">
        <v>1.0181490755936631</v>
      </c>
      <c r="R1696" s="7"/>
      <c r="S1696" s="32"/>
      <c r="T1696" s="77"/>
      <c r="U1696" s="5">
        <v>42.118336276880576</v>
      </c>
      <c r="V1696" s="78"/>
      <c r="W1696" s="79"/>
      <c r="X1696" s="33">
        <v>0.96434888361887316</v>
      </c>
      <c r="Y1696" s="20">
        <v>160846297.28935304</v>
      </c>
      <c r="Z1696" s="38"/>
      <c r="AA1696" s="38"/>
      <c r="AB1696" s="35">
        <v>0.96434888361887316</v>
      </c>
      <c r="AC1696" s="72">
        <v>171913057.63466451</v>
      </c>
      <c r="AD1696" s="18">
        <v>178950000</v>
      </c>
      <c r="AE1696" s="38">
        <v>-3.9323511401707152E-2</v>
      </c>
      <c r="AF1696" s="26">
        <v>4</v>
      </c>
      <c r="AH1696" s="75"/>
      <c r="AI1696" s="27" t="s">
        <v>36</v>
      </c>
      <c r="AJ1696" s="17">
        <v>20.790376139257177</v>
      </c>
      <c r="AK1696" s="17">
        <v>21.134872343717024</v>
      </c>
      <c r="AL1696" s="19">
        <v>9.6555315653364823E-2</v>
      </c>
      <c r="AM1696" s="19">
        <v>0.11644466718109864</v>
      </c>
      <c r="AN1696" s="27" t="b">
        <v>0</v>
      </c>
      <c r="AO1696" s="27" t="b">
        <v>0</v>
      </c>
      <c r="AP1696" s="27" t="b">
        <v>0</v>
      </c>
      <c r="AQ1696" s="27" t="b">
        <v>0</v>
      </c>
      <c r="AR1696" s="27" t="b">
        <v>1</v>
      </c>
      <c r="AS1696" s="27" t="b">
        <v>0</v>
      </c>
      <c r="AU1696" s="38"/>
      <c r="AV1696" s="38"/>
      <c r="AX1696">
        <v>1789500000</v>
      </c>
      <c r="BE1696" s="31"/>
      <c r="BF1696" s="31"/>
      <c r="BG1696" s="31"/>
      <c r="BM1696" s="18">
        <v>7158</v>
      </c>
      <c r="BN1696">
        <f t="shared" si="0"/>
        <v>71580</v>
      </c>
    </row>
    <row r="1697" spans="1:66" ht="14.55" customHeight="1" x14ac:dyDescent="0.25">
      <c r="A1697" s="41">
        <v>40529</v>
      </c>
      <c r="B1697" s="15">
        <v>17.600000000000001</v>
      </c>
      <c r="C1697" s="16">
        <v>20.25</v>
      </c>
      <c r="D1697" s="32">
        <v>4726.387400056934</v>
      </c>
      <c r="E1697" s="32">
        <v>29055.66416338614</v>
      </c>
      <c r="F1697" s="18">
        <v>33782.051563443078</v>
      </c>
      <c r="G1697" s="18">
        <v>19.879243162256472</v>
      </c>
      <c r="H1697" s="19">
        <v>0.13086419753086409</v>
      </c>
      <c r="I1697" s="18">
        <v>16.11</v>
      </c>
      <c r="J1697" s="33">
        <v>0.98381934007543426</v>
      </c>
      <c r="K1697" s="72">
        <v>9944.047996483192</v>
      </c>
      <c r="L1697" s="18">
        <v>9809.9199219999991</v>
      </c>
      <c r="M1697" s="73">
        <v>1.3672698202397509E-2</v>
      </c>
      <c r="Q1697" s="34">
        <v>1.0164467796733139</v>
      </c>
      <c r="R1697" s="7"/>
      <c r="S1697" s="32"/>
      <c r="T1697" s="77"/>
      <c r="U1697" s="5">
        <v>42.731340996924132</v>
      </c>
      <c r="V1697" s="78"/>
      <c r="W1697" s="79"/>
      <c r="X1697" s="33">
        <v>0.96763868015086851</v>
      </c>
      <c r="Y1697" s="20">
        <v>155641843.47293198</v>
      </c>
      <c r="Z1697" s="38"/>
      <c r="AA1697" s="38"/>
      <c r="AB1697" s="35">
        <v>0.96763868015086851</v>
      </c>
      <c r="AC1697" s="72">
        <v>166347057.19318908</v>
      </c>
      <c r="AD1697" s="18">
        <v>168275000</v>
      </c>
      <c r="AE1697" s="38">
        <v>-1.1457095865760901E-2</v>
      </c>
      <c r="AF1697" s="26">
        <v>3</v>
      </c>
      <c r="AH1697" s="75"/>
      <c r="AI1697" s="27" t="s">
        <v>36</v>
      </c>
      <c r="AJ1697" s="17">
        <v>20.675102004126533</v>
      </c>
      <c r="AK1697" s="17">
        <v>21.068512420845227</v>
      </c>
      <c r="AL1697" s="19">
        <v>0.10021420006032401</v>
      </c>
      <c r="AM1697" s="19">
        <v>0.11523526750961022</v>
      </c>
      <c r="AN1697" s="27" t="b">
        <v>0</v>
      </c>
      <c r="AO1697" s="27" t="b">
        <v>0</v>
      </c>
      <c r="AP1697" s="27" t="b">
        <v>0</v>
      </c>
      <c r="AQ1697" s="27" t="b">
        <v>0</v>
      </c>
      <c r="AR1697" s="27" t="b">
        <v>1</v>
      </c>
      <c r="AS1697" s="27" t="b">
        <v>0</v>
      </c>
      <c r="AU1697" s="38"/>
      <c r="AV1697" s="38"/>
      <c r="AX1697">
        <v>1682750000</v>
      </c>
      <c r="BE1697" s="31"/>
      <c r="BF1697" s="31"/>
      <c r="BG1697" s="31"/>
      <c r="BM1697" s="18">
        <v>6731</v>
      </c>
      <c r="BN1697">
        <f t="shared" si="0"/>
        <v>67310</v>
      </c>
    </row>
    <row r="1698" spans="1:66" ht="14.55" customHeight="1" x14ac:dyDescent="0.25">
      <c r="A1698" s="41">
        <v>40532</v>
      </c>
      <c r="B1698" s="15">
        <v>16.75</v>
      </c>
      <c r="C1698" s="16">
        <v>19.649999999999999</v>
      </c>
      <c r="D1698" s="32">
        <v>3150.9249333712896</v>
      </c>
      <c r="E1698" s="32">
        <v>30424.954998628971</v>
      </c>
      <c r="F1698" s="18">
        <v>33575.879932000258</v>
      </c>
      <c r="G1698" s="18">
        <v>19.377849803928211</v>
      </c>
      <c r="H1698" s="19">
        <v>0.1475826972010178</v>
      </c>
      <c r="I1698" s="18">
        <v>16.41</v>
      </c>
      <c r="J1698" s="33">
        <v>0.96882898211347257</v>
      </c>
      <c r="K1698" s="72">
        <v>9633.9152089606105</v>
      </c>
      <c r="L1698" s="18">
        <v>9592.3203130000002</v>
      </c>
      <c r="M1698" s="73">
        <v>4.3362705376131759E-3</v>
      </c>
      <c r="Q1698" s="34">
        <v>1.032173911456002</v>
      </c>
      <c r="R1698" s="7"/>
      <c r="S1698" s="32"/>
      <c r="T1698" s="77"/>
      <c r="U1698" s="5">
        <v>44.024057811899617</v>
      </c>
      <c r="V1698" s="78"/>
      <c r="W1698" s="79"/>
      <c r="X1698" s="33">
        <v>0.93765796422694514</v>
      </c>
      <c r="Y1698" s="20">
        <v>145939512.33599195</v>
      </c>
      <c r="Z1698" s="38"/>
      <c r="AA1698" s="38"/>
      <c r="AB1698" s="35">
        <v>0.93765796422694514</v>
      </c>
      <c r="AC1698" s="72">
        <v>155974142.31191364</v>
      </c>
      <c r="AD1698" s="18">
        <v>160000000</v>
      </c>
      <c r="AE1698" s="38">
        <v>-2.5161610550539754E-2</v>
      </c>
      <c r="AF1698" s="26">
        <v>2</v>
      </c>
      <c r="AH1698" s="75"/>
      <c r="AI1698" s="27" t="s">
        <v>36</v>
      </c>
      <c r="AJ1698" s="17">
        <v>20.603721005114437</v>
      </c>
      <c r="AK1698" s="17">
        <v>21.001627577714711</v>
      </c>
      <c r="AL1698" s="19">
        <v>0.10818621235359423</v>
      </c>
      <c r="AM1698" s="19">
        <v>0.11672722732178722</v>
      </c>
      <c r="AN1698" s="27" t="b">
        <v>0</v>
      </c>
      <c r="AO1698" s="27" t="b">
        <v>0</v>
      </c>
      <c r="AP1698" s="27" t="b">
        <v>0</v>
      </c>
      <c r="AQ1698" s="27" t="b">
        <v>0</v>
      </c>
      <c r="AR1698" s="27" t="b">
        <v>1</v>
      </c>
      <c r="AS1698" s="27" t="b">
        <v>0</v>
      </c>
      <c r="AU1698" s="38"/>
      <c r="AV1698" s="38"/>
      <c r="AX1698">
        <v>1600000000</v>
      </c>
      <c r="BE1698" s="31"/>
      <c r="BF1698" s="31"/>
      <c r="BG1698" s="31"/>
      <c r="BM1698" s="18">
        <v>6400</v>
      </c>
      <c r="BN1698">
        <f t="shared" si="0"/>
        <v>64000</v>
      </c>
    </row>
    <row r="1699" spans="1:66" ht="14.55" customHeight="1" x14ac:dyDescent="0.25">
      <c r="A1699" s="41">
        <v>40533</v>
      </c>
      <c r="B1699" s="15">
        <v>16.75</v>
      </c>
      <c r="C1699" s="16">
        <v>19.25</v>
      </c>
      <c r="D1699" s="32">
        <v>1575.4624666856448</v>
      </c>
      <c r="E1699" s="32">
        <v>31767.90646514218</v>
      </c>
      <c r="F1699" s="18">
        <v>33343.368931827827</v>
      </c>
      <c r="G1699" s="18">
        <v>19.131875878386285</v>
      </c>
      <c r="H1699" s="19">
        <v>0.12987012987012991</v>
      </c>
      <c r="I1699" s="18">
        <v>16.489999999999998</v>
      </c>
      <c r="J1699" s="33">
        <v>0.98046939943081324</v>
      </c>
      <c r="K1699" s="72">
        <v>9445.5956279122274</v>
      </c>
      <c r="L1699" s="18">
        <v>9425.9199219999991</v>
      </c>
      <c r="M1699" s="73">
        <v>2.0874043143847853E-3</v>
      </c>
      <c r="Q1699" s="34">
        <v>1.0199196431632898</v>
      </c>
      <c r="R1699" s="7"/>
      <c r="S1699" s="32"/>
      <c r="T1699" s="77"/>
      <c r="U1699" s="5">
        <v>44.81740394807052</v>
      </c>
      <c r="V1699" s="78"/>
      <c r="W1699" s="79"/>
      <c r="X1699" s="33">
        <v>0.96093879886162636</v>
      </c>
      <c r="Y1699" s="20">
        <v>140239610.65648189</v>
      </c>
      <c r="Z1699" s="38"/>
      <c r="AA1699" s="38"/>
      <c r="AB1699" s="35">
        <v>0.96093879886162636</v>
      </c>
      <c r="AC1699" s="72">
        <v>149879201.99420756</v>
      </c>
      <c r="AD1699" s="18">
        <v>154250000</v>
      </c>
      <c r="AE1699" s="38">
        <v>-2.8335805548087126E-2</v>
      </c>
      <c r="AF1699" s="26">
        <v>1</v>
      </c>
      <c r="AH1699" s="75"/>
      <c r="AI1699" s="27" t="s">
        <v>36</v>
      </c>
      <c r="AJ1699" s="17">
        <v>20.526734723028472</v>
      </c>
      <c r="AK1699" s="17">
        <v>20.947322209909554</v>
      </c>
      <c r="AL1699" s="19">
        <v>0.11341087275066843</v>
      </c>
      <c r="AM1699" s="19">
        <v>0.1170634981937724</v>
      </c>
      <c r="AN1699" s="27" t="b">
        <v>0</v>
      </c>
      <c r="AO1699" s="27" t="b">
        <v>0</v>
      </c>
      <c r="AP1699" s="27" t="b">
        <v>0</v>
      </c>
      <c r="AQ1699" s="27" t="b">
        <v>0</v>
      </c>
      <c r="AR1699" s="27" t="b">
        <v>1</v>
      </c>
      <c r="AS1699" s="27" t="b">
        <v>0</v>
      </c>
      <c r="AU1699" s="38"/>
      <c r="AV1699" s="38"/>
      <c r="AX1699">
        <v>1542500000</v>
      </c>
      <c r="BE1699" s="31"/>
      <c r="BF1699" s="31"/>
      <c r="BG1699" s="31"/>
      <c r="BM1699" s="18">
        <v>6170</v>
      </c>
      <c r="BN1699">
        <f t="shared" si="0"/>
        <v>61700</v>
      </c>
    </row>
    <row r="1700" spans="1:66" ht="14.55" customHeight="1" x14ac:dyDescent="0.25">
      <c r="A1700" s="42">
        <v>40534</v>
      </c>
      <c r="B1700" s="15">
        <v>19.25</v>
      </c>
      <c r="C1700" s="16">
        <v>21.3</v>
      </c>
      <c r="D1700" s="32">
        <v>33138.763416673843</v>
      </c>
      <c r="E1700" s="32">
        <v>0</v>
      </c>
      <c r="F1700" s="18">
        <v>33138.763416673843</v>
      </c>
      <c r="G1700" s="18">
        <v>19.25</v>
      </c>
      <c r="H1700" s="19">
        <v>9.6244131455399118E-2</v>
      </c>
      <c r="I1700" s="18">
        <v>15.45</v>
      </c>
      <c r="J1700" s="33">
        <v>1</v>
      </c>
      <c r="K1700" s="72">
        <v>9445.4321995551654</v>
      </c>
      <c r="L1700" s="18">
        <v>9374.7197269999997</v>
      </c>
      <c r="M1700" s="73">
        <v>7.5428892398252427E-3</v>
      </c>
      <c r="Q1700" s="34">
        <v>1</v>
      </c>
      <c r="R1700" s="7"/>
      <c r="S1700" s="32"/>
      <c r="T1700" s="77"/>
      <c r="U1700" s="5">
        <v>44.73396220494822</v>
      </c>
      <c r="V1700" s="78"/>
      <c r="W1700" s="79"/>
      <c r="X1700" s="33">
        <v>1</v>
      </c>
      <c r="Y1700" s="20">
        <v>140240281.62557438</v>
      </c>
      <c r="Z1700" s="38"/>
      <c r="AA1700" s="38"/>
      <c r="AB1700" s="35">
        <v>1</v>
      </c>
      <c r="AC1700" s="72">
        <v>149876799.06025806</v>
      </c>
      <c r="AD1700" s="18">
        <v>153225000</v>
      </c>
      <c r="AE1700" s="38">
        <v>-2.1851531667429855E-2</v>
      </c>
      <c r="AF1700" s="26">
        <v>18</v>
      </c>
      <c r="AH1700" s="75"/>
      <c r="AI1700" s="27" t="s">
        <v>36</v>
      </c>
      <c r="AJ1700" s="17">
        <v>20.482487532324274</v>
      </c>
      <c r="AK1700" s="17">
        <v>20.89673753120049</v>
      </c>
      <c r="AL1700" s="19">
        <v>0.11518913263871172</v>
      </c>
      <c r="AM1700" s="19">
        <v>0.11678030679733176</v>
      </c>
      <c r="AN1700" s="27" t="b">
        <v>0</v>
      </c>
      <c r="AO1700" s="27" t="b">
        <v>0</v>
      </c>
      <c r="AP1700" s="27" t="b">
        <v>0</v>
      </c>
      <c r="AQ1700" s="27" t="b">
        <v>0</v>
      </c>
      <c r="AR1700" s="27" t="b">
        <v>1</v>
      </c>
      <c r="AS1700" s="27" t="b">
        <v>0</v>
      </c>
      <c r="AU1700" s="38"/>
      <c r="AV1700" s="38"/>
      <c r="AX1700">
        <v>1532250000</v>
      </c>
      <c r="BE1700" s="31"/>
      <c r="BF1700" s="31"/>
      <c r="BG1700" s="31"/>
      <c r="BM1700" s="18">
        <v>6129</v>
      </c>
      <c r="BN1700">
        <f t="shared" si="0"/>
        <v>61290</v>
      </c>
    </row>
    <row r="1701" spans="1:66" ht="14.55" customHeight="1" x14ac:dyDescent="0.25">
      <c r="A1701" s="41">
        <v>40535</v>
      </c>
      <c r="B1701" s="15">
        <v>19.850000000000001</v>
      </c>
      <c r="C1701" s="16">
        <v>21.55</v>
      </c>
      <c r="D1701" s="32">
        <v>31297.721004636405</v>
      </c>
      <c r="E1701" s="32">
        <v>1663.8528841183397</v>
      </c>
      <c r="F1701" s="18">
        <v>32961.573888754749</v>
      </c>
      <c r="G1701" s="18">
        <v>19.935813557099777</v>
      </c>
      <c r="H1701" s="19">
        <v>7.8886310904872303E-2</v>
      </c>
      <c r="I1701" s="18">
        <v>16.47</v>
      </c>
      <c r="J1701" s="33">
        <v>1.0300892899484451</v>
      </c>
      <c r="K1701" s="72">
        <v>9729.4702048084073</v>
      </c>
      <c r="L1701" s="18">
        <v>9676.7998050000006</v>
      </c>
      <c r="M1701" s="73">
        <v>5.4429564390897026E-3</v>
      </c>
      <c r="Q1701" s="34">
        <v>0.97078962936314883</v>
      </c>
      <c r="R1701" s="7"/>
      <c r="S1701" s="32"/>
      <c r="T1701" s="77"/>
      <c r="U1701" s="5">
        <v>43.346413025226283</v>
      </c>
      <c r="V1701" s="78"/>
      <c r="W1701" s="79"/>
      <c r="X1701" s="33">
        <v>1.0601785798968899</v>
      </c>
      <c r="Y1701" s="20">
        <v>148680453.96860439</v>
      </c>
      <c r="Z1701" s="38"/>
      <c r="AA1701" s="38"/>
      <c r="AB1701" s="35">
        <v>1.0601785798968899</v>
      </c>
      <c r="AC1701" s="72">
        <v>158893624.48893708</v>
      </c>
      <c r="AD1701" s="18">
        <v>162275000</v>
      </c>
      <c r="AE1701" s="38">
        <v>-2.083731635225956E-2</v>
      </c>
      <c r="AF1701" s="26">
        <v>17</v>
      </c>
      <c r="AH1701" s="75"/>
      <c r="AI1701" s="27" t="s">
        <v>36</v>
      </c>
      <c r="AJ1701" s="17">
        <v>20.420277861649481</v>
      </c>
      <c r="AK1701" s="17">
        <v>20.849928726267567</v>
      </c>
      <c r="AL1701" s="19">
        <v>0.1143144152254212</v>
      </c>
      <c r="AM1701" s="19">
        <v>0.11451373153191656</v>
      </c>
      <c r="AN1701" s="27" t="b">
        <v>0</v>
      </c>
      <c r="AO1701" s="27" t="b">
        <v>0</v>
      </c>
      <c r="AP1701" s="27" t="b">
        <v>0</v>
      </c>
      <c r="AQ1701" s="27" t="b">
        <v>0</v>
      </c>
      <c r="AR1701" s="27" t="b">
        <v>1</v>
      </c>
      <c r="AS1701" s="27" t="b">
        <v>0</v>
      </c>
      <c r="AU1701" s="38"/>
      <c r="AV1701" s="38"/>
      <c r="AX1701">
        <v>1622750000</v>
      </c>
      <c r="BE1701" s="31"/>
      <c r="BF1701" s="31"/>
      <c r="BG1701" s="31"/>
      <c r="BM1701" s="18">
        <v>6491</v>
      </c>
      <c r="BN1701">
        <f t="shared" si="0"/>
        <v>64910</v>
      </c>
    </row>
    <row r="1702" spans="1:66" ht="14.55" customHeight="1" x14ac:dyDescent="0.25">
      <c r="A1702" s="41">
        <v>40539</v>
      </c>
      <c r="B1702" s="15">
        <v>20.45</v>
      </c>
      <c r="C1702" s="16">
        <v>21.75</v>
      </c>
      <c r="D1702" s="32">
        <v>29456.678592598968</v>
      </c>
      <c r="E1702" s="32">
        <v>3359.6622520507344</v>
      </c>
      <c r="F1702" s="18">
        <v>32816.340844649705</v>
      </c>
      <c r="G1702" s="18">
        <v>20.583091039867657</v>
      </c>
      <c r="H1702" s="19">
        <v>5.9770114942528818E-2</v>
      </c>
      <c r="I1702" s="18">
        <v>17.670000000000002</v>
      </c>
      <c r="J1702" s="33">
        <v>1.0279188840697997</v>
      </c>
      <c r="K1702" s="72">
        <v>10000.933115677908</v>
      </c>
      <c r="L1702" s="18">
        <v>9845.7597659999992</v>
      </c>
      <c r="M1702" s="73">
        <v>1.5760424118183677E-2</v>
      </c>
      <c r="Q1702" s="34">
        <v>0.97283940931286184</v>
      </c>
      <c r="R1702" s="7"/>
      <c r="S1702" s="32"/>
      <c r="T1702" s="77"/>
      <c r="U1702" s="5">
        <v>42.090587756004645</v>
      </c>
      <c r="V1702" s="78"/>
      <c r="W1702" s="79"/>
      <c r="X1702" s="33">
        <v>1.0558377681395992</v>
      </c>
      <c r="Y1702" s="20">
        <v>156983189.75847241</v>
      </c>
      <c r="Z1702" s="38"/>
      <c r="AA1702" s="38"/>
      <c r="AB1702" s="35">
        <v>1.0558377681395992</v>
      </c>
      <c r="AC1702" s="72">
        <v>167763200.15025818</v>
      </c>
      <c r="AD1702" s="18">
        <v>169200000</v>
      </c>
      <c r="AE1702" s="38">
        <v>-8.4917248802707825E-3</v>
      </c>
      <c r="AF1702" s="26">
        <v>16</v>
      </c>
      <c r="AH1702" s="75"/>
      <c r="AI1702" s="27" t="s">
        <v>36</v>
      </c>
      <c r="AJ1702" s="17">
        <v>20.42677621141582</v>
      </c>
      <c r="AK1702" s="17">
        <v>20.805903344447366</v>
      </c>
      <c r="AL1702" s="19">
        <v>0.10720293031746868</v>
      </c>
      <c r="AM1702" s="19">
        <v>0.10968958110712897</v>
      </c>
      <c r="AN1702" s="27" t="b">
        <v>0</v>
      </c>
      <c r="AO1702" s="27" t="b">
        <v>0</v>
      </c>
      <c r="AP1702" s="27" t="b">
        <v>0</v>
      </c>
      <c r="AQ1702" s="27" t="b">
        <v>0</v>
      </c>
      <c r="AR1702" s="27" t="b">
        <v>1</v>
      </c>
      <c r="AS1702" s="27" t="b">
        <v>0</v>
      </c>
      <c r="AU1702" s="38"/>
      <c r="AV1702" s="38"/>
      <c r="AX1702">
        <v>1692000000</v>
      </c>
      <c r="BE1702" s="31"/>
      <c r="BF1702" s="31"/>
      <c r="BG1702" s="31"/>
      <c r="BM1702" s="18">
        <v>6768</v>
      </c>
      <c r="BN1702">
        <f t="shared" si="0"/>
        <v>67680</v>
      </c>
    </row>
    <row r="1703" spans="1:66" ht="14.55" customHeight="1" x14ac:dyDescent="0.25">
      <c r="A1703" s="41">
        <v>40540</v>
      </c>
      <c r="B1703" s="15">
        <v>20.55</v>
      </c>
      <c r="C1703" s="16">
        <v>21.9</v>
      </c>
      <c r="D1703" s="32">
        <v>27615.636180561531</v>
      </c>
      <c r="E1703" s="32">
        <v>5090.6653475066214</v>
      </c>
      <c r="F1703" s="18">
        <v>32706.30152806815</v>
      </c>
      <c r="G1703" s="18">
        <v>20.760124590615547</v>
      </c>
      <c r="H1703" s="19">
        <v>6.1643835616438269E-2</v>
      </c>
      <c r="I1703" s="18">
        <v>17.52</v>
      </c>
      <c r="J1703" s="33">
        <v>1.0052188943612181</v>
      </c>
      <c r="K1703" s="72">
        <v>10052.952989216057</v>
      </c>
      <c r="L1703" s="18">
        <v>9966.0800780000009</v>
      </c>
      <c r="M1703" s="73">
        <v>8.7168586381146176E-3</v>
      </c>
      <c r="Q1703" s="34">
        <v>0.99480820108884394</v>
      </c>
      <c r="R1703" s="7"/>
      <c r="S1703" s="32"/>
      <c r="T1703" s="77"/>
      <c r="U1703" s="5">
        <v>41.794103829080427</v>
      </c>
      <c r="V1703" s="78"/>
      <c r="W1703" s="79"/>
      <c r="X1703" s="33">
        <v>1.0104377887224361</v>
      </c>
      <c r="Y1703" s="20">
        <v>158622506.04360977</v>
      </c>
      <c r="Z1703" s="38"/>
      <c r="AA1703" s="38"/>
      <c r="AB1703" s="35">
        <v>1.0104377887224361</v>
      </c>
      <c r="AC1703" s="72">
        <v>169511559.25610769</v>
      </c>
      <c r="AD1703" s="18">
        <v>172825000</v>
      </c>
      <c r="AE1703" s="38">
        <v>-1.9172230544726238E-2</v>
      </c>
      <c r="AF1703" s="26">
        <v>15</v>
      </c>
      <c r="AH1703" s="75"/>
      <c r="AI1703" s="27" t="s">
        <v>36</v>
      </c>
      <c r="AJ1703" s="17">
        <v>20.371641990387214</v>
      </c>
      <c r="AK1703" s="17">
        <v>20.764545496584486</v>
      </c>
      <c r="AL1703" s="19">
        <v>9.5666203331731037E-2</v>
      </c>
      <c r="AM1703" s="19">
        <v>0.10479514250358526</v>
      </c>
      <c r="AN1703" s="27" t="b">
        <v>0</v>
      </c>
      <c r="AO1703" s="27" t="b">
        <v>0</v>
      </c>
      <c r="AP1703" s="27" t="b">
        <v>0</v>
      </c>
      <c r="AQ1703" s="27" t="b">
        <v>0</v>
      </c>
      <c r="AR1703" s="27" t="b">
        <v>1</v>
      </c>
      <c r="AS1703" s="27" t="b">
        <v>0</v>
      </c>
      <c r="AU1703" s="38"/>
      <c r="AV1703" s="38"/>
      <c r="AX1703">
        <v>1728250000</v>
      </c>
      <c r="BE1703" s="31"/>
      <c r="BF1703" s="31"/>
      <c r="BG1703" s="31"/>
      <c r="BM1703" s="18">
        <v>6913</v>
      </c>
      <c r="BN1703">
        <f t="shared" si="0"/>
        <v>69130</v>
      </c>
    </row>
    <row r="1704" spans="1:66" ht="14.55" customHeight="1" x14ac:dyDescent="0.25">
      <c r="A1704" s="41">
        <v>40541</v>
      </c>
      <c r="B1704" s="15">
        <v>20.25</v>
      </c>
      <c r="C1704" s="16">
        <v>21.85</v>
      </c>
      <c r="D1704" s="32">
        <v>25774.593768524097</v>
      </c>
      <c r="E1704" s="32">
        <v>6818.2188437335299</v>
      </c>
      <c r="F1704" s="18">
        <v>32592.812612257629</v>
      </c>
      <c r="G1704" s="18">
        <v>20.58471030192316</v>
      </c>
      <c r="H1704" s="19">
        <v>7.3226544622425727E-2</v>
      </c>
      <c r="I1704" s="18">
        <v>17.28</v>
      </c>
      <c r="J1704" s="33">
        <v>0.98810980132797555</v>
      </c>
      <c r="K1704" s="72">
        <v>9933.2495121813517</v>
      </c>
      <c r="L1704" s="18">
        <v>9830.4003909999992</v>
      </c>
      <c r="M1704" s="73">
        <v>1.0462353219662723E-2</v>
      </c>
      <c r="Q1704" s="34">
        <v>1.0120332767229356</v>
      </c>
      <c r="R1704" s="7"/>
      <c r="S1704" s="32"/>
      <c r="T1704" s="77"/>
      <c r="U1704" s="5">
        <v>42.218274585785935</v>
      </c>
      <c r="V1704" s="78"/>
      <c r="W1704" s="79"/>
      <c r="X1704" s="33">
        <v>0.97621960265595109</v>
      </c>
      <c r="Y1704" s="20">
        <v>154851140.69583407</v>
      </c>
      <c r="Z1704" s="38"/>
      <c r="AA1704" s="38"/>
      <c r="AB1704" s="35">
        <v>0.97621960265595109</v>
      </c>
      <c r="AC1704" s="72">
        <v>165477853.96116927</v>
      </c>
      <c r="AD1704" s="18">
        <v>167525000</v>
      </c>
      <c r="AE1704" s="38">
        <v>-1.2219943523836605E-2</v>
      </c>
      <c r="AF1704" s="26">
        <v>14</v>
      </c>
      <c r="AH1704" s="75"/>
      <c r="AI1704" s="27" t="s">
        <v>36</v>
      </c>
      <c r="AJ1704" s="17">
        <v>20.292401236320668</v>
      </c>
      <c r="AK1704" s="17">
        <v>20.716320081558919</v>
      </c>
      <c r="AL1704" s="19">
        <v>8.3273511235299025E-2</v>
      </c>
      <c r="AM1704" s="19">
        <v>0.10069124598693133</v>
      </c>
      <c r="AN1704" s="27" t="b">
        <v>0</v>
      </c>
      <c r="AO1704" s="27" t="b">
        <v>0</v>
      </c>
      <c r="AP1704" s="27" t="b">
        <v>0</v>
      </c>
      <c r="AQ1704" s="27" t="b">
        <v>0</v>
      </c>
      <c r="AR1704" s="27" t="b">
        <v>1</v>
      </c>
      <c r="AS1704" s="27" t="b">
        <v>0</v>
      </c>
      <c r="AU1704" s="38"/>
      <c r="AV1704" s="38"/>
      <c r="AX1704">
        <v>1675250000</v>
      </c>
      <c r="BE1704" s="31"/>
      <c r="BF1704" s="31"/>
      <c r="BG1704" s="31"/>
      <c r="BM1704" s="18">
        <v>6701</v>
      </c>
      <c r="BN1704">
        <f t="shared" si="0"/>
        <v>67010</v>
      </c>
    </row>
    <row r="1705" spans="1:66" ht="14.55" customHeight="1" x14ac:dyDescent="0.25">
      <c r="A1705" s="41">
        <v>40542</v>
      </c>
      <c r="B1705" s="15">
        <v>20.100000000000001</v>
      </c>
      <c r="C1705" s="16">
        <v>21.7</v>
      </c>
      <c r="D1705" s="32">
        <v>23933.551356486663</v>
      </c>
      <c r="E1705" s="32">
        <v>8524.4480814341277</v>
      </c>
      <c r="F1705" s="18">
        <v>32457.999437920793</v>
      </c>
      <c r="G1705" s="18">
        <v>20.520208181849924</v>
      </c>
      <c r="H1705" s="19">
        <v>7.3732718894009119E-2</v>
      </c>
      <c r="I1705" s="18">
        <v>17.52</v>
      </c>
      <c r="J1705" s="33">
        <v>0.99274317903911036</v>
      </c>
      <c r="K1705" s="72">
        <v>9860.9950803320735</v>
      </c>
      <c r="L1705" s="18">
        <v>9707.5195309999999</v>
      </c>
      <c r="M1705" s="73">
        <v>1.5809965547013801E-2</v>
      </c>
      <c r="Q1705" s="34">
        <v>1.0073098673595657</v>
      </c>
      <c r="R1705" s="7"/>
      <c r="S1705" s="32"/>
      <c r="T1705" s="77"/>
      <c r="U1705" s="5">
        <v>42.447707354806234</v>
      </c>
      <c r="V1705" s="78"/>
      <c r="W1705" s="79"/>
      <c r="X1705" s="33">
        <v>0.98548635807822083</v>
      </c>
      <c r="Y1705" s="20">
        <v>152604416.8129642</v>
      </c>
      <c r="Z1705" s="38"/>
      <c r="AA1705" s="38"/>
      <c r="AB1705" s="35">
        <v>0.98548635807822083</v>
      </c>
      <c r="AC1705" s="72">
        <v>163073553.12887472</v>
      </c>
      <c r="AD1705" s="18">
        <v>164650000</v>
      </c>
      <c r="AE1705" s="38">
        <v>-9.5745330769831816E-3</v>
      </c>
      <c r="AF1705" s="26">
        <v>13</v>
      </c>
      <c r="AH1705" s="75"/>
      <c r="AI1705" s="27" t="s">
        <v>36</v>
      </c>
      <c r="AJ1705" s="17">
        <v>20.127459390173993</v>
      </c>
      <c r="AK1705" s="17">
        <v>20.667071050254862</v>
      </c>
      <c r="AL1705" s="19">
        <v>7.3917276072612226E-2</v>
      </c>
      <c r="AM1705" s="19">
        <v>9.6995345113611103E-2</v>
      </c>
      <c r="AN1705" s="27" t="b">
        <v>0</v>
      </c>
      <c r="AO1705" s="27" t="b">
        <v>0</v>
      </c>
      <c r="AP1705" s="27" t="b">
        <v>0</v>
      </c>
      <c r="AQ1705" s="27" t="b">
        <v>0</v>
      </c>
      <c r="AR1705" s="27" t="b">
        <v>1</v>
      </c>
      <c r="AS1705" s="27" t="b">
        <v>0</v>
      </c>
      <c r="AU1705" s="38"/>
      <c r="AV1705" s="38"/>
      <c r="AX1705">
        <v>1646500000</v>
      </c>
      <c r="BE1705" s="31"/>
      <c r="BF1705" s="31"/>
      <c r="BG1705" s="31"/>
      <c r="BM1705" s="18">
        <v>6586</v>
      </c>
      <c r="BN1705">
        <f t="shared" si="0"/>
        <v>65860</v>
      </c>
    </row>
    <row r="1706" spans="1:66" ht="14.55" customHeight="1" x14ac:dyDescent="0.25">
      <c r="A1706" s="41">
        <v>40543</v>
      </c>
      <c r="B1706" s="15">
        <v>19.7</v>
      </c>
      <c r="C1706" s="16">
        <v>21.6</v>
      </c>
      <c r="D1706" s="32">
        <v>22092.508944449226</v>
      </c>
      <c r="E1706" s="32">
        <v>10229.745430832858</v>
      </c>
      <c r="F1706" s="18">
        <v>32322.254375282086</v>
      </c>
      <c r="G1706" s="18">
        <v>20.301335417168367</v>
      </c>
      <c r="H1706" s="19">
        <v>8.7962962962963021E-2</v>
      </c>
      <c r="I1706" s="18">
        <v>17.75</v>
      </c>
      <c r="J1706" s="33">
        <v>0.98519622620414815</v>
      </c>
      <c r="K1706" s="72">
        <v>9714.8470498885054</v>
      </c>
      <c r="L1706" s="18">
        <v>9628.1601559999999</v>
      </c>
      <c r="M1706" s="73">
        <v>9.0034744420495107E-3</v>
      </c>
      <c r="Q1706" s="34">
        <v>1.0150262185360668</v>
      </c>
      <c r="R1706" s="7"/>
      <c r="S1706" s="32"/>
      <c r="T1706" s="77"/>
      <c r="U1706" s="5">
        <v>43.005318557785294</v>
      </c>
      <c r="V1706" s="78"/>
      <c r="W1706" s="79"/>
      <c r="X1706" s="33">
        <v>0.97039245240829619</v>
      </c>
      <c r="Y1706" s="20">
        <v>148086882.7900365</v>
      </c>
      <c r="Z1706" s="38"/>
      <c r="AA1706" s="38"/>
      <c r="AB1706" s="35">
        <v>0.97039245240829619</v>
      </c>
      <c r="AC1706" s="72">
        <v>158242808.07976693</v>
      </c>
      <c r="AD1706" s="18">
        <v>161800000</v>
      </c>
      <c r="AE1706" s="38">
        <v>-2.1985116935927508E-2</v>
      </c>
      <c r="AF1706" s="26">
        <v>12</v>
      </c>
      <c r="AH1706" s="75"/>
      <c r="AI1706" s="27" t="s">
        <v>36</v>
      </c>
      <c r="AJ1706" s="17">
        <v>20.004878294323401</v>
      </c>
      <c r="AK1706" s="17">
        <v>20.621706694126974</v>
      </c>
      <c r="AL1706" s="19">
        <v>7.2537081323872876E-2</v>
      </c>
      <c r="AM1706" s="19">
        <v>9.4944721120052339E-2</v>
      </c>
      <c r="AN1706" s="27" t="b">
        <v>0</v>
      </c>
      <c r="AO1706" s="27" t="b">
        <v>0</v>
      </c>
      <c r="AP1706" s="27" t="b">
        <v>0</v>
      </c>
      <c r="AQ1706" s="27" t="b">
        <v>0</v>
      </c>
      <c r="AR1706" s="27" t="b">
        <v>1</v>
      </c>
      <c r="AS1706" s="27" t="b">
        <v>0</v>
      </c>
      <c r="AU1706" s="38"/>
      <c r="AV1706" s="38"/>
      <c r="AX1706">
        <v>1618000000</v>
      </c>
      <c r="BE1706" s="31"/>
      <c r="BF1706" s="31"/>
      <c r="BG1706" s="31"/>
      <c r="BM1706" s="18">
        <v>6472</v>
      </c>
      <c r="BN1706">
        <f t="shared" si="0"/>
        <v>64720</v>
      </c>
    </row>
    <row r="1707" spans="1:66" ht="14.55" customHeight="1" x14ac:dyDescent="0.25">
      <c r="A1707" s="41">
        <v>40546</v>
      </c>
      <c r="B1707" s="15">
        <v>19.3</v>
      </c>
      <c r="C1707" s="16">
        <v>21.35</v>
      </c>
      <c r="D1707" s="32">
        <v>20251.466532411789</v>
      </c>
      <c r="E1707" s="32">
        <v>11908.844297367001</v>
      </c>
      <c r="F1707" s="18">
        <v>32160.310829778791</v>
      </c>
      <c r="G1707" s="18">
        <v>20.059107427127135</v>
      </c>
      <c r="H1707" s="19">
        <v>9.6018735362997654E-2</v>
      </c>
      <c r="I1707" s="18">
        <v>17.61</v>
      </c>
      <c r="J1707" s="33">
        <v>0.9831178723819286</v>
      </c>
      <c r="K1707" s="72">
        <v>9550.674512903799</v>
      </c>
      <c r="L1707" s="18">
        <v>9341.4404300000006</v>
      </c>
      <c r="M1707" s="73">
        <v>2.2398481740764947E-2</v>
      </c>
      <c r="Q1707" s="34">
        <v>1.0171720279859919</v>
      </c>
      <c r="R1707" s="7"/>
      <c r="S1707" s="32"/>
      <c r="T1707" s="77"/>
      <c r="U1707" s="5">
        <v>43.662364187890404</v>
      </c>
      <c r="V1707" s="78"/>
      <c r="W1707" s="79"/>
      <c r="X1707" s="33">
        <v>0.96623574476385721</v>
      </c>
      <c r="Y1707" s="20">
        <v>143087524.07389903</v>
      </c>
      <c r="Z1707" s="38"/>
      <c r="AA1707" s="38"/>
      <c r="AB1707" s="35">
        <v>0.96623574476385721</v>
      </c>
      <c r="AC1707" s="72">
        <v>152897406.1559563</v>
      </c>
      <c r="AD1707" s="18">
        <v>151250000</v>
      </c>
      <c r="AE1707" s="38">
        <v>1.0891941526983789E-2</v>
      </c>
      <c r="AF1707" s="26">
        <v>11</v>
      </c>
      <c r="AH1707" s="75"/>
      <c r="AI1707" s="27" t="s">
        <v>36</v>
      </c>
      <c r="AJ1707" s="17">
        <v>19.957381875061234</v>
      </c>
      <c r="AK1707" s="17">
        <v>20.598695919050272</v>
      </c>
      <c r="AL1707" s="19">
        <v>7.5392485400227097E-2</v>
      </c>
      <c r="AM1707" s="19">
        <v>9.4138961387170372E-2</v>
      </c>
      <c r="AN1707" s="27" t="b">
        <v>0</v>
      </c>
      <c r="AO1707" s="27" t="b">
        <v>0</v>
      </c>
      <c r="AP1707" s="27" t="b">
        <v>0</v>
      </c>
      <c r="AQ1707" s="27" t="b">
        <v>0</v>
      </c>
      <c r="AR1707" s="27" t="b">
        <v>1</v>
      </c>
      <c r="AS1707" s="27" t="b">
        <v>0</v>
      </c>
      <c r="AU1707" s="38"/>
      <c r="AV1707" s="38"/>
      <c r="AX1707">
        <v>1512500000</v>
      </c>
      <c r="BE1707" s="31"/>
      <c r="BF1707" s="31"/>
      <c r="BG1707" s="31"/>
      <c r="BM1707" s="18">
        <v>6050</v>
      </c>
      <c r="BN1707">
        <f t="shared" si="0"/>
        <v>60500</v>
      </c>
    </row>
    <row r="1708" spans="1:66" ht="14.55" customHeight="1" x14ac:dyDescent="0.25">
      <c r="A1708" s="41">
        <v>40547</v>
      </c>
      <c r="B1708" s="65">
        <v>19.100000000000001</v>
      </c>
      <c r="C1708" s="66">
        <v>21.3</v>
      </c>
      <c r="D1708" s="32">
        <v>18410.424120374355</v>
      </c>
      <c r="E1708" s="32">
        <v>13573.112145250958</v>
      </c>
      <c r="F1708" s="4">
        <v>31983.536265625313</v>
      </c>
      <c r="G1708" s="4">
        <v>20.033631805800201</v>
      </c>
      <c r="H1708" s="67">
        <v>0.10328638497652576</v>
      </c>
      <c r="I1708" s="4">
        <v>17.38</v>
      </c>
      <c r="J1708" s="68">
        <v>0.99324028486164007</v>
      </c>
      <c r="K1708" s="72">
        <v>9485.9505443969429</v>
      </c>
      <c r="L1708" s="4">
        <v>9300.4804690000001</v>
      </c>
      <c r="M1708" s="69">
        <v>1.9941988590282452E-2</v>
      </c>
      <c r="Q1708" s="34">
        <v>1.0068057198659655</v>
      </c>
      <c r="R1708" s="7"/>
      <c r="S1708" s="6"/>
      <c r="T1708" s="77"/>
      <c r="U1708" s="5">
        <v>43.877673489569183</v>
      </c>
      <c r="V1708" s="80"/>
      <c r="W1708" s="81"/>
      <c r="X1708" s="68">
        <v>0.98648056972328002</v>
      </c>
      <c r="Y1708" s="20">
        <v>141153737.6081675</v>
      </c>
      <c r="Z1708" s="82"/>
      <c r="AA1708" s="82"/>
      <c r="AB1708" s="35">
        <v>0.98648056972328002</v>
      </c>
      <c r="AC1708" s="72">
        <v>150827902.15121287</v>
      </c>
      <c r="AD1708" s="4">
        <v>149975000</v>
      </c>
      <c r="AE1708" s="82">
        <v>5.6869621684472148E-3</v>
      </c>
      <c r="AF1708" s="11">
        <v>10</v>
      </c>
      <c r="AG1708" s="3" t="s">
        <v>82</v>
      </c>
      <c r="AH1708" s="2"/>
      <c r="AI1708" s="27" t="s">
        <v>36</v>
      </c>
      <c r="AJ1708" s="17">
        <v>19.941687569967595</v>
      </c>
      <c r="AK1708" s="17">
        <v>20.604300073500664</v>
      </c>
      <c r="AL1708" s="19">
        <v>8.264519707255992E-2</v>
      </c>
      <c r="AM1708" s="19">
        <v>9.4359946483115936E-2</v>
      </c>
      <c r="AN1708" s="27" t="b">
        <v>0</v>
      </c>
      <c r="AO1708" s="27" t="b">
        <v>0</v>
      </c>
      <c r="AP1708" s="27" t="b">
        <v>0</v>
      </c>
      <c r="AQ1708" s="27" t="b">
        <v>0</v>
      </c>
      <c r="AR1708" s="27" t="b">
        <v>1</v>
      </c>
      <c r="AS1708" s="27" t="b">
        <v>0</v>
      </c>
      <c r="AU1708" s="38"/>
      <c r="AV1708" s="38"/>
      <c r="AX1708">
        <v>1499750000</v>
      </c>
      <c r="BE1708" s="31"/>
      <c r="BF1708" s="31"/>
      <c r="BG1708" s="31"/>
      <c r="BM1708" s="4">
        <v>5999</v>
      </c>
      <c r="BN1708">
        <f t="shared" si="0"/>
        <v>59990</v>
      </c>
    </row>
    <row r="1709" spans="1:66" ht="14.55" customHeight="1" x14ac:dyDescent="0.25">
      <c r="A1709" s="41">
        <v>40548</v>
      </c>
      <c r="B1709" s="15">
        <v>18.7</v>
      </c>
      <c r="C1709" s="16">
        <v>20.95</v>
      </c>
      <c r="D1709" s="32">
        <v>16569.381708336921</v>
      </c>
      <c r="E1709" s="32">
        <v>15223.999941960583</v>
      </c>
      <c r="F1709" s="18">
        <v>31793.381650297502</v>
      </c>
      <c r="G1709" s="18">
        <v>19.777394038991471</v>
      </c>
      <c r="H1709" s="19">
        <v>0.10739856801909309</v>
      </c>
      <c r="I1709" s="18">
        <v>17.02</v>
      </c>
      <c r="J1709" s="33">
        <v>0.98134027306131622</v>
      </c>
      <c r="K1709" s="72">
        <v>9308.7842334611614</v>
      </c>
      <c r="L1709" s="18">
        <v>9172.4804690000001</v>
      </c>
      <c r="M1709" s="73">
        <v>1.4860076826745363E-2</v>
      </c>
      <c r="Q1709" s="34">
        <v>1.0190145329310438</v>
      </c>
      <c r="R1709" s="7"/>
      <c r="S1709" s="32"/>
      <c r="T1709" s="77"/>
      <c r="U1709" s="5">
        <v>44.628741480953295</v>
      </c>
      <c r="V1709" s="78"/>
      <c r="W1709" s="79"/>
      <c r="X1709" s="33">
        <v>0.96268054612263232</v>
      </c>
      <c r="Y1709" s="20">
        <v>135886607.34714639</v>
      </c>
      <c r="Z1709" s="38"/>
      <c r="AA1709" s="38"/>
      <c r="AB1709" s="35">
        <v>0.96268054612263232</v>
      </c>
      <c r="AC1709" s="72">
        <v>145196759.31331524</v>
      </c>
      <c r="AD1709" s="18">
        <v>146550000</v>
      </c>
      <c r="AE1709" s="38">
        <v>-9.233986261922603E-3</v>
      </c>
      <c r="AF1709" s="26">
        <v>9</v>
      </c>
      <c r="AH1709" s="75"/>
      <c r="AI1709" s="27" t="s">
        <v>36</v>
      </c>
      <c r="AJ1709" s="17">
        <v>19.931377961053915</v>
      </c>
      <c r="AK1709" s="17">
        <v>20.600753728865136</v>
      </c>
      <c r="AL1709" s="19">
        <v>9.0270985806335732E-2</v>
      </c>
      <c r="AM1709" s="19">
        <v>9.4914721516328959E-2</v>
      </c>
      <c r="AN1709" s="27" t="b">
        <v>0</v>
      </c>
      <c r="AO1709" s="27" t="b">
        <v>0</v>
      </c>
      <c r="AP1709" s="27" t="b">
        <v>0</v>
      </c>
      <c r="AQ1709" s="27" t="b">
        <v>0</v>
      </c>
      <c r="AR1709" s="27" t="b">
        <v>1</v>
      </c>
      <c r="AS1709" s="27" t="b">
        <v>0</v>
      </c>
      <c r="AU1709" s="38"/>
      <c r="AV1709" s="38"/>
      <c r="AX1709">
        <v>1465500000</v>
      </c>
      <c r="BE1709" s="31"/>
      <c r="BF1709" s="31"/>
      <c r="BG1709" s="31"/>
      <c r="BM1709" s="18">
        <v>5862</v>
      </c>
      <c r="BN1709">
        <f t="shared" si="0"/>
        <v>58620</v>
      </c>
    </row>
    <row r="1710" spans="1:66" ht="14.55" customHeight="1" x14ac:dyDescent="0.25">
      <c r="A1710" s="41">
        <v>40549</v>
      </c>
      <c r="B1710" s="15">
        <v>18.649999999999999</v>
      </c>
      <c r="C1710" s="16">
        <v>20.9</v>
      </c>
      <c r="D1710" s="32">
        <v>14728.339296299486</v>
      </c>
      <c r="E1710" s="32">
        <v>16867.31703528278</v>
      </c>
      <c r="F1710" s="18">
        <v>31595.656331582264</v>
      </c>
      <c r="G1710" s="18">
        <v>19.851160783973047</v>
      </c>
      <c r="H1710" s="19">
        <v>0.10765550239234456</v>
      </c>
      <c r="I1710" s="18">
        <v>17.399999999999999</v>
      </c>
      <c r="J1710" s="33">
        <v>0.99748758373731317</v>
      </c>
      <c r="K1710" s="72">
        <v>9285.2360359833074</v>
      </c>
      <c r="L1710" s="18">
        <v>9198.0800780000009</v>
      </c>
      <c r="M1710" s="73">
        <v>9.4754510989490531E-3</v>
      </c>
      <c r="Q1710" s="34">
        <v>1.0025187443970716</v>
      </c>
      <c r="R1710" s="7"/>
      <c r="S1710" s="32"/>
      <c r="T1710" s="77"/>
      <c r="U1710" s="5">
        <v>44.657850101412308</v>
      </c>
      <c r="V1710" s="78"/>
      <c r="W1710" s="79"/>
      <c r="X1710" s="33">
        <v>0.99497516747462633</v>
      </c>
      <c r="Y1710" s="20">
        <v>135204446.77830473</v>
      </c>
      <c r="Z1710" s="38"/>
      <c r="AA1710" s="38"/>
      <c r="AB1710" s="35">
        <v>0.99497516747462633</v>
      </c>
      <c r="AC1710" s="72">
        <v>144464853.74883634</v>
      </c>
      <c r="AD1710" s="18">
        <v>147350000</v>
      </c>
      <c r="AE1710" s="38">
        <v>-1.9580225661103911E-2</v>
      </c>
      <c r="AF1710" s="26">
        <v>8</v>
      </c>
      <c r="AH1710" s="75"/>
      <c r="AI1710" s="27" t="s">
        <v>36</v>
      </c>
      <c r="AJ1710" s="17">
        <v>19.922260363245474</v>
      </c>
      <c r="AK1710" s="17">
        <v>20.593111484386352</v>
      </c>
      <c r="AL1710" s="19">
        <v>9.6009145434655538E-2</v>
      </c>
      <c r="AM1710" s="19">
        <v>9.6294779657904284E-2</v>
      </c>
      <c r="AN1710" s="27" t="b">
        <v>0</v>
      </c>
      <c r="AO1710" s="27" t="b">
        <v>0</v>
      </c>
      <c r="AP1710" s="27" t="b">
        <v>0</v>
      </c>
      <c r="AQ1710" s="27" t="b">
        <v>0</v>
      </c>
      <c r="AR1710" s="27" t="b">
        <v>1</v>
      </c>
      <c r="AS1710" s="27" t="b">
        <v>0</v>
      </c>
      <c r="AU1710" s="38"/>
      <c r="AV1710" s="38"/>
      <c r="AX1710">
        <v>1473500000</v>
      </c>
      <c r="BE1710" s="31"/>
      <c r="BF1710" s="31"/>
      <c r="BG1710" s="31"/>
      <c r="BM1710" s="18">
        <v>5894</v>
      </c>
      <c r="BN1710">
        <f t="shared" si="0"/>
        <v>58940</v>
      </c>
    </row>
    <row r="1711" spans="1:66" ht="14.55" customHeight="1" x14ac:dyDescent="0.25">
      <c r="A1711" s="41">
        <v>40550</v>
      </c>
      <c r="B1711" s="15">
        <v>18.7</v>
      </c>
      <c r="C1711" s="16">
        <v>21</v>
      </c>
      <c r="D1711" s="32">
        <v>12887.29688426205</v>
      </c>
      <c r="E1711" s="32">
        <v>18510.161101526712</v>
      </c>
      <c r="F1711" s="18">
        <v>31397.457985788762</v>
      </c>
      <c r="G1711" s="18">
        <v>20.055949597982778</v>
      </c>
      <c r="H1711" s="19">
        <v>0.10952380952380958</v>
      </c>
      <c r="I1711" s="18">
        <v>17.14</v>
      </c>
      <c r="J1711" s="33">
        <v>1.0039785385253006</v>
      </c>
      <c r="K1711" s="72">
        <v>9322.0164122974547</v>
      </c>
      <c r="L1711" s="18">
        <v>9228.7998050000006</v>
      </c>
      <c r="M1711" s="73">
        <v>1.0100620803037797E-2</v>
      </c>
      <c r="Q1711" s="34">
        <v>0.99603722751768731</v>
      </c>
      <c r="R1711" s="7"/>
      <c r="S1711" s="32"/>
      <c r="T1711" s="77"/>
      <c r="U1711" s="5">
        <v>44.398066002097188</v>
      </c>
      <c r="V1711" s="78"/>
      <c r="W1711" s="79"/>
      <c r="X1711" s="33">
        <v>1.0079570770506012</v>
      </c>
      <c r="Y1711" s="20">
        <v>136280931.0047805</v>
      </c>
      <c r="Z1711" s="38"/>
      <c r="AA1711" s="38"/>
      <c r="AB1711" s="35">
        <v>1.0079570770506012</v>
      </c>
      <c r="AC1711" s="72">
        <v>145612037.16303754</v>
      </c>
      <c r="AD1711" s="18">
        <v>148075000</v>
      </c>
      <c r="AE1711" s="38">
        <v>-1.663321179782179E-2</v>
      </c>
      <c r="AF1711" s="26">
        <v>7</v>
      </c>
      <c r="AH1711" s="75"/>
      <c r="AI1711" s="27" t="s">
        <v>36</v>
      </c>
      <c r="AJ1711" s="17">
        <v>19.945355045376097</v>
      </c>
      <c r="AK1711" s="17">
        <v>20.585082326270701</v>
      </c>
      <c r="AL1711" s="19">
        <v>0.10197432720628895</v>
      </c>
      <c r="AM1711" s="19">
        <v>9.7881604291603919E-2</v>
      </c>
      <c r="AN1711" s="27" t="b">
        <v>0</v>
      </c>
      <c r="AO1711" s="27" t="b">
        <v>1</v>
      </c>
      <c r="AP1711" s="27" t="b">
        <v>0</v>
      </c>
      <c r="AQ1711" s="27" t="b">
        <v>0</v>
      </c>
      <c r="AR1711" s="27" t="b">
        <v>1</v>
      </c>
      <c r="AS1711" s="27" t="b">
        <v>0</v>
      </c>
      <c r="AU1711" s="38"/>
      <c r="AV1711" s="38"/>
      <c r="AX1711">
        <v>1480750000</v>
      </c>
      <c r="BE1711" s="31"/>
      <c r="BF1711" s="31"/>
      <c r="BG1711" s="31"/>
      <c r="BM1711" s="18">
        <v>5923</v>
      </c>
      <c r="BN1711">
        <f t="shared" si="0"/>
        <v>59230</v>
      </c>
    </row>
    <row r="1712" spans="1:66" ht="14.55" customHeight="1" x14ac:dyDescent="0.25">
      <c r="A1712" s="41">
        <v>40553</v>
      </c>
      <c r="B1712" s="15">
        <v>18.649999999999999</v>
      </c>
      <c r="C1712" s="16">
        <v>21</v>
      </c>
      <c r="D1712" s="32">
        <v>11046.254472224615</v>
      </c>
      <c r="E1712" s="32">
        <v>20149.565535102905</v>
      </c>
      <c r="F1712" s="18">
        <v>31195.820007327522</v>
      </c>
      <c r="G1712" s="18">
        <v>20.167878965719428</v>
      </c>
      <c r="H1712" s="19">
        <v>0.11190476190476195</v>
      </c>
      <c r="I1712" s="18">
        <v>17.54</v>
      </c>
      <c r="J1712" s="33">
        <v>0.99912290359556977</v>
      </c>
      <c r="K1712" s="72">
        <v>9313.6789565064082</v>
      </c>
      <c r="L1712" s="18">
        <v>9216</v>
      </c>
      <c r="M1712" s="73">
        <v>1.0598845107032141E-2</v>
      </c>
      <c r="Q1712" s="34">
        <v>1.0008778663778739</v>
      </c>
      <c r="R1712" s="7"/>
      <c r="S1712" s="32"/>
      <c r="T1712" s="77"/>
      <c r="U1712" s="5">
        <v>44.354307992978185</v>
      </c>
      <c r="V1712" s="78"/>
      <c r="W1712" s="79"/>
      <c r="X1712" s="33">
        <v>0.99824580719113953</v>
      </c>
      <c r="Y1712" s="20">
        <v>136042518.86083901</v>
      </c>
      <c r="Z1712" s="38"/>
      <c r="AA1712" s="38"/>
      <c r="AB1712" s="35">
        <v>0.99824580719113953</v>
      </c>
      <c r="AC1712" s="72">
        <v>145354275.14900875</v>
      </c>
      <c r="AD1712" s="18">
        <v>147375000</v>
      </c>
      <c r="AE1712" s="38">
        <v>-1.3711449370593718E-2</v>
      </c>
      <c r="AF1712" s="26">
        <v>6</v>
      </c>
      <c r="AH1712" s="75"/>
      <c r="AI1712" s="27" t="s">
        <v>36</v>
      </c>
      <c r="AJ1712" s="17">
        <v>19.986639883799171</v>
      </c>
      <c r="AK1712" s="17">
        <v>20.582169887958649</v>
      </c>
      <c r="AL1712" s="19">
        <v>0.1059646270299221</v>
      </c>
      <c r="AM1712" s="19">
        <v>9.8473212886261291E-2</v>
      </c>
      <c r="AN1712" s="27" t="b">
        <v>0</v>
      </c>
      <c r="AO1712" s="27" t="b">
        <v>1</v>
      </c>
      <c r="AP1712" s="27" t="b">
        <v>0</v>
      </c>
      <c r="AQ1712" s="27" t="b">
        <v>0</v>
      </c>
      <c r="AR1712" s="27" t="b">
        <v>1</v>
      </c>
      <c r="AS1712" s="27" t="b">
        <v>0</v>
      </c>
      <c r="AU1712" s="38"/>
      <c r="AV1712" s="38"/>
      <c r="AX1712">
        <v>1473750000</v>
      </c>
      <c r="BE1712" s="31"/>
      <c r="BF1712" s="31"/>
      <c r="BG1712" s="31"/>
      <c r="BM1712" s="18">
        <v>5895</v>
      </c>
      <c r="BN1712">
        <f t="shared" si="0"/>
        <v>58950</v>
      </c>
    </row>
    <row r="1713" spans="1:66" ht="14.55" customHeight="1" x14ac:dyDescent="0.25">
      <c r="A1713" s="41">
        <v>40554</v>
      </c>
      <c r="B1713" s="15">
        <v>17.95</v>
      </c>
      <c r="C1713" s="16">
        <v>20.399999999999999</v>
      </c>
      <c r="D1713" s="32">
        <v>9205.2120601871793</v>
      </c>
      <c r="E1713" s="32">
        <v>21784.586534364724</v>
      </c>
      <c r="F1713" s="18">
        <v>30989.798594551903</v>
      </c>
      <c r="G1713" s="18">
        <v>19.672251819299547</v>
      </c>
      <c r="H1713" s="19">
        <v>0.12009803921568629</v>
      </c>
      <c r="I1713" s="18">
        <v>16.89</v>
      </c>
      <c r="J1713" s="33">
        <v>0.96898308651878018</v>
      </c>
      <c r="K1713" s="72">
        <v>9024.6412344442469</v>
      </c>
      <c r="L1713" s="18">
        <v>8944.6396480000003</v>
      </c>
      <c r="M1713" s="73">
        <v>8.9440815496837599E-3</v>
      </c>
      <c r="Q1713" s="34">
        <v>1.0320097573556757</v>
      </c>
      <c r="R1713" s="7"/>
      <c r="S1713" s="32"/>
      <c r="T1713" s="77"/>
      <c r="U1713" s="5">
        <v>45.688855734516231</v>
      </c>
      <c r="V1713" s="78"/>
      <c r="W1713" s="79"/>
      <c r="X1713" s="33">
        <v>0.93796617303756036</v>
      </c>
      <c r="Y1713" s="20">
        <v>127603891.29752353</v>
      </c>
      <c r="Z1713" s="38"/>
      <c r="AA1713" s="38"/>
      <c r="AB1713" s="35">
        <v>0.93796617303756036</v>
      </c>
      <c r="AC1713" s="72">
        <v>136335207.37087074</v>
      </c>
      <c r="AD1713" s="18">
        <v>138525000</v>
      </c>
      <c r="AE1713" s="38">
        <v>-1.5807923689797949E-2</v>
      </c>
      <c r="AF1713" s="26">
        <v>5</v>
      </c>
      <c r="AH1713" s="75"/>
      <c r="AI1713" s="27" t="s">
        <v>36</v>
      </c>
      <c r="AJ1713" s="17">
        <v>20.003421333835895</v>
      </c>
      <c r="AK1713" s="17">
        <v>20.559790399104969</v>
      </c>
      <c r="AL1713" s="19">
        <v>0.10997784433870354</v>
      </c>
      <c r="AM1713" s="19">
        <v>9.7800327991562686E-2</v>
      </c>
      <c r="AN1713" s="27" t="b">
        <v>0</v>
      </c>
      <c r="AO1713" s="27" t="b">
        <v>1</v>
      </c>
      <c r="AP1713" s="27" t="b">
        <v>0</v>
      </c>
      <c r="AQ1713" s="27" t="b">
        <v>0</v>
      </c>
      <c r="AR1713" s="27" t="b">
        <v>1</v>
      </c>
      <c r="AS1713" s="27" t="b">
        <v>0</v>
      </c>
      <c r="AU1713" s="38"/>
      <c r="AV1713" s="38"/>
      <c r="AX1713">
        <v>1385250000</v>
      </c>
      <c r="BE1713" s="31"/>
      <c r="BF1713" s="31"/>
      <c r="BG1713" s="31"/>
      <c r="BM1713" s="18">
        <v>5541</v>
      </c>
      <c r="BN1713">
        <f t="shared" si="0"/>
        <v>55410</v>
      </c>
    </row>
    <row r="1714" spans="1:66" ht="14.55" customHeight="1" x14ac:dyDescent="0.25">
      <c r="A1714" s="41">
        <v>40555</v>
      </c>
      <c r="B1714" s="15">
        <v>17</v>
      </c>
      <c r="C1714" s="16">
        <v>19.45</v>
      </c>
      <c r="D1714" s="32">
        <v>7364.1696481497438</v>
      </c>
      <c r="E1714" s="32">
        <v>23404.523362603548</v>
      </c>
      <c r="F1714" s="18">
        <v>30768.69301075329</v>
      </c>
      <c r="G1714" s="18">
        <v>18.863617743475118</v>
      </c>
      <c r="H1714" s="19">
        <v>0.12596401028277637</v>
      </c>
      <c r="I1714" s="18">
        <v>16.239999999999998</v>
      </c>
      <c r="J1714" s="33">
        <v>0.95205317815759083</v>
      </c>
      <c r="K1714" s="72">
        <v>8591.7897106653054</v>
      </c>
      <c r="L1714" s="18">
        <v>8558.0800780000009</v>
      </c>
      <c r="M1714" s="73">
        <v>3.9389246604458472E-3</v>
      </c>
      <c r="Q1714" s="34">
        <v>1.0503614954946063</v>
      </c>
      <c r="R1714" s="7"/>
      <c r="S1714" s="32"/>
      <c r="T1714" s="77"/>
      <c r="U1714" s="5">
        <v>47.900466649447317</v>
      </c>
      <c r="V1714" s="78"/>
      <c r="W1714" s="79"/>
      <c r="X1714" s="33">
        <v>0.90410635631518166</v>
      </c>
      <c r="Y1714" s="20">
        <v>115368041.18236902</v>
      </c>
      <c r="Z1714" s="38"/>
      <c r="AA1714" s="38"/>
      <c r="AB1714" s="35">
        <v>0.90410635631518166</v>
      </c>
      <c r="AC1714" s="72">
        <v>123259551.3866946</v>
      </c>
      <c r="AD1714" s="18">
        <v>126925000</v>
      </c>
      <c r="AE1714" s="38">
        <v>-2.8878854546428242E-2</v>
      </c>
      <c r="AF1714" s="26">
        <v>4</v>
      </c>
      <c r="AH1714" s="75"/>
      <c r="AI1714" s="27" t="s">
        <v>36</v>
      </c>
      <c r="AJ1714" s="17">
        <v>19.965584578515866</v>
      </c>
      <c r="AK1714" s="17">
        <v>20.484853936160555</v>
      </c>
      <c r="AL1714" s="19">
        <v>0.11375744855641197</v>
      </c>
      <c r="AM1714" s="19">
        <v>9.6449160059172589E-2</v>
      </c>
      <c r="AN1714" s="27" t="b">
        <v>0</v>
      </c>
      <c r="AO1714" s="27" t="b">
        <v>1</v>
      </c>
      <c r="AP1714" s="27" t="b">
        <v>0</v>
      </c>
      <c r="AQ1714" s="27" t="b">
        <v>0</v>
      </c>
      <c r="AR1714" s="27" t="b">
        <v>1</v>
      </c>
      <c r="AS1714" s="27" t="b">
        <v>0</v>
      </c>
      <c r="AU1714" s="38"/>
      <c r="AV1714" s="38"/>
      <c r="AX1714">
        <v>1269250000</v>
      </c>
      <c r="BE1714" s="31"/>
      <c r="BF1714" s="31"/>
      <c r="BG1714" s="31"/>
      <c r="BM1714" s="18">
        <v>5077</v>
      </c>
      <c r="BN1714">
        <f t="shared" si="0"/>
        <v>50770</v>
      </c>
    </row>
    <row r="1715" spans="1:66" ht="14.55" customHeight="1" x14ac:dyDescent="0.25">
      <c r="A1715" s="41">
        <v>40556</v>
      </c>
      <c r="B1715" s="15">
        <v>16.95</v>
      </c>
      <c r="C1715" s="16">
        <v>19.3</v>
      </c>
      <c r="D1715" s="32">
        <v>5523.1272361123083</v>
      </c>
      <c r="E1715" s="32">
        <v>25013.660689320073</v>
      </c>
      <c r="F1715" s="18">
        <v>30536.787925432382</v>
      </c>
      <c r="G1715" s="18">
        <v>18.874960240200835</v>
      </c>
      <c r="H1715" s="19">
        <v>0.12176165803108818</v>
      </c>
      <c r="I1715" s="18">
        <v>16.39</v>
      </c>
      <c r="J1715" s="33">
        <v>0.99305971062974563</v>
      </c>
      <c r="K1715" s="72">
        <v>8532.0125798315294</v>
      </c>
      <c r="L1715" s="18">
        <v>8445.4404300000006</v>
      </c>
      <c r="M1715" s="73">
        <v>1.02507560794587E-2</v>
      </c>
      <c r="Q1715" s="34">
        <v>1.0069887936203286</v>
      </c>
      <c r="R1715" s="7"/>
      <c r="S1715" s="32"/>
      <c r="T1715" s="77"/>
      <c r="U1715" s="5">
        <v>48.145428014276206</v>
      </c>
      <c r="V1715" s="78"/>
      <c r="W1715" s="79"/>
      <c r="X1715" s="33">
        <v>0.98611942125949115</v>
      </c>
      <c r="Y1715" s="20">
        <v>113767210.31327036</v>
      </c>
      <c r="Z1715" s="38"/>
      <c r="AA1715" s="38"/>
      <c r="AB1715" s="35">
        <v>0.98611942125949115</v>
      </c>
      <c r="AC1715" s="72">
        <v>121546688.75315441</v>
      </c>
      <c r="AD1715" s="18">
        <v>124450000</v>
      </c>
      <c r="AE1715" s="38">
        <v>-2.3329138182768886E-2</v>
      </c>
      <c r="AF1715" s="26">
        <v>3</v>
      </c>
      <c r="AH1715" s="75"/>
      <c r="AI1715" s="27" t="s">
        <v>36</v>
      </c>
      <c r="AJ1715" s="17">
        <v>19.913608483576212</v>
      </c>
      <c r="AK1715" s="17">
        <v>20.41579251888103</v>
      </c>
      <c r="AL1715" s="19">
        <v>0.11615129689174448</v>
      </c>
      <c r="AM1715" s="19">
        <v>9.5942380569232488E-2</v>
      </c>
      <c r="AN1715" s="27" t="b">
        <v>0</v>
      </c>
      <c r="AO1715" s="27" t="b">
        <v>1</v>
      </c>
      <c r="AP1715" s="27" t="b">
        <v>0</v>
      </c>
      <c r="AQ1715" s="27" t="b">
        <v>0</v>
      </c>
      <c r="AR1715" s="27" t="b">
        <v>1</v>
      </c>
      <c r="AS1715" s="27" t="b">
        <v>0</v>
      </c>
      <c r="AU1715" s="38"/>
      <c r="AV1715" s="38"/>
      <c r="AX1715">
        <v>1244500000</v>
      </c>
      <c r="BE1715" s="31"/>
      <c r="BF1715" s="31"/>
      <c r="BG1715" s="31"/>
      <c r="BM1715" s="18">
        <v>4978</v>
      </c>
      <c r="BN1715">
        <f t="shared" si="0"/>
        <v>49780</v>
      </c>
    </row>
    <row r="1716" spans="1:66" ht="14.55" customHeight="1" x14ac:dyDescent="0.25">
      <c r="A1716" s="41">
        <v>40557</v>
      </c>
      <c r="B1716" s="15">
        <v>16.25</v>
      </c>
      <c r="C1716" s="16">
        <v>18.399999999999999</v>
      </c>
      <c r="D1716" s="32">
        <v>3682.0848240748719</v>
      </c>
      <c r="E1716" s="32">
        <v>26630.534724762278</v>
      </c>
      <c r="F1716" s="18">
        <v>30312.619548837149</v>
      </c>
      <c r="G1716" s="18">
        <v>18.138838724940722</v>
      </c>
      <c r="H1716" s="19">
        <v>0.11684782608695643</v>
      </c>
      <c r="I1716" s="18">
        <v>15.46</v>
      </c>
      <c r="J1716" s="33">
        <v>0.95394546943460079</v>
      </c>
      <c r="K1716" s="72">
        <v>8138.9339228480503</v>
      </c>
      <c r="L1716" s="18">
        <v>8081.919922</v>
      </c>
      <c r="M1716" s="73">
        <v>7.0545119721925247E-3</v>
      </c>
      <c r="Q1716" s="34">
        <v>1.048277948835687</v>
      </c>
      <c r="R1716" s="7"/>
      <c r="S1716" s="32"/>
      <c r="T1716" s="77"/>
      <c r="U1716" s="5">
        <v>50.375825079829937</v>
      </c>
      <c r="V1716" s="78"/>
      <c r="W1716" s="79"/>
      <c r="X1716" s="33">
        <v>0.90789093886920169</v>
      </c>
      <c r="Y1716" s="20">
        <v>103288713.56093587</v>
      </c>
      <c r="Z1716" s="38"/>
      <c r="AA1716" s="38"/>
      <c r="AB1716" s="35">
        <v>0.90789093886920169</v>
      </c>
      <c r="AC1716" s="72">
        <v>110349368.16714166</v>
      </c>
      <c r="AD1716" s="18">
        <v>113250000</v>
      </c>
      <c r="AE1716" s="38">
        <v>-2.5612643115746923E-2</v>
      </c>
      <c r="AF1716" s="26">
        <v>2</v>
      </c>
      <c r="AH1716" s="75"/>
      <c r="AI1716" s="27" t="s">
        <v>36</v>
      </c>
      <c r="AJ1716" s="17">
        <v>19.806150600192176</v>
      </c>
      <c r="AK1716" s="17">
        <v>20.302852244024539</v>
      </c>
      <c r="AL1716" s="19">
        <v>0.11768335084084647</v>
      </c>
      <c r="AM1716" s="19">
        <v>9.7230111483704834E-2</v>
      </c>
      <c r="AN1716" s="27" t="b">
        <v>0</v>
      </c>
      <c r="AO1716" s="27" t="b">
        <v>1</v>
      </c>
      <c r="AP1716" s="27" t="b">
        <v>0</v>
      </c>
      <c r="AQ1716" s="27" t="b">
        <v>0</v>
      </c>
      <c r="AR1716" s="27" t="b">
        <v>1</v>
      </c>
      <c r="AS1716" s="27" t="b">
        <v>0</v>
      </c>
      <c r="AU1716" s="38"/>
      <c r="AV1716" s="38"/>
      <c r="AX1716">
        <v>1132500000</v>
      </c>
      <c r="BE1716" s="31"/>
      <c r="BF1716" s="31"/>
      <c r="BG1716" s="31"/>
      <c r="BM1716" s="18">
        <v>4530</v>
      </c>
      <c r="BN1716">
        <f t="shared" si="0"/>
        <v>45300</v>
      </c>
    </row>
    <row r="1717" spans="1:66" ht="14.55" customHeight="1" x14ac:dyDescent="0.25">
      <c r="A1717" s="41">
        <v>40561</v>
      </c>
      <c r="B1717" s="15">
        <v>15.9</v>
      </c>
      <c r="C1717" s="16">
        <v>17.850000000000001</v>
      </c>
      <c r="D1717" s="32">
        <v>1841.042412037436</v>
      </c>
      <c r="E1717" s="32">
        <v>28256.455333219252</v>
      </c>
      <c r="F1717" s="18">
        <v>30097.497745256689</v>
      </c>
      <c r="G1717" s="18">
        <v>17.730719894595268</v>
      </c>
      <c r="H1717" s="19">
        <v>0.10924369747899165</v>
      </c>
      <c r="I1717" s="18">
        <v>15.87</v>
      </c>
      <c r="J1717" s="33">
        <v>0.9705631795690306</v>
      </c>
      <c r="K1717" s="72">
        <v>7899.212911361883</v>
      </c>
      <c r="L1717" s="18">
        <v>7823.3598629999997</v>
      </c>
      <c r="M1717" s="73">
        <v>9.6957125442515696E-3</v>
      </c>
      <c r="Q1717" s="34">
        <v>1.0303296282515484</v>
      </c>
      <c r="R1717" s="7"/>
      <c r="S1717" s="32"/>
      <c r="T1717" s="77"/>
      <c r="U1717" s="5">
        <v>51.807069997956404</v>
      </c>
      <c r="V1717" s="78"/>
      <c r="W1717" s="79"/>
      <c r="X1717" s="33">
        <v>0.9411263591380612</v>
      </c>
      <c r="Y1717" s="20">
        <v>97208196.018969178</v>
      </c>
      <c r="Z1717" s="38"/>
      <c r="AA1717" s="38"/>
      <c r="AB1717" s="35">
        <v>0.9411263591380612</v>
      </c>
      <c r="AC1717" s="72">
        <v>103851034.08094788</v>
      </c>
      <c r="AD1717" s="18">
        <v>105700000</v>
      </c>
      <c r="AE1717" s="38">
        <v>-1.7492582015630313E-2</v>
      </c>
      <c r="AF1717" s="26">
        <v>1</v>
      </c>
      <c r="AH1717" s="75"/>
      <c r="AI1717" s="27" t="s">
        <v>36</v>
      </c>
      <c r="AJ1717" s="17">
        <v>19.692845855961952</v>
      </c>
      <c r="AK1717" s="17">
        <v>20.191406387795162</v>
      </c>
      <c r="AL1717" s="19">
        <v>0.11763666550004348</v>
      </c>
      <c r="AM1717" s="19">
        <v>9.9127448144587293E-2</v>
      </c>
      <c r="AN1717" s="27" t="b">
        <v>0</v>
      </c>
      <c r="AO1717" s="27" t="b">
        <v>1</v>
      </c>
      <c r="AP1717" s="27" t="b">
        <v>0</v>
      </c>
      <c r="AQ1717" s="27" t="b">
        <v>0</v>
      </c>
      <c r="AR1717" s="27" t="b">
        <v>1</v>
      </c>
      <c r="AS1717" s="27" t="b">
        <v>0</v>
      </c>
      <c r="AU1717" s="38"/>
      <c r="AV1717" s="38"/>
      <c r="AX1717">
        <v>1057000000</v>
      </c>
      <c r="BE1717" s="31"/>
      <c r="BF1717" s="31"/>
      <c r="BG1717" s="31"/>
      <c r="BM1717" s="18">
        <v>4228</v>
      </c>
      <c r="BN1717">
        <f t="shared" si="0"/>
        <v>42280</v>
      </c>
    </row>
    <row r="1718" spans="1:66" ht="14.55" customHeight="1" x14ac:dyDescent="0.25">
      <c r="A1718" s="42">
        <v>40562</v>
      </c>
      <c r="B1718" s="15">
        <v>18.75</v>
      </c>
      <c r="C1718" s="16">
        <v>20.9</v>
      </c>
      <c r="D1718" s="32">
        <v>29896.375464950077</v>
      </c>
      <c r="E1718" s="32">
        <v>0</v>
      </c>
      <c r="F1718" s="18">
        <v>29896.375464950077</v>
      </c>
      <c r="G1718" s="18">
        <v>18.75</v>
      </c>
      <c r="H1718" s="19">
        <v>0.10287081339712911</v>
      </c>
      <c r="I1718" s="18">
        <v>17.309999999999999</v>
      </c>
      <c r="J1718" s="33">
        <v>1.0504201680672267</v>
      </c>
      <c r="K1718" s="72">
        <v>8297.3489901542871</v>
      </c>
      <c r="L1718" s="18">
        <v>8238.0800780000009</v>
      </c>
      <c r="M1718" s="73">
        <v>7.1945054664575717E-3</v>
      </c>
      <c r="Q1718" s="34">
        <v>0.95200000000000007</v>
      </c>
      <c r="R1718" s="7"/>
      <c r="S1718" s="32"/>
      <c r="T1718" s="77"/>
      <c r="U1718" s="5">
        <v>49.22850527564448</v>
      </c>
      <c r="V1718" s="78"/>
      <c r="W1718" s="79"/>
      <c r="X1718" s="33">
        <v>1.1008403361344536</v>
      </c>
      <c r="Y1718" s="20">
        <v>107011215.16766612</v>
      </c>
      <c r="Z1718" s="38"/>
      <c r="AA1718" s="38"/>
      <c r="AB1718" s="35">
        <v>1.1008403361344536</v>
      </c>
      <c r="AC1718" s="72">
        <v>114321574.37887725</v>
      </c>
      <c r="AD1718" s="18">
        <v>117125000</v>
      </c>
      <c r="AE1718" s="38">
        <v>-2.3935330810012787E-2</v>
      </c>
      <c r="AF1718" s="26">
        <v>20</v>
      </c>
      <c r="AH1718" s="75"/>
      <c r="AI1718" s="27" t="s">
        <v>36</v>
      </c>
      <c r="AJ1718" s="17">
        <v>19.639072372044975</v>
      </c>
      <c r="AK1718" s="17">
        <v>20.139531978449252</v>
      </c>
      <c r="AL1718" s="19">
        <v>0.11613100741543801</v>
      </c>
      <c r="AM1718" s="19">
        <v>0.10182124179799981</v>
      </c>
      <c r="AN1718" s="27" t="b">
        <v>0</v>
      </c>
      <c r="AO1718" s="27" t="b">
        <v>1</v>
      </c>
      <c r="AP1718" s="27" t="b">
        <v>0</v>
      </c>
      <c r="AQ1718" s="27" t="b">
        <v>0</v>
      </c>
      <c r="AR1718" s="27" t="b">
        <v>1</v>
      </c>
      <c r="AS1718" s="27" t="b">
        <v>0</v>
      </c>
      <c r="AU1718" s="38"/>
      <c r="AV1718" s="38"/>
      <c r="AX1718">
        <v>1171250000</v>
      </c>
      <c r="BE1718" s="31"/>
      <c r="BF1718" s="31"/>
      <c r="BG1718" s="31"/>
      <c r="BM1718" s="18">
        <v>4685</v>
      </c>
      <c r="BN1718">
        <f t="shared" si="0"/>
        <v>46850</v>
      </c>
    </row>
    <row r="1719" spans="1:66" ht="14.55" customHeight="1" x14ac:dyDescent="0.25">
      <c r="A1719" s="41">
        <v>40563</v>
      </c>
      <c r="B1719" s="15">
        <v>18.649999999999999</v>
      </c>
      <c r="C1719" s="16">
        <v>20.85</v>
      </c>
      <c r="D1719" s="32">
        <v>28401.556691702572</v>
      </c>
      <c r="E1719" s="32">
        <v>1341.0455501622346</v>
      </c>
      <c r="F1719" s="18">
        <v>29742.602241864806</v>
      </c>
      <c r="G1719" s="18">
        <v>18.749194421065287</v>
      </c>
      <c r="H1719" s="19">
        <v>0.10551558752997614</v>
      </c>
      <c r="I1719" s="18">
        <v>17.989999999999998</v>
      </c>
      <c r="J1719" s="33">
        <v>0.99481371610845271</v>
      </c>
      <c r="K1719" s="72">
        <v>8254.1737659805112</v>
      </c>
      <c r="L1719" s="18">
        <v>8153.6000979999999</v>
      </c>
      <c r="M1719" s="73">
        <v>1.2334878675884668E-2</v>
      </c>
      <c r="Q1719" s="34">
        <v>1.005213321657682</v>
      </c>
      <c r="R1719" s="7"/>
      <c r="S1719" s="32"/>
      <c r="T1719" s="77"/>
      <c r="U1719" s="5">
        <v>49.39301708398694</v>
      </c>
      <c r="V1719" s="78"/>
      <c r="W1719" s="79"/>
      <c r="X1719" s="33">
        <v>0.98962743221690541</v>
      </c>
      <c r="Y1719" s="20">
        <v>105901740.76371145</v>
      </c>
      <c r="Z1719" s="38"/>
      <c r="AA1719" s="38"/>
      <c r="AB1719" s="35">
        <v>0.98962743221690541</v>
      </c>
      <c r="AC1719" s="72">
        <v>113133952.25368072</v>
      </c>
      <c r="AD1719" s="18">
        <v>115575000</v>
      </c>
      <c r="AE1719" s="38">
        <v>-2.112089765363858E-2</v>
      </c>
      <c r="AF1719" s="26">
        <v>19</v>
      </c>
      <c r="AH1719" s="75"/>
      <c r="AI1719" s="27" t="s">
        <v>36</v>
      </c>
      <c r="AJ1719" s="17">
        <v>19.609136401432458</v>
      </c>
      <c r="AK1719" s="17">
        <v>20.09076628622666</v>
      </c>
      <c r="AL1719" s="19">
        <v>0.11370059880115298</v>
      </c>
      <c r="AM1719" s="19">
        <v>0.10456322629259593</v>
      </c>
      <c r="AN1719" s="27" t="b">
        <v>0</v>
      </c>
      <c r="AO1719" s="27" t="b">
        <v>1</v>
      </c>
      <c r="AP1719" s="27" t="b">
        <v>0</v>
      </c>
      <c r="AQ1719" s="27" t="b">
        <v>0</v>
      </c>
      <c r="AR1719" s="27" t="b">
        <v>1</v>
      </c>
      <c r="AS1719" s="27" t="b">
        <v>0</v>
      </c>
      <c r="AU1719" s="38"/>
      <c r="AV1719" s="38"/>
      <c r="AX1719">
        <v>1155750000</v>
      </c>
      <c r="BE1719" s="31"/>
      <c r="BF1719" s="31"/>
      <c r="BG1719" s="31"/>
      <c r="BM1719" s="18">
        <v>4623</v>
      </c>
      <c r="BN1719">
        <f t="shared" si="0"/>
        <v>46230</v>
      </c>
    </row>
    <row r="1720" spans="1:66" ht="14.55" customHeight="1" x14ac:dyDescent="0.25">
      <c r="A1720" s="41">
        <v>40564</v>
      </c>
      <c r="B1720" s="15">
        <v>18.850000000000001</v>
      </c>
      <c r="C1720" s="16">
        <v>21</v>
      </c>
      <c r="D1720" s="32">
        <v>26906.737918455066</v>
      </c>
      <c r="E1720" s="32">
        <v>2678.13764229969</v>
      </c>
      <c r="F1720" s="18">
        <v>29584.875560754757</v>
      </c>
      <c r="G1720" s="18">
        <v>19.044626335984407</v>
      </c>
      <c r="H1720" s="19">
        <v>0.10238095238095235</v>
      </c>
      <c r="I1720" s="18">
        <v>18.47</v>
      </c>
      <c r="J1720" s="33">
        <v>1.0103704294307343</v>
      </c>
      <c r="K1720" s="72">
        <v>8339.6287971915208</v>
      </c>
      <c r="L1720" s="18">
        <v>8250.8798829999996</v>
      </c>
      <c r="M1720" s="73">
        <v>1.0756296958628404E-2</v>
      </c>
      <c r="Q1720" s="34">
        <v>0.98973601252703203</v>
      </c>
      <c r="R1720" s="7"/>
      <c r="S1720" s="32"/>
      <c r="T1720" s="77"/>
      <c r="U1720" s="5">
        <v>48.79503096759592</v>
      </c>
      <c r="V1720" s="78"/>
      <c r="W1720" s="79"/>
      <c r="X1720" s="33">
        <v>1.0207408588614688</v>
      </c>
      <c r="Y1720" s="20">
        <v>108098751.01242924</v>
      </c>
      <c r="Z1720" s="38"/>
      <c r="AA1720" s="38"/>
      <c r="AB1720" s="35">
        <v>1.0207408588614688</v>
      </c>
      <c r="AC1720" s="72">
        <v>115478596.15289509</v>
      </c>
      <c r="AD1720" s="18">
        <v>118125000</v>
      </c>
      <c r="AE1720" s="38">
        <v>-2.2403418811470111E-2</v>
      </c>
      <c r="AF1720" s="26">
        <v>18</v>
      </c>
      <c r="AH1720" s="75"/>
      <c r="AI1720" s="27" t="s">
        <v>36</v>
      </c>
      <c r="AJ1720" s="17">
        <v>19.604981661318082</v>
      </c>
      <c r="AK1720" s="17">
        <v>20.06309397723145</v>
      </c>
      <c r="AL1720" s="19">
        <v>0.10977008915084897</v>
      </c>
      <c r="AM1720" s="19">
        <v>0.10638537677750383</v>
      </c>
      <c r="AN1720" s="27" t="b">
        <v>0</v>
      </c>
      <c r="AO1720" s="27" t="b">
        <v>1</v>
      </c>
      <c r="AP1720" s="27" t="b">
        <v>0</v>
      </c>
      <c r="AQ1720" s="27" t="b">
        <v>0</v>
      </c>
      <c r="AR1720" s="27" t="b">
        <v>1</v>
      </c>
      <c r="AS1720" s="27" t="b">
        <v>0</v>
      </c>
      <c r="AU1720" s="38"/>
      <c r="AV1720" s="38"/>
      <c r="AX1720">
        <v>1181250000</v>
      </c>
      <c r="BE1720" s="31"/>
      <c r="BF1720" s="31"/>
      <c r="BG1720" s="31"/>
      <c r="BM1720" s="18">
        <v>4725</v>
      </c>
      <c r="BN1720">
        <f t="shared" si="0"/>
        <v>47250</v>
      </c>
    </row>
    <row r="1721" spans="1:66" ht="14.55" customHeight="1" x14ac:dyDescent="0.25">
      <c r="A1721" s="41">
        <v>40567</v>
      </c>
      <c r="B1721" s="15">
        <v>18.399999999999999</v>
      </c>
      <c r="C1721" s="16">
        <v>20.55</v>
      </c>
      <c r="D1721" s="32">
        <v>25411.919145207561</v>
      </c>
      <c r="E1721" s="32">
        <v>4019.9154459051879</v>
      </c>
      <c r="F1721" s="18">
        <v>29431.834591112747</v>
      </c>
      <c r="G1721" s="18">
        <v>18.693655435645386</v>
      </c>
      <c r="H1721" s="19">
        <v>0.1046228710462288</v>
      </c>
      <c r="I1721" s="18">
        <v>17.649999999999999</v>
      </c>
      <c r="J1721" s="33">
        <v>0.97649351757752034</v>
      </c>
      <c r="K1721" s="72">
        <v>8143.4525584359735</v>
      </c>
      <c r="L1721" s="18">
        <v>8084.4799800000001</v>
      </c>
      <c r="M1721" s="73">
        <v>7.2945419596392455E-3</v>
      </c>
      <c r="Q1721" s="34">
        <v>1.0240723384224755</v>
      </c>
      <c r="R1721" s="7"/>
      <c r="S1721" s="32"/>
      <c r="T1721" s="77"/>
      <c r="U1721" s="5">
        <v>49.876607206924774</v>
      </c>
      <c r="V1721" s="78"/>
      <c r="W1721" s="79"/>
      <c r="X1721" s="33">
        <v>0.95298703515504068</v>
      </c>
      <c r="Y1721" s="20">
        <v>103017201.10935788</v>
      </c>
      <c r="Z1721" s="38"/>
      <c r="AA1721" s="38"/>
      <c r="AB1721" s="35">
        <v>0.95298703515504068</v>
      </c>
      <c r="AC1721" s="72">
        <v>110047840.60452083</v>
      </c>
      <c r="AD1721" s="18">
        <v>112775000</v>
      </c>
      <c r="AE1721" s="38">
        <v>-2.4182304548695834E-2</v>
      </c>
      <c r="AF1721" s="26">
        <v>17</v>
      </c>
      <c r="AH1721" s="75"/>
      <c r="AI1721" s="27" t="s">
        <v>36</v>
      </c>
      <c r="AJ1721" s="17">
        <v>19.578489063015478</v>
      </c>
      <c r="AK1721" s="17">
        <v>20.00093394782596</v>
      </c>
      <c r="AL1721" s="19">
        <v>0.10691362465337241</v>
      </c>
      <c r="AM1721" s="19">
        <v>0.10831601128701758</v>
      </c>
      <c r="AN1721" s="27" t="b">
        <v>0</v>
      </c>
      <c r="AO1721" s="27" t="b">
        <v>0</v>
      </c>
      <c r="AP1721" s="27" t="b">
        <v>0</v>
      </c>
      <c r="AQ1721" s="27" t="b">
        <v>0</v>
      </c>
      <c r="AR1721" s="27" t="b">
        <v>1</v>
      </c>
      <c r="AS1721" s="27" t="b">
        <v>0</v>
      </c>
      <c r="AU1721" s="38"/>
      <c r="AV1721" s="38"/>
      <c r="AX1721">
        <v>1127750000</v>
      </c>
      <c r="BE1721" s="31"/>
      <c r="BF1721" s="31"/>
      <c r="BG1721" s="31"/>
      <c r="BM1721" s="18">
        <v>4511</v>
      </c>
      <c r="BN1721">
        <f t="shared" si="0"/>
        <v>45110</v>
      </c>
    </row>
    <row r="1722" spans="1:66" ht="14.55" customHeight="1" x14ac:dyDescent="0.25">
      <c r="A1722" s="41">
        <v>40568</v>
      </c>
      <c r="B1722" s="15">
        <v>18.2</v>
      </c>
      <c r="C1722" s="16">
        <v>20.350000000000001</v>
      </c>
      <c r="D1722" s="32">
        <v>23917.100371960056</v>
      </c>
      <c r="E1722" s="32">
        <v>5358.3419874017363</v>
      </c>
      <c r="F1722" s="18">
        <v>29275.44235936179</v>
      </c>
      <c r="G1722" s="18">
        <v>18.593518742825406</v>
      </c>
      <c r="H1722" s="19">
        <v>0.1056511056511058</v>
      </c>
      <c r="I1722" s="18">
        <v>17.59</v>
      </c>
      <c r="J1722" s="33">
        <v>0.98935803333389327</v>
      </c>
      <c r="K1722" s="72">
        <v>8056.6508086136564</v>
      </c>
      <c r="L1722" s="18">
        <v>7984.6401370000003</v>
      </c>
      <c r="M1722" s="73">
        <v>9.0186496045032826E-3</v>
      </c>
      <c r="Q1722" s="34">
        <v>1.010756436302686</v>
      </c>
      <c r="R1722" s="7"/>
      <c r="S1722" s="32"/>
      <c r="T1722" s="77"/>
      <c r="U1722" s="5">
        <v>50.319241854585037</v>
      </c>
      <c r="V1722" s="78"/>
      <c r="W1722" s="79"/>
      <c r="X1722" s="33">
        <v>0.97871606666778643</v>
      </c>
      <c r="Y1722" s="20">
        <v>100825072.25885925</v>
      </c>
      <c r="Z1722" s="38"/>
      <c r="AA1722" s="38"/>
      <c r="AB1722" s="35">
        <v>0.97871606666778643</v>
      </c>
      <c r="AC1722" s="72">
        <v>107703862.91500388</v>
      </c>
      <c r="AD1722" s="18">
        <v>110000000</v>
      </c>
      <c r="AE1722" s="38">
        <v>-2.0873973499964719E-2</v>
      </c>
      <c r="AF1722" s="26">
        <v>16</v>
      </c>
      <c r="AH1722" s="75"/>
      <c r="AI1722" s="27" t="s">
        <v>36</v>
      </c>
      <c r="AJ1722" s="17">
        <v>19.514570262335749</v>
      </c>
      <c r="AK1722" s="17">
        <v>19.95573621729061</v>
      </c>
      <c r="AL1722" s="19">
        <v>0.10504750458073064</v>
      </c>
      <c r="AM1722" s="19">
        <v>0.10942152020502652</v>
      </c>
      <c r="AN1722" s="27" t="b">
        <v>0</v>
      </c>
      <c r="AO1722" s="27" t="b">
        <v>0</v>
      </c>
      <c r="AP1722" s="27" t="b">
        <v>0</v>
      </c>
      <c r="AQ1722" s="27" t="b">
        <v>0</v>
      </c>
      <c r="AR1722" s="27" t="b">
        <v>1</v>
      </c>
      <c r="AS1722" s="27" t="b">
        <v>0</v>
      </c>
      <c r="AU1722" s="38"/>
      <c r="AV1722" s="38"/>
      <c r="AX1722">
        <v>1100000000</v>
      </c>
      <c r="BE1722" s="31"/>
      <c r="BF1722" s="31"/>
      <c r="BG1722" s="31"/>
      <c r="BM1722" s="18">
        <v>4400</v>
      </c>
      <c r="BN1722">
        <f t="shared" si="0"/>
        <v>44000</v>
      </c>
    </row>
    <row r="1723" spans="1:66" ht="14.55" customHeight="1" x14ac:dyDescent="0.25">
      <c r="A1723" s="41">
        <v>40569</v>
      </c>
      <c r="B1723" s="15">
        <v>17.55</v>
      </c>
      <c r="C1723" s="16">
        <v>19.75</v>
      </c>
      <c r="D1723" s="32">
        <v>22422.28159871255</v>
      </c>
      <c r="E1723" s="32">
        <v>6695.231504507612</v>
      </c>
      <c r="F1723" s="18">
        <v>29117.513103220161</v>
      </c>
      <c r="G1723" s="18">
        <v>18.055864263122384</v>
      </c>
      <c r="H1723" s="19">
        <v>0.11139240506329107</v>
      </c>
      <c r="I1723" s="18">
        <v>16.64</v>
      </c>
      <c r="J1723" s="33">
        <v>0.96584516217952743</v>
      </c>
      <c r="K1723" s="72">
        <v>7781.3425712056805</v>
      </c>
      <c r="L1723" s="18">
        <v>7741.4399409999996</v>
      </c>
      <c r="M1723" s="73">
        <v>5.1544196570394744E-3</v>
      </c>
      <c r="Q1723" s="34">
        <v>1.0353626431625942</v>
      </c>
      <c r="R1723" s="7"/>
      <c r="S1723" s="32"/>
      <c r="T1723" s="77"/>
      <c r="U1723" s="5">
        <v>52.001665143014257</v>
      </c>
      <c r="V1723" s="78"/>
      <c r="W1723" s="79"/>
      <c r="X1723" s="33">
        <v>0.93169032435905486</v>
      </c>
      <c r="Y1723" s="20">
        <v>93938193.716612861</v>
      </c>
      <c r="Z1723" s="38"/>
      <c r="AA1723" s="38"/>
      <c r="AB1723" s="35">
        <v>0.93169032435905486</v>
      </c>
      <c r="AC1723" s="72">
        <v>100345038.16930227</v>
      </c>
      <c r="AD1723" s="18">
        <v>103350000</v>
      </c>
      <c r="AE1723" s="38">
        <v>-2.907558617027315E-2</v>
      </c>
      <c r="AF1723" s="26">
        <v>15</v>
      </c>
      <c r="AH1723" s="75"/>
      <c r="AI1723" s="27" t="s">
        <v>36</v>
      </c>
      <c r="AJ1723" s="17">
        <v>19.394226130109779</v>
      </c>
      <c r="AK1723" s="17">
        <v>19.861539169263935</v>
      </c>
      <c r="AL1723" s="19">
        <v>0.10540562251144721</v>
      </c>
      <c r="AM1723" s="19">
        <v>0.11038237456129484</v>
      </c>
      <c r="AN1723" s="27" t="b">
        <v>0</v>
      </c>
      <c r="AO1723" s="27" t="b">
        <v>0</v>
      </c>
      <c r="AP1723" s="27" t="b">
        <v>0</v>
      </c>
      <c r="AQ1723" s="27" t="b">
        <v>0</v>
      </c>
      <c r="AR1723" s="27" t="b">
        <v>1</v>
      </c>
      <c r="AS1723" s="27" t="b">
        <v>0</v>
      </c>
      <c r="AU1723" s="38"/>
      <c r="AV1723" s="38"/>
      <c r="AX1723">
        <v>1033500000</v>
      </c>
      <c r="BE1723" s="31"/>
      <c r="BF1723" s="31"/>
      <c r="BG1723" s="31"/>
      <c r="BM1723" s="18">
        <v>4134</v>
      </c>
      <c r="BN1723">
        <f t="shared" si="0"/>
        <v>41340</v>
      </c>
    </row>
    <row r="1724" spans="1:66" ht="14.55" customHeight="1" x14ac:dyDescent="0.25">
      <c r="A1724" s="41">
        <v>40570</v>
      </c>
      <c r="B1724" s="15">
        <v>17.25</v>
      </c>
      <c r="C1724" s="16">
        <v>19.399999999999999</v>
      </c>
      <c r="D1724" s="32">
        <v>20927.462825465049</v>
      </c>
      <c r="E1724" s="32">
        <v>8023.5388194693178</v>
      </c>
      <c r="F1724" s="18">
        <v>28951.001644934368</v>
      </c>
      <c r="G1724" s="18">
        <v>17.845855323882287</v>
      </c>
      <c r="H1724" s="19">
        <v>0.11082474226804118</v>
      </c>
      <c r="I1724" s="18">
        <v>16.149999999999999</v>
      </c>
      <c r="J1724" s="33">
        <v>0.98271684632334588</v>
      </c>
      <c r="K1724" s="72">
        <v>7646.7241252913236</v>
      </c>
      <c r="L1724" s="18">
        <v>7580.1601559999999</v>
      </c>
      <c r="M1724" s="73">
        <v>8.7813407528910398E-3</v>
      </c>
      <c r="Q1724" s="34">
        <v>1.0175871144789224</v>
      </c>
      <c r="R1724" s="7"/>
      <c r="S1724" s="32"/>
      <c r="T1724" s="77"/>
      <c r="U1724" s="5">
        <v>52.817704127398187</v>
      </c>
      <c r="V1724" s="78"/>
      <c r="W1724" s="79"/>
      <c r="X1724" s="33">
        <v>0.96543369264669165</v>
      </c>
      <c r="Y1724" s="20">
        <v>90691531.147207767</v>
      </c>
      <c r="Z1724" s="38"/>
      <c r="AA1724" s="38"/>
      <c r="AB1724" s="35">
        <v>0.96543369264669165</v>
      </c>
      <c r="AC1724" s="72">
        <v>96874927.569201127</v>
      </c>
      <c r="AD1724" s="18">
        <v>99000000</v>
      </c>
      <c r="AE1724" s="38">
        <v>-2.146537808887751E-2</v>
      </c>
      <c r="AF1724" s="26">
        <v>14</v>
      </c>
      <c r="AH1724" s="75"/>
      <c r="AI1724" s="27" t="s">
        <v>36</v>
      </c>
      <c r="AJ1724" s="17">
        <v>19.255451403122482</v>
      </c>
      <c r="AK1724" s="17">
        <v>19.754151100643487</v>
      </c>
      <c r="AL1724" s="19">
        <v>0.10673127732326589</v>
      </c>
      <c r="AM1724" s="19">
        <v>0.11085352189201456</v>
      </c>
      <c r="AN1724" s="27" t="b">
        <v>0</v>
      </c>
      <c r="AO1724" s="27" t="b">
        <v>0</v>
      </c>
      <c r="AP1724" s="27" t="b">
        <v>0</v>
      </c>
      <c r="AQ1724" s="27" t="b">
        <v>0</v>
      </c>
      <c r="AR1724" s="27" t="b">
        <v>1</v>
      </c>
      <c r="AS1724" s="27" t="b">
        <v>0</v>
      </c>
      <c r="AU1724" s="38"/>
      <c r="AV1724" s="38"/>
      <c r="AX1724">
        <v>990000000</v>
      </c>
      <c r="BE1724" s="31"/>
      <c r="BF1724" s="31"/>
      <c r="BG1724" s="31"/>
      <c r="BM1724" s="18">
        <v>3960</v>
      </c>
      <c r="BN1724">
        <f t="shared" si="0"/>
        <v>39600</v>
      </c>
    </row>
    <row r="1725" spans="1:66" ht="14.55" customHeight="1" x14ac:dyDescent="0.25">
      <c r="A1725" s="41">
        <v>40571</v>
      </c>
      <c r="B1725" s="15">
        <v>19.399999999999999</v>
      </c>
      <c r="C1725" s="16">
        <v>20.65</v>
      </c>
      <c r="D1725" s="32">
        <v>19432.644052217547</v>
      </c>
      <c r="E1725" s="32">
        <v>9352.6946874342375</v>
      </c>
      <c r="F1725" s="18">
        <v>28785.338739651786</v>
      </c>
      <c r="G1725" s="18">
        <v>19.806139683296085</v>
      </c>
      <c r="H1725" s="19">
        <v>6.0532687651331685E-2</v>
      </c>
      <c r="I1725" s="18">
        <v>20.04</v>
      </c>
      <c r="J1725" s="33">
        <v>1.1034946202708082</v>
      </c>
      <c r="K1725" s="72">
        <v>8437.9729380292156</v>
      </c>
      <c r="L1725" s="18">
        <v>8217.5996090000008</v>
      </c>
      <c r="M1725" s="73">
        <v>2.6817238550763612E-2</v>
      </c>
      <c r="Q1725" s="34">
        <v>0.90621193944252343</v>
      </c>
      <c r="R1725" s="7"/>
      <c r="S1725" s="32"/>
      <c r="T1725" s="77"/>
      <c r="U1725" s="5">
        <v>47.774920087446702</v>
      </c>
      <c r="V1725" s="78"/>
      <c r="W1725" s="79"/>
      <c r="X1725" s="33">
        <v>1.2069892405416165</v>
      </c>
      <c r="Y1725" s="20">
        <v>109464226.02629106</v>
      </c>
      <c r="Z1725" s="38"/>
      <c r="AA1725" s="38"/>
      <c r="AB1725" s="35">
        <v>1.2069892405416165</v>
      </c>
      <c r="AC1725" s="72">
        <v>116925120.62562142</v>
      </c>
      <c r="AD1725" s="18">
        <v>115275000</v>
      </c>
      <c r="AE1725" s="38">
        <v>1.4314644334169796E-2</v>
      </c>
      <c r="AF1725" s="26">
        <v>13</v>
      </c>
      <c r="AH1725" s="75"/>
      <c r="AI1725" s="27" t="s">
        <v>36</v>
      </c>
      <c r="AJ1725" s="17">
        <v>19.218376611759286</v>
      </c>
      <c r="AK1725" s="17">
        <v>19.652252386798757</v>
      </c>
      <c r="AL1725" s="19">
        <v>9.923412734349181E-2</v>
      </c>
      <c r="AM1725" s="19">
        <v>0.10792440436902945</v>
      </c>
      <c r="AN1725" s="27" t="b">
        <v>0</v>
      </c>
      <c r="AO1725" s="27" t="b">
        <v>0</v>
      </c>
      <c r="AP1725" s="27" t="b">
        <v>0</v>
      </c>
      <c r="AQ1725" s="27" t="b">
        <v>0</v>
      </c>
      <c r="AR1725" s="27" t="b">
        <v>1</v>
      </c>
      <c r="AS1725" s="27" t="b">
        <v>0</v>
      </c>
      <c r="AU1725" s="38"/>
      <c r="AV1725" s="38"/>
      <c r="AX1725">
        <v>1152750000</v>
      </c>
      <c r="BE1725" s="31"/>
      <c r="BF1725" s="31"/>
      <c r="BG1725" s="31"/>
      <c r="BM1725" s="18">
        <v>4611</v>
      </c>
      <c r="BN1725">
        <f t="shared" si="0"/>
        <v>46110</v>
      </c>
    </row>
    <row r="1726" spans="1:66" ht="14.55" customHeight="1" x14ac:dyDescent="0.25">
      <c r="A1726" s="41">
        <v>40574</v>
      </c>
      <c r="B1726" s="15">
        <v>19.100000000000001</v>
      </c>
      <c r="C1726" s="16">
        <v>20.45</v>
      </c>
      <c r="D1726" s="32">
        <v>17937.825278970042</v>
      </c>
      <c r="E1726" s="32">
        <v>10757.028062785403</v>
      </c>
      <c r="F1726" s="18">
        <v>28694.853341755443</v>
      </c>
      <c r="G1726" s="18">
        <v>19.606083363166338</v>
      </c>
      <c r="H1726" s="19">
        <v>6.6014669926650282E-2</v>
      </c>
      <c r="I1726" s="18">
        <v>19.53</v>
      </c>
      <c r="J1726" s="33">
        <v>0.98678757435375841</v>
      </c>
      <c r="K1726" s="72">
        <v>8326.3427825219296</v>
      </c>
      <c r="L1726" s="18">
        <v>8199.6796880000002</v>
      </c>
      <c r="M1726" s="73">
        <v>1.5447322254221383E-2</v>
      </c>
      <c r="Q1726" s="34">
        <v>1.0133893311890296</v>
      </c>
      <c r="R1726" s="7"/>
      <c r="S1726" s="32"/>
      <c r="T1726" s="77"/>
      <c r="U1726" s="5">
        <v>48.324455266658909</v>
      </c>
      <c r="V1726" s="78"/>
      <c r="W1726" s="79"/>
      <c r="X1726" s="33">
        <v>0.97357514870751682</v>
      </c>
      <c r="Y1726" s="20">
        <v>106572160.01819339</v>
      </c>
      <c r="Z1726" s="38"/>
      <c r="AA1726" s="38"/>
      <c r="AB1726" s="35">
        <v>0.97357514870751682</v>
      </c>
      <c r="AC1726" s="72">
        <v>113833566.63812508</v>
      </c>
      <c r="AD1726" s="18">
        <v>114100000</v>
      </c>
      <c r="AE1726" s="38">
        <v>-2.3350864318573456E-3</v>
      </c>
      <c r="AF1726" s="26">
        <v>12</v>
      </c>
      <c r="AH1726" s="75"/>
      <c r="AI1726" s="27" t="s">
        <v>36</v>
      </c>
      <c r="AJ1726" s="17">
        <v>19.174846858488642</v>
      </c>
      <c r="AK1726" s="17">
        <v>19.572509580289864</v>
      </c>
      <c r="AL1726" s="19">
        <v>9.3173080267774808E-2</v>
      </c>
      <c r="AM1726" s="19">
        <v>0.10532185233992356</v>
      </c>
      <c r="AN1726" s="27" t="b">
        <v>0</v>
      </c>
      <c r="AO1726" s="27" t="b">
        <v>0</v>
      </c>
      <c r="AP1726" s="27" t="b">
        <v>0</v>
      </c>
      <c r="AQ1726" s="27" t="b">
        <v>0</v>
      </c>
      <c r="AR1726" s="27" t="b">
        <v>1</v>
      </c>
      <c r="AS1726" s="27" t="b">
        <v>0</v>
      </c>
      <c r="AU1726" s="38"/>
      <c r="AV1726" s="38"/>
      <c r="AX1726">
        <v>1141000000</v>
      </c>
      <c r="BE1726" s="31"/>
      <c r="BF1726" s="31"/>
      <c r="BG1726" s="31"/>
      <c r="BM1726" s="18">
        <v>4564</v>
      </c>
      <c r="BN1726">
        <f t="shared" si="0"/>
        <v>45640</v>
      </c>
    </row>
    <row r="1727" spans="1:66" ht="14.55" customHeight="1" x14ac:dyDescent="0.25">
      <c r="A1727" s="41">
        <v>40575</v>
      </c>
      <c r="B1727" s="15">
        <v>17.95</v>
      </c>
      <c r="C1727" s="16">
        <v>19.600000000000001</v>
      </c>
      <c r="D1727" s="32">
        <v>16443.006505722537</v>
      </c>
      <c r="E1727" s="32">
        <v>12153.166868116812</v>
      </c>
      <c r="F1727" s="18">
        <v>28596.173373839349</v>
      </c>
      <c r="G1727" s="18">
        <v>18.651238066724606</v>
      </c>
      <c r="H1727" s="19">
        <v>8.4183673469387821E-2</v>
      </c>
      <c r="I1727" s="18">
        <v>17.63</v>
      </c>
      <c r="J1727" s="33">
        <v>0.94802705751933991</v>
      </c>
      <c r="K1727" s="72">
        <v>7893.461672421955</v>
      </c>
      <c r="L1727" s="18">
        <v>7802.8798829999996</v>
      </c>
      <c r="M1727" s="73">
        <v>1.1608763787240189E-2</v>
      </c>
      <c r="Q1727" s="34">
        <v>1.054822214269554</v>
      </c>
      <c r="R1727" s="7"/>
      <c r="S1727" s="32"/>
      <c r="T1727" s="77"/>
      <c r="U1727" s="5">
        <v>50.878805259833953</v>
      </c>
      <c r="V1727" s="78"/>
      <c r="W1727" s="79"/>
      <c r="X1727" s="33">
        <v>0.89605411503867993</v>
      </c>
      <c r="Y1727" s="20">
        <v>95494879.420939833</v>
      </c>
      <c r="Z1727" s="38"/>
      <c r="AA1727" s="38"/>
      <c r="AB1727" s="35">
        <v>0.89605411503867993</v>
      </c>
      <c r="AC1727" s="72">
        <v>101999400.48697986</v>
      </c>
      <c r="AD1727" s="18">
        <v>103625000</v>
      </c>
      <c r="AE1727" s="38">
        <v>-1.5687329438071343E-2</v>
      </c>
      <c r="AF1727" s="26">
        <v>11</v>
      </c>
      <c r="AH1727" s="75"/>
      <c r="AI1727" s="27" t="s">
        <v>36</v>
      </c>
      <c r="AJ1727" s="17">
        <v>19.096270794181795</v>
      </c>
      <c r="AK1727" s="17">
        <v>19.513843868950644</v>
      </c>
      <c r="AL1727" s="19">
        <v>8.9766547338301306E-2</v>
      </c>
      <c r="AM1727" s="19">
        <v>0.10373809383652219</v>
      </c>
      <c r="AN1727" s="27" t="b">
        <v>0</v>
      </c>
      <c r="AO1727" s="27" t="b">
        <v>0</v>
      </c>
      <c r="AP1727" s="27" t="b">
        <v>0</v>
      </c>
      <c r="AQ1727" s="27" t="b">
        <v>0</v>
      </c>
      <c r="AR1727" s="27" t="b">
        <v>1</v>
      </c>
      <c r="AS1727" s="27" t="b">
        <v>0</v>
      </c>
      <c r="AU1727" s="38"/>
      <c r="AV1727" s="38"/>
      <c r="AX1727">
        <v>1036250000</v>
      </c>
      <c r="BE1727" s="31"/>
      <c r="BF1727" s="31"/>
      <c r="BG1727" s="31"/>
      <c r="BM1727" s="18">
        <v>4145</v>
      </c>
      <c r="BN1727">
        <f t="shared" si="0"/>
        <v>41450</v>
      </c>
    </row>
    <row r="1728" spans="1:66" ht="14.55" customHeight="1" x14ac:dyDescent="0.25">
      <c r="A1728" s="41">
        <v>40576</v>
      </c>
      <c r="B1728" s="15">
        <v>18.05</v>
      </c>
      <c r="C1728" s="16">
        <v>19.55</v>
      </c>
      <c r="D1728" s="32">
        <v>14948.187732475033</v>
      </c>
      <c r="E1728" s="32">
        <v>13522.146305861337</v>
      </c>
      <c r="F1728" s="18">
        <v>28470.334038336368</v>
      </c>
      <c r="G1728" s="18">
        <v>18.762433490646089</v>
      </c>
      <c r="H1728" s="19">
        <v>7.6726342710997431E-2</v>
      </c>
      <c r="I1728" s="18">
        <v>17.3</v>
      </c>
      <c r="J1728" s="33">
        <v>1.0015350243938466</v>
      </c>
      <c r="K1728" s="72">
        <v>7905.4415457711175</v>
      </c>
      <c r="L1728" s="18">
        <v>7767.0400390000004</v>
      </c>
      <c r="M1728" s="73">
        <v>1.7819079865196128E-2</v>
      </c>
      <c r="Q1728" s="34">
        <v>0.99846732829460905</v>
      </c>
      <c r="R1728" s="7"/>
      <c r="S1728" s="32"/>
      <c r="T1728" s="77"/>
      <c r="U1728" s="5">
        <v>50.706242985113242</v>
      </c>
      <c r="V1728" s="78"/>
      <c r="W1728" s="79"/>
      <c r="X1728" s="33">
        <v>1.0030700487876931</v>
      </c>
      <c r="Y1728" s="20">
        <v>95788511.652675286</v>
      </c>
      <c r="Z1728" s="38"/>
      <c r="AA1728" s="38"/>
      <c r="AB1728" s="35">
        <v>1.0030700487876931</v>
      </c>
      <c r="AC1728" s="72">
        <v>102310903.29990856</v>
      </c>
      <c r="AD1728" s="18">
        <v>103025000</v>
      </c>
      <c r="AE1728" s="38">
        <v>-6.9312953175582285E-3</v>
      </c>
      <c r="AF1728" s="26">
        <v>10</v>
      </c>
      <c r="AH1728" s="75"/>
      <c r="AI1728" s="27" t="s">
        <v>36</v>
      </c>
      <c r="AJ1728" s="17">
        <v>19.034524416254129</v>
      </c>
      <c r="AK1728" s="17">
        <v>19.474800485484295</v>
      </c>
      <c r="AL1728" s="19">
        <v>8.4945753514949915E-2</v>
      </c>
      <c r="AM1728" s="19">
        <v>0.10153944263691191</v>
      </c>
      <c r="AN1728" s="27" t="b">
        <v>0</v>
      </c>
      <c r="AO1728" s="27" t="b">
        <v>0</v>
      </c>
      <c r="AP1728" s="27" t="b">
        <v>0</v>
      </c>
      <c r="AQ1728" s="27" t="b">
        <v>0</v>
      </c>
      <c r="AR1728" s="27" t="b">
        <v>1</v>
      </c>
      <c r="AS1728" s="27" t="b">
        <v>0</v>
      </c>
      <c r="AU1728" s="38"/>
      <c r="AV1728" s="38"/>
      <c r="AX1728">
        <v>1030250000</v>
      </c>
      <c r="BE1728" s="31"/>
      <c r="BF1728" s="31"/>
      <c r="BG1728" s="31"/>
      <c r="BM1728" s="18">
        <v>4121</v>
      </c>
      <c r="BN1728">
        <f t="shared" si="0"/>
        <v>41210</v>
      </c>
    </row>
    <row r="1729" spans="1:66" ht="14.55" customHeight="1" x14ac:dyDescent="0.25">
      <c r="A1729" s="41">
        <v>40577</v>
      </c>
      <c r="B1729" s="15">
        <v>17.7</v>
      </c>
      <c r="C1729" s="16">
        <v>19.350000000000001</v>
      </c>
      <c r="D1729" s="32">
        <v>13453.36895922753</v>
      </c>
      <c r="E1729" s="32">
        <v>14902.27310162182</v>
      </c>
      <c r="F1729" s="18">
        <v>28355.64206084935</v>
      </c>
      <c r="G1729" s="18">
        <v>18.567155487606666</v>
      </c>
      <c r="H1729" s="19">
        <v>8.5271317829457516E-2</v>
      </c>
      <c r="I1729" s="18">
        <v>16.690000000000001</v>
      </c>
      <c r="J1729" s="33">
        <v>0.98560552972311533</v>
      </c>
      <c r="K1729" s="72">
        <v>7791.5120907944838</v>
      </c>
      <c r="L1729" s="18">
        <v>7667.2001950000003</v>
      </c>
      <c r="M1729" s="73">
        <v>1.6213466797899811E-2</v>
      </c>
      <c r="Q1729" s="34">
        <v>1.0146046971559997</v>
      </c>
      <c r="R1729" s="7"/>
      <c r="S1729" s="32"/>
      <c r="T1729" s="77"/>
      <c r="U1729" s="5">
        <v>51.351007865848061</v>
      </c>
      <c r="V1729" s="78"/>
      <c r="W1729" s="79"/>
      <c r="X1729" s="33">
        <v>0.97121105944623065</v>
      </c>
      <c r="Y1729" s="20">
        <v>93031306.986272082</v>
      </c>
      <c r="Z1729" s="38"/>
      <c r="AA1729" s="38"/>
      <c r="AB1729" s="35">
        <v>0.97121105944623065</v>
      </c>
      <c r="AC1729" s="72">
        <v>99363887.712622538</v>
      </c>
      <c r="AD1729" s="18">
        <v>100000000</v>
      </c>
      <c r="AE1729" s="38">
        <v>-6.3611228737746181E-3</v>
      </c>
      <c r="AF1729" s="26">
        <v>9</v>
      </c>
      <c r="AH1729" s="75"/>
      <c r="AI1729" s="27" t="s">
        <v>36</v>
      </c>
      <c r="AJ1729" s="17">
        <v>18.964692210625863</v>
      </c>
      <c r="AK1729" s="17">
        <v>19.440001940641075</v>
      </c>
      <c r="AL1729" s="19">
        <v>8.0592238975977656E-2</v>
      </c>
      <c r="AM1729" s="19">
        <v>9.9362772550272593E-2</v>
      </c>
      <c r="AN1729" s="27" t="b">
        <v>0</v>
      </c>
      <c r="AO1729" s="27" t="b">
        <v>0</v>
      </c>
      <c r="AP1729" s="27" t="b">
        <v>0</v>
      </c>
      <c r="AQ1729" s="27" t="b">
        <v>0</v>
      </c>
      <c r="AR1729" s="27" t="b">
        <v>1</v>
      </c>
      <c r="AS1729" s="27" t="b">
        <v>0</v>
      </c>
      <c r="AU1729" s="38"/>
      <c r="AV1729" s="38"/>
      <c r="AX1729">
        <v>1000000000</v>
      </c>
      <c r="BE1729" s="31"/>
      <c r="BF1729" s="31"/>
      <c r="BG1729" s="31"/>
      <c r="BM1729" s="18">
        <v>4000</v>
      </c>
      <c r="BN1729">
        <f t="shared" si="0"/>
        <v>40000</v>
      </c>
    </row>
    <row r="1730" spans="1:66" ht="14.55" customHeight="1" x14ac:dyDescent="0.25">
      <c r="A1730" s="41">
        <v>40578</v>
      </c>
      <c r="B1730" s="15">
        <v>17.25</v>
      </c>
      <c r="C1730" s="16">
        <v>18.850000000000001</v>
      </c>
      <c r="D1730" s="32">
        <v>11958.550185980026</v>
      </c>
      <c r="E1730" s="32">
        <v>16269.626708158296</v>
      </c>
      <c r="F1730" s="18">
        <v>28228.17689413832</v>
      </c>
      <c r="G1730" s="18">
        <v>18.172177965324387</v>
      </c>
      <c r="H1730" s="19">
        <v>8.4880636604774629E-2</v>
      </c>
      <c r="I1730" s="18">
        <v>15.93</v>
      </c>
      <c r="J1730" s="33">
        <v>0.97432748038067873</v>
      </c>
      <c r="K1730" s="72">
        <v>7591.3529953856096</v>
      </c>
      <c r="L1730" s="18">
        <v>7477.7597660000001</v>
      </c>
      <c r="M1730" s="73">
        <v>1.5190810207904377E-2</v>
      </c>
      <c r="Q1730" s="34">
        <v>1.0263489639123087</v>
      </c>
      <c r="R1730" s="7"/>
      <c r="S1730" s="32"/>
      <c r="T1730" s="77"/>
      <c r="U1730" s="5">
        <v>52.605928488039666</v>
      </c>
      <c r="V1730" s="78"/>
      <c r="W1730" s="79"/>
      <c r="X1730" s="33">
        <v>0.94865496076135758</v>
      </c>
      <c r="Y1730" s="20">
        <v>88255033.128215969</v>
      </c>
      <c r="Z1730" s="38"/>
      <c r="AA1730" s="38"/>
      <c r="AB1730" s="35">
        <v>0.94865496076135758</v>
      </c>
      <c r="AC1730" s="72">
        <v>94260533.745617285</v>
      </c>
      <c r="AD1730" s="18">
        <v>95325000</v>
      </c>
      <c r="AE1730" s="38">
        <v>-1.1166706051746285E-2</v>
      </c>
      <c r="AF1730" s="26">
        <v>8</v>
      </c>
      <c r="AH1730" s="75"/>
      <c r="AI1730" s="27" t="s">
        <v>36</v>
      </c>
      <c r="AJ1730" s="17">
        <v>18.888253349975052</v>
      </c>
      <c r="AK1730" s="17">
        <v>19.394381151064831</v>
      </c>
      <c r="AL1730" s="19">
        <v>7.6268221365433223E-2</v>
      </c>
      <c r="AM1730" s="19">
        <v>9.6795061695397477E-2</v>
      </c>
      <c r="AN1730" s="27" t="b">
        <v>0</v>
      </c>
      <c r="AO1730" s="27" t="b">
        <v>0</v>
      </c>
      <c r="AP1730" s="27" t="b">
        <v>0</v>
      </c>
      <c r="AQ1730" s="27" t="b">
        <v>0</v>
      </c>
      <c r="AR1730" s="27" t="b">
        <v>1</v>
      </c>
      <c r="AS1730" s="27" t="b">
        <v>0</v>
      </c>
      <c r="AU1730" s="38"/>
      <c r="AV1730" s="38"/>
      <c r="AX1730">
        <v>953250000</v>
      </c>
      <c r="BE1730" s="31"/>
      <c r="BF1730" s="31"/>
      <c r="BG1730" s="31"/>
      <c r="BM1730" s="18">
        <v>3813</v>
      </c>
      <c r="BN1730">
        <f t="shared" si="0"/>
        <v>38130</v>
      </c>
    </row>
    <row r="1731" spans="1:66" ht="14.55" customHeight="1" x14ac:dyDescent="0.25">
      <c r="A1731" s="41">
        <v>40581</v>
      </c>
      <c r="B1731" s="15">
        <v>16.95</v>
      </c>
      <c r="C1731" s="16">
        <v>18.45</v>
      </c>
      <c r="D1731" s="32">
        <v>10463.731412732523</v>
      </c>
      <c r="E1731" s="32">
        <v>17637.564312323782</v>
      </c>
      <c r="F1731" s="18">
        <v>28101.295725056305</v>
      </c>
      <c r="G1731" s="18">
        <v>17.891463579734371</v>
      </c>
      <c r="H1731" s="19">
        <v>8.1300813008130079E-2</v>
      </c>
      <c r="I1731" s="18">
        <v>16.28</v>
      </c>
      <c r="J1731" s="33">
        <v>0.98012711125016039</v>
      </c>
      <c r="K1731" s="72">
        <v>7440.3621459532287</v>
      </c>
      <c r="L1731" s="18">
        <v>7365.1201170000004</v>
      </c>
      <c r="M1731" s="73">
        <v>1.021599481854429E-2</v>
      </c>
      <c r="Q1731" s="34">
        <v>1.020275828024481</v>
      </c>
      <c r="R1731" s="7"/>
      <c r="S1731" s="32"/>
      <c r="T1731" s="77"/>
      <c r="U1731" s="5">
        <v>53.57262884119951</v>
      </c>
      <c r="V1731" s="78"/>
      <c r="W1731" s="79"/>
      <c r="X1731" s="33">
        <v>0.96025422250032089</v>
      </c>
      <c r="Y1731" s="20">
        <v>84747673.687153533</v>
      </c>
      <c r="Z1731" s="38"/>
      <c r="AA1731" s="38"/>
      <c r="AB1731" s="35">
        <v>0.96025422250032089</v>
      </c>
      <c r="AC1731" s="72">
        <v>90512624.380077749</v>
      </c>
      <c r="AD1731" s="18">
        <v>92350000</v>
      </c>
      <c r="AE1731" s="38">
        <v>-1.9895783648318902E-2</v>
      </c>
      <c r="AF1731" s="26">
        <v>7</v>
      </c>
      <c r="AH1731" s="75"/>
      <c r="AI1731" s="27" t="s">
        <v>36</v>
      </c>
      <c r="AJ1731" s="17">
        <v>18.794934435487495</v>
      </c>
      <c r="AK1731" s="17">
        <v>19.353417792686656</v>
      </c>
      <c r="AL1731" s="19">
        <v>7.9729575591566293E-2</v>
      </c>
      <c r="AM1731" s="19">
        <v>9.4266258881462617E-2</v>
      </c>
      <c r="AN1731" s="27" t="b">
        <v>0</v>
      </c>
      <c r="AO1731" s="27" t="b">
        <v>0</v>
      </c>
      <c r="AP1731" s="27" t="b">
        <v>0</v>
      </c>
      <c r="AQ1731" s="27" t="b">
        <v>0</v>
      </c>
      <c r="AR1731" s="27" t="b">
        <v>1</v>
      </c>
      <c r="AS1731" s="27" t="b">
        <v>0</v>
      </c>
      <c r="AU1731" s="38"/>
      <c r="AV1731" s="38"/>
      <c r="AX1731">
        <v>923500000</v>
      </c>
      <c r="BE1731" s="31"/>
      <c r="BF1731" s="31"/>
      <c r="BG1731" s="31"/>
      <c r="BM1731" s="18">
        <v>3694</v>
      </c>
      <c r="BN1731">
        <f t="shared" si="0"/>
        <v>36940</v>
      </c>
    </row>
    <row r="1732" spans="1:66" ht="14.55" customHeight="1" x14ac:dyDescent="0.25">
      <c r="A1732" s="41">
        <v>40582</v>
      </c>
      <c r="B1732" s="15">
        <v>16.850000000000001</v>
      </c>
      <c r="C1732" s="16">
        <v>18.2</v>
      </c>
      <c r="D1732" s="32">
        <v>8968.9126394850191</v>
      </c>
      <c r="E1732" s="32">
        <v>19010.853104006448</v>
      </c>
      <c r="F1732" s="18">
        <v>27979.765743491465</v>
      </c>
      <c r="G1732" s="18">
        <v>17.767257561256699</v>
      </c>
      <c r="H1732" s="19">
        <v>7.4175824175824023E-2</v>
      </c>
      <c r="I1732" s="18">
        <v>15.81</v>
      </c>
      <c r="J1732" s="33">
        <v>0.98876311761438773</v>
      </c>
      <c r="K1732" s="72">
        <v>7356.628384510941</v>
      </c>
      <c r="L1732" s="18">
        <v>7275.5200199999999</v>
      </c>
      <c r="M1732" s="73">
        <v>1.1148119211819735E-2</v>
      </c>
      <c r="Q1732" s="34">
        <v>1.0113645848893755</v>
      </c>
      <c r="R1732" s="7"/>
      <c r="S1732" s="32"/>
      <c r="T1732" s="77"/>
      <c r="U1732" s="5">
        <v>54.080583641257732</v>
      </c>
      <c r="V1732" s="78"/>
      <c r="W1732" s="79"/>
      <c r="X1732" s="33">
        <v>0.97752623522877535</v>
      </c>
      <c r="Y1732" s="20">
        <v>82843470.762162551</v>
      </c>
      <c r="Z1732" s="38"/>
      <c r="AA1732" s="38"/>
      <c r="AB1732" s="35">
        <v>0.97752623522877535</v>
      </c>
      <c r="AC1732" s="72">
        <v>88477046.422516093</v>
      </c>
      <c r="AD1732" s="18">
        <v>89875000</v>
      </c>
      <c r="AE1732" s="38">
        <v>-1.5554420889946118E-2</v>
      </c>
      <c r="AF1732" s="26">
        <v>6</v>
      </c>
      <c r="AH1732" s="75"/>
      <c r="AI1732" s="27" t="s">
        <v>36</v>
      </c>
      <c r="AJ1732" s="17">
        <v>18.685949100405303</v>
      </c>
      <c r="AK1732" s="17">
        <v>19.316011943965233</v>
      </c>
      <c r="AL1732" s="19">
        <v>8.1089767966428583E-2</v>
      </c>
      <c r="AM1732" s="19">
        <v>9.1599258762016855E-2</v>
      </c>
      <c r="AN1732" s="27" t="b">
        <v>0</v>
      </c>
      <c r="AO1732" s="27" t="b">
        <v>0</v>
      </c>
      <c r="AP1732" s="27" t="b">
        <v>0</v>
      </c>
      <c r="AQ1732" s="27" t="b">
        <v>0</v>
      </c>
      <c r="AR1732" s="27" t="b">
        <v>1</v>
      </c>
      <c r="AS1732" s="27" t="b">
        <v>0</v>
      </c>
      <c r="AU1732" s="38"/>
      <c r="AV1732" s="38"/>
      <c r="AX1732">
        <v>898750000</v>
      </c>
      <c r="BE1732" s="31"/>
      <c r="BF1732" s="31"/>
      <c r="BG1732" s="31"/>
      <c r="BM1732" s="18">
        <v>3595</v>
      </c>
      <c r="BN1732">
        <f t="shared" si="0"/>
        <v>35950</v>
      </c>
    </row>
    <row r="1733" spans="1:66" ht="14.55" customHeight="1" x14ac:dyDescent="0.25">
      <c r="A1733" s="41">
        <v>40583</v>
      </c>
      <c r="B1733" s="15">
        <v>16.850000000000001</v>
      </c>
      <c r="C1733" s="16">
        <v>18.25</v>
      </c>
      <c r="D1733" s="32">
        <v>7474.0938662375156</v>
      </c>
      <c r="E1733" s="32">
        <v>20394.792462754824</v>
      </c>
      <c r="F1733" s="18">
        <v>27868.886328992339</v>
      </c>
      <c r="G1733" s="18">
        <v>17.874537152679583</v>
      </c>
      <c r="H1733" s="19">
        <v>7.6712328767123195E-2</v>
      </c>
      <c r="I1733" s="18">
        <v>15.87</v>
      </c>
      <c r="J1733" s="33">
        <v>1.0020512794179239</v>
      </c>
      <c r="K1733" s="72">
        <v>7371.5913389049902</v>
      </c>
      <c r="L1733" s="18">
        <v>7298.5600590000004</v>
      </c>
      <c r="M1733" s="73">
        <v>1.000625867494691E-2</v>
      </c>
      <c r="Q1733" s="34">
        <v>0.99795291971573008</v>
      </c>
      <c r="R1733" s="7"/>
      <c r="S1733" s="32"/>
      <c r="T1733" s="77"/>
      <c r="U1733" s="5">
        <v>53.869394385449411</v>
      </c>
      <c r="V1733" s="78"/>
      <c r="W1733" s="79"/>
      <c r="X1733" s="33">
        <v>1.0041025588358476</v>
      </c>
      <c r="Y1733" s="20">
        <v>83183738.961480394</v>
      </c>
      <c r="Z1733" s="38"/>
      <c r="AA1733" s="38"/>
      <c r="AB1733" s="35">
        <v>1.0041025588358476</v>
      </c>
      <c r="AC1733" s="72">
        <v>88838604.38590844</v>
      </c>
      <c r="AD1733" s="18">
        <v>90650000</v>
      </c>
      <c r="AE1733" s="38">
        <v>-1.9982301313751356E-2</v>
      </c>
      <c r="AF1733" s="26">
        <v>5</v>
      </c>
      <c r="AH1733" s="75"/>
      <c r="AI1733" s="27" t="s">
        <v>36</v>
      </c>
      <c r="AJ1733" s="17">
        <v>18.576742347403407</v>
      </c>
      <c r="AK1733" s="17">
        <v>19.280760621627461</v>
      </c>
      <c r="AL1733" s="19">
        <v>7.9844543849384483E-2</v>
      </c>
      <c r="AM1733" s="19">
        <v>8.956604821752509E-2</v>
      </c>
      <c r="AN1733" s="27" t="b">
        <v>0</v>
      </c>
      <c r="AO1733" s="27" t="b">
        <v>0</v>
      </c>
      <c r="AP1733" s="27" t="b">
        <v>0</v>
      </c>
      <c r="AQ1733" s="27" t="b">
        <v>0</v>
      </c>
      <c r="AR1733" s="27" t="b">
        <v>1</v>
      </c>
      <c r="AS1733" s="27" t="b">
        <v>0</v>
      </c>
      <c r="AU1733" s="38"/>
      <c r="AV1733" s="38"/>
      <c r="AX1733">
        <v>906500000</v>
      </c>
      <c r="BE1733" s="31"/>
      <c r="BF1733" s="31"/>
      <c r="BG1733" s="31"/>
      <c r="BM1733" s="18">
        <v>3626</v>
      </c>
      <c r="BN1733">
        <f t="shared" si="0"/>
        <v>36260</v>
      </c>
    </row>
    <row r="1734" spans="1:66" ht="14.55" customHeight="1" x14ac:dyDescent="0.25">
      <c r="A1734" s="41">
        <v>40584</v>
      </c>
      <c r="B1734" s="15">
        <v>16.899999999999999</v>
      </c>
      <c r="C1734" s="16">
        <v>18.3</v>
      </c>
      <c r="D1734" s="32">
        <v>5979.2750929900121</v>
      </c>
      <c r="E1734" s="32">
        <v>21774.940206821695</v>
      </c>
      <c r="F1734" s="18">
        <v>27754.215299811709</v>
      </c>
      <c r="G1734" s="18">
        <v>17.998388693762031</v>
      </c>
      <c r="H1734" s="19">
        <v>7.6502732240437243E-2</v>
      </c>
      <c r="I1734" s="18">
        <v>16.09</v>
      </c>
      <c r="J1734" s="33">
        <v>1.0027857653883647</v>
      </c>
      <c r="K1734" s="72">
        <v>7391.998963817402</v>
      </c>
      <c r="L1734" s="18">
        <v>7298.5600590000004</v>
      </c>
      <c r="M1734" s="73">
        <v>1.2802375271568842E-2</v>
      </c>
      <c r="Q1734" s="34">
        <v>0.99722197354159114</v>
      </c>
      <c r="R1734" s="7"/>
      <c r="S1734" s="32"/>
      <c r="T1734" s="77"/>
      <c r="U1734" s="5">
        <v>53.619727523987237</v>
      </c>
      <c r="V1734" s="78"/>
      <c r="W1734" s="79"/>
      <c r="X1734" s="33">
        <v>1.0055715307767294</v>
      </c>
      <c r="Y1734" s="20">
        <v>83647599.928885907</v>
      </c>
      <c r="Z1734" s="38"/>
      <c r="AA1734" s="38"/>
      <c r="AB1734" s="35">
        <v>1.0055715307767294</v>
      </c>
      <c r="AC1734" s="72">
        <v>89332139.166519284</v>
      </c>
      <c r="AD1734" s="18">
        <v>90400000</v>
      </c>
      <c r="AE1734" s="38">
        <v>-1.1812619839388449E-2</v>
      </c>
      <c r="AF1734" s="26">
        <v>4</v>
      </c>
      <c r="AH1734" s="75"/>
      <c r="AI1734" s="27" t="s">
        <v>36</v>
      </c>
      <c r="AJ1734" s="17">
        <v>18.497034579520665</v>
      </c>
      <c r="AK1734" s="17">
        <v>19.240277672568102</v>
      </c>
      <c r="AL1734" s="19">
        <v>7.9807275437624448E-2</v>
      </c>
      <c r="AM1734" s="19">
        <v>8.7918043145231828E-2</v>
      </c>
      <c r="AN1734" s="27" t="b">
        <v>0</v>
      </c>
      <c r="AO1734" s="27" t="b">
        <v>0</v>
      </c>
      <c r="AP1734" s="27" t="b">
        <v>0</v>
      </c>
      <c r="AQ1734" s="27" t="b">
        <v>0</v>
      </c>
      <c r="AR1734" s="27" t="b">
        <v>1</v>
      </c>
      <c r="AS1734" s="27" t="b">
        <v>0</v>
      </c>
      <c r="AU1734" s="38"/>
      <c r="AV1734" s="38"/>
      <c r="AX1734">
        <v>904000000</v>
      </c>
      <c r="BE1734" s="31"/>
      <c r="BF1734" s="31"/>
      <c r="BG1734" s="31"/>
      <c r="BM1734" s="18">
        <v>3616</v>
      </c>
      <c r="BN1734">
        <f t="shared" si="0"/>
        <v>36160</v>
      </c>
    </row>
    <row r="1735" spans="1:66" ht="14.55" customHeight="1" x14ac:dyDescent="0.25">
      <c r="A1735" s="41">
        <v>40585</v>
      </c>
      <c r="B1735" s="15">
        <v>16.600000000000001</v>
      </c>
      <c r="C1735" s="16">
        <v>18.05</v>
      </c>
      <c r="D1735" s="32">
        <v>4484.4563197425086</v>
      </c>
      <c r="E1735" s="32">
        <v>23155.401259711467</v>
      </c>
      <c r="F1735" s="18">
        <v>27639.857579453976</v>
      </c>
      <c r="G1735" s="18">
        <v>17.814743300686896</v>
      </c>
      <c r="H1735" s="19">
        <v>8.0332409972299179E-2</v>
      </c>
      <c r="I1735" s="18">
        <v>15.69</v>
      </c>
      <c r="J1735" s="33">
        <v>0.98571823370475875</v>
      </c>
      <c r="K1735" s="72">
        <v>7286.3020918711409</v>
      </c>
      <c r="L1735" s="18">
        <v>7173.1201170000004</v>
      </c>
      <c r="M1735" s="73">
        <v>1.5778625343649808E-2</v>
      </c>
      <c r="Q1735" s="34">
        <v>1.0144886903852475</v>
      </c>
      <c r="R1735" s="7"/>
      <c r="S1735" s="32"/>
      <c r="T1735" s="77"/>
      <c r="U1735" s="5">
        <v>54.295330701257868</v>
      </c>
      <c r="V1735" s="78"/>
      <c r="W1735" s="79"/>
      <c r="X1735" s="33">
        <v>0.97143646740951761</v>
      </c>
      <c r="Y1735" s="20">
        <v>81258717.758432448</v>
      </c>
      <c r="Z1735" s="38"/>
      <c r="AA1735" s="38"/>
      <c r="AB1735" s="35">
        <v>0.97143646740951761</v>
      </c>
      <c r="AC1735" s="72">
        <v>86779106.392251968</v>
      </c>
      <c r="AD1735" s="18">
        <v>87250000</v>
      </c>
      <c r="AE1735" s="38">
        <v>-5.3970614068542307E-3</v>
      </c>
      <c r="AF1735" s="26">
        <v>3</v>
      </c>
      <c r="AH1735" s="75"/>
      <c r="AI1735" s="27" t="s">
        <v>36</v>
      </c>
      <c r="AJ1735" s="17">
        <v>18.447088177483131</v>
      </c>
      <c r="AK1735" s="17">
        <v>19.187796820537699</v>
      </c>
      <c r="AL1735" s="19">
        <v>7.8984124128098063E-2</v>
      </c>
      <c r="AM1735" s="19">
        <v>8.6344094547877032E-2</v>
      </c>
      <c r="AN1735" s="27" t="b">
        <v>0</v>
      </c>
      <c r="AO1735" s="27" t="b">
        <v>0</v>
      </c>
      <c r="AP1735" s="27" t="b">
        <v>0</v>
      </c>
      <c r="AQ1735" s="27" t="b">
        <v>0</v>
      </c>
      <c r="AR1735" s="27" t="b">
        <v>1</v>
      </c>
      <c r="AS1735" s="27" t="b">
        <v>0</v>
      </c>
      <c r="AU1735" s="38"/>
      <c r="AV1735" s="38"/>
      <c r="AX1735">
        <v>872500000</v>
      </c>
      <c r="BE1735" s="31"/>
      <c r="BF1735" s="31"/>
      <c r="BG1735" s="31"/>
      <c r="BM1735" s="18">
        <v>3490</v>
      </c>
      <c r="BN1735">
        <f t="shared" si="0"/>
        <v>34900</v>
      </c>
    </row>
    <row r="1736" spans="1:66" ht="14.55" customHeight="1" x14ac:dyDescent="0.25">
      <c r="A1736" s="41">
        <v>40588</v>
      </c>
      <c r="B1736" s="15">
        <v>16.45</v>
      </c>
      <c r="C1736" s="16">
        <v>17.850000000000001</v>
      </c>
      <c r="D1736" s="32">
        <v>2989.6375464950061</v>
      </c>
      <c r="E1736" s="32">
        <v>24530.137638432163</v>
      </c>
      <c r="F1736" s="18">
        <v>27519.77518492717</v>
      </c>
      <c r="G1736" s="18">
        <v>17.697909638179549</v>
      </c>
      <c r="H1736" s="19">
        <v>7.8431372549019773E-2</v>
      </c>
      <c r="I1736" s="18">
        <v>15.95</v>
      </c>
      <c r="J1736" s="33">
        <v>0.98912569834606412</v>
      </c>
      <c r="K1736" s="72">
        <v>7206.9439477759979</v>
      </c>
      <c r="L1736" s="18">
        <v>7098.8798829999996</v>
      </c>
      <c r="M1736" s="73">
        <v>1.5222692390497278E-2</v>
      </c>
      <c r="Q1736" s="34">
        <v>1.010993852118208</v>
      </c>
      <c r="R1736" s="7"/>
      <c r="S1736" s="32"/>
      <c r="T1736" s="77"/>
      <c r="U1736" s="5">
        <v>54.790046297042998</v>
      </c>
      <c r="V1736" s="78"/>
      <c r="W1736" s="79"/>
      <c r="X1736" s="33">
        <v>0.97825139669212835</v>
      </c>
      <c r="Y1736" s="20">
        <v>79491834.463308513</v>
      </c>
      <c r="Z1736" s="38"/>
      <c r="AA1736" s="38"/>
      <c r="AB1736" s="35">
        <v>0.97825139669212835</v>
      </c>
      <c r="AC1736" s="72">
        <v>84890421.006887376</v>
      </c>
      <c r="AD1736" s="18">
        <v>85725000</v>
      </c>
      <c r="AE1736" s="38">
        <v>-9.7355379774001008E-3</v>
      </c>
      <c r="AF1736" s="26">
        <v>2</v>
      </c>
      <c r="AH1736" s="75"/>
      <c r="AI1736" s="27" t="s">
        <v>36</v>
      </c>
      <c r="AJ1736" s="17">
        <v>18.391038148815451</v>
      </c>
      <c r="AK1736" s="17">
        <v>19.122003048883407</v>
      </c>
      <c r="AL1736" s="19">
        <v>7.7909246785472244E-2</v>
      </c>
      <c r="AM1736" s="19">
        <v>8.4847245808381239E-2</v>
      </c>
      <c r="AN1736" s="27" t="b">
        <v>0</v>
      </c>
      <c r="AO1736" s="27" t="b">
        <v>0</v>
      </c>
      <c r="AP1736" s="27" t="b">
        <v>0</v>
      </c>
      <c r="AQ1736" s="27" t="b">
        <v>0</v>
      </c>
      <c r="AR1736" s="27" t="b">
        <v>1</v>
      </c>
      <c r="AS1736" s="27" t="b">
        <v>0</v>
      </c>
      <c r="AU1736" s="38"/>
      <c r="AV1736" s="38"/>
      <c r="AX1736">
        <v>857250000</v>
      </c>
      <c r="BE1736" s="31"/>
      <c r="BF1736" s="31"/>
      <c r="BG1736" s="31"/>
      <c r="BM1736" s="18">
        <v>3429</v>
      </c>
      <c r="BN1736">
        <f t="shared" si="0"/>
        <v>34290</v>
      </c>
    </row>
    <row r="1737" spans="1:66" ht="14.55" customHeight="1" x14ac:dyDescent="0.25">
      <c r="A1737" s="41">
        <v>40589</v>
      </c>
      <c r="B1737" s="15">
        <v>16.7</v>
      </c>
      <c r="C1737" s="16">
        <v>18.05</v>
      </c>
      <c r="D1737" s="32">
        <v>1494.818773247503</v>
      </c>
      <c r="E1737" s="32">
        <v>25907.715723581823</v>
      </c>
      <c r="F1737" s="18">
        <v>27402.534496829325</v>
      </c>
      <c r="G1737" s="18">
        <v>17.97635698190189</v>
      </c>
      <c r="H1737" s="19">
        <v>7.4792243767313082E-2</v>
      </c>
      <c r="I1737" s="18">
        <v>16.37</v>
      </c>
      <c r="J1737" s="33">
        <v>1.0114060844811756</v>
      </c>
      <c r="K1737" s="72">
        <v>7289.020841964254</v>
      </c>
      <c r="L1737" s="18">
        <v>7196.1601559999999</v>
      </c>
      <c r="M1737" s="73">
        <v>1.2904199455153722E-2</v>
      </c>
      <c r="Q1737" s="34">
        <v>0.98872254709934171</v>
      </c>
      <c r="R1737" s="7"/>
      <c r="S1737" s="32"/>
      <c r="T1737" s="77"/>
      <c r="U1737" s="5">
        <v>54.071295567285738</v>
      </c>
      <c r="V1737" s="78"/>
      <c r="W1737" s="79"/>
      <c r="X1737" s="33">
        <v>1.0228121689623515</v>
      </c>
      <c r="Y1737" s="20">
        <v>81305604.622770384</v>
      </c>
      <c r="Z1737" s="38"/>
      <c r="AA1737" s="38"/>
      <c r="AB1737" s="35">
        <v>1.0228121689623515</v>
      </c>
      <c r="AC1737" s="72">
        <v>86825563.583539203</v>
      </c>
      <c r="AD1737" s="18">
        <v>87900000</v>
      </c>
      <c r="AE1737" s="38">
        <v>-1.2223394954047749E-2</v>
      </c>
      <c r="AF1737" s="26">
        <v>1</v>
      </c>
      <c r="AH1737" s="75"/>
      <c r="AI1737" s="27" t="s">
        <v>36</v>
      </c>
      <c r="AJ1737" s="17">
        <v>18.383300922956458</v>
      </c>
      <c r="AK1737" s="17">
        <v>19.069960060065647</v>
      </c>
      <c r="AL1737" s="19">
        <v>7.6824485245336083E-2</v>
      </c>
      <c r="AM1737" s="19">
        <v>8.2982831603449006E-2</v>
      </c>
      <c r="AN1737" s="27" t="b">
        <v>0</v>
      </c>
      <c r="AO1737" s="27" t="b">
        <v>0</v>
      </c>
      <c r="AP1737" s="27" t="b">
        <v>0</v>
      </c>
      <c r="AQ1737" s="27" t="b">
        <v>0</v>
      </c>
      <c r="AR1737" s="27" t="b">
        <v>1</v>
      </c>
      <c r="AS1737" s="27" t="b">
        <v>0</v>
      </c>
      <c r="AU1737" s="38"/>
      <c r="AV1737" s="38"/>
      <c r="AX1737">
        <v>879000000</v>
      </c>
      <c r="BE1737" s="31"/>
      <c r="BF1737" s="31"/>
      <c r="BG1737" s="31"/>
      <c r="BM1737" s="18">
        <v>3516</v>
      </c>
      <c r="BN1737">
        <f t="shared" si="0"/>
        <v>35160</v>
      </c>
    </row>
    <row r="1738" spans="1:66" ht="14.55" customHeight="1" x14ac:dyDescent="0.25">
      <c r="A1738" s="42">
        <v>40590</v>
      </c>
      <c r="B1738" s="15">
        <v>18.3</v>
      </c>
      <c r="C1738" s="16">
        <v>19.350000000000001</v>
      </c>
      <c r="D1738" s="32">
        <v>27290.733646752644</v>
      </c>
      <c r="E1738" s="32">
        <v>0</v>
      </c>
      <c r="F1738" s="18">
        <v>27290.733646752644</v>
      </c>
      <c r="G1738" s="18">
        <v>18.3</v>
      </c>
      <c r="H1738" s="19">
        <v>5.4263565891472854E-2</v>
      </c>
      <c r="I1738" s="18">
        <v>16.72</v>
      </c>
      <c r="J1738" s="33">
        <v>1.0138504155124655</v>
      </c>
      <c r="K1738" s="72">
        <v>7389.8489474081789</v>
      </c>
      <c r="L1738" s="18">
        <v>7285.7597660000001</v>
      </c>
      <c r="M1738" s="73">
        <v>1.4286661206416008E-2</v>
      </c>
      <c r="Q1738" s="34">
        <v>0.98633879781420764</v>
      </c>
      <c r="R1738" s="7"/>
      <c r="S1738" s="32"/>
      <c r="T1738" s="77"/>
      <c r="U1738" s="5">
        <v>53.233321166848214</v>
      </c>
      <c r="V1738" s="78"/>
      <c r="W1738" s="79"/>
      <c r="X1738" s="33">
        <v>1.0277008310249309</v>
      </c>
      <c r="Y1738" s="20">
        <v>83558237.215914607</v>
      </c>
      <c r="Z1738" s="38"/>
      <c r="AA1738" s="38"/>
      <c r="AB1738" s="35">
        <v>1.0277008310249309</v>
      </c>
      <c r="AC1738" s="72">
        <v>89229273.26034537</v>
      </c>
      <c r="AD1738" s="18">
        <v>89750000</v>
      </c>
      <c r="AE1738" s="38">
        <v>-5.8019692440627341E-3</v>
      </c>
      <c r="AF1738" s="26">
        <v>19</v>
      </c>
      <c r="AH1738" s="75"/>
      <c r="AI1738" s="27" t="s">
        <v>36</v>
      </c>
      <c r="AJ1738" s="17">
        <v>18.410409499404302</v>
      </c>
      <c r="AK1738" s="17">
        <v>19.031441934156952</v>
      </c>
      <c r="AL1738" s="19">
        <v>7.3505775531277559E-2</v>
      </c>
      <c r="AM1738" s="19">
        <v>7.977111036847194E-2</v>
      </c>
      <c r="AN1738" s="27" t="b">
        <v>0</v>
      </c>
      <c r="AO1738" s="27" t="b">
        <v>0</v>
      </c>
      <c r="AP1738" s="27" t="b">
        <v>0</v>
      </c>
      <c r="AQ1738" s="27" t="b">
        <v>0</v>
      </c>
      <c r="AR1738" s="27" t="b">
        <v>1</v>
      </c>
      <c r="AS1738" s="27" t="b">
        <v>0</v>
      </c>
      <c r="AU1738" s="38"/>
      <c r="AV1738" s="38"/>
      <c r="AX1738">
        <v>897500000</v>
      </c>
      <c r="BE1738" s="31"/>
      <c r="BF1738" s="31"/>
      <c r="BG1738" s="31"/>
      <c r="BM1738" s="18">
        <v>3590</v>
      </c>
      <c r="BN1738">
        <f t="shared" si="0"/>
        <v>35900</v>
      </c>
    </row>
    <row r="1739" spans="1:66" ht="14.55" customHeight="1" x14ac:dyDescent="0.25">
      <c r="A1739" s="41">
        <v>40591</v>
      </c>
      <c r="B1739" s="15">
        <v>18.45</v>
      </c>
      <c r="C1739" s="16">
        <v>19.649999999999999</v>
      </c>
      <c r="D1739" s="32">
        <v>25854.37924429198</v>
      </c>
      <c r="E1739" s="32">
        <v>1358.412690699234</v>
      </c>
      <c r="F1739" s="18">
        <v>27212.791934991215</v>
      </c>
      <c r="G1739" s="18">
        <v>18.509901800327331</v>
      </c>
      <c r="H1739" s="19">
        <v>6.1068702290076327E-2</v>
      </c>
      <c r="I1739" s="18">
        <v>16.59</v>
      </c>
      <c r="J1739" s="33">
        <v>1.008581308398713</v>
      </c>
      <c r="K1739" s="72">
        <v>7453.1345633583878</v>
      </c>
      <c r="L1739" s="18">
        <v>7370.2402339999999</v>
      </c>
      <c r="M1739" s="73">
        <v>1.1247167897727979E-2</v>
      </c>
      <c r="Q1739" s="34">
        <v>0.99149170391394892</v>
      </c>
      <c r="R1739" s="7"/>
      <c r="S1739" s="32"/>
      <c r="T1739" s="77"/>
      <c r="U1739" s="5">
        <v>52.682128941963754</v>
      </c>
      <c r="V1739" s="78"/>
      <c r="W1739" s="79"/>
      <c r="X1739" s="33">
        <v>1.0171626167974261</v>
      </c>
      <c r="Y1739" s="20">
        <v>84992721.862812832</v>
      </c>
      <c r="Z1739" s="38"/>
      <c r="AA1739" s="38"/>
      <c r="AB1739" s="35">
        <v>1.0171626167974261</v>
      </c>
      <c r="AC1739" s="72">
        <v>90759225.966444105</v>
      </c>
      <c r="AD1739" s="18">
        <v>92125000</v>
      </c>
      <c r="AE1739" s="38">
        <v>-1.4825226958544315E-2</v>
      </c>
      <c r="AF1739" s="26">
        <v>18</v>
      </c>
      <c r="AH1739" s="75"/>
      <c r="AI1739" s="27" t="s">
        <v>36</v>
      </c>
      <c r="AJ1739" s="17">
        <v>18.398976251800843</v>
      </c>
      <c r="AK1739" s="17">
        <v>19.010272470654492</v>
      </c>
      <c r="AL1739" s="19">
        <v>7.0898504451769748E-2</v>
      </c>
      <c r="AM1739" s="19">
        <v>7.6625878945146025E-2</v>
      </c>
      <c r="AN1739" s="27" t="b">
        <v>0</v>
      </c>
      <c r="AO1739" s="27" t="b">
        <v>0</v>
      </c>
      <c r="AP1739" s="27" t="b">
        <v>0</v>
      </c>
      <c r="AQ1739" s="27" t="b">
        <v>0</v>
      </c>
      <c r="AR1739" s="27" t="b">
        <v>1</v>
      </c>
      <c r="AS1739" s="27" t="b">
        <v>0</v>
      </c>
      <c r="AU1739" s="38"/>
      <c r="AV1739" s="38"/>
      <c r="AX1739">
        <v>921250000</v>
      </c>
      <c r="BE1739" s="31"/>
      <c r="BF1739" s="31"/>
      <c r="BG1739" s="31"/>
      <c r="BM1739" s="18">
        <v>3685</v>
      </c>
      <c r="BN1739">
        <f t="shared" si="0"/>
        <v>36850</v>
      </c>
    </row>
    <row r="1740" spans="1:66" ht="14.55" customHeight="1" x14ac:dyDescent="0.25">
      <c r="A1740" s="41">
        <v>40592</v>
      </c>
      <c r="B1740" s="15">
        <v>18.600000000000001</v>
      </c>
      <c r="C1740" s="16">
        <v>19.8</v>
      </c>
      <c r="D1740" s="32">
        <v>24418.024841831313</v>
      </c>
      <c r="E1740" s="32">
        <v>2707.050793772989</v>
      </c>
      <c r="F1740" s="18">
        <v>27125.075635604302</v>
      </c>
      <c r="G1740" s="18">
        <v>18.719758595189454</v>
      </c>
      <c r="H1740" s="19">
        <v>6.0606060606060552E-2</v>
      </c>
      <c r="I1740" s="18">
        <v>16.43</v>
      </c>
      <c r="J1740" s="33">
        <v>1.0080776494336798</v>
      </c>
      <c r="K1740" s="72">
        <v>7513.2083752365497</v>
      </c>
      <c r="L1740" s="18">
        <v>7431.6801759999998</v>
      </c>
      <c r="M1740" s="73">
        <v>1.0970358964025187E-2</v>
      </c>
      <c r="Q1740" s="34">
        <v>0.99198707615607018</v>
      </c>
      <c r="R1740" s="7"/>
      <c r="S1740" s="32"/>
      <c r="T1740" s="77"/>
      <c r="U1740" s="5">
        <v>52.162692586697794</v>
      </c>
      <c r="V1740" s="78"/>
      <c r="W1740" s="79"/>
      <c r="X1740" s="33">
        <v>1.0161552988673597</v>
      </c>
      <c r="Y1740" s="20">
        <v>86366217.898738608</v>
      </c>
      <c r="Z1740" s="38"/>
      <c r="AA1740" s="38"/>
      <c r="AB1740" s="35">
        <v>1.0161552988673597</v>
      </c>
      <c r="AC1740" s="72">
        <v>92223989.784760997</v>
      </c>
      <c r="AD1740" s="18">
        <v>93800000</v>
      </c>
      <c r="AE1740" s="38">
        <v>-1.6801814661396623E-2</v>
      </c>
      <c r="AF1740" s="26">
        <v>17</v>
      </c>
      <c r="AH1740" s="75"/>
      <c r="AI1740" s="27" t="s">
        <v>36</v>
      </c>
      <c r="AJ1740" s="17">
        <v>18.397574545806751</v>
      </c>
      <c r="AK1740" s="17">
        <v>19.000220829600909</v>
      </c>
      <c r="AL1740" s="19">
        <v>6.8249059179373628E-2</v>
      </c>
      <c r="AM1740" s="19">
        <v>7.3487211341272229E-2</v>
      </c>
      <c r="AN1740" s="27" t="b">
        <v>0</v>
      </c>
      <c r="AO1740" s="27" t="b">
        <v>0</v>
      </c>
      <c r="AP1740" s="27" t="b">
        <v>0</v>
      </c>
      <c r="AQ1740" s="27" t="b">
        <v>0</v>
      </c>
      <c r="AR1740" s="27" t="b">
        <v>1</v>
      </c>
      <c r="AS1740" s="27" t="b">
        <v>0</v>
      </c>
      <c r="AU1740" s="38"/>
      <c r="AV1740" s="38"/>
      <c r="AX1740">
        <v>938000000</v>
      </c>
      <c r="BE1740" s="31"/>
      <c r="BF1740" s="31"/>
      <c r="BG1740" s="31"/>
      <c r="BM1740" s="18">
        <v>3752</v>
      </c>
      <c r="BN1740">
        <f t="shared" si="0"/>
        <v>37520</v>
      </c>
    </row>
    <row r="1741" spans="1:66" ht="14.55" customHeight="1" x14ac:dyDescent="0.25">
      <c r="A1741" s="41">
        <v>40596</v>
      </c>
      <c r="B1741" s="15">
        <v>21.15</v>
      </c>
      <c r="C1741" s="16">
        <v>21.6</v>
      </c>
      <c r="D1741" s="32">
        <v>22981.670439370646</v>
      </c>
      <c r="E1741" s="32">
        <v>4056.3534142663411</v>
      </c>
      <c r="F1741" s="18">
        <v>27038.023853636987</v>
      </c>
      <c r="G1741" s="18">
        <v>21.217510815372492</v>
      </c>
      <c r="H1741" s="19">
        <v>2.0833333333333481E-2</v>
      </c>
      <c r="I1741" s="18">
        <v>20.8</v>
      </c>
      <c r="J1741" s="33">
        <v>1.129791173113569</v>
      </c>
      <c r="K1741" s="72">
        <v>8488.2096379664908</v>
      </c>
      <c r="L1741" s="18">
        <v>8332.7998050000006</v>
      </c>
      <c r="M1741" s="73">
        <v>1.8650374016334629E-2</v>
      </c>
      <c r="Q1741" s="34">
        <v>0.88511932452447817</v>
      </c>
      <c r="R1741" s="7"/>
      <c r="S1741" s="32"/>
      <c r="T1741" s="77"/>
      <c r="U1741" s="5">
        <v>46.084246814304635</v>
      </c>
      <c r="V1741" s="78"/>
      <c r="W1741" s="79"/>
      <c r="X1741" s="33">
        <v>1.259582346227138</v>
      </c>
      <c r="Y1741" s="20">
        <v>108785883.85354665</v>
      </c>
      <c r="Z1741" s="38"/>
      <c r="AA1741" s="38"/>
      <c r="AB1741" s="35">
        <v>1.259582346227138</v>
      </c>
      <c r="AC1741" s="72">
        <v>116161847.04022188</v>
      </c>
      <c r="AD1741" s="18">
        <v>116650000</v>
      </c>
      <c r="AE1741" s="38">
        <v>-4.1847660503910433E-3</v>
      </c>
      <c r="AF1741" s="26">
        <v>16</v>
      </c>
      <c r="AH1741" s="75"/>
      <c r="AI1741" s="27" t="s">
        <v>36</v>
      </c>
      <c r="AJ1741" s="17">
        <v>18.501045235301426</v>
      </c>
      <c r="AK1741" s="17">
        <v>19.04820889826853</v>
      </c>
      <c r="AL1741" s="19">
        <v>5.8332546406212681E-2</v>
      </c>
      <c r="AM1741" s="19">
        <v>7.1006001696397342E-2</v>
      </c>
      <c r="AN1741" s="27" t="b">
        <v>0</v>
      </c>
      <c r="AO1741" s="27" t="b">
        <v>0</v>
      </c>
      <c r="AP1741" s="27" t="b">
        <v>0</v>
      </c>
      <c r="AQ1741" s="27" t="b">
        <v>0</v>
      </c>
      <c r="AR1741" s="27" t="b">
        <v>1</v>
      </c>
      <c r="AS1741" s="27" t="b">
        <v>0</v>
      </c>
      <c r="AU1741" s="38"/>
      <c r="AV1741" s="38"/>
      <c r="AX1741">
        <v>1166500000</v>
      </c>
      <c r="BE1741" s="31"/>
      <c r="BF1741" s="31"/>
      <c r="BG1741" s="31"/>
      <c r="BM1741" s="18">
        <v>4666</v>
      </c>
      <c r="BN1741">
        <f t="shared" si="0"/>
        <v>46660</v>
      </c>
    </row>
    <row r="1742" spans="1:66" ht="14.55" customHeight="1" x14ac:dyDescent="0.25">
      <c r="A1742" s="41">
        <v>40597</v>
      </c>
      <c r="B1742" s="15">
        <v>22.25</v>
      </c>
      <c r="C1742" s="16">
        <v>22.55</v>
      </c>
      <c r="D1742" s="32">
        <v>21545.316036909979</v>
      </c>
      <c r="E1742" s="32">
        <v>5462.7837666757423</v>
      </c>
      <c r="F1742" s="18">
        <v>27008.099803585719</v>
      </c>
      <c r="G1742" s="18">
        <v>22.310679394030718</v>
      </c>
      <c r="H1742" s="19">
        <v>1.3303769401330379E-2</v>
      </c>
      <c r="I1742" s="18">
        <v>22.13</v>
      </c>
      <c r="J1742" s="33">
        <v>1.0503582383877026</v>
      </c>
      <c r="K1742" s="72">
        <v>8915.5066630103283</v>
      </c>
      <c r="L1742" s="18">
        <v>8706.5595699999994</v>
      </c>
      <c r="M1742" s="73">
        <v>2.3998812772187683E-2</v>
      </c>
      <c r="Q1742" s="34">
        <v>0.95205613042555626</v>
      </c>
      <c r="R1742" s="7"/>
      <c r="S1742" s="32"/>
      <c r="T1742" s="77"/>
      <c r="U1742" s="5">
        <v>43.793102926428205</v>
      </c>
      <c r="V1742" s="78"/>
      <c r="W1742" s="79"/>
      <c r="X1742" s="33">
        <v>1.100716476775405</v>
      </c>
      <c r="Y1742" s="20">
        <v>119742987.69950376</v>
      </c>
      <c r="Z1742" s="38"/>
      <c r="AA1742" s="38"/>
      <c r="AB1742" s="35">
        <v>1.100716476775405</v>
      </c>
      <c r="AC1742" s="72">
        <v>127859209.07791795</v>
      </c>
      <c r="AD1742" s="18">
        <v>126900000</v>
      </c>
      <c r="AE1742" s="38">
        <v>7.5587791798104676E-3</v>
      </c>
      <c r="AF1742" s="26">
        <v>15</v>
      </c>
      <c r="AH1742" s="75"/>
      <c r="AI1742" s="27" t="s">
        <v>36</v>
      </c>
      <c r="AJ1742" s="17">
        <v>18.673284471415013</v>
      </c>
      <c r="AK1742" s="17">
        <v>19.106132455266845</v>
      </c>
      <c r="AL1742" s="19">
        <v>4.7477945881597781E-2</v>
      </c>
      <c r="AM1742" s="19">
        <v>6.7711570413564848E-2</v>
      </c>
      <c r="AN1742" s="27" t="b">
        <v>0</v>
      </c>
      <c r="AO1742" s="27" t="b">
        <v>0</v>
      </c>
      <c r="AP1742" s="27" t="b">
        <v>0</v>
      </c>
      <c r="AQ1742" s="27" t="b">
        <v>0</v>
      </c>
      <c r="AR1742" s="27" t="b">
        <v>1</v>
      </c>
      <c r="AS1742" s="27" t="b">
        <v>0</v>
      </c>
      <c r="AU1742" s="38"/>
      <c r="AV1742" s="38"/>
      <c r="AX1742">
        <v>1269000000</v>
      </c>
      <c r="BE1742" s="31"/>
      <c r="BF1742" s="31"/>
      <c r="BG1742" s="31"/>
      <c r="BM1742" s="18">
        <v>5076</v>
      </c>
      <c r="BN1742">
        <f t="shared" si="0"/>
        <v>50760</v>
      </c>
    </row>
    <row r="1743" spans="1:66" ht="14.55" customHeight="1" x14ac:dyDescent="0.25">
      <c r="A1743" s="41">
        <v>40598</v>
      </c>
      <c r="B1743" s="15">
        <v>21.85</v>
      </c>
      <c r="C1743" s="16">
        <v>22.35</v>
      </c>
      <c r="D1743" s="32">
        <v>20108.961634449315</v>
      </c>
      <c r="E1743" s="32">
        <v>6880.0292413874849</v>
      </c>
      <c r="F1743" s="18">
        <v>26988.9908758368</v>
      </c>
      <c r="G1743" s="18">
        <v>21.977459920102966</v>
      </c>
      <c r="H1743" s="19">
        <v>2.2371364653243853E-2</v>
      </c>
      <c r="I1743" s="18">
        <v>21.32</v>
      </c>
      <c r="J1743" s="33">
        <v>0.98436761660424155</v>
      </c>
      <c r="K1743" s="72">
        <v>8775.984199366243</v>
      </c>
      <c r="L1743" s="18">
        <v>8622.0800780000009</v>
      </c>
      <c r="M1743" s="73">
        <v>1.7849999069127431E-2</v>
      </c>
      <c r="Q1743" s="34">
        <v>1.0158806355797088</v>
      </c>
      <c r="R1743" s="7"/>
      <c r="S1743" s="32"/>
      <c r="T1743" s="77"/>
      <c r="U1743" s="5">
        <v>44.405735728840781</v>
      </c>
      <c r="V1743" s="78"/>
      <c r="W1743" s="79"/>
      <c r="X1743" s="33">
        <v>0.96873523320848309</v>
      </c>
      <c r="Y1743" s="20">
        <v>115999806.10651764</v>
      </c>
      <c r="Z1743" s="38"/>
      <c r="AA1743" s="38"/>
      <c r="AB1743" s="35">
        <v>0.96873523320848309</v>
      </c>
      <c r="AC1743" s="72">
        <v>123859734.91451177</v>
      </c>
      <c r="AD1743" s="18">
        <v>124450000</v>
      </c>
      <c r="AE1743" s="38">
        <v>-4.7429898391983128E-3</v>
      </c>
      <c r="AF1743" s="26">
        <v>14</v>
      </c>
      <c r="AH1743" s="75"/>
      <c r="AI1743" s="27" t="s">
        <v>36</v>
      </c>
      <c r="AJ1743" s="17">
        <v>18.834424527475846</v>
      </c>
      <c r="AK1743" s="17">
        <v>19.140141452345755</v>
      </c>
      <c r="AL1743" s="19">
        <v>3.8741132695919576E-2</v>
      </c>
      <c r="AM1743" s="19">
        <v>6.384830111255585E-2</v>
      </c>
      <c r="AN1743" s="27" t="b">
        <v>0</v>
      </c>
      <c r="AO1743" s="27" t="b">
        <v>0</v>
      </c>
      <c r="AP1743" s="27" t="b">
        <v>0</v>
      </c>
      <c r="AQ1743" s="27" t="b">
        <v>0</v>
      </c>
      <c r="AR1743" s="27" t="b">
        <v>1</v>
      </c>
      <c r="AS1743" s="27" t="b">
        <v>0</v>
      </c>
      <c r="AU1743" s="38"/>
      <c r="AV1743" s="38"/>
      <c r="AX1743">
        <v>1244500000</v>
      </c>
      <c r="BE1743" s="31"/>
      <c r="BF1743" s="31"/>
      <c r="BG1743" s="31"/>
      <c r="BM1743" s="18">
        <v>4978</v>
      </c>
      <c r="BN1743">
        <f t="shared" si="0"/>
        <v>49780</v>
      </c>
    </row>
    <row r="1744" spans="1:66" ht="14.55" customHeight="1" x14ac:dyDescent="0.25">
      <c r="A1744" s="41">
        <v>40599</v>
      </c>
      <c r="B1744" s="15">
        <v>20.149999999999999</v>
      </c>
      <c r="C1744" s="16">
        <v>21.15</v>
      </c>
      <c r="D1744" s="32">
        <v>18672.607231988652</v>
      </c>
      <c r="E1744" s="32">
        <v>8284.25043573941</v>
      </c>
      <c r="F1744" s="18">
        <v>26956.857667728062</v>
      </c>
      <c r="G1744" s="18">
        <v>20.457315138056948</v>
      </c>
      <c r="H1744" s="19">
        <v>4.7281323877068515E-2</v>
      </c>
      <c r="I1744" s="18">
        <v>19.22</v>
      </c>
      <c r="J1744" s="33">
        <v>0.92972339138979787</v>
      </c>
      <c r="K1744" s="72">
        <v>8159.0966209143553</v>
      </c>
      <c r="L1744" s="18">
        <v>8066.5600590000004</v>
      </c>
      <c r="M1744" s="73">
        <v>1.1471626224503255E-2</v>
      </c>
      <c r="Q1744" s="34">
        <v>1.0755887280679786</v>
      </c>
      <c r="R1744" s="7"/>
      <c r="S1744" s="32"/>
      <c r="T1744" s="77"/>
      <c r="U1744" s="5">
        <v>47.673384198483639</v>
      </c>
      <c r="V1744" s="78"/>
      <c r="W1744" s="79"/>
      <c r="X1744" s="33">
        <v>0.85944678277959574</v>
      </c>
      <c r="Y1744" s="20">
        <v>99696137.149982452</v>
      </c>
      <c r="Z1744" s="38"/>
      <c r="AA1744" s="38"/>
      <c r="AB1744" s="35">
        <v>0.85944678277959574</v>
      </c>
      <c r="AC1744" s="72">
        <v>106449144.01804121</v>
      </c>
      <c r="AD1744" s="18">
        <v>108500000</v>
      </c>
      <c r="AE1744" s="38">
        <v>-1.8901898451233103E-2</v>
      </c>
      <c r="AF1744" s="26">
        <v>13</v>
      </c>
      <c r="AH1744" s="75"/>
      <c r="AI1744" s="27" t="s">
        <v>36</v>
      </c>
      <c r="AJ1744" s="17">
        <v>18.948779331044157</v>
      </c>
      <c r="AK1744" s="17">
        <v>19.132755855941884</v>
      </c>
      <c r="AL1744" s="19">
        <v>3.7577425693518851E-2</v>
      </c>
      <c r="AM1744" s="19">
        <v>6.2007987435435293E-2</v>
      </c>
      <c r="AN1744" s="27" t="b">
        <v>0</v>
      </c>
      <c r="AO1744" s="27" t="b">
        <v>0</v>
      </c>
      <c r="AP1744" s="27" t="b">
        <v>0</v>
      </c>
      <c r="AQ1744" s="27" t="b">
        <v>0</v>
      </c>
      <c r="AR1744" s="27" t="b">
        <v>1</v>
      </c>
      <c r="AS1744" s="27" t="b">
        <v>0</v>
      </c>
      <c r="AU1744" s="38"/>
      <c r="AV1744" s="38"/>
      <c r="AX1744">
        <v>1085000000</v>
      </c>
      <c r="BE1744" s="31"/>
      <c r="BF1744" s="31"/>
      <c r="BG1744" s="31"/>
      <c r="BM1744" s="18">
        <v>4340</v>
      </c>
      <c r="BN1744">
        <f t="shared" si="0"/>
        <v>43400</v>
      </c>
    </row>
    <row r="1745" spans="1:66" ht="14.55" customHeight="1" x14ac:dyDescent="0.25">
      <c r="A1745" s="41">
        <v>40602</v>
      </c>
      <c r="B1745" s="15">
        <v>19.2</v>
      </c>
      <c r="C1745" s="16">
        <v>20.3</v>
      </c>
      <c r="D1745" s="32">
        <v>17236.252829527984</v>
      </c>
      <c r="E1745" s="32">
        <v>9652.69210049508</v>
      </c>
      <c r="F1745" s="18">
        <v>26888.944930023063</v>
      </c>
      <c r="G1745" s="18">
        <v>19.594882035653583</v>
      </c>
      <c r="H1745" s="19">
        <v>5.4187192118226646E-2</v>
      </c>
      <c r="I1745" s="18">
        <v>18.350000000000001</v>
      </c>
      <c r="J1745" s="33">
        <v>0.95542920859047342</v>
      </c>
      <c r="K1745" s="72">
        <v>7795.3043500979556</v>
      </c>
      <c r="L1745" s="18">
        <v>7726.080078</v>
      </c>
      <c r="M1745" s="73">
        <v>8.9598180965107643E-3</v>
      </c>
      <c r="Q1745" s="34">
        <v>1.046650019707144</v>
      </c>
      <c r="R1745" s="7"/>
      <c r="S1745" s="32"/>
      <c r="T1745" s="77"/>
      <c r="U1745" s="5">
        <v>49.804448847545345</v>
      </c>
      <c r="V1745" s="78"/>
      <c r="W1745" s="79"/>
      <c r="X1745" s="33">
        <v>0.91085841718094684</v>
      </c>
      <c r="Y1745" s="20">
        <v>90809500.154719427</v>
      </c>
      <c r="Z1745" s="38"/>
      <c r="AA1745" s="38"/>
      <c r="AB1745" s="35">
        <v>0.91085841718094684</v>
      </c>
      <c r="AC1745" s="72">
        <v>96958544.320573464</v>
      </c>
      <c r="AD1745" s="18">
        <v>99325000</v>
      </c>
      <c r="AE1745" s="38">
        <v>-2.3825378096416168E-2</v>
      </c>
      <c r="AF1745" s="26">
        <v>12</v>
      </c>
      <c r="AH1745" s="75"/>
      <c r="AI1745" s="27" t="s">
        <v>36</v>
      </c>
      <c r="AJ1745" s="17">
        <v>19.032066317318986</v>
      </c>
      <c r="AK1745" s="17">
        <v>19.108613703106045</v>
      </c>
      <c r="AL1745" s="19">
        <v>3.6430507331543904E-2</v>
      </c>
      <c r="AM1745" s="19">
        <v>6.0065229578483363E-2</v>
      </c>
      <c r="AN1745" s="27" t="b">
        <v>0</v>
      </c>
      <c r="AO1745" s="27" t="b">
        <v>0</v>
      </c>
      <c r="AP1745" s="27" t="b">
        <v>0</v>
      </c>
      <c r="AQ1745" s="27" t="b">
        <v>0</v>
      </c>
      <c r="AR1745" s="27" t="b">
        <v>1</v>
      </c>
      <c r="AS1745" s="27" t="b">
        <v>0</v>
      </c>
      <c r="AU1745" s="38"/>
      <c r="AV1745" s="38"/>
      <c r="AX1745">
        <v>993250000</v>
      </c>
      <c r="BE1745" s="31"/>
      <c r="BF1745" s="31"/>
      <c r="BG1745" s="31"/>
      <c r="BM1745" s="18">
        <v>3973</v>
      </c>
      <c r="BN1745">
        <f t="shared" si="0"/>
        <v>39730</v>
      </c>
    </row>
    <row r="1746" spans="1:66" ht="14.55" customHeight="1" x14ac:dyDescent="0.25">
      <c r="A1746" s="41">
        <v>40603</v>
      </c>
      <c r="B1746" s="15">
        <v>21.2</v>
      </c>
      <c r="C1746" s="16">
        <v>21.7</v>
      </c>
      <c r="D1746" s="32">
        <v>15799.898427067319</v>
      </c>
      <c r="E1746" s="32">
        <v>11011.214490999748</v>
      </c>
      <c r="F1746" s="18">
        <v>26811.112918067069</v>
      </c>
      <c r="G1746" s="18">
        <v>21.4053479563614</v>
      </c>
      <c r="H1746" s="19">
        <v>2.3041474654377891E-2</v>
      </c>
      <c r="I1746" s="18">
        <v>21.01</v>
      </c>
      <c r="J1746" s="33">
        <v>1.0892328199219465</v>
      </c>
      <c r="K1746" s="72">
        <v>8490.7544292373914</v>
      </c>
      <c r="L1746" s="18">
        <v>8307.2001949999994</v>
      </c>
      <c r="M1746" s="73">
        <v>2.2095800020309003E-2</v>
      </c>
      <c r="Q1746" s="34">
        <v>0.9180773675839653</v>
      </c>
      <c r="R1746" s="7"/>
      <c r="S1746" s="32"/>
      <c r="T1746" s="77"/>
      <c r="U1746" s="5">
        <v>45.639207006128323</v>
      </c>
      <c r="V1746" s="78"/>
      <c r="W1746" s="79"/>
      <c r="X1746" s="33">
        <v>1.1784656398438931</v>
      </c>
      <c r="Y1746" s="20">
        <v>107016387.71560343</v>
      </c>
      <c r="Z1746" s="38"/>
      <c r="AA1746" s="38"/>
      <c r="AB1746" s="35">
        <v>1.1784656398438931</v>
      </c>
      <c r="AC1746" s="72">
        <v>114260481.06386557</v>
      </c>
      <c r="AD1746" s="18">
        <v>113925000</v>
      </c>
      <c r="AE1746" s="38">
        <v>2.9447536876504037E-3</v>
      </c>
      <c r="AF1746" s="26">
        <v>11</v>
      </c>
      <c r="AH1746" s="75"/>
      <c r="AI1746" s="27" t="s">
        <v>36</v>
      </c>
      <c r="AJ1746" s="17">
        <v>19.108219092226857</v>
      </c>
      <c r="AK1746" s="17">
        <v>19.130202478094127</v>
      </c>
      <c r="AL1746" s="19">
        <v>3.0169743006263461E-2</v>
      </c>
      <c r="AM1746" s="19">
        <v>5.6200281956583567E-2</v>
      </c>
      <c r="AN1746" s="27" t="b">
        <v>0</v>
      </c>
      <c r="AO1746" s="27" t="b">
        <v>0</v>
      </c>
      <c r="AP1746" s="27" t="b">
        <v>0</v>
      </c>
      <c r="AQ1746" s="27" t="b">
        <v>0</v>
      </c>
      <c r="AR1746" s="27" t="b">
        <v>1</v>
      </c>
      <c r="AS1746" s="27" t="b">
        <v>0</v>
      </c>
      <c r="AU1746" s="38"/>
      <c r="AV1746" s="38"/>
      <c r="AX1746">
        <v>1139250000</v>
      </c>
      <c r="BE1746" s="31"/>
      <c r="BF1746" s="31"/>
      <c r="BG1746" s="31"/>
      <c r="BM1746" s="18">
        <v>4557</v>
      </c>
      <c r="BN1746">
        <f t="shared" si="0"/>
        <v>45570</v>
      </c>
    </row>
    <row r="1747" spans="1:66" ht="14.55" customHeight="1" x14ac:dyDescent="0.25">
      <c r="A1747" s="41">
        <v>40604</v>
      </c>
      <c r="B1747" s="15">
        <v>21.1</v>
      </c>
      <c r="C1747" s="16">
        <v>21.6</v>
      </c>
      <c r="D1747" s="32">
        <v>14363.544024606654</v>
      </c>
      <c r="E1747" s="32">
        <v>12414.473169901412</v>
      </c>
      <c r="F1747" s="18">
        <v>26778.017194508066</v>
      </c>
      <c r="G1747" s="18">
        <v>21.33180344309525</v>
      </c>
      <c r="H1747" s="19">
        <v>2.314814814814814E-2</v>
      </c>
      <c r="I1747" s="18">
        <v>20.7</v>
      </c>
      <c r="J1747" s="33">
        <v>0.99533403708812873</v>
      </c>
      <c r="K1747" s="72">
        <v>8450.9906618145342</v>
      </c>
      <c r="L1747" s="18">
        <v>8327.6796880000002</v>
      </c>
      <c r="M1747" s="73">
        <v>1.4807362727005741E-2</v>
      </c>
      <c r="Q1747" s="34">
        <v>1.0046878361816316</v>
      </c>
      <c r="R1747" s="7"/>
      <c r="S1747" s="32"/>
      <c r="T1747" s="77"/>
      <c r="U1747" s="5">
        <v>45.767786009306441</v>
      </c>
      <c r="V1747" s="78"/>
      <c r="W1747" s="79"/>
      <c r="X1747" s="33">
        <v>0.99066807417625746</v>
      </c>
      <c r="Y1747" s="20">
        <v>106018225.9597545</v>
      </c>
      <c r="Z1747" s="38"/>
      <c r="AA1747" s="38"/>
      <c r="AB1747" s="35">
        <v>0.99066807417625746</v>
      </c>
      <c r="AC1747" s="72">
        <v>113192395.94709906</v>
      </c>
      <c r="AD1747" s="18">
        <v>114125000</v>
      </c>
      <c r="AE1747" s="38">
        <v>-8.1717770243236818E-3</v>
      </c>
      <c r="AF1747" s="26">
        <v>10</v>
      </c>
      <c r="AH1747" s="75"/>
      <c r="AI1747" s="27" t="s">
        <v>36</v>
      </c>
      <c r="AJ1747" s="17">
        <v>19.190396238890141</v>
      </c>
      <c r="AK1747" s="17">
        <v>19.155335844580147</v>
      </c>
      <c r="AL1747" s="19">
        <v>3.0555545475399237E-2</v>
      </c>
      <c r="AM1747" s="19">
        <v>5.2565740402834696E-2</v>
      </c>
      <c r="AN1747" s="27" t="b">
        <v>1</v>
      </c>
      <c r="AO1747" s="27" t="b">
        <v>0</v>
      </c>
      <c r="AP1747" s="27" t="b">
        <v>0</v>
      </c>
      <c r="AQ1747" s="27" t="b">
        <v>0</v>
      </c>
      <c r="AR1747" s="27" t="b">
        <v>1</v>
      </c>
      <c r="AS1747" s="27" t="b">
        <v>0</v>
      </c>
      <c r="AU1747" s="38"/>
      <c r="AV1747" s="38"/>
      <c r="AX1747">
        <v>1141250000</v>
      </c>
      <c r="BE1747" s="31"/>
      <c r="BF1747" s="31"/>
      <c r="BG1747" s="31"/>
      <c r="BM1747" s="18">
        <v>4565</v>
      </c>
      <c r="BN1747">
        <f t="shared" si="0"/>
        <v>45650</v>
      </c>
    </row>
    <row r="1748" spans="1:66" ht="14.55" customHeight="1" x14ac:dyDescent="0.25">
      <c r="A1748" s="41">
        <v>40605</v>
      </c>
      <c r="B1748" s="15">
        <v>19.7</v>
      </c>
      <c r="C1748" s="16">
        <v>20.7</v>
      </c>
      <c r="D1748" s="32">
        <v>12927.189622145988</v>
      </c>
      <c r="E1748" s="32">
        <v>13817.578627860672</v>
      </c>
      <c r="F1748" s="18">
        <v>26744.768250006658</v>
      </c>
      <c r="G1748" s="18">
        <v>20.216646040776865</v>
      </c>
      <c r="H1748" s="19">
        <v>4.8309178743961345E-2</v>
      </c>
      <c r="I1748" s="18">
        <v>18.600000000000001</v>
      </c>
      <c r="J1748" s="33">
        <v>0.94654650655289096</v>
      </c>
      <c r="K1748" s="72">
        <v>7999.1172841695243</v>
      </c>
      <c r="L1748" s="18">
        <v>7905.2797849999997</v>
      </c>
      <c r="M1748" s="73">
        <v>1.1870231253241414E-2</v>
      </c>
      <c r="Q1748" s="34">
        <v>1.0564721258565251</v>
      </c>
      <c r="R1748" s="7"/>
      <c r="S1748" s="32"/>
      <c r="T1748" s="77"/>
      <c r="U1748" s="5">
        <v>48.262366945259387</v>
      </c>
      <c r="V1748" s="78"/>
      <c r="W1748" s="79"/>
      <c r="X1748" s="33">
        <v>0.89309301310578193</v>
      </c>
      <c r="Y1748" s="20">
        <v>94684589.877834275</v>
      </c>
      <c r="Z1748" s="38"/>
      <c r="AA1748" s="38"/>
      <c r="AB1748" s="35">
        <v>0.89309301310578193</v>
      </c>
      <c r="AC1748" s="72">
        <v>101089717.21311997</v>
      </c>
      <c r="AD1748" s="18">
        <v>102675000</v>
      </c>
      <c r="AE1748" s="38">
        <v>-1.5439812874409849E-2</v>
      </c>
      <c r="AF1748" s="26">
        <v>9</v>
      </c>
      <c r="AH1748" s="75"/>
      <c r="AI1748" s="27" t="s">
        <v>36</v>
      </c>
      <c r="AJ1748" s="17">
        <v>19.26493947574977</v>
      </c>
      <c r="AK1748" s="17">
        <v>19.159178249791115</v>
      </c>
      <c r="AL1748" s="19">
        <v>3.6389780365837732E-2</v>
      </c>
      <c r="AM1748" s="19">
        <v>5.0949075063343278E-2</v>
      </c>
      <c r="AN1748" s="27" t="b">
        <v>1</v>
      </c>
      <c r="AO1748" s="27" t="b">
        <v>0</v>
      </c>
      <c r="AP1748" s="27" t="b">
        <v>0</v>
      </c>
      <c r="AQ1748" s="27" t="b">
        <v>0</v>
      </c>
      <c r="AR1748" s="27" t="b">
        <v>1</v>
      </c>
      <c r="AS1748" s="27" t="b">
        <v>0</v>
      </c>
      <c r="AU1748" s="38"/>
      <c r="AV1748" s="38"/>
      <c r="AX1748">
        <v>1026750000</v>
      </c>
      <c r="BE1748" s="31"/>
      <c r="BF1748" s="31"/>
      <c r="BG1748" s="31"/>
      <c r="BM1748" s="18">
        <v>4107</v>
      </c>
      <c r="BN1748">
        <f t="shared" si="0"/>
        <v>41070</v>
      </c>
    </row>
    <row r="1749" spans="1:66" ht="14.55" customHeight="1" x14ac:dyDescent="0.25">
      <c r="A1749" s="41">
        <v>40606</v>
      </c>
      <c r="B1749" s="15">
        <v>20.05</v>
      </c>
      <c r="C1749" s="16">
        <v>21.15</v>
      </c>
      <c r="D1749" s="32">
        <v>11490.835219685323</v>
      </c>
      <c r="E1749" s="32">
        <v>15184.54392875319</v>
      </c>
      <c r="F1749" s="18">
        <v>26675.379148438515</v>
      </c>
      <c r="G1749" s="18">
        <v>20.676157859975763</v>
      </c>
      <c r="H1749" s="19">
        <v>5.2009456264775267E-2</v>
      </c>
      <c r="I1749" s="18">
        <v>19.059999999999999</v>
      </c>
      <c r="J1749" s="33">
        <v>1.0200759157164516</v>
      </c>
      <c r="K1749" s="72">
        <v>8159.5657087524842</v>
      </c>
      <c r="L1749" s="18">
        <v>8104.9599609999996</v>
      </c>
      <c r="M1749" s="73">
        <v>6.7373248005221835E-3</v>
      </c>
      <c r="Q1749" s="34">
        <v>0.98031919447647065</v>
      </c>
      <c r="R1749" s="7"/>
      <c r="S1749" s="32"/>
      <c r="T1749" s="77"/>
      <c r="U1749" s="5">
        <v>47.224437489393637</v>
      </c>
      <c r="V1749" s="78"/>
      <c r="W1749" s="79"/>
      <c r="X1749" s="33">
        <v>1.0401518314329032</v>
      </c>
      <c r="Y1749" s="20">
        <v>98486820.772698253</v>
      </c>
      <c r="Z1749" s="38"/>
      <c r="AA1749" s="38"/>
      <c r="AB1749" s="35">
        <v>1.0401518314329032</v>
      </c>
      <c r="AC1749" s="72">
        <v>105146968.70551407</v>
      </c>
      <c r="AD1749" s="18">
        <v>107400000</v>
      </c>
      <c r="AE1749" s="38">
        <v>-2.0977945013835445E-2</v>
      </c>
      <c r="AF1749" s="26">
        <v>8</v>
      </c>
      <c r="AH1749" s="75"/>
      <c r="AI1749" s="27" t="s">
        <v>36</v>
      </c>
      <c r="AJ1749" s="17">
        <v>19.356069207622618</v>
      </c>
      <c r="AK1749" s="17">
        <v>19.174849616966128</v>
      </c>
      <c r="AL1749" s="19">
        <v>4.1329462301092967E-2</v>
      </c>
      <c r="AM1749" s="19">
        <v>4.9405145531946533E-2</v>
      </c>
      <c r="AN1749" s="27" t="b">
        <v>1</v>
      </c>
      <c r="AO1749" s="27" t="b">
        <v>0</v>
      </c>
      <c r="AP1749" s="27" t="b">
        <v>0</v>
      </c>
      <c r="AQ1749" s="27" t="b">
        <v>0</v>
      </c>
      <c r="AR1749" s="27" t="b">
        <v>1</v>
      </c>
      <c r="AS1749" s="27" t="b">
        <v>0</v>
      </c>
      <c r="AU1749" s="38"/>
      <c r="AV1749" s="38"/>
      <c r="AX1749">
        <v>1074000000</v>
      </c>
      <c r="BE1749" s="31"/>
      <c r="BF1749" s="31"/>
      <c r="BG1749" s="31"/>
      <c r="BM1749" s="18">
        <v>4296</v>
      </c>
      <c r="BN1749">
        <f t="shared" si="0"/>
        <v>42960</v>
      </c>
    </row>
    <row r="1750" spans="1:66" ht="14.55" customHeight="1" x14ac:dyDescent="0.25">
      <c r="A1750" s="41">
        <v>40609</v>
      </c>
      <c r="B1750" s="15">
        <v>21.05</v>
      </c>
      <c r="C1750" s="16">
        <v>21.8</v>
      </c>
      <c r="D1750" s="32">
        <v>10054.480817224658</v>
      </c>
      <c r="E1750" s="32">
        <v>16546.194319738359</v>
      </c>
      <c r="F1750" s="18">
        <v>26600.675136963015</v>
      </c>
      <c r="G1750" s="18">
        <v>21.516516194641994</v>
      </c>
      <c r="H1750" s="19">
        <v>3.4403669724770602E-2</v>
      </c>
      <c r="I1750" s="18">
        <v>20.66</v>
      </c>
      <c r="J1750" s="33">
        <v>1.0377295264029167</v>
      </c>
      <c r="K1750" s="72">
        <v>8467.2757546642733</v>
      </c>
      <c r="L1750" s="18">
        <v>8317.4404300000006</v>
      </c>
      <c r="M1750" s="73">
        <v>1.801459546663357E-2</v>
      </c>
      <c r="Q1750" s="34">
        <v>0.96364223485699718</v>
      </c>
      <c r="R1750" s="7"/>
      <c r="S1750" s="32"/>
      <c r="T1750" s="77"/>
      <c r="U1750" s="5">
        <v>45.422735977257879</v>
      </c>
      <c r="V1750" s="78"/>
      <c r="W1750" s="79"/>
      <c r="X1750" s="33">
        <v>1.0754590528058334</v>
      </c>
      <c r="Y1750" s="20">
        <v>105919049.74380073</v>
      </c>
      <c r="Z1750" s="38"/>
      <c r="AA1750" s="38"/>
      <c r="AB1750" s="35">
        <v>1.0754590528058334</v>
      </c>
      <c r="AC1750" s="72">
        <v>113079446.3974328</v>
      </c>
      <c r="AD1750" s="18">
        <v>113500000</v>
      </c>
      <c r="AE1750" s="38">
        <v>-3.7053180842924749E-3</v>
      </c>
      <c r="AF1750" s="26">
        <v>7</v>
      </c>
      <c r="AH1750" s="75"/>
      <c r="AI1750" s="27" t="s">
        <v>36</v>
      </c>
      <c r="AJ1750" s="17">
        <v>19.496514955576679</v>
      </c>
      <c r="AK1750" s="17">
        <v>19.217267230518583</v>
      </c>
      <c r="AL1750" s="19">
        <v>3.9183186609043318E-2</v>
      </c>
      <c r="AM1750" s="19">
        <v>4.6773954124717368E-2</v>
      </c>
      <c r="AN1750" s="27" t="b">
        <v>1</v>
      </c>
      <c r="AO1750" s="27" t="b">
        <v>0</v>
      </c>
      <c r="AP1750" s="27" t="b">
        <v>0</v>
      </c>
      <c r="AQ1750" s="27" t="b">
        <v>0</v>
      </c>
      <c r="AR1750" s="27" t="b">
        <v>1</v>
      </c>
      <c r="AS1750" s="27" t="b">
        <v>0</v>
      </c>
      <c r="AU1750" s="38"/>
      <c r="AV1750" s="38"/>
      <c r="AX1750">
        <v>1135000000</v>
      </c>
      <c r="BE1750" s="31"/>
      <c r="BF1750" s="31"/>
      <c r="BG1750" s="31"/>
      <c r="BM1750" s="18">
        <v>4540</v>
      </c>
      <c r="BN1750">
        <f t="shared" si="0"/>
        <v>45400</v>
      </c>
    </row>
    <row r="1751" spans="1:66" ht="14.55" customHeight="1" x14ac:dyDescent="0.25">
      <c r="A1751" s="41">
        <v>40610</v>
      </c>
      <c r="B1751" s="15">
        <v>20.45</v>
      </c>
      <c r="C1751" s="16">
        <v>21.4</v>
      </c>
      <c r="D1751" s="32">
        <v>8618.1264147639922</v>
      </c>
      <c r="E1751" s="32">
        <v>17933.132859729049</v>
      </c>
      <c r="F1751" s="18">
        <v>26551.259274493041</v>
      </c>
      <c r="G1751" s="18">
        <v>21.091644753667445</v>
      </c>
      <c r="H1751" s="19">
        <v>4.4392523364485958E-2</v>
      </c>
      <c r="I1751" s="18">
        <v>19.82</v>
      </c>
      <c r="J1751" s="33">
        <v>0.97843269712654668</v>
      </c>
      <c r="K1751" s="72">
        <v>8284.5161121923047</v>
      </c>
      <c r="L1751" s="18">
        <v>8143.3598629999997</v>
      </c>
      <c r="M1751" s="73">
        <v>1.7333907817786567E-2</v>
      </c>
      <c r="Q1751" s="34">
        <v>1.0220427045588234</v>
      </c>
      <c r="R1751" s="7"/>
      <c r="S1751" s="32"/>
      <c r="T1751" s="77"/>
      <c r="U1751" s="5">
        <v>46.337543042716845</v>
      </c>
      <c r="V1751" s="78"/>
      <c r="W1751" s="79"/>
      <c r="X1751" s="33">
        <v>0.95686539425309347</v>
      </c>
      <c r="Y1751" s="20">
        <v>101350758.19710396</v>
      </c>
      <c r="Z1751" s="38"/>
      <c r="AA1751" s="38"/>
      <c r="AB1751" s="35">
        <v>0.95686539425309347</v>
      </c>
      <c r="AC1751" s="72">
        <v>108200074.31664239</v>
      </c>
      <c r="AD1751" s="18">
        <v>108550000</v>
      </c>
      <c r="AE1751" s="38">
        <v>-3.2236359590751846E-3</v>
      </c>
      <c r="AF1751" s="26">
        <v>6</v>
      </c>
      <c r="AH1751" s="75"/>
      <c r="AI1751" s="27" t="s">
        <v>36</v>
      </c>
      <c r="AJ1751" s="17">
        <v>19.635537183593012</v>
      </c>
      <c r="AK1751" s="17">
        <v>19.247522937096498</v>
      </c>
      <c r="AL1751" s="19">
        <v>3.7550741816753198E-2</v>
      </c>
      <c r="AM1751" s="19">
        <v>4.4527711211729042E-2</v>
      </c>
      <c r="AN1751" s="27" t="b">
        <v>1</v>
      </c>
      <c r="AO1751" s="27" t="b">
        <v>0</v>
      </c>
      <c r="AP1751" s="27" t="b">
        <v>0</v>
      </c>
      <c r="AQ1751" s="27" t="b">
        <v>0</v>
      </c>
      <c r="AR1751" s="27" t="b">
        <v>1</v>
      </c>
      <c r="AS1751" s="27" t="b">
        <v>0</v>
      </c>
      <c r="AU1751" s="38"/>
      <c r="AV1751" s="38"/>
      <c r="AX1751">
        <v>1085500000</v>
      </c>
      <c r="BE1751" s="31"/>
      <c r="BF1751" s="31"/>
      <c r="BG1751" s="31"/>
      <c r="BM1751" s="18">
        <v>4342</v>
      </c>
      <c r="BN1751">
        <f t="shared" si="0"/>
        <v>43420</v>
      </c>
    </row>
    <row r="1752" spans="1:66" ht="14.55" customHeight="1" x14ac:dyDescent="0.25">
      <c r="A1752" s="41">
        <v>40611</v>
      </c>
      <c r="B1752" s="15">
        <v>21.05</v>
      </c>
      <c r="C1752" s="16">
        <v>21.8</v>
      </c>
      <c r="D1752" s="32">
        <v>7181.7720123033268</v>
      </c>
      <c r="E1752" s="32">
        <v>19305.723865818796</v>
      </c>
      <c r="F1752" s="18">
        <v>26487.495878122121</v>
      </c>
      <c r="G1752" s="18">
        <v>21.596646348374652</v>
      </c>
      <c r="H1752" s="19">
        <v>3.4403669724770602E-2</v>
      </c>
      <c r="I1752" s="18">
        <v>20.22</v>
      </c>
      <c r="J1752" s="33">
        <v>1.021484185263194</v>
      </c>
      <c r="K1752" s="72">
        <v>8462.3557723569884</v>
      </c>
      <c r="L1752" s="18">
        <v>8256</v>
      </c>
      <c r="M1752" s="73">
        <v>2.499464296959646E-2</v>
      </c>
      <c r="Q1752" s="34">
        <v>0.97896767705937771</v>
      </c>
      <c r="R1752" s="7"/>
      <c r="S1752" s="32"/>
      <c r="T1752" s="77"/>
      <c r="U1752" s="5">
        <v>45.278499411082734</v>
      </c>
      <c r="V1752" s="78"/>
      <c r="W1752" s="79"/>
      <c r="X1752" s="33">
        <v>1.0429683705263879</v>
      </c>
      <c r="Y1752" s="20">
        <v>105706140.87153777</v>
      </c>
      <c r="Z1752" s="38"/>
      <c r="AA1752" s="38"/>
      <c r="AB1752" s="35">
        <v>1.0429683705263879</v>
      </c>
      <c r="AC1752" s="72">
        <v>112847445.94845872</v>
      </c>
      <c r="AD1752" s="18">
        <v>111575000</v>
      </c>
      <c r="AE1752" s="38">
        <v>1.1404400165437744E-2</v>
      </c>
      <c r="AF1752" s="26">
        <v>5</v>
      </c>
      <c r="AH1752" s="75"/>
      <c r="AI1752" s="27" t="s">
        <v>36</v>
      </c>
      <c r="AJ1752" s="17">
        <v>19.811974458290166</v>
      </c>
      <c r="AK1752" s="17">
        <v>19.285100906618247</v>
      </c>
      <c r="AL1752" s="19">
        <v>3.9444440995151986E-2</v>
      </c>
      <c r="AM1752" s="19">
        <v>4.1775979785213468E-2</v>
      </c>
      <c r="AN1752" s="27" t="b">
        <v>1</v>
      </c>
      <c r="AO1752" s="27" t="b">
        <v>0</v>
      </c>
      <c r="AP1752" s="27" t="b">
        <v>0</v>
      </c>
      <c r="AQ1752" s="27" t="b">
        <v>0</v>
      </c>
      <c r="AR1752" s="27" t="b">
        <v>1</v>
      </c>
      <c r="AS1752" s="27" t="b">
        <v>0</v>
      </c>
      <c r="AU1752" s="38"/>
      <c r="AV1752" s="38"/>
      <c r="AX1752">
        <v>1115750000</v>
      </c>
      <c r="BE1752" s="31"/>
      <c r="BF1752" s="31"/>
      <c r="BG1752" s="31"/>
      <c r="BM1752" s="18">
        <v>4463</v>
      </c>
      <c r="BN1752">
        <f t="shared" si="0"/>
        <v>44630</v>
      </c>
    </row>
    <row r="1753" spans="1:66" ht="14.55" customHeight="1" x14ac:dyDescent="0.25">
      <c r="A1753" s="41">
        <v>40612</v>
      </c>
      <c r="B1753" s="15">
        <v>22.25</v>
      </c>
      <c r="C1753" s="16">
        <v>22.7</v>
      </c>
      <c r="D1753" s="32">
        <v>5745.4176098426615</v>
      </c>
      <c r="E1753" s="32">
        <v>20692.662405809486</v>
      </c>
      <c r="F1753" s="18">
        <v>26438.080015652147</v>
      </c>
      <c r="G1753" s="18">
        <v>22.602207803180164</v>
      </c>
      <c r="H1753" s="19">
        <v>1.9823788546255439E-2</v>
      </c>
      <c r="I1753" s="18">
        <v>21.79</v>
      </c>
      <c r="J1753" s="33">
        <v>1.0446085047711278</v>
      </c>
      <c r="K1753" s="72">
        <v>8839.695862519955</v>
      </c>
      <c r="L1753" s="18">
        <v>8683.5195309999999</v>
      </c>
      <c r="M1753" s="73">
        <v>1.7985372286249662E-2</v>
      </c>
      <c r="Q1753" s="34">
        <v>0.95729643730892133</v>
      </c>
      <c r="R1753" s="7"/>
      <c r="S1753" s="32"/>
      <c r="T1753" s="77"/>
      <c r="U1753" s="5">
        <v>43.264245874700123</v>
      </c>
      <c r="V1753" s="78"/>
      <c r="W1753" s="79"/>
      <c r="X1753" s="33">
        <v>1.0892170095422555</v>
      </c>
      <c r="Y1753" s="20">
        <v>115137477.51696074</v>
      </c>
      <c r="Z1753" s="38"/>
      <c r="AA1753" s="38"/>
      <c r="AB1753" s="35">
        <v>1.0892170095422555</v>
      </c>
      <c r="AC1753" s="72">
        <v>122913386.97356334</v>
      </c>
      <c r="AD1753" s="18">
        <v>123275000</v>
      </c>
      <c r="AE1753" s="38">
        <v>-2.9333849234366798E-3</v>
      </c>
      <c r="AF1753" s="26">
        <v>4</v>
      </c>
      <c r="AH1753" s="75"/>
      <c r="AI1753" s="27" t="b">
        <v>1</v>
      </c>
      <c r="AJ1753" s="17">
        <v>20.042210184096046</v>
      </c>
      <c r="AK1753" s="17">
        <v>19.344474780702654</v>
      </c>
      <c r="AL1753" s="19">
        <v>3.88903810615032E-2</v>
      </c>
      <c r="AM1753" s="19">
        <v>3.8340451333897366E-2</v>
      </c>
      <c r="AN1753" s="27" t="b">
        <v>1</v>
      </c>
      <c r="AO1753" s="27" t="b">
        <v>1</v>
      </c>
      <c r="AP1753" s="27" t="b">
        <v>0</v>
      </c>
      <c r="AQ1753" s="27" t="b">
        <v>0</v>
      </c>
      <c r="AR1753" s="27" t="b">
        <v>1</v>
      </c>
      <c r="AS1753" s="27" t="b">
        <v>0</v>
      </c>
      <c r="AU1753" s="38"/>
      <c r="AV1753" s="38"/>
      <c r="AX1753">
        <v>1232750000</v>
      </c>
      <c r="BE1753" s="31"/>
      <c r="BF1753" s="31"/>
      <c r="BG1753" s="31"/>
      <c r="BM1753" s="18">
        <v>4931</v>
      </c>
      <c r="BN1753">
        <f t="shared" si="0"/>
        <v>49310</v>
      </c>
    </row>
    <row r="1754" spans="1:66" ht="14.55" customHeight="1" x14ac:dyDescent="0.25">
      <c r="A1754" s="41">
        <v>40613</v>
      </c>
      <c r="B1754" s="15">
        <v>21.3</v>
      </c>
      <c r="C1754" s="16">
        <v>22.05</v>
      </c>
      <c r="D1754" s="32">
        <v>4309.0632073819961</v>
      </c>
      <c r="E1754" s="32">
        <v>22100.542822318286</v>
      </c>
      <c r="F1754" s="18">
        <v>26409.606029700284</v>
      </c>
      <c r="G1754" s="18">
        <v>21.927627958482152</v>
      </c>
      <c r="H1754" s="19">
        <v>3.4013605442176909E-2</v>
      </c>
      <c r="I1754" s="18">
        <v>20.079999999999998</v>
      </c>
      <c r="J1754" s="33">
        <v>0.96910938744491626</v>
      </c>
      <c r="K1754" s="72">
        <v>8566.4840220550632</v>
      </c>
      <c r="L1754" s="18">
        <v>8450.5595699999994</v>
      </c>
      <c r="M1754" s="73">
        <v>1.3717961644410222E-2</v>
      </c>
      <c r="Q1754" s="34">
        <v>1.0318752588255571</v>
      </c>
      <c r="R1754" s="7"/>
      <c r="S1754" s="32"/>
      <c r="T1754" s="77"/>
      <c r="U1754" s="5">
        <v>44.560187307036777</v>
      </c>
      <c r="V1754" s="78"/>
      <c r="W1754" s="79"/>
      <c r="X1754" s="33">
        <v>0.93821877488983241</v>
      </c>
      <c r="Y1754" s="20">
        <v>108024659.93573911</v>
      </c>
      <c r="Z1754" s="38"/>
      <c r="AA1754" s="38"/>
      <c r="AB1754" s="35">
        <v>0.93821877488983241</v>
      </c>
      <c r="AC1754" s="72">
        <v>115317798.48500237</v>
      </c>
      <c r="AD1754" s="18">
        <v>116425000</v>
      </c>
      <c r="AE1754" s="38">
        <v>-9.5099979815128303E-3</v>
      </c>
      <c r="AF1754" s="26">
        <v>3</v>
      </c>
      <c r="AH1754" s="75"/>
      <c r="AI1754" s="27" t="s">
        <v>36</v>
      </c>
      <c r="AJ1754" s="17">
        <v>20.235214508181883</v>
      </c>
      <c r="AK1754" s="17">
        <v>19.399483954829059</v>
      </c>
      <c r="AL1754" s="19">
        <v>3.6507785511205794E-2</v>
      </c>
      <c r="AM1754" s="19">
        <v>3.7074828805816369E-2</v>
      </c>
      <c r="AN1754" s="27" t="b">
        <v>1</v>
      </c>
      <c r="AO1754" s="27" t="b">
        <v>0</v>
      </c>
      <c r="AP1754" s="27" t="b">
        <v>0</v>
      </c>
      <c r="AQ1754" s="27" t="b">
        <v>0</v>
      </c>
      <c r="AR1754" s="27" t="b">
        <v>1</v>
      </c>
      <c r="AS1754" s="27" t="b">
        <v>0</v>
      </c>
      <c r="AU1754" s="38"/>
      <c r="AV1754" s="38"/>
      <c r="AX1754">
        <v>1164250000</v>
      </c>
      <c r="BE1754" s="31"/>
      <c r="BF1754" s="31"/>
      <c r="BG1754" s="31"/>
      <c r="BM1754" s="18">
        <v>4657</v>
      </c>
      <c r="BN1754">
        <f t="shared" si="0"/>
        <v>46570</v>
      </c>
    </row>
    <row r="1755" spans="1:66" ht="14.55" customHeight="1" x14ac:dyDescent="0.25">
      <c r="A1755" s="41">
        <v>40616</v>
      </c>
      <c r="B1755" s="15">
        <v>21.7</v>
      </c>
      <c r="C1755" s="16">
        <v>22.3</v>
      </c>
      <c r="D1755" s="32">
        <v>2872.7088049213307</v>
      </c>
      <c r="E1755" s="32">
        <v>23488.04163285852</v>
      </c>
      <c r="F1755" s="18">
        <v>26360.75043777985</v>
      </c>
      <c r="G1755" s="18">
        <v>22.234613952397861</v>
      </c>
      <c r="H1755" s="19">
        <v>2.6905829596412634E-2</v>
      </c>
      <c r="I1755" s="18">
        <v>21.13</v>
      </c>
      <c r="J1755" s="33">
        <v>1.0121241473694709</v>
      </c>
      <c r="K1755" s="72">
        <v>8670.195321854444</v>
      </c>
      <c r="L1755" s="18">
        <v>8532.4804690000001</v>
      </c>
      <c r="M1755" s="73">
        <v>1.6140072439050544E-2</v>
      </c>
      <c r="Q1755" s="34">
        <v>0.98802108674021694</v>
      </c>
      <c r="R1755" s="7"/>
      <c r="S1755" s="32"/>
      <c r="T1755" s="77"/>
      <c r="U1755" s="5">
        <v>43.944435640107912</v>
      </c>
      <c r="V1755" s="78"/>
      <c r="W1755" s="79"/>
      <c r="X1755" s="33">
        <v>1.0242482947389415</v>
      </c>
      <c r="Y1755" s="20">
        <v>110644603.09972668</v>
      </c>
      <c r="Z1755" s="38"/>
      <c r="AA1755" s="38"/>
      <c r="AB1755" s="35">
        <v>1.0242482947389415</v>
      </c>
      <c r="AC1755" s="72">
        <v>118112164.79110362</v>
      </c>
      <c r="AD1755" s="18">
        <v>118650000</v>
      </c>
      <c r="AE1755" s="38">
        <v>-4.5329558271924456E-3</v>
      </c>
      <c r="AF1755" s="26">
        <v>2</v>
      </c>
      <c r="AH1755" s="75"/>
      <c r="AI1755" s="27" t="s">
        <v>36</v>
      </c>
      <c r="AJ1755" s="17">
        <v>20.436939520497877</v>
      </c>
      <c r="AK1755" s="17">
        <v>19.481703374558879</v>
      </c>
      <c r="AL1755" s="19">
        <v>3.232384773314536E-2</v>
      </c>
      <c r="AM1755" s="19">
        <v>3.4939649262462388E-2</v>
      </c>
      <c r="AN1755" s="27" t="b">
        <v>1</v>
      </c>
      <c r="AO1755" s="27" t="b">
        <v>0</v>
      </c>
      <c r="AP1755" s="27" t="b">
        <v>0</v>
      </c>
      <c r="AQ1755" s="27" t="b">
        <v>0</v>
      </c>
      <c r="AR1755" s="27" t="b">
        <v>1</v>
      </c>
      <c r="AS1755" s="27" t="b">
        <v>0</v>
      </c>
      <c r="AU1755" s="38"/>
      <c r="AV1755" s="38"/>
      <c r="AX1755">
        <v>1186500000</v>
      </c>
      <c r="BE1755" s="31"/>
      <c r="BF1755" s="31"/>
      <c r="BG1755" s="31"/>
      <c r="BM1755" s="18">
        <v>4746</v>
      </c>
      <c r="BN1755">
        <f t="shared" si="0"/>
        <v>47460</v>
      </c>
    </row>
    <row r="1756" spans="1:66" ht="14.55" customHeight="1" x14ac:dyDescent="0.25">
      <c r="A1756" s="41">
        <v>40617</v>
      </c>
      <c r="B1756" s="15">
        <v>24.6</v>
      </c>
      <c r="C1756" s="16">
        <v>23.45</v>
      </c>
      <c r="D1756" s="32">
        <v>1436.3544024606654</v>
      </c>
      <c r="E1756" s="32">
        <v>24885.74972852652</v>
      </c>
      <c r="F1756" s="18">
        <v>26322.104130987187</v>
      </c>
      <c r="G1756" s="18">
        <v>23.512753629216338</v>
      </c>
      <c r="H1756" s="19">
        <v>-4.9040511727078906E-2</v>
      </c>
      <c r="I1756" s="18">
        <v>24.32</v>
      </c>
      <c r="J1756" s="33">
        <v>1.0559339007326538</v>
      </c>
      <c r="K1756" s="72">
        <v>9154.9947632185176</v>
      </c>
      <c r="L1756" s="18">
        <v>8893.4404300000006</v>
      </c>
      <c r="M1756" s="73">
        <v>2.9409803245122431E-2</v>
      </c>
      <c r="Q1756" s="34">
        <v>0.94702897530437813</v>
      </c>
      <c r="R1756" s="7"/>
      <c r="S1756" s="32"/>
      <c r="T1756" s="77"/>
      <c r="U1756" s="5">
        <v>41.539171318006908</v>
      </c>
      <c r="V1756" s="78"/>
      <c r="W1756" s="79"/>
      <c r="X1756" s="33">
        <v>1.1118678014653076</v>
      </c>
      <c r="Y1756" s="20">
        <v>123022760.18564923</v>
      </c>
      <c r="Z1756" s="38"/>
      <c r="AA1756" s="38"/>
      <c r="AB1756" s="35">
        <v>1.1118678014653076</v>
      </c>
      <c r="AC1756" s="72">
        <v>131323007.5265356</v>
      </c>
      <c r="AD1756" s="18">
        <v>129050000</v>
      </c>
      <c r="AE1756" s="38">
        <v>1.7613386490008529E-2</v>
      </c>
      <c r="AF1756" s="26">
        <v>1</v>
      </c>
      <c r="AH1756" s="75"/>
      <c r="AI1756" s="27" t="s">
        <v>36</v>
      </c>
      <c r="AJ1756" s="17">
        <v>20.708273345665948</v>
      </c>
      <c r="AK1756" s="17">
        <v>19.59482028648609</v>
      </c>
      <c r="AL1756" s="19">
        <v>1.8416484157837105E-2</v>
      </c>
      <c r="AM1756" s="19">
        <v>2.8086738491641172E-2</v>
      </c>
      <c r="AN1756" s="27" t="b">
        <v>1</v>
      </c>
      <c r="AO1756" s="27" t="b">
        <v>0</v>
      </c>
      <c r="AP1756" s="27" t="b">
        <v>0</v>
      </c>
      <c r="AQ1756" s="27" t="b">
        <v>0</v>
      </c>
      <c r="AR1756" s="27" t="b">
        <v>1</v>
      </c>
      <c r="AS1756" s="27" t="b">
        <v>0</v>
      </c>
      <c r="AU1756" s="38"/>
      <c r="AV1756" s="38"/>
      <c r="AX1756">
        <v>1290500000</v>
      </c>
      <c r="BE1756" s="31"/>
      <c r="BF1756" s="31"/>
      <c r="BG1756" s="31"/>
      <c r="BM1756" s="18">
        <v>5162</v>
      </c>
      <c r="BN1756">
        <f t="shared" si="0"/>
        <v>51620</v>
      </c>
    </row>
    <row r="1757" spans="1:66" ht="14.55" customHeight="1" x14ac:dyDescent="0.25">
      <c r="A1757" s="42">
        <v>40618</v>
      </c>
      <c r="B1757" s="15">
        <v>24.9</v>
      </c>
      <c r="C1757" s="16">
        <v>25.15</v>
      </c>
      <c r="D1757" s="32">
        <v>26392.543685905301</v>
      </c>
      <c r="E1757" s="32">
        <v>0</v>
      </c>
      <c r="F1757" s="18">
        <v>26392.543685905301</v>
      </c>
      <c r="G1757" s="18">
        <v>24.9</v>
      </c>
      <c r="H1757" s="19">
        <v>9.9403578528827197E-3</v>
      </c>
      <c r="I1757" s="18">
        <v>29.4</v>
      </c>
      <c r="J1757" s="33">
        <v>1.0618336886993602</v>
      </c>
      <c r="K1757" s="72">
        <v>9720.9136646125098</v>
      </c>
      <c r="L1757" s="18">
        <v>9633.2802730000003</v>
      </c>
      <c r="M1757" s="73">
        <v>9.0969419687836704E-3</v>
      </c>
      <c r="Q1757" s="34">
        <v>0.94176706827309242</v>
      </c>
      <c r="R1757" s="7"/>
      <c r="S1757" s="32"/>
      <c r="T1757" s="77"/>
      <c r="U1757" s="5">
        <v>39.047388946961533</v>
      </c>
      <c r="V1757" s="78"/>
      <c r="W1757" s="79"/>
      <c r="X1757" s="33">
        <v>1.1236673773987207</v>
      </c>
      <c r="Y1757" s="20">
        <v>138237323.68425092</v>
      </c>
      <c r="Z1757" s="38"/>
      <c r="AA1757" s="38"/>
      <c r="AB1757" s="35">
        <v>1.1236673773987207</v>
      </c>
      <c r="AC1757" s="72">
        <v>147561013.65386268</v>
      </c>
      <c r="AD1757" s="18">
        <v>150475000</v>
      </c>
      <c r="AE1757" s="38">
        <v>-1.9365252341832964E-2</v>
      </c>
      <c r="AF1757" s="26">
        <v>25</v>
      </c>
      <c r="AH1757" s="75"/>
      <c r="AI1757" s="27" t="s">
        <v>36</v>
      </c>
      <c r="AJ1757" s="17">
        <v>21.051230029562152</v>
      </c>
      <c r="AK1757" s="17">
        <v>19.759726659048511</v>
      </c>
      <c r="AL1757" s="19">
        <v>1.26744565725699E-2</v>
      </c>
      <c r="AM1757" s="19">
        <v>2.7405927524113E-2</v>
      </c>
      <c r="AN1757" s="27" t="b">
        <v>1</v>
      </c>
      <c r="AO1757" s="27" t="b">
        <v>0</v>
      </c>
      <c r="AP1757" s="27" t="b">
        <v>0</v>
      </c>
      <c r="AQ1757" s="27" t="b">
        <v>0</v>
      </c>
      <c r="AR1757" s="27" t="b">
        <v>1</v>
      </c>
      <c r="AS1757" s="27" t="b">
        <v>0</v>
      </c>
      <c r="AU1757" s="38"/>
      <c r="AV1757" s="38"/>
      <c r="AX1757">
        <v>1504750000</v>
      </c>
      <c r="BE1757" s="31"/>
      <c r="BF1757" s="31"/>
      <c r="BG1757" s="31"/>
      <c r="BM1757" s="18">
        <v>6019</v>
      </c>
      <c r="BN1757">
        <f t="shared" si="0"/>
        <v>60190</v>
      </c>
    </row>
    <row r="1758" spans="1:66" ht="14.55" customHeight="1" x14ac:dyDescent="0.25">
      <c r="A1758" s="41">
        <v>40619</v>
      </c>
      <c r="B1758" s="15">
        <v>24.15</v>
      </c>
      <c r="C1758" s="16">
        <v>24.4</v>
      </c>
      <c r="D1758" s="32">
        <v>25336.84193846909</v>
      </c>
      <c r="E1758" s="32">
        <v>1045.2076942807823</v>
      </c>
      <c r="F1758" s="18">
        <v>26382.049632749873</v>
      </c>
      <c r="G1758" s="18">
        <v>24.159904534606202</v>
      </c>
      <c r="H1758" s="19">
        <v>1.0245901639344246E-2</v>
      </c>
      <c r="I1758" s="18">
        <v>26.37</v>
      </c>
      <c r="J1758" s="33">
        <v>0.96989149440705169</v>
      </c>
      <c r="K1758" s="72">
        <v>9428.0683532515759</v>
      </c>
      <c r="L1758" s="18">
        <v>9338.8798829999996</v>
      </c>
      <c r="M1758" s="73">
        <v>9.5502320801802189E-3</v>
      </c>
      <c r="Q1758" s="34">
        <v>1.0310431690210411</v>
      </c>
      <c r="R1758" s="7"/>
      <c r="S1758" s="32"/>
      <c r="T1758" s="77"/>
      <c r="U1758" s="5">
        <v>40.184587794303027</v>
      </c>
      <c r="V1758" s="78"/>
      <c r="W1758" s="79"/>
      <c r="X1758" s="33">
        <v>0.93978298881410338</v>
      </c>
      <c r="Y1758" s="20">
        <v>129913706.78001887</v>
      </c>
      <c r="Z1758" s="38"/>
      <c r="AA1758" s="38"/>
      <c r="AB1758" s="35">
        <v>0.93978298881410338</v>
      </c>
      <c r="AC1758" s="72">
        <v>138673107.13586125</v>
      </c>
      <c r="AD1758" s="18">
        <v>141475000</v>
      </c>
      <c r="AE1758" s="38">
        <v>-1.9804862089689006E-2</v>
      </c>
      <c r="AF1758" s="26">
        <v>24</v>
      </c>
      <c r="AH1758" s="75"/>
      <c r="AI1758" s="27" t="s">
        <v>36</v>
      </c>
      <c r="AJ1758" s="17">
        <v>21.345684674929025</v>
      </c>
      <c r="AK1758" s="17">
        <v>19.916536040512192</v>
      </c>
      <c r="AL1758" s="19">
        <v>8.6481618916655068E-3</v>
      </c>
      <c r="AM1758" s="19">
        <v>2.7214810788988866E-2</v>
      </c>
      <c r="AN1758" s="27" t="b">
        <v>1</v>
      </c>
      <c r="AO1758" s="27" t="b">
        <v>0</v>
      </c>
      <c r="AP1758" s="27" t="b">
        <v>0</v>
      </c>
      <c r="AQ1758" s="27" t="b">
        <v>0</v>
      </c>
      <c r="AR1758" s="27" t="b">
        <v>1</v>
      </c>
      <c r="AS1758" s="27" t="b">
        <v>0</v>
      </c>
      <c r="AU1758" s="38"/>
      <c r="AV1758" s="38"/>
      <c r="AX1758">
        <v>1414750000</v>
      </c>
      <c r="BE1758" s="31"/>
      <c r="BF1758" s="31"/>
      <c r="BG1758" s="31"/>
      <c r="BM1758" s="18">
        <v>5659</v>
      </c>
      <c r="BN1758">
        <f t="shared" si="0"/>
        <v>56590</v>
      </c>
    </row>
    <row r="1759" spans="1:66" ht="14.55" customHeight="1" x14ac:dyDescent="0.25">
      <c r="A1759" s="41">
        <v>40620</v>
      </c>
      <c r="B1759" s="15">
        <v>23.35</v>
      </c>
      <c r="C1759" s="16">
        <v>23.65</v>
      </c>
      <c r="D1759" s="32">
        <v>24281.140191032879</v>
      </c>
      <c r="E1759" s="32">
        <v>2090.0928254522792</v>
      </c>
      <c r="F1759" s="18">
        <v>26371.233016485159</v>
      </c>
      <c r="G1759" s="18">
        <v>23.373776963604382</v>
      </c>
      <c r="H1759" s="19">
        <v>1.2684989429175397E-2</v>
      </c>
      <c r="I1759" s="18">
        <v>24.44</v>
      </c>
      <c r="J1759" s="33">
        <v>0.96706482026538076</v>
      </c>
      <c r="K1759" s="72">
        <v>9117.3954749424847</v>
      </c>
      <c r="L1759" s="18">
        <v>9052.1601559999999</v>
      </c>
      <c r="M1759" s="73">
        <v>7.2066023820010735E-3</v>
      </c>
      <c r="Q1759" s="34">
        <v>1.0340568481496217</v>
      </c>
      <c r="R1759" s="7"/>
      <c r="S1759" s="32"/>
      <c r="T1759" s="77"/>
      <c r="U1759" s="5">
        <v>41.475783898017589</v>
      </c>
      <c r="V1759" s="78"/>
      <c r="W1759" s="79"/>
      <c r="X1759" s="33">
        <v>0.93412964053076142</v>
      </c>
      <c r="Y1759" s="20">
        <v>121356824.8370498</v>
      </c>
      <c r="Z1759" s="38"/>
      <c r="AA1759" s="38"/>
      <c r="AB1759" s="35">
        <v>0.93412964053076142</v>
      </c>
      <c r="AC1759" s="72">
        <v>129536582.89530909</v>
      </c>
      <c r="AD1759" s="18">
        <v>132475000</v>
      </c>
      <c r="AE1759" s="38">
        <v>-2.2180917944449211E-2</v>
      </c>
      <c r="AF1759" s="26">
        <v>23</v>
      </c>
      <c r="AH1759" s="75"/>
      <c r="AI1759" s="27" t="s">
        <v>36</v>
      </c>
      <c r="AJ1759" s="17">
        <v>21.587293101767333</v>
      </c>
      <c r="AK1759" s="17">
        <v>20.029311088404981</v>
      </c>
      <c r="AL1759" s="19">
        <v>7.4583620388188332E-3</v>
      </c>
      <c r="AM1759" s="19">
        <v>2.6609412337484588E-2</v>
      </c>
      <c r="AN1759" s="27" t="b">
        <v>1</v>
      </c>
      <c r="AO1759" s="27" t="b">
        <v>0</v>
      </c>
      <c r="AP1759" s="27" t="b">
        <v>0</v>
      </c>
      <c r="AQ1759" s="27" t="b">
        <v>0</v>
      </c>
      <c r="AR1759" s="27" t="b">
        <v>1</v>
      </c>
      <c r="AS1759" s="27" t="b">
        <v>0</v>
      </c>
      <c r="AU1759" s="38"/>
      <c r="AV1759" s="38"/>
      <c r="AX1759">
        <v>1324750000</v>
      </c>
      <c r="BE1759" s="31"/>
      <c r="BF1759" s="31"/>
      <c r="BG1759" s="31"/>
      <c r="BM1759" s="18">
        <v>5299</v>
      </c>
      <c r="BN1759">
        <f t="shared" si="0"/>
        <v>52990</v>
      </c>
    </row>
    <row r="1760" spans="1:66" ht="14.55" customHeight="1" x14ac:dyDescent="0.25">
      <c r="A1760" s="41">
        <v>40623</v>
      </c>
      <c r="B1760" s="15">
        <v>21.6</v>
      </c>
      <c r="C1760" s="16">
        <v>22.3</v>
      </c>
      <c r="D1760" s="32">
        <v>23225.438443596668</v>
      </c>
      <c r="E1760" s="32">
        <v>3132.4030073819013</v>
      </c>
      <c r="F1760" s="18">
        <v>26357.841450978569</v>
      </c>
      <c r="G1760" s="18">
        <v>21.683188986064941</v>
      </c>
      <c r="H1760" s="19">
        <v>3.1390134529147962E-2</v>
      </c>
      <c r="I1760" s="18">
        <v>20.61</v>
      </c>
      <c r="J1760" s="33">
        <v>0.92720051569358386</v>
      </c>
      <c r="K1760" s="72">
        <v>8453.5075204391724</v>
      </c>
      <c r="L1760" s="18">
        <v>8363.5195309999999</v>
      </c>
      <c r="M1760" s="73">
        <v>1.0759583821813933E-2</v>
      </c>
      <c r="Q1760" s="34">
        <v>1.0785153621835069</v>
      </c>
      <c r="R1760" s="7"/>
      <c r="S1760" s="32"/>
      <c r="T1760" s="77"/>
      <c r="U1760" s="5">
        <v>44.648986853035652</v>
      </c>
      <c r="V1760" s="78"/>
      <c r="W1760" s="79"/>
      <c r="X1760" s="33">
        <v>0.85440103138716772</v>
      </c>
      <c r="Y1760" s="20">
        <v>103687892.39357926</v>
      </c>
      <c r="Z1760" s="38"/>
      <c r="AA1760" s="38"/>
      <c r="AB1760" s="35">
        <v>0.85440103138716772</v>
      </c>
      <c r="AC1760" s="72">
        <v>110674415.61532179</v>
      </c>
      <c r="AD1760" s="18">
        <v>112475000</v>
      </c>
      <c r="AE1760" s="38">
        <v>-1.6008752030924337E-2</v>
      </c>
      <c r="AF1760" s="26">
        <v>22</v>
      </c>
      <c r="AH1760" s="75"/>
      <c r="AI1760" s="27" t="s">
        <v>36</v>
      </c>
      <c r="AJ1760" s="17">
        <v>21.738402015373879</v>
      </c>
      <c r="AK1760" s="17">
        <v>20.100871931453753</v>
      </c>
      <c r="AL1760" s="19">
        <v>7.0211168866473423E-3</v>
      </c>
      <c r="AM1760" s="19">
        <v>2.5616213003239553E-2</v>
      </c>
      <c r="AN1760" s="27" t="b">
        <v>1</v>
      </c>
      <c r="AO1760" s="27" t="b">
        <v>0</v>
      </c>
      <c r="AP1760" s="27" t="b">
        <v>0</v>
      </c>
      <c r="AQ1760" s="27" t="b">
        <v>0</v>
      </c>
      <c r="AR1760" s="27" t="b">
        <v>1</v>
      </c>
      <c r="AS1760" s="27" t="b">
        <v>0</v>
      </c>
      <c r="AU1760" s="38"/>
      <c r="AV1760" s="38"/>
      <c r="AX1760">
        <v>1124750000</v>
      </c>
      <c r="BE1760" s="31"/>
      <c r="BF1760" s="31"/>
      <c r="BG1760" s="31"/>
      <c r="BM1760" s="18">
        <v>4499</v>
      </c>
      <c r="BN1760">
        <f t="shared" si="0"/>
        <v>44990</v>
      </c>
    </row>
    <row r="1761" spans="1:66" ht="14.55" customHeight="1" x14ac:dyDescent="0.25">
      <c r="A1761" s="41">
        <v>40624</v>
      </c>
      <c r="B1761" s="15">
        <v>21.5</v>
      </c>
      <c r="C1761" s="16">
        <v>22.25</v>
      </c>
      <c r="D1761" s="32">
        <v>22169.736696160457</v>
      </c>
      <c r="E1761" s="32">
        <v>4154.9661349434346</v>
      </c>
      <c r="F1761" s="18">
        <v>26324.702831103892</v>
      </c>
      <c r="G1761" s="18">
        <v>21.618376439848188</v>
      </c>
      <c r="H1761" s="19">
        <v>3.3707865168539297E-2</v>
      </c>
      <c r="I1761" s="18">
        <v>20.21</v>
      </c>
      <c r="J1761" s="33">
        <v>0.99575743062796662</v>
      </c>
      <c r="K1761" s="72">
        <v>8417.4972856992408</v>
      </c>
      <c r="L1761" s="18">
        <v>8320</v>
      </c>
      <c r="M1761" s="73">
        <v>1.1718423761927983E-2</v>
      </c>
      <c r="Q1761" s="34">
        <v>1.00426064545595</v>
      </c>
      <c r="R1761" s="7"/>
      <c r="S1761" s="32"/>
      <c r="T1761" s="77"/>
      <c r="U1761" s="5">
        <v>44.755737994732293</v>
      </c>
      <c r="V1761" s="78"/>
      <c r="W1761" s="79"/>
      <c r="X1761" s="33">
        <v>0.99151486125593313</v>
      </c>
      <c r="Y1761" s="20">
        <v>102808578.12045884</v>
      </c>
      <c r="Z1761" s="38"/>
      <c r="AA1761" s="38"/>
      <c r="AB1761" s="35">
        <v>0.99151486125593313</v>
      </c>
      <c r="AC1761" s="72">
        <v>109733568.51495323</v>
      </c>
      <c r="AD1761" s="18">
        <v>111375000</v>
      </c>
      <c r="AE1761" s="38">
        <v>-1.4737880898287535E-2</v>
      </c>
      <c r="AF1761" s="26">
        <v>21</v>
      </c>
      <c r="AH1761" s="75"/>
      <c r="AI1761" s="27" t="s">
        <v>36</v>
      </c>
      <c r="AJ1761" s="17">
        <v>21.876431436548106</v>
      </c>
      <c r="AK1761" s="17">
        <v>20.163646324230918</v>
      </c>
      <c r="AL1761" s="19">
        <v>8.1547894820017865E-3</v>
      </c>
      <c r="AM1761" s="19">
        <v>2.4336255068884094E-2</v>
      </c>
      <c r="AN1761" s="27" t="b">
        <v>1</v>
      </c>
      <c r="AO1761" s="27" t="b">
        <v>0</v>
      </c>
      <c r="AP1761" s="27" t="b">
        <v>0</v>
      </c>
      <c r="AQ1761" s="27" t="b">
        <v>0</v>
      </c>
      <c r="AR1761" s="27" t="b">
        <v>1</v>
      </c>
      <c r="AS1761" s="27" t="b">
        <v>0</v>
      </c>
      <c r="AU1761" s="38"/>
      <c r="AV1761" s="38"/>
      <c r="AX1761">
        <v>1113750000</v>
      </c>
      <c r="BE1761" s="31"/>
      <c r="BF1761" s="31"/>
      <c r="BG1761" s="31"/>
      <c r="BM1761" s="18">
        <v>4455</v>
      </c>
      <c r="BN1761">
        <f t="shared" si="0"/>
        <v>44550</v>
      </c>
    </row>
    <row r="1762" spans="1:66" ht="14.55" customHeight="1" x14ac:dyDescent="0.25">
      <c r="A1762" s="41">
        <v>40625</v>
      </c>
      <c r="B1762" s="15">
        <v>20.5</v>
      </c>
      <c r="C1762" s="16">
        <v>21.6</v>
      </c>
      <c r="D1762" s="32">
        <v>21114.034948724246</v>
      </c>
      <c r="E1762" s="32">
        <v>5175.0824302188757</v>
      </c>
      <c r="F1762" s="18">
        <v>26289.11737894312</v>
      </c>
      <c r="G1762" s="18">
        <v>20.716537915335277</v>
      </c>
      <c r="H1762" s="19">
        <v>5.0925925925926041E-2</v>
      </c>
      <c r="I1762" s="18">
        <v>19.170000000000002</v>
      </c>
      <c r="J1762" s="33">
        <v>0.95698830937566493</v>
      </c>
      <c r="K1762" s="72">
        <v>8055.3071207161292</v>
      </c>
      <c r="L1762" s="18">
        <v>8002.5600590000004</v>
      </c>
      <c r="M1762" s="73">
        <v>6.5912734583987807E-3</v>
      </c>
      <c r="Q1762" s="34">
        <v>1.0449448443653357</v>
      </c>
      <c r="R1762" s="7"/>
      <c r="S1762" s="32"/>
      <c r="T1762" s="77"/>
      <c r="U1762" s="5">
        <v>46.68020562486263</v>
      </c>
      <c r="V1762" s="78"/>
      <c r="W1762" s="79"/>
      <c r="X1762" s="33">
        <v>0.91397661875132996</v>
      </c>
      <c r="Y1762" s="20">
        <v>93965086.178065032</v>
      </c>
      <c r="Z1762" s="38"/>
      <c r="AA1762" s="38"/>
      <c r="AB1762" s="35">
        <v>0.91397661875132996</v>
      </c>
      <c r="AC1762" s="72">
        <v>100292307.95552264</v>
      </c>
      <c r="AD1762" s="18">
        <v>102800000</v>
      </c>
      <c r="AE1762" s="38">
        <v>-2.4393891483242787E-2</v>
      </c>
      <c r="AF1762" s="26">
        <v>20</v>
      </c>
      <c r="AH1762" s="75"/>
      <c r="AI1762" s="27" t="s">
        <v>36</v>
      </c>
      <c r="AJ1762" s="17">
        <v>21.852575584165383</v>
      </c>
      <c r="AK1762" s="17">
        <v>20.212984921296524</v>
      </c>
      <c r="AL1762" s="19">
        <v>2.4815862424169277E-2</v>
      </c>
      <c r="AM1762" s="19">
        <v>2.6079033273355853E-2</v>
      </c>
      <c r="AN1762" s="27" t="b">
        <v>1</v>
      </c>
      <c r="AO1762" s="27" t="b">
        <v>0</v>
      </c>
      <c r="AP1762" s="27" t="b">
        <v>0</v>
      </c>
      <c r="AQ1762" s="27" t="b">
        <v>0</v>
      </c>
      <c r="AR1762" s="27" t="b">
        <v>1</v>
      </c>
      <c r="AS1762" s="27" t="b">
        <v>0</v>
      </c>
      <c r="AU1762" s="38"/>
      <c r="AV1762" s="38"/>
      <c r="AX1762">
        <v>1028000000</v>
      </c>
      <c r="BE1762" s="31"/>
      <c r="BF1762" s="31"/>
      <c r="BG1762" s="31"/>
      <c r="BM1762" s="18">
        <v>4112</v>
      </c>
      <c r="BN1762">
        <f t="shared" si="0"/>
        <v>41120</v>
      </c>
    </row>
    <row r="1763" spans="1:66" ht="14.55" customHeight="1" x14ac:dyDescent="0.25">
      <c r="A1763" s="41">
        <v>40626</v>
      </c>
      <c r="B1763" s="15">
        <v>19.95</v>
      </c>
      <c r="C1763" s="16">
        <v>21.05</v>
      </c>
      <c r="D1763" s="32">
        <v>20058.333201288035</v>
      </c>
      <c r="E1763" s="32">
        <v>6177.0215886652804</v>
      </c>
      <c r="F1763" s="18">
        <v>26235.354789953315</v>
      </c>
      <c r="G1763" s="18">
        <v>20.208991113401439</v>
      </c>
      <c r="H1763" s="19">
        <v>5.2256532066508377E-2</v>
      </c>
      <c r="I1763" s="18">
        <v>18</v>
      </c>
      <c r="J1763" s="33">
        <v>0.9735054561661749</v>
      </c>
      <c r="K1763" s="72">
        <v>7841.7497522604344</v>
      </c>
      <c r="L1763" s="18">
        <v>7784.9599609999996</v>
      </c>
      <c r="M1763" s="73">
        <v>7.2948083927126661E-3</v>
      </c>
      <c r="Q1763" s="34">
        <v>1.0272156089788802</v>
      </c>
      <c r="R1763" s="7"/>
      <c r="S1763" s="32"/>
      <c r="T1763" s="77"/>
      <c r="U1763" s="5">
        <v>47.861360604959337</v>
      </c>
      <c r="V1763" s="78"/>
      <c r="W1763" s="79"/>
      <c r="X1763" s="33">
        <v>0.9470109123323498</v>
      </c>
      <c r="Y1763" s="20">
        <v>88986387.737564653</v>
      </c>
      <c r="Z1763" s="38"/>
      <c r="AA1763" s="38"/>
      <c r="AB1763" s="35">
        <v>0.9470109123323498</v>
      </c>
      <c r="AC1763" s="72">
        <v>94976387.326294169</v>
      </c>
      <c r="AD1763" s="18">
        <v>97225000</v>
      </c>
      <c r="AE1763" s="38">
        <v>-2.3127926703068461E-2</v>
      </c>
      <c r="AF1763" s="26">
        <v>19</v>
      </c>
      <c r="AH1763" s="75"/>
      <c r="AI1763" s="27" t="b">
        <v>1</v>
      </c>
      <c r="AJ1763" s="17">
        <v>21.752495189849704</v>
      </c>
      <c r="AK1763" s="17">
        <v>20.252386686432526</v>
      </c>
      <c r="AL1763" s="19">
        <v>3.1868558126440218E-2</v>
      </c>
      <c r="AM1763" s="19">
        <v>2.7898307268253368E-2</v>
      </c>
      <c r="AN1763" s="27" t="b">
        <v>1</v>
      </c>
      <c r="AO1763" s="27" t="b">
        <v>1</v>
      </c>
      <c r="AP1763" s="27" t="b">
        <v>0</v>
      </c>
      <c r="AQ1763" s="27" t="b">
        <v>0</v>
      </c>
      <c r="AR1763" s="27" t="b">
        <v>1</v>
      </c>
      <c r="AS1763" s="27" t="b">
        <v>0</v>
      </c>
      <c r="AU1763" s="38"/>
      <c r="AV1763" s="38"/>
      <c r="AX1763">
        <v>972250000</v>
      </c>
      <c r="BE1763" s="31"/>
      <c r="BF1763" s="31"/>
      <c r="BG1763" s="31"/>
      <c r="BM1763" s="18">
        <v>3889</v>
      </c>
      <c r="BN1763">
        <f t="shared" si="0"/>
        <v>38890</v>
      </c>
    </row>
    <row r="1764" spans="1:66" ht="14.55" customHeight="1" x14ac:dyDescent="0.25">
      <c r="A1764" s="41">
        <v>40627</v>
      </c>
      <c r="B1764" s="15">
        <v>19.75</v>
      </c>
      <c r="C1764" s="16">
        <v>21.05</v>
      </c>
      <c r="D1764" s="32">
        <v>19002.631453851824</v>
      </c>
      <c r="E1764" s="32">
        <v>7177.5560238839234</v>
      </c>
      <c r="F1764" s="18">
        <v>26180.187477735748</v>
      </c>
      <c r="G1764" s="18">
        <v>20.106407792686142</v>
      </c>
      <c r="H1764" s="19">
        <v>6.1757719714964354E-2</v>
      </c>
      <c r="I1764" s="18">
        <v>17.91</v>
      </c>
      <c r="J1764" s="33">
        <v>0.99283176612270152</v>
      </c>
      <c r="K1764" s="72">
        <v>7785.4035501008302</v>
      </c>
      <c r="L1764" s="18">
        <v>7774.7202150000003</v>
      </c>
      <c r="M1764" s="73">
        <v>1.3741118400914618E-3</v>
      </c>
      <c r="Q1764" s="34">
        <v>1.0072199884430497</v>
      </c>
      <c r="R1764" s="7"/>
      <c r="S1764" s="32"/>
      <c r="T1764" s="77"/>
      <c r="U1764" s="5">
        <v>48.117166680034643</v>
      </c>
      <c r="V1764" s="78"/>
      <c r="W1764" s="79"/>
      <c r="X1764" s="33">
        <v>0.98566353224540315</v>
      </c>
      <c r="Y1764" s="20">
        <v>87711056.906129867</v>
      </c>
      <c r="Z1764" s="38"/>
      <c r="AA1764" s="38"/>
      <c r="AB1764" s="35">
        <v>0.98566353224540315</v>
      </c>
      <c r="AC1764" s="72">
        <v>93613260.536001354</v>
      </c>
      <c r="AD1764" s="18">
        <v>97225000</v>
      </c>
      <c r="AE1764" s="38">
        <v>-3.7148258822305429E-2</v>
      </c>
      <c r="AF1764" s="26">
        <v>18</v>
      </c>
      <c r="AH1764" s="75"/>
      <c r="AI1764" s="27" t="b">
        <v>1</v>
      </c>
      <c r="AJ1764" s="17">
        <v>21.663397469496523</v>
      </c>
      <c r="AK1764" s="17">
        <v>20.302399943251153</v>
      </c>
      <c r="AL1764" s="19">
        <v>4.0453861139043569E-2</v>
      </c>
      <c r="AM1764" s="19">
        <v>2.8738841078941056E-2</v>
      </c>
      <c r="AN1764" s="27" t="b">
        <v>1</v>
      </c>
      <c r="AO1764" s="27" t="b">
        <v>1</v>
      </c>
      <c r="AP1764" s="27" t="b">
        <v>0</v>
      </c>
      <c r="AQ1764" s="27" t="b">
        <v>0</v>
      </c>
      <c r="AR1764" s="27" t="b">
        <v>1</v>
      </c>
      <c r="AS1764" s="27" t="b">
        <v>0</v>
      </c>
      <c r="AU1764" s="38"/>
      <c r="AV1764" s="38"/>
      <c r="AX1764">
        <v>972250000</v>
      </c>
      <c r="BE1764" s="31"/>
      <c r="BF1764" s="31"/>
      <c r="BG1764" s="31"/>
      <c r="BM1764" s="18">
        <v>3889</v>
      </c>
      <c r="BN1764">
        <f t="shared" si="0"/>
        <v>38890</v>
      </c>
    </row>
    <row r="1765" spans="1:66" ht="14.55" customHeight="1" x14ac:dyDescent="0.25">
      <c r="A1765" s="41">
        <v>40630</v>
      </c>
      <c r="B1765" s="15">
        <v>20.3</v>
      </c>
      <c r="C1765" s="16">
        <v>21.55</v>
      </c>
      <c r="D1765" s="32">
        <v>17946.929706415613</v>
      </c>
      <c r="E1765" s="32">
        <v>8168.0600386993719</v>
      </c>
      <c r="F1765" s="18">
        <v>26114.989745114985</v>
      </c>
      <c r="G1765" s="18">
        <v>20.690966075346982</v>
      </c>
      <c r="H1765" s="19">
        <v>5.8004640371229654E-2</v>
      </c>
      <c r="I1765" s="18">
        <v>19.440000000000001</v>
      </c>
      <c r="J1765" s="33">
        <v>1.0265104845013588</v>
      </c>
      <c r="K1765" s="72">
        <v>7991.6600955975073</v>
      </c>
      <c r="L1765" s="18">
        <v>7877.1201170000004</v>
      </c>
      <c r="M1765" s="73">
        <v>1.4540844483291872E-2</v>
      </c>
      <c r="Q1765" s="34">
        <v>0.97417417074484469</v>
      </c>
      <c r="R1765" s="7"/>
      <c r="S1765" s="32"/>
      <c r="T1765" s="77"/>
      <c r="U1765" s="5">
        <v>46.787229270644985</v>
      </c>
      <c r="V1765" s="78"/>
      <c r="W1765" s="79"/>
      <c r="X1765" s="33">
        <v>1.0530209690027177</v>
      </c>
      <c r="Y1765" s="20">
        <v>92362024.034711078</v>
      </c>
      <c r="Z1765" s="38"/>
      <c r="AA1765" s="38"/>
      <c r="AB1765" s="35">
        <v>1.0530209690027177</v>
      </c>
      <c r="AC1765" s="72">
        <v>98575145.892624557</v>
      </c>
      <c r="AD1765" s="18">
        <v>99225000</v>
      </c>
      <c r="AE1765" s="38">
        <v>-6.5492981342952176E-3</v>
      </c>
      <c r="AF1765" s="26">
        <v>17</v>
      </c>
      <c r="AH1765" s="75"/>
      <c r="AI1765" s="27" t="b">
        <v>1</v>
      </c>
      <c r="AJ1765" s="17">
        <v>21.674523704605569</v>
      </c>
      <c r="AK1765" s="17">
        <v>20.371792888408834</v>
      </c>
      <c r="AL1765" s="19">
        <v>4.8007136296052612E-2</v>
      </c>
      <c r="AM1765" s="19">
        <v>2.9113540085594455E-2</v>
      </c>
      <c r="AN1765" s="27" t="b">
        <v>1</v>
      </c>
      <c r="AO1765" s="27" t="b">
        <v>1</v>
      </c>
      <c r="AP1765" s="27" t="b">
        <v>0</v>
      </c>
      <c r="AQ1765" s="27" t="b">
        <v>0</v>
      </c>
      <c r="AR1765" s="27" t="b">
        <v>1</v>
      </c>
      <c r="AS1765" s="27" t="b">
        <v>0</v>
      </c>
      <c r="AU1765" s="38"/>
      <c r="AV1765" s="38"/>
      <c r="AX1765">
        <v>992250000</v>
      </c>
      <c r="BE1765" s="31"/>
      <c r="BF1765" s="31"/>
      <c r="BG1765" s="31"/>
      <c r="BM1765" s="18">
        <v>3969</v>
      </c>
      <c r="BN1765">
        <f t="shared" si="0"/>
        <v>39690</v>
      </c>
    </row>
    <row r="1766" spans="1:66" ht="14.55" customHeight="1" x14ac:dyDescent="0.25">
      <c r="A1766" s="41">
        <v>40631</v>
      </c>
      <c r="B1766" s="15">
        <v>19.600000000000001</v>
      </c>
      <c r="C1766" s="16">
        <v>20.95</v>
      </c>
      <c r="D1766" s="32">
        <v>16891.227958979402</v>
      </c>
      <c r="E1766" s="32">
        <v>9162.526185936269</v>
      </c>
      <c r="F1766" s="18">
        <v>26053.754144915671</v>
      </c>
      <c r="G1766" s="18">
        <v>20.074764990957277</v>
      </c>
      <c r="H1766" s="19">
        <v>6.4439140811455742E-2</v>
      </c>
      <c r="I1766" s="18">
        <v>18.16</v>
      </c>
      <c r="J1766" s="33">
        <v>0.96794382185744199</v>
      </c>
      <c r="K1766" s="72">
        <v>7735.3441761358872</v>
      </c>
      <c r="L1766" s="18">
        <v>7677.4399409999996</v>
      </c>
      <c r="M1766" s="73">
        <v>7.542128050609726E-3</v>
      </c>
      <c r="Q1766" s="34">
        <v>1.0331178085119068</v>
      </c>
      <c r="R1766" s="7"/>
      <c r="S1766" s="32"/>
      <c r="T1766" s="77"/>
      <c r="U1766" s="5">
        <v>48.246725710109082</v>
      </c>
      <c r="V1766" s="78"/>
      <c r="W1766" s="79"/>
      <c r="X1766" s="33">
        <v>0.93588764371488409</v>
      </c>
      <c r="Y1766" s="20">
        <v>86440890.612530887</v>
      </c>
      <c r="Z1766" s="38"/>
      <c r="AA1766" s="38"/>
      <c r="AB1766" s="35">
        <v>0.93588764371488409</v>
      </c>
      <c r="AC1766" s="72">
        <v>92253781.938508585</v>
      </c>
      <c r="AD1766" s="18">
        <v>94500000</v>
      </c>
      <c r="AE1766" s="38">
        <v>-2.376950329620545E-2</v>
      </c>
      <c r="AF1766" s="26">
        <v>16</v>
      </c>
      <c r="AH1766" s="75"/>
      <c r="AI1766" s="27" t="b">
        <v>1</v>
      </c>
      <c r="AJ1766" s="17">
        <v>21.697375273905749</v>
      </c>
      <c r="AK1766" s="17">
        <v>20.378344725181055</v>
      </c>
      <c r="AL1766" s="19">
        <v>5.351530400977058E-2</v>
      </c>
      <c r="AM1766" s="19">
        <v>3.0990757028512277E-2</v>
      </c>
      <c r="AN1766" s="27" t="b">
        <v>1</v>
      </c>
      <c r="AO1766" s="27" t="b">
        <v>1</v>
      </c>
      <c r="AP1766" s="27" t="b">
        <v>0</v>
      </c>
      <c r="AQ1766" s="27" t="b">
        <v>0</v>
      </c>
      <c r="AR1766" s="27" t="b">
        <v>1</v>
      </c>
      <c r="AS1766" s="27" t="b">
        <v>0</v>
      </c>
      <c r="AU1766" s="38"/>
      <c r="AV1766" s="38"/>
      <c r="AX1766">
        <v>945000000</v>
      </c>
      <c r="BE1766" s="31"/>
      <c r="BF1766" s="31"/>
      <c r="BG1766" s="31"/>
      <c r="BM1766" s="18">
        <v>3780</v>
      </c>
      <c r="BN1766">
        <f t="shared" si="0"/>
        <v>37800</v>
      </c>
    </row>
    <row r="1767" spans="1:66" ht="14.55" customHeight="1" x14ac:dyDescent="0.25">
      <c r="A1767" s="41">
        <v>40632</v>
      </c>
      <c r="B1767" s="15">
        <v>19.25</v>
      </c>
      <c r="C1767" s="16">
        <v>20.7</v>
      </c>
      <c r="D1767" s="32">
        <v>15835.526211543189</v>
      </c>
      <c r="E1767" s="32">
        <v>10150.19941981454</v>
      </c>
      <c r="F1767" s="18">
        <v>25985.725631357731</v>
      </c>
      <c r="G1767" s="18">
        <v>19.816379764318402</v>
      </c>
      <c r="H1767" s="19">
        <v>7.0048309178743939E-2</v>
      </c>
      <c r="I1767" s="18">
        <v>17.71</v>
      </c>
      <c r="J1767" s="33">
        <v>0.9845513788898469</v>
      </c>
      <c r="K1767" s="72">
        <v>7615.712004939779</v>
      </c>
      <c r="L1767" s="18">
        <v>7539.2001950000003</v>
      </c>
      <c r="M1767" s="73">
        <v>1.0148531403970588E-2</v>
      </c>
      <c r="Q1767" s="34">
        <v>1.015691025822921</v>
      </c>
      <c r="R1767" s="7"/>
      <c r="S1767" s="32"/>
      <c r="T1767" s="77"/>
      <c r="U1767" s="5">
        <v>48.912530351065783</v>
      </c>
      <c r="V1767" s="78"/>
      <c r="W1767" s="79"/>
      <c r="X1767" s="33">
        <v>0.96910275777969368</v>
      </c>
      <c r="Y1767" s="20">
        <v>83770506.271230876</v>
      </c>
      <c r="Z1767" s="38"/>
      <c r="AA1767" s="38"/>
      <c r="AB1767" s="35">
        <v>0.96910275777969368</v>
      </c>
      <c r="AC1767" s="72">
        <v>89401961.134891614</v>
      </c>
      <c r="AD1767" s="18">
        <v>91250000</v>
      </c>
      <c r="AE1767" s="38">
        <v>-2.0252480713516555E-2</v>
      </c>
      <c r="AF1767" s="26">
        <v>15</v>
      </c>
      <c r="AH1767" s="75"/>
      <c r="AI1767" s="27" t="b">
        <v>1</v>
      </c>
      <c r="AJ1767" s="17">
        <v>21.6217101219037</v>
      </c>
      <c r="AK1767" s="17">
        <v>20.383473905696963</v>
      </c>
      <c r="AL1767" s="19">
        <v>5.9572044678138016E-2</v>
      </c>
      <c r="AM1767" s="19">
        <v>3.25942436419034E-2</v>
      </c>
      <c r="AN1767" s="27" t="b">
        <v>1</v>
      </c>
      <c r="AO1767" s="27" t="b">
        <v>1</v>
      </c>
      <c r="AP1767" s="27" t="b">
        <v>0</v>
      </c>
      <c r="AQ1767" s="27" t="b">
        <v>0</v>
      </c>
      <c r="AR1767" s="27" t="b">
        <v>1</v>
      </c>
      <c r="AS1767" s="27" t="b">
        <v>0</v>
      </c>
      <c r="AU1767" s="38"/>
      <c r="AV1767" s="38"/>
      <c r="AX1767">
        <v>912500000</v>
      </c>
      <c r="BE1767" s="31"/>
      <c r="BF1767" s="31"/>
      <c r="BG1767" s="31"/>
      <c r="BM1767" s="18">
        <v>3650</v>
      </c>
      <c r="BN1767">
        <f t="shared" si="0"/>
        <v>36500</v>
      </c>
    </row>
    <row r="1768" spans="1:66" ht="14.55" customHeight="1" x14ac:dyDescent="0.25">
      <c r="A1768" s="41">
        <v>40633</v>
      </c>
      <c r="B1768" s="15">
        <v>19.3</v>
      </c>
      <c r="C1768" s="16">
        <v>20.8</v>
      </c>
      <c r="D1768" s="32">
        <v>14779.824464106976</v>
      </c>
      <c r="E1768" s="32">
        <v>11131.9510448458</v>
      </c>
      <c r="F1768" s="18">
        <v>25911.775508952778</v>
      </c>
      <c r="G1768" s="18">
        <v>19.944414604529875</v>
      </c>
      <c r="H1768" s="19">
        <v>7.2115384615384581E-2</v>
      </c>
      <c r="I1768" s="18">
        <v>17.739999999999998</v>
      </c>
      <c r="J1768" s="33">
        <v>1.0035968763542549</v>
      </c>
      <c r="K1768" s="72">
        <v>7642.9725378369967</v>
      </c>
      <c r="L1768" s="18">
        <v>7518.7202150000003</v>
      </c>
      <c r="M1768" s="73">
        <v>1.6525727688218868E-2</v>
      </c>
      <c r="Q1768" s="34">
        <v>0.99641601479737441</v>
      </c>
      <c r="R1768" s="7"/>
      <c r="S1768" s="32"/>
      <c r="T1768" s="77"/>
      <c r="U1768" s="5">
        <v>48.646488832205527</v>
      </c>
      <c r="V1768" s="78"/>
      <c r="W1768" s="79"/>
      <c r="X1768" s="33">
        <v>1.0071937527085097</v>
      </c>
      <c r="Y1768" s="20">
        <v>84373534.256449237</v>
      </c>
      <c r="Z1768" s="38"/>
      <c r="AA1768" s="38"/>
      <c r="AB1768" s="35">
        <v>1.0071937527085097</v>
      </c>
      <c r="AC1768" s="72">
        <v>90043653.089555711</v>
      </c>
      <c r="AD1768" s="18">
        <v>90725000</v>
      </c>
      <c r="AE1768" s="38">
        <v>-7.510023813108729E-3</v>
      </c>
      <c r="AF1768" s="26">
        <v>14</v>
      </c>
      <c r="AH1768" s="75"/>
      <c r="AI1768" s="27" t="b">
        <v>1</v>
      </c>
      <c r="AJ1768" s="17">
        <v>21.555643986733923</v>
      </c>
      <c r="AK1768" s="17">
        <v>20.415014796862945</v>
      </c>
      <c r="AL1768" s="19">
        <v>6.3103621126381113E-2</v>
      </c>
      <c r="AM1768" s="19">
        <v>3.4951225822566774E-2</v>
      </c>
      <c r="AN1768" s="27" t="b">
        <v>1</v>
      </c>
      <c r="AO1768" s="27" t="b">
        <v>1</v>
      </c>
      <c r="AP1768" s="27" t="b">
        <v>0</v>
      </c>
      <c r="AQ1768" s="27" t="b">
        <v>0</v>
      </c>
      <c r="AR1768" s="27" t="b">
        <v>1</v>
      </c>
      <c r="AS1768" s="27" t="b">
        <v>0</v>
      </c>
      <c r="AU1768" s="38"/>
      <c r="AV1768" s="38"/>
      <c r="AX1768">
        <v>907250000</v>
      </c>
      <c r="BM1768" s="18">
        <v>3629</v>
      </c>
      <c r="BN1768">
        <f t="shared" si="0"/>
        <v>36290</v>
      </c>
    </row>
    <row r="1769" spans="1:66" ht="14.55" customHeight="1" x14ac:dyDescent="0.25">
      <c r="A1769" s="41">
        <v>40634</v>
      </c>
      <c r="B1769" s="15">
        <v>19.05</v>
      </c>
      <c r="C1769" s="16">
        <v>20.55</v>
      </c>
      <c r="D1769" s="32">
        <v>13724.122716670763</v>
      </c>
      <c r="E1769" s="32">
        <v>12111.520454726517</v>
      </c>
      <c r="F1769" s="18">
        <v>25835.643171397278</v>
      </c>
      <c r="G1769" s="18">
        <v>19.753186700697388</v>
      </c>
      <c r="H1769" s="19">
        <v>7.2992700729927029E-2</v>
      </c>
      <c r="I1769" s="18">
        <v>17.399999999999999</v>
      </c>
      <c r="J1769" s="33">
        <v>0.98750199137064065</v>
      </c>
      <c r="K1769" s="72">
        <v>7547.3200145862793</v>
      </c>
      <c r="L1769" s="18">
        <v>7447.0400390000004</v>
      </c>
      <c r="M1769" s="73">
        <v>1.3465749487194189E-2</v>
      </c>
      <c r="Q1769" s="34">
        <v>1.0126561857480534</v>
      </c>
      <c r="R1769" s="7"/>
      <c r="S1769" s="32"/>
      <c r="T1769" s="77"/>
      <c r="U1769" s="5">
        <v>49.170450756869968</v>
      </c>
      <c r="V1769" s="78"/>
      <c r="W1769" s="79"/>
      <c r="X1769" s="33">
        <v>0.97500398274128131</v>
      </c>
      <c r="Y1769" s="20">
        <v>82264925.528352335</v>
      </c>
      <c r="Z1769" s="38"/>
      <c r="AA1769" s="38"/>
      <c r="AB1769" s="35">
        <v>0.97500398274128131</v>
      </c>
      <c r="AC1769" s="72">
        <v>87791512.8454469</v>
      </c>
      <c r="AD1769" s="18">
        <v>89075000</v>
      </c>
      <c r="AE1769" s="38">
        <v>-1.4409061516172893E-2</v>
      </c>
      <c r="AF1769" s="26">
        <v>13</v>
      </c>
      <c r="AH1769" s="75"/>
      <c r="AI1769" s="27" t="b">
        <v>1</v>
      </c>
      <c r="AJ1769" s="17">
        <v>21.533574494349185</v>
      </c>
      <c r="AK1769" s="17">
        <v>20.439179509303219</v>
      </c>
      <c r="AL1769" s="19">
        <v>6.6559649236950888E-2</v>
      </c>
      <c r="AM1769" s="19">
        <v>3.8274282834046248E-2</v>
      </c>
      <c r="AN1769" s="27" t="b">
        <v>1</v>
      </c>
      <c r="AO1769" s="27" t="b">
        <v>1</v>
      </c>
      <c r="AP1769" s="27" t="b">
        <v>0</v>
      </c>
      <c r="AQ1769" s="27" t="b">
        <v>0</v>
      </c>
      <c r="AR1769" s="27" t="b">
        <v>1</v>
      </c>
      <c r="AS1769" s="27" t="b">
        <v>0</v>
      </c>
      <c r="AU1769" s="38"/>
      <c r="AV1769" s="38"/>
      <c r="AX1769">
        <v>890750000</v>
      </c>
      <c r="BM1769" s="18">
        <v>3563</v>
      </c>
      <c r="BN1769">
        <f t="shared" si="0"/>
        <v>35630</v>
      </c>
    </row>
    <row r="1770" spans="1:66" ht="14.55" customHeight="1" x14ac:dyDescent="0.25">
      <c r="A1770" s="41">
        <v>40637</v>
      </c>
      <c r="B1770" s="15">
        <v>18.7</v>
      </c>
      <c r="C1770" s="16">
        <v>20.25</v>
      </c>
      <c r="D1770" s="32">
        <v>12668.42096923455</v>
      </c>
      <c r="E1770" s="32">
        <v>13090.163680452057</v>
      </c>
      <c r="F1770" s="18">
        <v>25758.584649686607</v>
      </c>
      <c r="G1770" s="18">
        <v>19.487688996916511</v>
      </c>
      <c r="H1770" s="19">
        <v>7.6543209876543283E-2</v>
      </c>
      <c r="I1770" s="18">
        <v>17.5</v>
      </c>
      <c r="J1770" s="33">
        <v>0.98361669212969682</v>
      </c>
      <c r="K1770" s="72">
        <v>7423.5415023342794</v>
      </c>
      <c r="L1770" s="18">
        <v>7372.7998049999997</v>
      </c>
      <c r="M1770" s="73">
        <v>6.8822833491109158E-3</v>
      </c>
      <c r="Q1770" s="34">
        <v>1.0166561913816554</v>
      </c>
      <c r="R1770" s="7"/>
      <c r="S1770" s="32"/>
      <c r="T1770" s="77"/>
      <c r="U1770" s="5">
        <v>49.896372068372557</v>
      </c>
      <c r="V1770" s="78"/>
      <c r="W1770" s="79"/>
      <c r="X1770" s="33">
        <v>0.96723338425939376</v>
      </c>
      <c r="Y1770" s="20">
        <v>79569763.020189062</v>
      </c>
      <c r="Z1770" s="38"/>
      <c r="AA1770" s="38"/>
      <c r="AB1770" s="35">
        <v>0.96723338425939376</v>
      </c>
      <c r="AC1770" s="72">
        <v>84913520.683374897</v>
      </c>
      <c r="AD1770" s="18">
        <v>87375000</v>
      </c>
      <c r="AE1770" s="38">
        <v>-2.8171437100144244E-2</v>
      </c>
      <c r="AF1770" s="26">
        <v>12</v>
      </c>
      <c r="AH1770" s="75"/>
      <c r="AI1770" s="27" t="b">
        <v>1</v>
      </c>
      <c r="AJ1770" s="17">
        <v>21.476980738965409</v>
      </c>
      <c r="AK1770" s="17">
        <v>20.461631546115655</v>
      </c>
      <c r="AL1770" s="19">
        <v>6.9023897597214043E-2</v>
      </c>
      <c r="AM1770" s="19">
        <v>4.0932383111194147E-2</v>
      </c>
      <c r="AN1770" s="27" t="b">
        <v>1</v>
      </c>
      <c r="AO1770" s="27" t="b">
        <v>1</v>
      </c>
      <c r="AP1770" s="27" t="b">
        <v>0</v>
      </c>
      <c r="AQ1770" s="27" t="b">
        <v>0</v>
      </c>
      <c r="AR1770" s="27" t="b">
        <v>1</v>
      </c>
      <c r="AS1770" s="27" t="b">
        <v>0</v>
      </c>
      <c r="AU1770" s="38"/>
      <c r="AV1770" s="38"/>
      <c r="AX1770">
        <v>873750000</v>
      </c>
      <c r="BM1770" s="18">
        <v>3495</v>
      </c>
      <c r="BN1770">
        <f t="shared" si="0"/>
        <v>34950</v>
      </c>
    </row>
    <row r="1771" spans="1:66" ht="14.55" customHeight="1" x14ac:dyDescent="0.25">
      <c r="A1771" s="41">
        <v>40638</v>
      </c>
      <c r="B1771" s="15">
        <v>18.55</v>
      </c>
      <c r="C1771" s="16">
        <v>20.149999999999999</v>
      </c>
      <c r="D1771" s="32">
        <v>11612.719221798337</v>
      </c>
      <c r="E1771" s="32">
        <v>14065.058627467226</v>
      </c>
      <c r="F1771" s="18">
        <v>25677.777849265563</v>
      </c>
      <c r="G1771" s="18">
        <v>19.42640347759264</v>
      </c>
      <c r="H1771" s="19">
        <v>7.9404466501240556E-2</v>
      </c>
      <c r="I1771" s="18">
        <v>17.25</v>
      </c>
      <c r="J1771" s="33">
        <v>0.99372795069852193</v>
      </c>
      <c r="K1771" s="72">
        <v>7376.8530470036394</v>
      </c>
      <c r="L1771" s="18">
        <v>7242.2402339999999</v>
      </c>
      <c r="M1771" s="73">
        <v>1.8587178642828699E-2</v>
      </c>
      <c r="Q1771" s="34">
        <v>1.0063116361948652</v>
      </c>
      <c r="R1771" s="7"/>
      <c r="S1771" s="32"/>
      <c r="T1771" s="77"/>
      <c r="U1771" s="5">
        <v>50.117815633560696</v>
      </c>
      <c r="V1771" s="78"/>
      <c r="W1771" s="79"/>
      <c r="X1771" s="33">
        <v>0.98745590139704398</v>
      </c>
      <c r="Y1771" s="20">
        <v>78572007.988919809</v>
      </c>
      <c r="Z1771" s="38"/>
      <c r="AA1771" s="38"/>
      <c r="AB1771" s="35">
        <v>0.98745590139704398</v>
      </c>
      <c r="AC1771" s="72">
        <v>83847012.810850352</v>
      </c>
      <c r="AD1771" s="18">
        <v>84125000</v>
      </c>
      <c r="AE1771" s="38">
        <v>-3.3044539572023531E-3</v>
      </c>
      <c r="AF1771" s="26">
        <v>11</v>
      </c>
      <c r="AH1771" s="75"/>
      <c r="AI1771" s="27" t="b">
        <v>1</v>
      </c>
      <c r="AJ1771" s="17">
        <v>21.377451561963056</v>
      </c>
      <c r="AK1771" s="17">
        <v>20.492222412268539</v>
      </c>
      <c r="AL1771" s="19">
        <v>7.2590535285549193E-2</v>
      </c>
      <c r="AM1771" s="19">
        <v>4.4213547917745892E-2</v>
      </c>
      <c r="AN1771" s="27" t="b">
        <v>1</v>
      </c>
      <c r="AO1771" s="27" t="b">
        <v>1</v>
      </c>
      <c r="AP1771" s="27" t="b">
        <v>0</v>
      </c>
      <c r="AQ1771" s="27" t="b">
        <v>0</v>
      </c>
      <c r="AR1771" s="27" t="b">
        <v>1</v>
      </c>
      <c r="AS1771" s="27" t="b">
        <v>0</v>
      </c>
      <c r="AU1771" s="38"/>
      <c r="AV1771" s="38"/>
      <c r="AX1771">
        <v>841250000</v>
      </c>
      <c r="BM1771" s="18">
        <v>3365</v>
      </c>
      <c r="BN1771">
        <f t="shared" si="0"/>
        <v>33650</v>
      </c>
    </row>
    <row r="1772" spans="1:66" ht="14.55" customHeight="1" x14ac:dyDescent="0.25">
      <c r="A1772" s="41">
        <v>40639</v>
      </c>
      <c r="B1772" s="15">
        <v>18.350000000000001</v>
      </c>
      <c r="C1772" s="16">
        <v>20.149999999999999</v>
      </c>
      <c r="D1772" s="32">
        <v>10557.017474362125</v>
      </c>
      <c r="E1772" s="32">
        <v>15036.932940863839</v>
      </c>
      <c r="F1772" s="18">
        <v>25593.950415225961</v>
      </c>
      <c r="G1772" s="18">
        <v>19.407534255339222</v>
      </c>
      <c r="H1772" s="19">
        <v>8.9330024813895625E-2</v>
      </c>
      <c r="I1772" s="18">
        <v>16.899999999999999</v>
      </c>
      <c r="J1772" s="33">
        <v>0.99576726193084908</v>
      </c>
      <c r="K1772" s="72">
        <v>7345.501665697805</v>
      </c>
      <c r="L1772" s="18">
        <v>7214.080078</v>
      </c>
      <c r="M1772" s="73">
        <v>1.8217373009011543E-2</v>
      </c>
      <c r="Q1772" s="34">
        <v>1.0042507302971011</v>
      </c>
      <c r="R1772" s="7"/>
      <c r="S1772" s="32"/>
      <c r="T1772" s="77"/>
      <c r="U1772" s="5">
        <v>50.237146182253269</v>
      </c>
      <c r="V1772" s="78"/>
      <c r="W1772" s="79"/>
      <c r="X1772" s="33">
        <v>0.99153452386169816</v>
      </c>
      <c r="Y1772" s="20">
        <v>77907231.27144672</v>
      </c>
      <c r="Z1772" s="38"/>
      <c r="AA1772" s="38"/>
      <c r="AB1772" s="35">
        <v>0.99153452386169816</v>
      </c>
      <c r="AC1772" s="72">
        <v>83135875.029762655</v>
      </c>
      <c r="AD1772" s="18">
        <v>83450000</v>
      </c>
      <c r="AE1772" s="38">
        <v>-3.7642297212384002E-3</v>
      </c>
      <c r="AF1772" s="26">
        <v>10</v>
      </c>
      <c r="AH1772" s="75"/>
      <c r="AI1772" s="27" t="b">
        <v>1</v>
      </c>
      <c r="AJ1772" s="17">
        <v>21.297255823947427</v>
      </c>
      <c r="AK1772" s="17">
        <v>20.529199745819874</v>
      </c>
      <c r="AL1772" s="19">
        <v>7.6739015952622502E-2</v>
      </c>
      <c r="AM1772" s="19">
        <v>5.28617064515568E-2</v>
      </c>
      <c r="AN1772" s="27" t="b">
        <v>1</v>
      </c>
      <c r="AO1772" s="27" t="b">
        <v>1</v>
      </c>
      <c r="AP1772" s="27" t="b">
        <v>0</v>
      </c>
      <c r="AQ1772" s="27" t="b">
        <v>0</v>
      </c>
      <c r="AR1772" s="27" t="b">
        <v>1</v>
      </c>
      <c r="AS1772" s="27" t="b">
        <v>0</v>
      </c>
      <c r="AU1772" s="38"/>
      <c r="AV1772" s="38"/>
      <c r="AX1772">
        <v>834500000</v>
      </c>
      <c r="BM1772" s="18">
        <v>3338</v>
      </c>
      <c r="BN1772">
        <f t="shared" si="0"/>
        <v>33380</v>
      </c>
    </row>
    <row r="1773" spans="1:66" ht="14.55" customHeight="1" x14ac:dyDescent="0.25">
      <c r="A1773" s="41">
        <v>40640</v>
      </c>
      <c r="B1773" s="15">
        <v>18.399999999999999</v>
      </c>
      <c r="C1773" s="16">
        <v>20.350000000000001</v>
      </c>
      <c r="D1773" s="32">
        <v>9501.3157269259118</v>
      </c>
      <c r="E1773" s="32">
        <v>15998.328825005501</v>
      </c>
      <c r="F1773" s="18">
        <v>25499.644551931415</v>
      </c>
      <c r="G1773" s="18">
        <v>19.623418669433875</v>
      </c>
      <c r="H1773" s="19">
        <v>9.5823095823096005E-2</v>
      </c>
      <c r="I1773" s="18">
        <v>17.11</v>
      </c>
      <c r="J1773" s="33">
        <v>1.0073980614207374</v>
      </c>
      <c r="K1773" s="72">
        <v>7399.7161055652505</v>
      </c>
      <c r="L1773" s="18">
        <v>7265.2797849999997</v>
      </c>
      <c r="M1773" s="73">
        <v>1.8503942662030703E-2</v>
      </c>
      <c r="Q1773" s="34">
        <v>0.99265626795995232</v>
      </c>
      <c r="R1773" s="7"/>
      <c r="S1773" s="32"/>
      <c r="T1773" s="77"/>
      <c r="U1773" s="5">
        <v>49.775372614492042</v>
      </c>
      <c r="V1773" s="78"/>
      <c r="W1773" s="79"/>
      <c r="X1773" s="33">
        <v>1.0147961228414748</v>
      </c>
      <c r="Y1773" s="20">
        <v>79060334.493809551</v>
      </c>
      <c r="Z1773" s="38"/>
      <c r="AA1773" s="38"/>
      <c r="AB1773" s="35">
        <v>1.0147961228414748</v>
      </c>
      <c r="AC1773" s="72">
        <v>84364611.054376528</v>
      </c>
      <c r="AD1773" s="18">
        <v>84700000</v>
      </c>
      <c r="AE1773" s="38">
        <v>-3.9597278113751161E-3</v>
      </c>
      <c r="AF1773" s="26">
        <v>9</v>
      </c>
      <c r="AH1773" s="75"/>
      <c r="AI1773" s="27" t="b">
        <v>1</v>
      </c>
      <c r="AJ1773" s="17">
        <v>21.203292601140724</v>
      </c>
      <c r="AK1773" s="17">
        <v>20.574471967970542</v>
      </c>
      <c r="AL1773" s="19">
        <v>8.1034813726681185E-2</v>
      </c>
      <c r="AM1773" s="19">
        <v>5.8229377574695131E-2</v>
      </c>
      <c r="AN1773" s="27" t="b">
        <v>1</v>
      </c>
      <c r="AO1773" s="27" t="b">
        <v>1</v>
      </c>
      <c r="AP1773" s="27" t="b">
        <v>0</v>
      </c>
      <c r="AQ1773" s="27" t="b">
        <v>0</v>
      </c>
      <c r="AR1773" s="27" t="b">
        <v>1</v>
      </c>
      <c r="AS1773" s="27" t="b">
        <v>0</v>
      </c>
      <c r="AU1773" s="38"/>
      <c r="AV1773" s="38"/>
      <c r="AX1773">
        <v>847000000</v>
      </c>
      <c r="BM1773" s="18">
        <v>3388</v>
      </c>
      <c r="BN1773">
        <f t="shared" si="0"/>
        <v>33880</v>
      </c>
    </row>
    <row r="1774" spans="1:66" ht="14.55" customHeight="1" x14ac:dyDescent="0.25">
      <c r="A1774" s="41">
        <v>40641</v>
      </c>
      <c r="B1774" s="15">
        <v>18.649999999999999</v>
      </c>
      <c r="C1774" s="16">
        <v>20.65</v>
      </c>
      <c r="D1774" s="32">
        <v>8445.613979489699</v>
      </c>
      <c r="E1774" s="32">
        <v>16952.869962736524</v>
      </c>
      <c r="F1774" s="18">
        <v>25398.483942226223</v>
      </c>
      <c r="G1774" s="18">
        <v>19.984951330268302</v>
      </c>
      <c r="H1774" s="19">
        <v>9.6852300242130762E-2</v>
      </c>
      <c r="I1774" s="18">
        <v>17.87</v>
      </c>
      <c r="J1774" s="33">
        <v>1.0143833042090424</v>
      </c>
      <c r="K1774" s="72">
        <v>7506.0186014655783</v>
      </c>
      <c r="L1774" s="18">
        <v>7403.5200199999999</v>
      </c>
      <c r="M1774" s="73">
        <v>1.3844574092956712E-2</v>
      </c>
      <c r="Q1774" s="34">
        <v>0.98582064181324669</v>
      </c>
      <c r="R1774" s="7"/>
      <c r="S1774" s="32"/>
      <c r="T1774" s="77"/>
      <c r="U1774" s="5">
        <v>48.978231248155396</v>
      </c>
      <c r="V1774" s="78"/>
      <c r="W1774" s="79"/>
      <c r="X1774" s="33">
        <v>1.0287666084180846</v>
      </c>
      <c r="Y1774" s="20">
        <v>81335021.318895325</v>
      </c>
      <c r="Z1774" s="38"/>
      <c r="AA1774" s="38"/>
      <c r="AB1774" s="35">
        <v>1.0287666084180846</v>
      </c>
      <c r="AC1774" s="72">
        <v>86790103.302804381</v>
      </c>
      <c r="AD1774" s="18">
        <v>87575000</v>
      </c>
      <c r="AE1774" s="38">
        <v>-8.9625657687196041E-3</v>
      </c>
      <c r="AF1774" s="26">
        <v>8</v>
      </c>
      <c r="AH1774" s="75"/>
      <c r="AI1774" s="27" t="b">
        <v>1</v>
      </c>
      <c r="AJ1774" s="17">
        <v>21.078661340525873</v>
      </c>
      <c r="AK1774" s="17">
        <v>20.625945484497095</v>
      </c>
      <c r="AL1774" s="19">
        <v>8.5157632997805544E-2</v>
      </c>
      <c r="AM1774" s="19">
        <v>6.3642277487369295E-2</v>
      </c>
      <c r="AN1774" s="27" t="b">
        <v>1</v>
      </c>
      <c r="AO1774" s="27" t="b">
        <v>1</v>
      </c>
      <c r="AP1774" s="27" t="b">
        <v>0</v>
      </c>
      <c r="AQ1774" s="27" t="b">
        <v>0</v>
      </c>
      <c r="AR1774" s="27" t="b">
        <v>1</v>
      </c>
      <c r="AS1774" s="27" t="b">
        <v>0</v>
      </c>
      <c r="AU1774" s="38"/>
      <c r="AV1774" s="38"/>
      <c r="AX1774">
        <v>875750000</v>
      </c>
      <c r="BM1774" s="18">
        <v>3503</v>
      </c>
      <c r="BN1774">
        <f t="shared" si="0"/>
        <v>35030</v>
      </c>
    </row>
    <row r="1775" spans="1:66" ht="14.55" customHeight="1" x14ac:dyDescent="0.25">
      <c r="A1775" s="41">
        <v>40644</v>
      </c>
      <c r="B1775" s="15">
        <v>18.399999999999999</v>
      </c>
      <c r="C1775" s="16">
        <v>20.45</v>
      </c>
      <c r="D1775" s="32">
        <v>7389.9122320534862</v>
      </c>
      <c r="E1775" s="32">
        <v>17906.324567563901</v>
      </c>
      <c r="F1775" s="18">
        <v>25296.236799617385</v>
      </c>
      <c r="G1775" s="18">
        <v>19.851123566492753</v>
      </c>
      <c r="H1775" s="19">
        <v>0.10024449877750619</v>
      </c>
      <c r="I1775" s="18">
        <v>16.59</v>
      </c>
      <c r="J1775" s="33">
        <v>0.98930481278387195</v>
      </c>
      <c r="K1775" s="72">
        <v>7425.6118465959717</v>
      </c>
      <c r="L1775" s="18">
        <v>7334.3999020000001</v>
      </c>
      <c r="M1775" s="73">
        <v>1.243618371164888E-2</v>
      </c>
      <c r="Q1775" s="34">
        <v>1.010810810862258</v>
      </c>
      <c r="R1775" s="7"/>
      <c r="S1775" s="32"/>
      <c r="T1775" s="77"/>
      <c r="U1775" s="5">
        <v>49.415551385188955</v>
      </c>
      <c r="V1775" s="78"/>
      <c r="W1775" s="79"/>
      <c r="X1775" s="33">
        <v>0.97860962556774378</v>
      </c>
      <c r="Y1775" s="20">
        <v>79595615.577672064</v>
      </c>
      <c r="Z1775" s="38"/>
      <c r="AA1775" s="38"/>
      <c r="AB1775" s="35">
        <v>0.97860962556774378</v>
      </c>
      <c r="AC1775" s="72">
        <v>84932268.800180987</v>
      </c>
      <c r="AD1775" s="18">
        <v>86000000</v>
      </c>
      <c r="AE1775" s="38">
        <v>-1.2415479067662948E-2</v>
      </c>
      <c r="AF1775" s="26">
        <v>7</v>
      </c>
      <c r="AH1775" s="75"/>
      <c r="AI1775" s="27" t="b">
        <v>1</v>
      </c>
      <c r="AJ1775" s="17">
        <v>20.979780179002567</v>
      </c>
      <c r="AK1775" s="17">
        <v>20.671134139929556</v>
      </c>
      <c r="AL1775" s="19">
        <v>8.9699599339068736E-2</v>
      </c>
      <c r="AM1775" s="19">
        <v>6.9114746821639955E-2</v>
      </c>
      <c r="AN1775" s="27" t="b">
        <v>1</v>
      </c>
      <c r="AO1775" s="27" t="b">
        <v>1</v>
      </c>
      <c r="AP1775" s="27" t="b">
        <v>0</v>
      </c>
      <c r="AQ1775" s="27" t="b">
        <v>0</v>
      </c>
      <c r="AR1775" s="27" t="b">
        <v>1</v>
      </c>
      <c r="AS1775" s="27" t="b">
        <v>0</v>
      </c>
      <c r="AU1775" s="38"/>
      <c r="AV1775" s="38"/>
      <c r="AX1775">
        <v>860000000</v>
      </c>
      <c r="BM1775" s="18">
        <v>3440</v>
      </c>
      <c r="BN1775">
        <f t="shared" si="0"/>
        <v>34400</v>
      </c>
    </row>
    <row r="1776" spans="1:66" ht="14.55" customHeight="1" x14ac:dyDescent="0.25">
      <c r="A1776" s="41">
        <v>40645</v>
      </c>
      <c r="B1776" s="15">
        <v>18.7</v>
      </c>
      <c r="C1776" s="16">
        <v>20.7</v>
      </c>
      <c r="D1776" s="32">
        <v>6334.2104846172733</v>
      </c>
      <c r="E1776" s="32">
        <v>18856.198022469835</v>
      </c>
      <c r="F1776" s="18">
        <v>25190.408507087108</v>
      </c>
      <c r="G1776" s="18">
        <v>20.197093468505269</v>
      </c>
      <c r="H1776" s="19">
        <v>9.661835748792269E-2</v>
      </c>
      <c r="I1776" s="18">
        <v>17.09</v>
      </c>
      <c r="J1776" s="33">
        <v>1.0131717569663699</v>
      </c>
      <c r="K1776" s="72">
        <v>7523.2900304227187</v>
      </c>
      <c r="L1776" s="18">
        <v>7403.5200199999999</v>
      </c>
      <c r="M1776" s="73">
        <v>1.6177441284574087E-2</v>
      </c>
      <c r="Q1776" s="34">
        <v>0.98699948268809967</v>
      </c>
      <c r="R1776" s="7"/>
      <c r="S1776" s="32"/>
      <c r="T1776" s="77"/>
      <c r="U1776" s="5">
        <v>48.682317090034054</v>
      </c>
      <c r="V1776" s="78"/>
      <c r="W1776" s="79"/>
      <c r="X1776" s="33">
        <v>1.0263435139327395</v>
      </c>
      <c r="Y1776" s="20">
        <v>81692834.638857946</v>
      </c>
      <c r="Z1776" s="38"/>
      <c r="AA1776" s="38"/>
      <c r="AB1776" s="35">
        <v>1.0263435139327395</v>
      </c>
      <c r="AC1776" s="72">
        <v>87168285.661245435</v>
      </c>
      <c r="AD1776" s="18">
        <v>87350000</v>
      </c>
      <c r="AE1776" s="38">
        <v>-2.0803015312485921E-3</v>
      </c>
      <c r="AF1776" s="26">
        <v>6</v>
      </c>
      <c r="AH1776" s="75"/>
      <c r="AI1776" s="27" t="b">
        <v>1</v>
      </c>
      <c r="AJ1776" s="17">
        <v>20.882755394055305</v>
      </c>
      <c r="AK1776" s="17">
        <v>20.729240241583657</v>
      </c>
      <c r="AL1776" s="19">
        <v>9.3045457274298637E-2</v>
      </c>
      <c r="AM1776" s="19">
        <v>7.3191510756563383E-2</v>
      </c>
      <c r="AN1776" s="27" t="b">
        <v>1</v>
      </c>
      <c r="AO1776" s="27" t="b">
        <v>1</v>
      </c>
      <c r="AP1776" s="27" t="b">
        <v>0</v>
      </c>
      <c r="AQ1776" s="27" t="b">
        <v>0</v>
      </c>
      <c r="AR1776" s="27" t="b">
        <v>1</v>
      </c>
      <c r="AS1776" s="27" t="b">
        <v>0</v>
      </c>
      <c r="AU1776" s="38"/>
      <c r="AV1776" s="38"/>
      <c r="AX1776">
        <v>873500000</v>
      </c>
      <c r="BM1776" s="18">
        <v>3494</v>
      </c>
      <c r="BN1776">
        <f t="shared" si="0"/>
        <v>34940</v>
      </c>
    </row>
    <row r="1777" spans="1:66" ht="14.55" customHeight="1" x14ac:dyDescent="0.25">
      <c r="A1777" s="41">
        <v>40646</v>
      </c>
      <c r="B1777" s="15">
        <v>18.3</v>
      </c>
      <c r="C1777" s="16">
        <v>20.350000000000001</v>
      </c>
      <c r="D1777" s="32">
        <v>5278.5087371810614</v>
      </c>
      <c r="E1777" s="32">
        <v>19809.899601071629</v>
      </c>
      <c r="F1777" s="18">
        <v>25088.408338252691</v>
      </c>
      <c r="G1777" s="18">
        <v>19.918687548236282</v>
      </c>
      <c r="H1777" s="19">
        <v>0.10073710073710074</v>
      </c>
      <c r="I1777" s="18">
        <v>16.920000000000002</v>
      </c>
      <c r="J1777" s="33">
        <v>0.98222219392389509</v>
      </c>
      <c r="K1777" s="72">
        <v>7389.4145848267717</v>
      </c>
      <c r="L1777" s="18">
        <v>7278.080078</v>
      </c>
      <c r="M1777" s="73">
        <v>1.5297235759099565E-2</v>
      </c>
      <c r="Q1777" s="34">
        <v>1.0180995768432843</v>
      </c>
      <c r="R1777" s="7"/>
      <c r="S1777" s="32"/>
      <c r="T1777" s="77"/>
      <c r="U1777" s="5">
        <v>49.471168429924795</v>
      </c>
      <c r="V1777" s="78"/>
      <c r="W1777" s="79"/>
      <c r="X1777" s="33">
        <v>0.9644443878477903</v>
      </c>
      <c r="Y1777" s="20">
        <v>78788572.852832273</v>
      </c>
      <c r="Z1777" s="38"/>
      <c r="AA1777" s="38"/>
      <c r="AB1777" s="35">
        <v>0.9644443878477903</v>
      </c>
      <c r="AC1777" s="72">
        <v>84067616.071080953</v>
      </c>
      <c r="AD1777" s="18">
        <v>84600000</v>
      </c>
      <c r="AE1777" s="38">
        <v>-6.2929542425419283E-3</v>
      </c>
      <c r="AF1777" s="26">
        <v>5</v>
      </c>
      <c r="AH1777" s="75"/>
      <c r="AI1777" s="27" t="s">
        <v>36</v>
      </c>
      <c r="AJ1777" s="17">
        <v>20.711609390199111</v>
      </c>
      <c r="AK1777" s="17">
        <v>20.783405556463087</v>
      </c>
      <c r="AL1777" s="19">
        <v>9.6600896313608672E-2</v>
      </c>
      <c r="AM1777" s="19">
        <v>7.738083797959848E-2</v>
      </c>
      <c r="AN1777" s="27" t="b">
        <v>0</v>
      </c>
      <c r="AO1777" s="27" t="b">
        <v>1</v>
      </c>
      <c r="AP1777" s="27" t="b">
        <v>0</v>
      </c>
      <c r="AQ1777" s="27" t="b">
        <v>0</v>
      </c>
      <c r="AR1777" s="27" t="b">
        <v>1</v>
      </c>
      <c r="AS1777" s="27" t="b">
        <v>0</v>
      </c>
      <c r="AU1777" s="38"/>
      <c r="AV1777" s="38"/>
      <c r="AX1777">
        <v>846000000</v>
      </c>
      <c r="BM1777" s="18">
        <v>3384</v>
      </c>
      <c r="BN1777">
        <f t="shared" si="0"/>
        <v>33840</v>
      </c>
    </row>
    <row r="1778" spans="1:66" ht="14.55" customHeight="1" x14ac:dyDescent="0.25">
      <c r="A1778" s="41">
        <v>40647</v>
      </c>
      <c r="B1778" s="15">
        <v>17.899999999999999</v>
      </c>
      <c r="C1778" s="16">
        <v>20.149999999999999</v>
      </c>
      <c r="D1778" s="32">
        <v>4222.8069897448495</v>
      </c>
      <c r="E1778" s="32">
        <v>20759.253015228027</v>
      </c>
      <c r="F1778" s="18">
        <v>24982.060004972875</v>
      </c>
      <c r="G1778" s="18">
        <v>19.769674449383494</v>
      </c>
      <c r="H1778" s="19">
        <v>0.11166253101736978</v>
      </c>
      <c r="I1778" s="18">
        <v>16.27</v>
      </c>
      <c r="J1778" s="33">
        <v>0.98831169866475421</v>
      </c>
      <c r="K1778" s="72">
        <v>7302.9185226742766</v>
      </c>
      <c r="L1778" s="18">
        <v>7216.6401370000003</v>
      </c>
      <c r="M1778" s="73">
        <v>1.1955478454845427E-2</v>
      </c>
      <c r="Q1778" s="34">
        <v>1.0118265334216292</v>
      </c>
      <c r="R1778" s="7"/>
      <c r="S1778" s="32"/>
      <c r="T1778" s="77"/>
      <c r="U1778" s="5">
        <v>49.96304536521157</v>
      </c>
      <c r="V1778" s="78"/>
      <c r="W1778" s="79"/>
      <c r="X1778" s="33">
        <v>0.97662339732950854</v>
      </c>
      <c r="Y1778" s="20">
        <v>76947131.838048503</v>
      </c>
      <c r="Z1778" s="38"/>
      <c r="AA1778" s="38"/>
      <c r="AB1778" s="35">
        <v>0.97662339732950854</v>
      </c>
      <c r="AC1778" s="72">
        <v>82101084.508377269</v>
      </c>
      <c r="AD1778" s="18">
        <v>83150000</v>
      </c>
      <c r="AE1778" s="38">
        <v>-1.26147383237851E-2</v>
      </c>
      <c r="AF1778" s="26">
        <v>4</v>
      </c>
      <c r="AH1778" s="75"/>
      <c r="AI1778" s="27" t="s">
        <v>36</v>
      </c>
      <c r="AJ1778" s="17">
        <v>20.467308173503088</v>
      </c>
      <c r="AK1778" s="17">
        <v>20.82714500688947</v>
      </c>
      <c r="AL1778" s="19">
        <v>0.10032298068085437</v>
      </c>
      <c r="AM1778" s="19">
        <v>8.1176875797813713E-2</v>
      </c>
      <c r="AN1778" s="27" t="b">
        <v>0</v>
      </c>
      <c r="AO1778" s="27" t="b">
        <v>1</v>
      </c>
      <c r="AP1778" s="27" t="b">
        <v>0</v>
      </c>
      <c r="AQ1778" s="27" t="b">
        <v>0</v>
      </c>
      <c r="AR1778" s="27" t="b">
        <v>1</v>
      </c>
      <c r="AS1778" s="27" t="b">
        <v>0</v>
      </c>
      <c r="AU1778" s="38"/>
      <c r="AV1778" s="38"/>
      <c r="AX1778">
        <v>831500000</v>
      </c>
      <c r="BM1778" s="18">
        <v>3326</v>
      </c>
      <c r="BN1778">
        <f t="shared" si="0"/>
        <v>33260</v>
      </c>
    </row>
    <row r="1779" spans="1:66" ht="14.55" customHeight="1" x14ac:dyDescent="0.25">
      <c r="A1779" s="41">
        <v>40648</v>
      </c>
      <c r="B1779" s="15">
        <v>16.75</v>
      </c>
      <c r="C1779" s="16">
        <v>19.649999999999999</v>
      </c>
      <c r="D1779" s="32">
        <v>3167.1052423086371</v>
      </c>
      <c r="E1779" s="32">
        <v>21697.072433546051</v>
      </c>
      <c r="F1779" s="18">
        <v>24864.177675854688</v>
      </c>
      <c r="G1779" s="18">
        <v>19.280608929744972</v>
      </c>
      <c r="H1779" s="19">
        <v>0.1475826972010178</v>
      </c>
      <c r="I1779" s="18">
        <v>15.32</v>
      </c>
      <c r="J1779" s="33">
        <v>0.97065988460551966</v>
      </c>
      <c r="K1779" s="72">
        <v>7088.5274021829082</v>
      </c>
      <c r="L1779" s="18">
        <v>7052.7998049999997</v>
      </c>
      <c r="M1779" s="73">
        <v>5.0657324992522653E-3</v>
      </c>
      <c r="Q1779" s="34">
        <v>1.0302269784296323</v>
      </c>
      <c r="R1779" s="7"/>
      <c r="S1779" s="32"/>
      <c r="T1779" s="77"/>
      <c r="U1779" s="5">
        <v>51.377443507665831</v>
      </c>
      <c r="V1779" s="78"/>
      <c r="W1779" s="79"/>
      <c r="X1779" s="33">
        <v>0.94131976921103933</v>
      </c>
      <c r="Y1779" s="20">
        <v>72432202.929676995</v>
      </c>
      <c r="Z1779" s="38"/>
      <c r="AA1779" s="38"/>
      <c r="AB1779" s="35">
        <v>0.94131976921103933</v>
      </c>
      <c r="AC1779" s="72">
        <v>77282134.87795569</v>
      </c>
      <c r="AD1779" s="18">
        <v>79250000</v>
      </c>
      <c r="AE1779" s="38">
        <v>-2.4831105640937667E-2</v>
      </c>
      <c r="AF1779" s="26">
        <v>3</v>
      </c>
      <c r="AH1779" s="75"/>
      <c r="AI1779" s="27" t="s">
        <v>36</v>
      </c>
      <c r="AJ1779" s="17">
        <v>20.23496076374779</v>
      </c>
      <c r="AK1779" s="17">
        <v>20.851062297858864</v>
      </c>
      <c r="AL1779" s="19">
        <v>0.10894958091050799</v>
      </c>
      <c r="AM1779" s="19">
        <v>8.7134761118720552E-2</v>
      </c>
      <c r="AN1779" s="27" t="b">
        <v>0</v>
      </c>
      <c r="AO1779" s="27" t="b">
        <v>1</v>
      </c>
      <c r="AP1779" s="27" t="b">
        <v>0</v>
      </c>
      <c r="AQ1779" s="27" t="b">
        <v>0</v>
      </c>
      <c r="AR1779" s="27" t="b">
        <v>1</v>
      </c>
      <c r="AS1779" s="27" t="b">
        <v>0</v>
      </c>
      <c r="AU1779" s="38"/>
      <c r="AV1779" s="38"/>
      <c r="AX1779">
        <v>792500000</v>
      </c>
      <c r="BM1779" s="18">
        <v>3170</v>
      </c>
      <c r="BN1779">
        <f t="shared" si="0"/>
        <v>31700</v>
      </c>
    </row>
    <row r="1780" spans="1:66" ht="14.55" customHeight="1" x14ac:dyDescent="0.25">
      <c r="A1780" s="41">
        <v>40651</v>
      </c>
      <c r="B1780" s="15">
        <v>17.3</v>
      </c>
      <c r="C1780" s="16">
        <v>20.2</v>
      </c>
      <c r="D1780" s="32">
        <v>2111.4034948724247</v>
      </c>
      <c r="E1780" s="32">
        <v>22596.970869655801</v>
      </c>
      <c r="F1780" s="18">
        <v>24708.374364528227</v>
      </c>
      <c r="G1780" s="18">
        <v>19.95218644315506</v>
      </c>
      <c r="H1780" s="19">
        <v>0.14356435643564347</v>
      </c>
      <c r="I1780" s="18">
        <v>16.96</v>
      </c>
      <c r="J1780" s="33">
        <v>1.0283473206286005</v>
      </c>
      <c r="K1780" s="72">
        <v>7289.3420383485745</v>
      </c>
      <c r="L1780" s="18">
        <v>7201.2797849999997</v>
      </c>
      <c r="M1780" s="73">
        <v>1.2228694895594147E-2</v>
      </c>
      <c r="Q1780" s="34">
        <v>0.97243409881082532</v>
      </c>
      <c r="R1780" s="7"/>
      <c r="S1780" s="32"/>
      <c r="T1780" s="77"/>
      <c r="U1780" s="5">
        <v>49.86815947458043</v>
      </c>
      <c r="V1780" s="78"/>
      <c r="W1780" s="79"/>
      <c r="X1780" s="33">
        <v>1.0566946412572011</v>
      </c>
      <c r="Y1780" s="20">
        <v>76539086.885755375</v>
      </c>
      <c r="Z1780" s="38"/>
      <c r="AA1780" s="38"/>
      <c r="AB1780" s="35">
        <v>1.0566946412572011</v>
      </c>
      <c r="AC1780" s="72">
        <v>81662308.520873472</v>
      </c>
      <c r="AD1780" s="18">
        <v>82850000</v>
      </c>
      <c r="AE1780" s="38">
        <v>-1.4335443320778853E-2</v>
      </c>
      <c r="AF1780" s="26">
        <v>2</v>
      </c>
      <c r="AH1780" s="75"/>
      <c r="AI1780" s="27" t="s">
        <v>36</v>
      </c>
      <c r="AJ1780" s="17">
        <v>20.072027881821629</v>
      </c>
      <c r="AK1780" s="17">
        <v>20.886239972074172</v>
      </c>
      <c r="AL1780" s="19">
        <v>0.11673492360942678</v>
      </c>
      <c r="AM1780" s="19">
        <v>9.2247675913762983E-2</v>
      </c>
      <c r="AN1780" s="27" t="b">
        <v>0</v>
      </c>
      <c r="AO1780" s="27" t="b">
        <v>1</v>
      </c>
      <c r="AP1780" s="27" t="b">
        <v>0</v>
      </c>
      <c r="AQ1780" s="27" t="b">
        <v>0</v>
      </c>
      <c r="AR1780" s="27" t="b">
        <v>1</v>
      </c>
      <c r="AS1780" s="27" t="b">
        <v>0</v>
      </c>
      <c r="AU1780" s="38"/>
      <c r="AV1780" s="38"/>
      <c r="AX1780">
        <v>828500000</v>
      </c>
      <c r="BM1780" s="18">
        <v>3314</v>
      </c>
      <c r="BN1780">
        <f t="shared" si="0"/>
        <v>33140</v>
      </c>
    </row>
    <row r="1781" spans="1:66" ht="14.55" customHeight="1" x14ac:dyDescent="0.25">
      <c r="A1781" s="41">
        <v>40652</v>
      </c>
      <c r="B1781" s="15">
        <v>16</v>
      </c>
      <c r="C1781" s="16">
        <v>19.100000000000001</v>
      </c>
      <c r="D1781" s="32">
        <v>1055.7017474362124</v>
      </c>
      <c r="E1781" s="32">
        <v>23501.111475133348</v>
      </c>
      <c r="F1781" s="18">
        <v>24556.813222569559</v>
      </c>
      <c r="G1781" s="18">
        <v>18.966730451244203</v>
      </c>
      <c r="H1781" s="19">
        <v>0.16230366492146608</v>
      </c>
      <c r="I1781" s="18">
        <v>15.83</v>
      </c>
      <c r="J1781" s="33">
        <v>0.94477808738517366</v>
      </c>
      <c r="K1781" s="72">
        <v>6886.6914732074938</v>
      </c>
      <c r="L1781" s="18">
        <v>6853.1201170000004</v>
      </c>
      <c r="M1781" s="73">
        <v>4.8986965986800033E-3</v>
      </c>
      <c r="Q1781" s="34">
        <v>1.058449611979954</v>
      </c>
      <c r="R1781" s="7"/>
      <c r="S1781" s="32"/>
      <c r="T1781" s="77"/>
      <c r="U1781" s="5">
        <v>52.684661954472055</v>
      </c>
      <c r="V1781" s="78"/>
      <c r="W1781" s="79"/>
      <c r="X1781" s="33">
        <v>0.88955617477034721</v>
      </c>
      <c r="Y1781" s="20">
        <v>68086143.103544801</v>
      </c>
      <c r="Z1781" s="38"/>
      <c r="AA1781" s="38"/>
      <c r="AB1781" s="35">
        <v>0.88955617477034721</v>
      </c>
      <c r="AC1781" s="72">
        <v>72642046.140578628</v>
      </c>
      <c r="AD1781" s="18">
        <v>74675000</v>
      </c>
      <c r="AE1781" s="38">
        <v>-2.7224022221913256E-2</v>
      </c>
      <c r="AF1781" s="26">
        <v>1</v>
      </c>
      <c r="AH1781" s="75"/>
      <c r="AI1781" s="27" t="s">
        <v>36</v>
      </c>
      <c r="AJ1781" s="17">
        <v>19.942672713496833</v>
      </c>
      <c r="AK1781" s="17">
        <v>20.89226367588039</v>
      </c>
      <c r="AL1781" s="19">
        <v>0.12707811796675342</v>
      </c>
      <c r="AM1781" s="19">
        <v>9.876636494815276E-2</v>
      </c>
      <c r="AN1781" s="27" t="b">
        <v>0</v>
      </c>
      <c r="AO1781" s="27" t="b">
        <v>1</v>
      </c>
      <c r="AP1781" s="27" t="b">
        <v>0</v>
      </c>
      <c r="AQ1781" s="27" t="b">
        <v>0</v>
      </c>
      <c r="AR1781" s="27" t="b">
        <v>1</v>
      </c>
      <c r="AS1781" s="27" t="b">
        <v>0</v>
      </c>
      <c r="AU1781" s="38"/>
      <c r="AV1781" s="38"/>
      <c r="AX1781">
        <v>746750000</v>
      </c>
      <c r="BM1781" s="18">
        <v>2987</v>
      </c>
      <c r="BN1781">
        <f t="shared" si="0"/>
        <v>29870</v>
      </c>
    </row>
    <row r="1782" spans="1:66" ht="14.55" customHeight="1" x14ac:dyDescent="0.25">
      <c r="A1782" s="42">
        <v>40653</v>
      </c>
      <c r="B1782" s="15">
        <v>18.149999999999999</v>
      </c>
      <c r="C1782" s="16">
        <v>20.350000000000001</v>
      </c>
      <c r="D1782" s="32">
        <v>24385.468959896669</v>
      </c>
      <c r="E1782" s="32">
        <v>0</v>
      </c>
      <c r="F1782" s="18">
        <v>24385.468959896669</v>
      </c>
      <c r="G1782" s="18">
        <v>18.149999999999999</v>
      </c>
      <c r="H1782" s="19">
        <v>0.10810810810810823</v>
      </c>
      <c r="I1782" s="18">
        <v>15.07</v>
      </c>
      <c r="J1782" s="33">
        <v>0.95026178010471207</v>
      </c>
      <c r="K1782" s="72">
        <v>6544.0464708526833</v>
      </c>
      <c r="L1782" s="18">
        <v>6566.3999020000001</v>
      </c>
      <c r="M1782" s="73">
        <v>-3.4042141022371086E-3</v>
      </c>
      <c r="Q1782" s="34">
        <v>1.0523415977961432</v>
      </c>
      <c r="R1782" s="7"/>
      <c r="S1782" s="32"/>
      <c r="T1782" s="77"/>
      <c r="U1782" s="5">
        <v>55.33903807184722</v>
      </c>
      <c r="V1782" s="78"/>
      <c r="W1782" s="79"/>
      <c r="X1782" s="33">
        <v>0.90052356020942415</v>
      </c>
      <c r="Y1782" s="20">
        <v>61313469.338220634</v>
      </c>
      <c r="Z1782" s="38"/>
      <c r="AA1782" s="38"/>
      <c r="AB1782" s="35">
        <v>0.90052356020942415</v>
      </c>
      <c r="AC1782" s="72">
        <v>65414825.233312443</v>
      </c>
      <c r="AD1782" s="18">
        <v>68450000</v>
      </c>
      <c r="AE1782" s="38">
        <v>-4.4341486730278407E-2</v>
      </c>
      <c r="AF1782" s="26">
        <v>19</v>
      </c>
      <c r="AH1782" s="75"/>
      <c r="AI1782" s="27" t="s">
        <v>36</v>
      </c>
      <c r="AJ1782" s="17">
        <v>19.77751193064692</v>
      </c>
      <c r="AK1782" s="17">
        <v>20.817446338920078</v>
      </c>
      <c r="AL1782" s="19">
        <v>0.12899307640345101</v>
      </c>
      <c r="AM1782" s="19">
        <v>0.10149567540419355</v>
      </c>
      <c r="AN1782" s="27" t="b">
        <v>0</v>
      </c>
      <c r="AO1782" s="27" t="b">
        <v>1</v>
      </c>
      <c r="AP1782" s="27" t="b">
        <v>0</v>
      </c>
      <c r="AQ1782" s="27" t="b">
        <v>0</v>
      </c>
      <c r="AR1782" s="27" t="b">
        <v>1</v>
      </c>
      <c r="AS1782" s="27" t="b">
        <v>0</v>
      </c>
      <c r="AU1782" s="38"/>
      <c r="AV1782" s="38"/>
      <c r="AX1782">
        <v>684500000</v>
      </c>
      <c r="BM1782" s="18">
        <v>2738</v>
      </c>
      <c r="BN1782">
        <f t="shared" si="0"/>
        <v>27380</v>
      </c>
    </row>
    <row r="1783" spans="1:66" ht="14.55" customHeight="1" x14ac:dyDescent="0.25">
      <c r="A1783" s="41">
        <v>40654</v>
      </c>
      <c r="B1783" s="15">
        <v>17.899999999999999</v>
      </c>
      <c r="C1783" s="16">
        <v>20</v>
      </c>
      <c r="D1783" s="32">
        <v>23102.023225165263</v>
      </c>
      <c r="E1783" s="32">
        <v>1144.6948444901707</v>
      </c>
      <c r="F1783" s="18">
        <v>24246.718069655435</v>
      </c>
      <c r="G1783" s="18">
        <v>17.999141630901285</v>
      </c>
      <c r="H1783" s="19">
        <v>0.10500000000000009</v>
      </c>
      <c r="I1783" s="18">
        <v>14.69</v>
      </c>
      <c r="J1783" s="33">
        <v>0.98604563676334001</v>
      </c>
      <c r="K1783" s="72">
        <v>6452.6168238009377</v>
      </c>
      <c r="L1783" s="18">
        <v>6369.2797849999997</v>
      </c>
      <c r="M1783" s="73">
        <v>1.3084216993764546E-2</v>
      </c>
      <c r="Q1783" s="34">
        <v>1.0141518431971006</v>
      </c>
      <c r="R1783" s="7"/>
      <c r="S1783" s="32"/>
      <c r="T1783" s="77"/>
      <c r="U1783" s="5">
        <v>56.017698295568493</v>
      </c>
      <c r="V1783" s="78"/>
      <c r="W1783" s="79"/>
      <c r="X1783" s="33">
        <v>0.97209127352668001</v>
      </c>
      <c r="Y1783" s="20">
        <v>59602573.657366224</v>
      </c>
      <c r="Z1783" s="38"/>
      <c r="AA1783" s="38"/>
      <c r="AB1783" s="35">
        <v>0.97209127352668001</v>
      </c>
      <c r="AC1783" s="72">
        <v>63588161.276883535</v>
      </c>
      <c r="AD1783" s="18">
        <v>64275000</v>
      </c>
      <c r="AE1783" s="38">
        <v>-1.0685938904962503E-2</v>
      </c>
      <c r="AF1783" s="26">
        <v>18</v>
      </c>
      <c r="AH1783" s="75"/>
      <c r="AI1783" s="27" t="s">
        <v>36</v>
      </c>
      <c r="AJ1783" s="17">
        <v>19.648112107578633</v>
      </c>
      <c r="AK1783" s="17">
        <v>20.712286881282775</v>
      </c>
      <c r="AL1783" s="19">
        <v>0.12970355961393423</v>
      </c>
      <c r="AM1783" s="19">
        <v>0.10368015608052206</v>
      </c>
      <c r="AN1783" s="27" t="b">
        <v>0</v>
      </c>
      <c r="AO1783" s="27" t="b">
        <v>1</v>
      </c>
      <c r="AP1783" s="27" t="b">
        <v>0</v>
      </c>
      <c r="AQ1783" s="27" t="b">
        <v>0</v>
      </c>
      <c r="AR1783" s="27" t="b">
        <v>1</v>
      </c>
      <c r="AS1783" s="27" t="b">
        <v>0</v>
      </c>
      <c r="AU1783" s="38"/>
      <c r="AV1783" s="38"/>
      <c r="AX1783">
        <v>642750000</v>
      </c>
      <c r="BM1783" s="18">
        <v>2571</v>
      </c>
      <c r="BN1783">
        <f t="shared" si="0"/>
        <v>25710</v>
      </c>
    </row>
    <row r="1784" spans="1:66" ht="14.55" customHeight="1" x14ac:dyDescent="0.25">
      <c r="A1784" s="41">
        <v>40658</v>
      </c>
      <c r="B1784" s="15">
        <v>17.45</v>
      </c>
      <c r="C1784" s="16">
        <v>19.600000000000001</v>
      </c>
      <c r="D1784" s="32">
        <v>21818.577490433861</v>
      </c>
      <c r="E1784" s="32">
        <v>2293.3787770747767</v>
      </c>
      <c r="F1784" s="18">
        <v>24111.956267508638</v>
      </c>
      <c r="G1784" s="18">
        <v>17.654494580033521</v>
      </c>
      <c r="H1784" s="19">
        <v>0.10969387755102056</v>
      </c>
      <c r="I1784" s="18">
        <v>15.77</v>
      </c>
      <c r="J1784" s="33">
        <v>0.97540051186672405</v>
      </c>
      <c r="K1784" s="72">
        <v>6293.776855563191</v>
      </c>
      <c r="L1784" s="18">
        <v>6223.3598629999997</v>
      </c>
      <c r="M1784" s="73">
        <v>1.1314947892029258E-2</v>
      </c>
      <c r="Q1784" s="34">
        <v>1.0252198843797995</v>
      </c>
      <c r="R1784" s="7"/>
      <c r="S1784" s="32"/>
      <c r="T1784" s="77"/>
      <c r="U1784" s="5">
        <v>57.323533245203308</v>
      </c>
      <c r="V1784" s="78"/>
      <c r="W1784" s="79"/>
      <c r="X1784" s="33">
        <v>0.95080102373344799</v>
      </c>
      <c r="Y1784" s="20">
        <v>56670459.186126895</v>
      </c>
      <c r="Z1784" s="38"/>
      <c r="AA1784" s="38"/>
      <c r="AB1784" s="35">
        <v>0.95080102373344799</v>
      </c>
      <c r="AC1784" s="72">
        <v>60458719.521184497</v>
      </c>
      <c r="AD1784" s="18">
        <v>61325000</v>
      </c>
      <c r="AE1784" s="38">
        <v>-1.4126057542853704E-2</v>
      </c>
      <c r="AF1784" s="26">
        <v>17</v>
      </c>
      <c r="AH1784" s="75"/>
      <c r="AI1784" s="27" t="s">
        <v>36</v>
      </c>
      <c r="AJ1784" s="17">
        <v>19.5264694155135</v>
      </c>
      <c r="AK1784" s="17">
        <v>20.606848702256695</v>
      </c>
      <c r="AL1784" s="19">
        <v>0.12937545070287604</v>
      </c>
      <c r="AM1784" s="19">
        <v>0.10602881188899929</v>
      </c>
      <c r="AN1784" s="27" t="b">
        <v>0</v>
      </c>
      <c r="AO1784" s="27" t="b">
        <v>1</v>
      </c>
      <c r="AP1784" s="27" t="b">
        <v>0</v>
      </c>
      <c r="AQ1784" s="27" t="b">
        <v>0</v>
      </c>
      <c r="AR1784" s="27" t="b">
        <v>1</v>
      </c>
      <c r="AS1784" s="27" t="b">
        <v>0</v>
      </c>
      <c r="AU1784" s="38"/>
      <c r="AV1784" s="38"/>
      <c r="AX1784">
        <v>613250000</v>
      </c>
      <c r="BM1784" s="18">
        <v>2453</v>
      </c>
      <c r="BN1784">
        <f t="shared" si="0"/>
        <v>24530</v>
      </c>
    </row>
    <row r="1785" spans="1:66" ht="14.55" customHeight="1" x14ac:dyDescent="0.25">
      <c r="A1785" s="41">
        <v>40659</v>
      </c>
      <c r="B1785" s="15">
        <v>17.3</v>
      </c>
      <c r="C1785" s="16">
        <v>19.2</v>
      </c>
      <c r="D1785" s="32">
        <v>20535.131755702459</v>
      </c>
      <c r="E1785" s="32">
        <v>3436.0383725371744</v>
      </c>
      <c r="F1785" s="18">
        <v>23971.170128239635</v>
      </c>
      <c r="G1785" s="18">
        <v>17.57234685970251</v>
      </c>
      <c r="H1785" s="19">
        <v>9.8958333333333259E-2</v>
      </c>
      <c r="I1785" s="18">
        <v>15.62</v>
      </c>
      <c r="J1785" s="33">
        <v>0.98953523995850656</v>
      </c>
      <c r="K1785" s="72">
        <v>6227.8062352109819</v>
      </c>
      <c r="L1785" s="18">
        <v>6087.6801759999998</v>
      </c>
      <c r="M1785" s="73">
        <v>2.3017973211439946E-2</v>
      </c>
      <c r="Q1785" s="34">
        <v>1.0105754293722093</v>
      </c>
      <c r="R1785" s="7"/>
      <c r="S1785" s="32"/>
      <c r="T1785" s="77"/>
      <c r="U1785" s="5">
        <v>57.821899700607318</v>
      </c>
      <c r="V1785" s="78"/>
      <c r="W1785" s="79"/>
      <c r="X1785" s="33">
        <v>0.97907047991701313</v>
      </c>
      <c r="Y1785" s="20">
        <v>55484639.134566665</v>
      </c>
      <c r="Z1785" s="38"/>
      <c r="AA1785" s="38"/>
      <c r="AB1785" s="35">
        <v>0.97907047991701313</v>
      </c>
      <c r="AC1785" s="72">
        <v>59192398.521150358</v>
      </c>
      <c r="AD1785" s="18">
        <v>58725000</v>
      </c>
      <c r="AE1785" s="38">
        <v>7.9591063627136322E-3</v>
      </c>
      <c r="AF1785" s="26">
        <v>16</v>
      </c>
      <c r="AH1785" s="75"/>
      <c r="AI1785" s="27" t="s">
        <v>36</v>
      </c>
      <c r="AJ1785" s="17">
        <v>19.405799847276185</v>
      </c>
      <c r="AK1785" s="17">
        <v>20.536483622296828</v>
      </c>
      <c r="AL1785" s="19">
        <v>0.12127139005826194</v>
      </c>
      <c r="AM1785" s="19">
        <v>0.10765166392671219</v>
      </c>
      <c r="AN1785" s="27" t="b">
        <v>0</v>
      </c>
      <c r="AO1785" s="27" t="b">
        <v>1</v>
      </c>
      <c r="AP1785" s="27" t="b">
        <v>0</v>
      </c>
      <c r="AQ1785" s="27" t="b">
        <v>0</v>
      </c>
      <c r="AR1785" s="27" t="b">
        <v>1</v>
      </c>
      <c r="AS1785" s="27" t="b">
        <v>0</v>
      </c>
      <c r="AU1785" s="38"/>
      <c r="AV1785" s="38"/>
      <c r="AX1785">
        <v>587250000</v>
      </c>
      <c r="BM1785" s="18">
        <v>2349</v>
      </c>
      <c r="BN1785">
        <f t="shared" si="0"/>
        <v>23490</v>
      </c>
    </row>
    <row r="1786" spans="1:66" ht="14.55" customHeight="1" x14ac:dyDescent="0.25">
      <c r="A1786" s="41">
        <v>40660</v>
      </c>
      <c r="B1786" s="15">
        <v>17</v>
      </c>
      <c r="C1786" s="16">
        <v>18.75</v>
      </c>
      <c r="D1786" s="32">
        <v>19251.686020971058</v>
      </c>
      <c r="E1786" s="32">
        <v>4592.4764564357829</v>
      </c>
      <c r="F1786" s="18">
        <v>23844.16247740684</v>
      </c>
      <c r="G1786" s="18">
        <v>17.337056661410429</v>
      </c>
      <c r="H1786" s="19">
        <v>9.3333333333333379E-2</v>
      </c>
      <c r="I1786" s="18">
        <v>15.35</v>
      </c>
      <c r="J1786" s="33">
        <v>0.98138279444336529</v>
      </c>
      <c r="K1786" s="72">
        <v>6111.7561385007748</v>
      </c>
      <c r="L1786" s="18">
        <v>5998.080078</v>
      </c>
      <c r="M1786" s="73">
        <v>1.89520745009258E-2</v>
      </c>
      <c r="Q1786" s="34">
        <v>1.0189703810399431</v>
      </c>
      <c r="R1786" s="7"/>
      <c r="S1786" s="32"/>
      <c r="T1786" s="77"/>
      <c r="U1786" s="5">
        <v>58.809107221795848</v>
      </c>
      <c r="V1786" s="78"/>
      <c r="W1786" s="79"/>
      <c r="X1786" s="33">
        <v>0.96276558888673047</v>
      </c>
      <c r="Y1786" s="20">
        <v>53418956.849544987</v>
      </c>
      <c r="Z1786" s="38"/>
      <c r="AA1786" s="38"/>
      <c r="AB1786" s="35">
        <v>0.96276558888673047</v>
      </c>
      <c r="AC1786" s="72">
        <v>56987490.754895948</v>
      </c>
      <c r="AD1786" s="18">
        <v>57100000</v>
      </c>
      <c r="AE1786" s="38">
        <v>-1.9703895815070425E-3</v>
      </c>
      <c r="AF1786" s="26">
        <v>15</v>
      </c>
      <c r="AH1786" s="75"/>
      <c r="AI1786" s="27" t="s">
        <v>36</v>
      </c>
      <c r="AJ1786" s="17">
        <v>19.246089875183969</v>
      </c>
      <c r="AK1786" s="17">
        <v>20.481414710729918</v>
      </c>
      <c r="AL1786" s="19">
        <v>0.1128995528745436</v>
      </c>
      <c r="AM1786" s="19">
        <v>0.10870104664276156</v>
      </c>
      <c r="AN1786" s="27" t="b">
        <v>0</v>
      </c>
      <c r="AO1786" s="27" t="b">
        <v>1</v>
      </c>
      <c r="AP1786" s="27" t="b">
        <v>0</v>
      </c>
      <c r="AQ1786" s="27" t="b">
        <v>0</v>
      </c>
      <c r="AR1786" s="27" t="b">
        <v>1</v>
      </c>
      <c r="AS1786" s="27" t="b">
        <v>0</v>
      </c>
      <c r="AU1786" s="38"/>
      <c r="AV1786" s="38"/>
      <c r="AX1786">
        <v>571000000</v>
      </c>
      <c r="BM1786" s="18">
        <v>2284</v>
      </c>
      <c r="BN1786">
        <f t="shared" si="0"/>
        <v>22840</v>
      </c>
    </row>
    <row r="1787" spans="1:66" ht="14.55" customHeight="1" x14ac:dyDescent="0.25">
      <c r="A1787" s="41">
        <v>40661</v>
      </c>
      <c r="B1787" s="15">
        <v>16.75</v>
      </c>
      <c r="C1787" s="16">
        <v>18.399999999999999</v>
      </c>
      <c r="D1787" s="32">
        <v>17968.240286239652</v>
      </c>
      <c r="E1787" s="32">
        <v>5756.1339225922557</v>
      </c>
      <c r="F1787" s="18">
        <v>23724.374208831909</v>
      </c>
      <c r="G1787" s="18">
        <v>17.150331780668907</v>
      </c>
      <c r="H1787" s="19">
        <v>8.967391304347816E-2</v>
      </c>
      <c r="I1787" s="18">
        <v>14.62</v>
      </c>
      <c r="J1787" s="33">
        <v>0.98426003341955581</v>
      </c>
      <c r="K1787" s="72">
        <v>6015.453219539233</v>
      </c>
      <c r="L1787" s="18">
        <v>5926.3999020000001</v>
      </c>
      <c r="M1787" s="73">
        <v>1.5026545459610283E-2</v>
      </c>
      <c r="Q1787" s="34">
        <v>1.0159916750106777</v>
      </c>
      <c r="R1787" s="7"/>
      <c r="S1787" s="32"/>
      <c r="T1787" s="77"/>
      <c r="U1787" s="5">
        <v>59.638320681279161</v>
      </c>
      <c r="V1787" s="78"/>
      <c r="W1787" s="79"/>
      <c r="X1787" s="33">
        <v>0.96852006683911163</v>
      </c>
      <c r="Y1787" s="20">
        <v>51737579.19295802</v>
      </c>
      <c r="Z1787" s="38"/>
      <c r="AA1787" s="38"/>
      <c r="AB1787" s="35">
        <v>0.96852006683911163</v>
      </c>
      <c r="AC1787" s="72">
        <v>55192643.466286011</v>
      </c>
      <c r="AD1787" s="18">
        <v>55700000</v>
      </c>
      <c r="AE1787" s="38">
        <v>-9.1087348961218836E-3</v>
      </c>
      <c r="AF1787" s="26">
        <v>14</v>
      </c>
      <c r="AH1787" s="75"/>
      <c r="AI1787" s="27" t="s">
        <v>36</v>
      </c>
      <c r="AJ1787" s="17">
        <v>19.106831150884521</v>
      </c>
      <c r="AK1787" s="17">
        <v>20.377633828395957</v>
      </c>
      <c r="AL1787" s="19">
        <v>0.10079459422821228</v>
      </c>
      <c r="AM1787" s="19">
        <v>0.10934288705165141</v>
      </c>
      <c r="AN1787" s="27" t="b">
        <v>0</v>
      </c>
      <c r="AO1787" s="27" t="b">
        <v>0</v>
      </c>
      <c r="AP1787" s="27" t="b">
        <v>0</v>
      </c>
      <c r="AQ1787" s="27" t="b">
        <v>0</v>
      </c>
      <c r="AR1787" s="27" t="b">
        <v>1</v>
      </c>
      <c r="AS1787" s="27" t="b">
        <v>0</v>
      </c>
      <c r="AU1787" s="38"/>
      <c r="AV1787" s="38"/>
      <c r="AX1787">
        <v>557000000</v>
      </c>
      <c r="BM1787" s="18">
        <v>2228</v>
      </c>
      <c r="BN1787">
        <f t="shared" si="0"/>
        <v>22280</v>
      </c>
    </row>
    <row r="1788" spans="1:66" ht="14.55" customHeight="1" x14ac:dyDescent="0.25">
      <c r="A1788" s="41">
        <v>40662</v>
      </c>
      <c r="B1788" s="15">
        <v>16.7</v>
      </c>
      <c r="C1788" s="16">
        <v>18.350000000000001</v>
      </c>
      <c r="D1788" s="32">
        <v>16684.794551508247</v>
      </c>
      <c r="E1788" s="32">
        <v>6924.4880561113323</v>
      </c>
      <c r="F1788" s="18">
        <v>23609.282607619578</v>
      </c>
      <c r="G1788" s="18">
        <v>17.183936995565308</v>
      </c>
      <c r="H1788" s="19">
        <v>8.9918256130790297E-2</v>
      </c>
      <c r="I1788" s="18">
        <v>14.75</v>
      </c>
      <c r="J1788" s="33">
        <v>0.99709874766207707</v>
      </c>
      <c r="K1788" s="72">
        <v>5997.8970939912342</v>
      </c>
      <c r="L1788" s="18">
        <v>5928.9599609999996</v>
      </c>
      <c r="M1788" s="73">
        <v>1.1627188148460268E-2</v>
      </c>
      <c r="Q1788" s="34">
        <v>1.002909694094718</v>
      </c>
      <c r="R1788" s="7"/>
      <c r="S1788" s="32"/>
      <c r="T1788" s="77"/>
      <c r="U1788" s="5">
        <v>59.700491313745815</v>
      </c>
      <c r="V1788" s="78"/>
      <c r="W1788" s="79"/>
      <c r="X1788" s="33">
        <v>0.99419749532415402</v>
      </c>
      <c r="Y1788" s="20">
        <v>51437617.747192018</v>
      </c>
      <c r="Z1788" s="38"/>
      <c r="AA1788" s="38"/>
      <c r="AB1788" s="35">
        <v>0.99419749532415402</v>
      </c>
      <c r="AC1788" s="72">
        <v>54871508.154536612</v>
      </c>
      <c r="AD1788" s="18">
        <v>55900000</v>
      </c>
      <c r="AE1788" s="38">
        <v>-1.839878077752035E-2</v>
      </c>
      <c r="AF1788" s="26">
        <v>13</v>
      </c>
      <c r="AH1788" s="75"/>
      <c r="AI1788" s="27" t="s">
        <v>36</v>
      </c>
      <c r="AJ1788" s="17">
        <v>18.98147673332485</v>
      </c>
      <c r="AK1788" s="17">
        <v>20.27646635406596</v>
      </c>
      <c r="AL1788" s="19">
        <v>9.776295223199262E-2</v>
      </c>
      <c r="AM1788" s="19">
        <v>0.10937965150895732</v>
      </c>
      <c r="AN1788" s="27" t="b">
        <v>0</v>
      </c>
      <c r="AO1788" s="27" t="b">
        <v>0</v>
      </c>
      <c r="AP1788" s="27" t="b">
        <v>0</v>
      </c>
      <c r="AQ1788" s="27" t="b">
        <v>0</v>
      </c>
      <c r="AR1788" s="27" t="b">
        <v>1</v>
      </c>
      <c r="AS1788" s="27" t="b">
        <v>0</v>
      </c>
      <c r="AU1788" s="38"/>
      <c r="AV1788" s="38"/>
      <c r="AX1788">
        <v>559000000</v>
      </c>
      <c r="BM1788" s="18">
        <v>2236</v>
      </c>
      <c r="BN1788">
        <f t="shared" si="0"/>
        <v>22360</v>
      </c>
    </row>
    <row r="1789" spans="1:66" ht="14.55" customHeight="1" x14ac:dyDescent="0.25">
      <c r="A1789" s="41">
        <v>40665</v>
      </c>
      <c r="B1789" s="15">
        <v>17.25</v>
      </c>
      <c r="C1789" s="16">
        <v>18.8</v>
      </c>
      <c r="D1789" s="32">
        <v>15401.348816776843</v>
      </c>
      <c r="E1789" s="32">
        <v>8092.5285885371868</v>
      </c>
      <c r="F1789" s="18">
        <v>23493.87740531403</v>
      </c>
      <c r="G1789" s="18">
        <v>17.783901624488578</v>
      </c>
      <c r="H1789" s="19">
        <v>8.2446808510638347E-2</v>
      </c>
      <c r="I1789" s="18">
        <v>15.99</v>
      </c>
      <c r="J1789" s="33">
        <v>1.0298554770280335</v>
      </c>
      <c r="K1789" s="72">
        <v>6176.8602985787784</v>
      </c>
      <c r="L1789" s="18">
        <v>6113.2797849999997</v>
      </c>
      <c r="M1789" s="73">
        <v>1.0400393211968569E-2</v>
      </c>
      <c r="Q1789" s="34">
        <v>0.97101003228706351</v>
      </c>
      <c r="R1789" s="7"/>
      <c r="S1789" s="32"/>
      <c r="T1789" s="77"/>
      <c r="U1789" s="5">
        <v>57.861846963150207</v>
      </c>
      <c r="V1789" s="78"/>
      <c r="W1789" s="79"/>
      <c r="X1789" s="33">
        <v>1.0597109540560672</v>
      </c>
      <c r="Y1789" s="20">
        <v>54509267.772745028</v>
      </c>
      <c r="Z1789" s="38"/>
      <c r="AA1789" s="38"/>
      <c r="AB1789" s="35">
        <v>1.0597109540560672</v>
      </c>
      <c r="AC1789" s="72">
        <v>58147006.001809314</v>
      </c>
      <c r="AD1789" s="18">
        <v>59125000</v>
      </c>
      <c r="AE1789" s="38">
        <v>-1.6541124705127884E-2</v>
      </c>
      <c r="AF1789" s="26">
        <v>12</v>
      </c>
      <c r="AH1789" s="75"/>
      <c r="AI1789" s="27" t="s">
        <v>36</v>
      </c>
      <c r="AJ1789" s="17">
        <v>18.878595162846693</v>
      </c>
      <c r="AK1789" s="17">
        <v>20.217131124400396</v>
      </c>
      <c r="AL1789" s="19">
        <v>9.4004086983765667E-2</v>
      </c>
      <c r="AM1789" s="19">
        <v>0.10854363355192875</v>
      </c>
      <c r="AN1789" s="27" t="b">
        <v>0</v>
      </c>
      <c r="AO1789" s="27" t="b">
        <v>0</v>
      </c>
      <c r="AP1789" s="27" t="b">
        <v>0</v>
      </c>
      <c r="AQ1789" s="27" t="b">
        <v>0</v>
      </c>
      <c r="AR1789" s="27" t="b">
        <v>1</v>
      </c>
      <c r="AS1789" s="27" t="b">
        <v>0</v>
      </c>
      <c r="AU1789" s="38"/>
      <c r="AV1789" s="38"/>
      <c r="AX1789">
        <v>591250000</v>
      </c>
      <c r="BM1789" s="18">
        <v>2365</v>
      </c>
      <c r="BN1789">
        <f t="shared" si="0"/>
        <v>23650</v>
      </c>
    </row>
    <row r="1790" spans="1:66" ht="14.55" customHeight="1" x14ac:dyDescent="0.25">
      <c r="A1790" s="41">
        <v>40666</v>
      </c>
      <c r="B1790" s="15">
        <v>17.7</v>
      </c>
      <c r="C1790" s="16">
        <v>19.350000000000001</v>
      </c>
      <c r="D1790" s="32">
        <v>14117.903082045439</v>
      </c>
      <c r="E1790" s="32">
        <v>9270.1583185433956</v>
      </c>
      <c r="F1790" s="18">
        <v>23388.061400588835</v>
      </c>
      <c r="G1790" s="18">
        <v>18.353998677513797</v>
      </c>
      <c r="H1790" s="19">
        <v>8.5271317829457516E-2</v>
      </c>
      <c r="I1790" s="18">
        <v>16.7</v>
      </c>
      <c r="J1790" s="33">
        <v>1.0274085507607797</v>
      </c>
      <c r="K1790" s="72">
        <v>6346.0492859256428</v>
      </c>
      <c r="L1790" s="18">
        <v>6238.7202150000003</v>
      </c>
      <c r="M1790" s="73">
        <v>1.720369999404478E-2</v>
      </c>
      <c r="Q1790" s="34">
        <v>0.97332263709457734</v>
      </c>
      <c r="R1790" s="7"/>
      <c r="S1790" s="32"/>
      <c r="T1790" s="77"/>
      <c r="U1790" s="5">
        <v>56.213391283715374</v>
      </c>
      <c r="V1790" s="78"/>
      <c r="W1790" s="79"/>
      <c r="X1790" s="33">
        <v>1.0548171015215593</v>
      </c>
      <c r="Y1790" s="20">
        <v>57497582.930975735</v>
      </c>
      <c r="Z1790" s="38"/>
      <c r="AA1790" s="38"/>
      <c r="AB1790" s="35">
        <v>1.0548171015215593</v>
      </c>
      <c r="AC1790" s="72">
        <v>61333472.99009683</v>
      </c>
      <c r="AD1790" s="18">
        <v>61575000</v>
      </c>
      <c r="AE1790" s="38">
        <v>-3.9224849354960647E-3</v>
      </c>
      <c r="AF1790" s="26">
        <v>11</v>
      </c>
      <c r="AI1790" s="27" t="s">
        <v>36</v>
      </c>
      <c r="AJ1790" s="17">
        <v>18.811967161742714</v>
      </c>
      <c r="AK1790" s="17">
        <v>20.160493095559854</v>
      </c>
      <c r="AL1790" s="19">
        <v>8.9933660363505155E-2</v>
      </c>
      <c r="AM1790" s="19">
        <v>0.10781982215113665</v>
      </c>
      <c r="AN1790" s="27" t="b">
        <v>0</v>
      </c>
      <c r="AO1790" s="27" t="b">
        <v>0</v>
      </c>
      <c r="AP1790" s="27" t="b">
        <v>0</v>
      </c>
      <c r="AQ1790" s="27" t="b">
        <v>0</v>
      </c>
      <c r="AR1790" s="27" t="b">
        <v>1</v>
      </c>
      <c r="AS1790" s="27" t="b">
        <v>0</v>
      </c>
      <c r="AU1790" s="38"/>
      <c r="AV1790" s="38"/>
      <c r="AX1790">
        <v>615750000</v>
      </c>
      <c r="BM1790" s="18">
        <v>2463</v>
      </c>
      <c r="BN1790">
        <f t="shared" si="0"/>
        <v>24630</v>
      </c>
    </row>
    <row r="1791" spans="1:66" ht="14.55" customHeight="1" x14ac:dyDescent="0.25">
      <c r="A1791" s="41">
        <v>40667</v>
      </c>
      <c r="B1791" s="15">
        <v>17.95</v>
      </c>
      <c r="C1791" s="16">
        <v>19.55</v>
      </c>
      <c r="D1791" s="32">
        <v>12834.457347314035</v>
      </c>
      <c r="E1791" s="32">
        <v>10444.162944111657</v>
      </c>
      <c r="F1791" s="18">
        <v>23278.620291425694</v>
      </c>
      <c r="G1791" s="18">
        <v>18.667854430433479</v>
      </c>
      <c r="H1791" s="19">
        <v>8.1841432225064015E-2</v>
      </c>
      <c r="I1791" s="18">
        <v>17.079999999999998</v>
      </c>
      <c r="J1791" s="33">
        <v>1.0123407539341651</v>
      </c>
      <c r="K1791" s="72">
        <v>6424.2531638159744</v>
      </c>
      <c r="L1791" s="18">
        <v>6310.3999020000001</v>
      </c>
      <c r="M1791" s="73">
        <v>1.8042162712998581E-2</v>
      </c>
      <c r="Q1791" s="34">
        <v>0.98780968375894551</v>
      </c>
      <c r="R1791" s="7"/>
      <c r="S1791" s="32"/>
      <c r="T1791" s="77"/>
      <c r="U1791" s="5">
        <v>55.424749122480186</v>
      </c>
      <c r="V1791" s="78"/>
      <c r="W1791" s="79"/>
      <c r="X1791" s="33">
        <v>1.02468150786833</v>
      </c>
      <c r="Y1791" s="20">
        <v>58916991.860418238</v>
      </c>
      <c r="Z1791" s="38"/>
      <c r="AA1791" s="38"/>
      <c r="AB1791" s="35">
        <v>1.02468150786833</v>
      </c>
      <c r="AC1791" s="72">
        <v>62846267.989174828</v>
      </c>
      <c r="AD1791" s="18">
        <v>62975000</v>
      </c>
      <c r="AE1791" s="38">
        <v>-2.0441764323171426E-3</v>
      </c>
      <c r="AF1791" s="26">
        <v>10</v>
      </c>
      <c r="AI1791" s="27" t="s">
        <v>36</v>
      </c>
      <c r="AJ1791" s="17">
        <v>18.772927420481615</v>
      </c>
      <c r="AK1791" s="17">
        <v>20.091013540335254</v>
      </c>
      <c r="AL1791" s="19">
        <v>8.7080843512126957E-2</v>
      </c>
      <c r="AM1791" s="19">
        <v>0.10666963049160902</v>
      </c>
      <c r="AN1791" s="27" t="b">
        <v>0</v>
      </c>
      <c r="AO1791" s="27" t="b">
        <v>0</v>
      </c>
      <c r="AP1791" s="27" t="b">
        <v>0</v>
      </c>
      <c r="AQ1791" s="27" t="b">
        <v>0</v>
      </c>
      <c r="AR1791" s="27" t="b">
        <v>1</v>
      </c>
      <c r="AS1791" s="27" t="b">
        <v>0</v>
      </c>
      <c r="AU1791" s="38"/>
      <c r="AV1791" s="38"/>
      <c r="AX1791">
        <v>629750000</v>
      </c>
      <c r="BM1791" s="18">
        <v>2519</v>
      </c>
      <c r="BN1791">
        <f t="shared" si="0"/>
        <v>25190</v>
      </c>
    </row>
    <row r="1792" spans="1:66" ht="14.55" customHeight="1" x14ac:dyDescent="0.25">
      <c r="A1792" s="41">
        <v>40668</v>
      </c>
      <c r="B1792" s="15">
        <v>18.3</v>
      </c>
      <c r="C1792" s="16">
        <v>19.8</v>
      </c>
      <c r="D1792" s="32">
        <v>11551.011612582632</v>
      </c>
      <c r="E1792" s="32">
        <v>11622.569641729493</v>
      </c>
      <c r="F1792" s="18">
        <v>23173.581254312125</v>
      </c>
      <c r="G1792" s="18">
        <v>19.052315935602323</v>
      </c>
      <c r="H1792" s="19">
        <v>7.5757575757575801E-2</v>
      </c>
      <c r="I1792" s="18">
        <v>18.2</v>
      </c>
      <c r="J1792" s="33">
        <v>1.0159896589087016</v>
      </c>
      <c r="K1792" s="72">
        <v>6526.8618504737778</v>
      </c>
      <c r="L1792" s="18">
        <v>6489.6000979999999</v>
      </c>
      <c r="M1792" s="73">
        <v>5.741764039553298E-3</v>
      </c>
      <c r="Q1792" s="34">
        <v>0.98426198655813446</v>
      </c>
      <c r="R1792" s="7"/>
      <c r="S1792" s="32"/>
      <c r="T1792" s="77"/>
      <c r="U1792" s="5">
        <v>54.450907027687684</v>
      </c>
      <c r="V1792" s="78"/>
      <c r="W1792" s="79"/>
      <c r="X1792" s="33">
        <v>1.0319793178174033</v>
      </c>
      <c r="Y1792" s="20">
        <v>60801407.967736892</v>
      </c>
      <c r="Z1792" s="38"/>
      <c r="AA1792" s="38"/>
      <c r="AB1792" s="35">
        <v>1.0319793178174033</v>
      </c>
      <c r="AC1792" s="72">
        <v>64855008.964121632</v>
      </c>
      <c r="AD1792" s="18">
        <v>66700000</v>
      </c>
      <c r="AE1792" s="38">
        <v>-2.7661035020665182E-2</v>
      </c>
      <c r="AF1792" s="26">
        <v>9</v>
      </c>
      <c r="AI1792" s="27" t="s">
        <v>36</v>
      </c>
      <c r="AJ1792" s="17">
        <v>18.755113728005888</v>
      </c>
      <c r="AK1792" s="17">
        <v>20.041273813065377</v>
      </c>
      <c r="AL1792" s="19">
        <v>8.4151550582834023E-2</v>
      </c>
      <c r="AM1792" s="19">
        <v>0.10536583163346235</v>
      </c>
      <c r="AN1792" s="27" t="b">
        <v>0</v>
      </c>
      <c r="AO1792" s="27" t="b">
        <v>0</v>
      </c>
      <c r="AP1792" s="27" t="b">
        <v>0</v>
      </c>
      <c r="AQ1792" s="27" t="b">
        <v>0</v>
      </c>
      <c r="AR1792" s="27" t="b">
        <v>1</v>
      </c>
      <c r="AS1792" s="27" t="b">
        <v>0</v>
      </c>
      <c r="AU1792" s="38"/>
      <c r="AV1792" s="38"/>
      <c r="AX1792">
        <v>667000000</v>
      </c>
      <c r="BM1792" s="18">
        <v>2668</v>
      </c>
      <c r="BN1792">
        <f t="shared" si="0"/>
        <v>26680</v>
      </c>
    </row>
    <row r="1793" spans="1:66" ht="14.55" customHeight="1" x14ac:dyDescent="0.25">
      <c r="A1793" s="41">
        <v>40669</v>
      </c>
      <c r="B1793" s="15">
        <v>18.149999999999999</v>
      </c>
      <c r="C1793" s="16">
        <v>19.55</v>
      </c>
      <c r="D1793" s="32">
        <v>10267.565877851228</v>
      </c>
      <c r="E1793" s="32">
        <v>12808.784638981244</v>
      </c>
      <c r="F1793" s="18">
        <v>23076.35051683247</v>
      </c>
      <c r="G1793" s="18">
        <v>18.927085548318981</v>
      </c>
      <c r="H1793" s="19">
        <v>7.1611253196931068E-2</v>
      </c>
      <c r="I1793" s="18">
        <v>18.399999999999999</v>
      </c>
      <c r="J1793" s="33">
        <v>0.98925884614808701</v>
      </c>
      <c r="K1793" s="72">
        <v>6456.6441079262158</v>
      </c>
      <c r="L1793" s="18">
        <v>6359.0400390000004</v>
      </c>
      <c r="M1793" s="73">
        <v>1.5348868434167662E-2</v>
      </c>
      <c r="Q1793" s="34">
        <v>1.0108577789258455</v>
      </c>
      <c r="R1793" s="7"/>
      <c r="S1793" s="32"/>
      <c r="T1793" s="77"/>
      <c r="U1793" s="5">
        <v>54.939644653765129</v>
      </c>
      <c r="V1793" s="78"/>
      <c r="W1793" s="79"/>
      <c r="X1793" s="33">
        <v>0.97851769229617402</v>
      </c>
      <c r="Y1793" s="20">
        <v>59495538.064880639</v>
      </c>
      <c r="Z1793" s="38"/>
      <c r="AA1793" s="38"/>
      <c r="AB1793" s="35">
        <v>0.97851769229617402</v>
      </c>
      <c r="AC1793" s="72">
        <v>63460756.25637766</v>
      </c>
      <c r="AD1793" s="18">
        <v>63975000</v>
      </c>
      <c r="AE1793" s="38">
        <v>-8.0381984153550644E-3</v>
      </c>
      <c r="AF1793" s="26">
        <v>8</v>
      </c>
      <c r="AI1793" s="27" t="s">
        <v>36</v>
      </c>
      <c r="AJ1793" s="17">
        <v>18.732235218147778</v>
      </c>
      <c r="AK1793" s="17">
        <v>19.97616257403962</v>
      </c>
      <c r="AL1793" s="19">
        <v>8.1141107275076174E-2</v>
      </c>
      <c r="AM1793" s="19">
        <v>0.10354546616220173</v>
      </c>
      <c r="AN1793" s="27" t="b">
        <v>0</v>
      </c>
      <c r="AO1793" s="27" t="b">
        <v>0</v>
      </c>
      <c r="AP1793" s="27" t="b">
        <v>0</v>
      </c>
      <c r="AQ1793" s="27" t="b">
        <v>0</v>
      </c>
      <c r="AR1793" s="27" t="b">
        <v>1</v>
      </c>
      <c r="AS1793" s="27" t="b">
        <v>0</v>
      </c>
      <c r="AU1793" s="38"/>
      <c r="AV1793" s="38"/>
      <c r="AX1793">
        <v>639750000</v>
      </c>
      <c r="BM1793" s="18">
        <v>2559</v>
      </c>
      <c r="BN1793">
        <f t="shared" si="0"/>
        <v>25590</v>
      </c>
    </row>
    <row r="1794" spans="1:66" ht="14.55" customHeight="1" x14ac:dyDescent="0.25">
      <c r="A1794" s="41">
        <v>40672</v>
      </c>
      <c r="B1794" s="15">
        <v>17.45</v>
      </c>
      <c r="C1794" s="16">
        <v>18.850000000000001</v>
      </c>
      <c r="D1794" s="32">
        <v>8984.1201431198242</v>
      </c>
      <c r="E1794" s="32">
        <v>14000.321216238275</v>
      </c>
      <c r="F1794" s="18">
        <v>22984.441359358098</v>
      </c>
      <c r="G1794" s="18">
        <v>18.302770332603856</v>
      </c>
      <c r="H1794" s="19">
        <v>7.4270557029177842E-2</v>
      </c>
      <c r="I1794" s="18">
        <v>17.16</v>
      </c>
      <c r="J1794" s="33">
        <v>0.96316326578977907</v>
      </c>
      <c r="K1794" s="72">
        <v>6218.6948268774668</v>
      </c>
      <c r="L1794" s="18">
        <v>6141.4399409999996</v>
      </c>
      <c r="M1794" s="73">
        <v>1.2579278901958594E-2</v>
      </c>
      <c r="Q1794" s="34">
        <v>1.0382455763405962</v>
      </c>
      <c r="R1794" s="7"/>
      <c r="S1794" s="32"/>
      <c r="T1794" s="77"/>
      <c r="U1794" s="5">
        <v>56.934643494455266</v>
      </c>
      <c r="V1794" s="78"/>
      <c r="W1794" s="79"/>
      <c r="X1794" s="33">
        <v>0.92632653157955813</v>
      </c>
      <c r="Y1794" s="20">
        <v>55112559.101999395</v>
      </c>
      <c r="Z1794" s="38"/>
      <c r="AA1794" s="38"/>
      <c r="AB1794" s="35">
        <v>0.92632653157955813</v>
      </c>
      <c r="AC1794" s="72">
        <v>58784439.759454079</v>
      </c>
      <c r="AD1794" s="18">
        <v>59625000</v>
      </c>
      <c r="AE1794" s="38">
        <v>-1.4097446382321526E-2</v>
      </c>
      <c r="AF1794" s="26">
        <v>7</v>
      </c>
      <c r="AI1794" s="27" t="s">
        <v>36</v>
      </c>
      <c r="AJ1794" s="17">
        <v>18.669347202108252</v>
      </c>
      <c r="AK1794" s="17">
        <v>19.871298245488983</v>
      </c>
      <c r="AL1794" s="19">
        <v>7.8533157424807432E-2</v>
      </c>
      <c r="AM1794" s="19">
        <v>0.10120846778793974</v>
      </c>
      <c r="AN1794" s="27" t="b">
        <v>0</v>
      </c>
      <c r="AO1794" s="27" t="b">
        <v>0</v>
      </c>
      <c r="AP1794" s="27" t="b">
        <v>0</v>
      </c>
      <c r="AQ1794" s="27" t="b">
        <v>0</v>
      </c>
      <c r="AR1794" s="27" t="b">
        <v>1</v>
      </c>
      <c r="AS1794" s="27" t="b">
        <v>0</v>
      </c>
      <c r="AU1794" s="38"/>
      <c r="AV1794" s="38"/>
      <c r="AX1794">
        <v>596250000</v>
      </c>
      <c r="BM1794" s="18">
        <v>2385</v>
      </c>
      <c r="BN1794">
        <f t="shared" si="0"/>
        <v>23850</v>
      </c>
    </row>
    <row r="1795" spans="1:66" ht="14.55" customHeight="1" x14ac:dyDescent="0.25">
      <c r="A1795" s="41">
        <v>40673</v>
      </c>
      <c r="B1795" s="15">
        <v>16.649999999999999</v>
      </c>
      <c r="C1795" s="16">
        <v>18.2</v>
      </c>
      <c r="D1795" s="32">
        <v>7700.6744083884205</v>
      </c>
      <c r="E1795" s="32">
        <v>15188.444721334456</v>
      </c>
      <c r="F1795" s="18">
        <v>22889.119129722876</v>
      </c>
      <c r="G1795" s="18">
        <v>17.678527536802306</v>
      </c>
      <c r="H1795" s="19">
        <v>8.5164835164835195E-2</v>
      </c>
      <c r="I1795" s="18">
        <v>15.91</v>
      </c>
      <c r="J1795" s="33">
        <v>0.96188773281543061</v>
      </c>
      <c r="K1795" s="72">
        <v>5981.5827725414838</v>
      </c>
      <c r="L1795" s="18">
        <v>5928.9599609999996</v>
      </c>
      <c r="M1795" s="73">
        <v>8.875555221764168E-3</v>
      </c>
      <c r="Q1795" s="34">
        <v>1.0396223653596406</v>
      </c>
      <c r="R1795" s="7"/>
      <c r="S1795" s="32"/>
      <c r="T1795" s="77"/>
      <c r="U1795" s="5">
        <v>59.080326889114644</v>
      </c>
      <c r="V1795" s="78"/>
      <c r="W1795" s="79"/>
      <c r="X1795" s="33">
        <v>0.92377546563086121</v>
      </c>
      <c r="Y1795" s="20">
        <v>50911873.530592225</v>
      </c>
      <c r="Z1795" s="38"/>
      <c r="AA1795" s="38"/>
      <c r="AB1795" s="35">
        <v>0.92377546563086121</v>
      </c>
      <c r="AC1795" s="72">
        <v>54302752.58937829</v>
      </c>
      <c r="AD1795" s="18">
        <v>55525000</v>
      </c>
      <c r="AE1795" s="38">
        <v>-2.2012560299355426E-2</v>
      </c>
      <c r="AF1795" s="26">
        <v>6</v>
      </c>
      <c r="AI1795" s="27" t="s">
        <v>36</v>
      </c>
      <c r="AJ1795" s="17">
        <v>18.559517497657492</v>
      </c>
      <c r="AK1795" s="17">
        <v>19.767661649838253</v>
      </c>
      <c r="AL1795" s="19">
        <v>7.8986161867173568E-2</v>
      </c>
      <c r="AM1795" s="19">
        <v>9.7307351410678353E-2</v>
      </c>
      <c r="AN1795" s="27" t="b">
        <v>0</v>
      </c>
      <c r="AO1795" s="27" t="b">
        <v>0</v>
      </c>
      <c r="AP1795" s="27" t="b">
        <v>0</v>
      </c>
      <c r="AQ1795" s="27" t="b">
        <v>0</v>
      </c>
      <c r="AR1795" s="27" t="b">
        <v>1</v>
      </c>
      <c r="AS1795" s="27" t="b">
        <v>0</v>
      </c>
      <c r="AU1795" s="38"/>
      <c r="AV1795" s="38"/>
      <c r="AX1795">
        <v>555250000</v>
      </c>
      <c r="BM1795" s="18">
        <v>2221</v>
      </c>
      <c r="BN1795">
        <f t="shared" si="0"/>
        <v>22210</v>
      </c>
    </row>
    <row r="1796" spans="1:66" ht="14.55" customHeight="1" x14ac:dyDescent="0.25">
      <c r="A1796" s="41">
        <v>40674</v>
      </c>
      <c r="B1796" s="15">
        <v>17.2</v>
      </c>
      <c r="C1796" s="16">
        <v>18.649999999999999</v>
      </c>
      <c r="D1796" s="32">
        <v>6417.2286736570168</v>
      </c>
      <c r="E1796" s="32">
        <v>16362.586011624448</v>
      </c>
      <c r="F1796" s="18">
        <v>22779.814685281464</v>
      </c>
      <c r="G1796" s="18">
        <v>18.241525141650303</v>
      </c>
      <c r="H1796" s="19">
        <v>7.7747989276139351E-2</v>
      </c>
      <c r="I1796" s="18">
        <v>16.95</v>
      </c>
      <c r="J1796" s="33">
        <v>1.0269189403901979</v>
      </c>
      <c r="K1796" s="72">
        <v>6142.494362928056</v>
      </c>
      <c r="L1796" s="18">
        <v>6031.3598629999997</v>
      </c>
      <c r="M1796" s="73">
        <v>1.8426109940781751E-2</v>
      </c>
      <c r="Q1796" s="34">
        <v>0.97378669403062168</v>
      </c>
      <c r="R1796" s="7"/>
      <c r="S1796" s="32"/>
      <c r="T1796" s="77"/>
      <c r="U1796" s="5">
        <v>57.424522904152852</v>
      </c>
      <c r="V1796" s="78"/>
      <c r="W1796" s="79"/>
      <c r="X1796" s="33">
        <v>1.0538378807803959</v>
      </c>
      <c r="Y1796" s="20">
        <v>53653117.607349575</v>
      </c>
      <c r="Z1796" s="38"/>
      <c r="AA1796" s="38"/>
      <c r="AB1796" s="35">
        <v>1.0538378807803959</v>
      </c>
      <c r="AC1796" s="72">
        <v>57225380.230377913</v>
      </c>
      <c r="AD1796" s="18">
        <v>57500000</v>
      </c>
      <c r="AE1796" s="38">
        <v>-4.7759959934276083E-3</v>
      </c>
      <c r="AF1796" s="26">
        <v>5</v>
      </c>
      <c r="AI1796" s="27" t="s">
        <v>36</v>
      </c>
      <c r="AJ1796" s="17">
        <v>18.482869953617378</v>
      </c>
      <c r="AK1796" s="17">
        <v>19.67026923982003</v>
      </c>
      <c r="AL1796" s="19">
        <v>7.7732273774953883E-2</v>
      </c>
      <c r="AM1796" s="19">
        <v>9.3193828463209311E-2</v>
      </c>
      <c r="AN1796" s="27" t="b">
        <v>0</v>
      </c>
      <c r="AO1796" s="27" t="b">
        <v>0</v>
      </c>
      <c r="AP1796" s="27" t="b">
        <v>0</v>
      </c>
      <c r="AQ1796" s="27" t="b">
        <v>0</v>
      </c>
      <c r="AR1796" s="27" t="b">
        <v>1</v>
      </c>
      <c r="AS1796" s="27" t="b">
        <v>0</v>
      </c>
      <c r="AU1796" s="38"/>
      <c r="AV1796" s="38"/>
      <c r="AX1796">
        <v>575000000</v>
      </c>
      <c r="BM1796" s="18">
        <v>2300</v>
      </c>
      <c r="BN1796">
        <f t="shared" si="0"/>
        <v>23000</v>
      </c>
    </row>
    <row r="1797" spans="1:66" ht="14.55" customHeight="1" x14ac:dyDescent="0.25">
      <c r="A1797" s="41">
        <v>40675</v>
      </c>
      <c r="B1797" s="15">
        <v>16.649999999999999</v>
      </c>
      <c r="C1797" s="16">
        <v>18.350000000000001</v>
      </c>
      <c r="D1797" s="32">
        <v>5133.7829389256131</v>
      </c>
      <c r="E1797" s="32">
        <v>17546.246421135445</v>
      </c>
      <c r="F1797" s="18">
        <v>22680.02936006106</v>
      </c>
      <c r="G1797" s="18">
        <v>17.965193134999097</v>
      </c>
      <c r="H1797" s="19">
        <v>9.2643051771117313E-2</v>
      </c>
      <c r="I1797" s="18">
        <v>16.03</v>
      </c>
      <c r="J1797" s="33">
        <v>0.98053741511277837</v>
      </c>
      <c r="K1797" s="72">
        <v>6022.841335544661</v>
      </c>
      <c r="L1797" s="18">
        <v>5972.4799800000001</v>
      </c>
      <c r="M1797" s="73">
        <v>8.4322351373810559E-3</v>
      </c>
      <c r="Q1797" s="34">
        <v>1.0198488957047938</v>
      </c>
      <c r="R1797" s="7"/>
      <c r="S1797" s="32"/>
      <c r="T1797" s="77"/>
      <c r="U1797" s="5">
        <v>58.455300273604344</v>
      </c>
      <c r="V1797" s="78"/>
      <c r="W1797" s="79"/>
      <c r="X1797" s="33">
        <v>0.96107483022555673</v>
      </c>
      <c r="Y1797" s="20">
        <v>51564907.603982165</v>
      </c>
      <c r="Z1797" s="38"/>
      <c r="AA1797" s="38"/>
      <c r="AB1797" s="35">
        <v>0.96107483022555673</v>
      </c>
      <c r="AC1797" s="72">
        <v>54996990.837709688</v>
      </c>
      <c r="AD1797" s="18">
        <v>56325000</v>
      </c>
      <c r="AE1797" s="38">
        <v>-2.3577614954111183E-2</v>
      </c>
      <c r="AF1797" s="26">
        <v>4</v>
      </c>
      <c r="AI1797" s="27" t="s">
        <v>36</v>
      </c>
      <c r="AJ1797" s="17">
        <v>18.376588985355177</v>
      </c>
      <c r="AK1797" s="17">
        <v>19.53496288630253</v>
      </c>
      <c r="AL1797" s="19">
        <v>7.953254369929609E-2</v>
      </c>
      <c r="AM1797" s="19">
        <v>8.8840040141312526E-2</v>
      </c>
      <c r="AN1797" s="27" t="b">
        <v>0</v>
      </c>
      <c r="AO1797" s="27" t="b">
        <v>0</v>
      </c>
      <c r="AP1797" s="27" t="b">
        <v>0</v>
      </c>
      <c r="AQ1797" s="27" t="b">
        <v>0</v>
      </c>
      <c r="AR1797" s="27" t="b">
        <v>1</v>
      </c>
      <c r="AS1797" s="27" t="b">
        <v>0</v>
      </c>
      <c r="AU1797" s="38"/>
      <c r="AV1797" s="38"/>
      <c r="AX1797">
        <v>563250000</v>
      </c>
      <c r="BM1797" s="18">
        <v>2253</v>
      </c>
      <c r="BN1797">
        <f t="shared" si="0"/>
        <v>22530</v>
      </c>
    </row>
    <row r="1798" spans="1:66" ht="14.55" customHeight="1" x14ac:dyDescent="0.25">
      <c r="A1798" s="41">
        <v>40676</v>
      </c>
      <c r="B1798" s="15">
        <v>17.350000000000001</v>
      </c>
      <c r="C1798" s="16">
        <v>18.649999999999999</v>
      </c>
      <c r="D1798" s="32">
        <v>3850.3372041942098</v>
      </c>
      <c r="E1798" s="32">
        <v>18710.789826218708</v>
      </c>
      <c r="F1798" s="18">
        <v>22561.127030412918</v>
      </c>
      <c r="G1798" s="18">
        <v>18.428138815551858</v>
      </c>
      <c r="H1798" s="19">
        <v>6.9705093833779985E-2</v>
      </c>
      <c r="I1798" s="18">
        <v>17.07</v>
      </c>
      <c r="J1798" s="33">
        <v>1.0203913373470963</v>
      </c>
      <c r="K1798" s="72">
        <v>6145.5487924504141</v>
      </c>
      <c r="L1798" s="18">
        <v>6049.2797849999997</v>
      </c>
      <c r="M1798" s="73">
        <v>1.5914127114623845E-2</v>
      </c>
      <c r="Q1798" s="34">
        <v>0.98001615987831536</v>
      </c>
      <c r="R1798" s="7"/>
      <c r="S1798" s="32"/>
      <c r="T1798" s="77"/>
      <c r="U1798" s="5">
        <v>57.1804808081286</v>
      </c>
      <c r="V1798" s="78"/>
      <c r="W1798" s="79"/>
      <c r="X1798" s="33">
        <v>1.0407826746941926</v>
      </c>
      <c r="Y1798" s="20">
        <v>53668119.227516331</v>
      </c>
      <c r="Z1798" s="38"/>
      <c r="AA1798" s="38"/>
      <c r="AB1798" s="35">
        <v>1.0407826746941926</v>
      </c>
      <c r="AC1798" s="72">
        <v>57238997.526926421</v>
      </c>
      <c r="AD1798" s="18">
        <v>57675000</v>
      </c>
      <c r="AE1798" s="38">
        <v>-7.5596440931699933E-3</v>
      </c>
      <c r="AF1798" s="26">
        <v>3</v>
      </c>
      <c r="AI1798" s="27" t="s">
        <v>36</v>
      </c>
      <c r="AJ1798" s="17">
        <v>18.305610474274964</v>
      </c>
      <c r="AK1798" s="17">
        <v>19.377112613511116</v>
      </c>
      <c r="AL1798" s="19">
        <v>7.8523796711996788E-2</v>
      </c>
      <c r="AM1798" s="19">
        <v>8.6439851749167018E-2</v>
      </c>
      <c r="AN1798" s="27" t="b">
        <v>0</v>
      </c>
      <c r="AO1798" s="27" t="b">
        <v>0</v>
      </c>
      <c r="AP1798" s="27" t="b">
        <v>0</v>
      </c>
      <c r="AQ1798" s="27" t="b">
        <v>0</v>
      </c>
      <c r="AR1798" s="27" t="b">
        <v>1</v>
      </c>
      <c r="AS1798" s="27" t="b">
        <v>0</v>
      </c>
      <c r="AU1798" s="38"/>
      <c r="AV1798" s="38"/>
      <c r="AX1798">
        <v>576750000</v>
      </c>
      <c r="BM1798" s="18">
        <v>2307</v>
      </c>
      <c r="BN1798">
        <f t="shared" si="0"/>
        <v>23070</v>
      </c>
    </row>
    <row r="1799" spans="1:66" ht="14.55" customHeight="1" x14ac:dyDescent="0.25">
      <c r="A1799" s="41">
        <v>40679</v>
      </c>
      <c r="B1799" s="15">
        <v>18</v>
      </c>
      <c r="C1799" s="16">
        <v>19.05</v>
      </c>
      <c r="D1799" s="32">
        <v>2566.8914694628065</v>
      </c>
      <c r="E1799" s="32">
        <v>19904.772855580093</v>
      </c>
      <c r="F1799" s="18">
        <v>22471.664325042901</v>
      </c>
      <c r="G1799" s="18">
        <v>18.930060684248815</v>
      </c>
      <c r="H1799" s="19">
        <v>5.5118110236220486E-2</v>
      </c>
      <c r="I1799" s="18">
        <v>18.239999999999998</v>
      </c>
      <c r="J1799" s="33">
        <v>1.0231633594106715</v>
      </c>
      <c r="K1799" s="72">
        <v>6287.7915542135779</v>
      </c>
      <c r="L1799" s="18">
        <v>6187.5200199999999</v>
      </c>
      <c r="M1799" s="73">
        <v>1.6205448045334643E-2</v>
      </c>
      <c r="Q1799" s="34">
        <v>0.97736103507067207</v>
      </c>
      <c r="R1799" s="7"/>
      <c r="S1799" s="32"/>
      <c r="T1799" s="77"/>
      <c r="U1799" s="5">
        <v>55.78192452880586</v>
      </c>
      <c r="V1799" s="78"/>
      <c r="W1799" s="79"/>
      <c r="X1799" s="33">
        <v>1.0463267188213432</v>
      </c>
      <c r="Y1799" s="20">
        <v>56154655.764371932</v>
      </c>
      <c r="Z1799" s="38"/>
      <c r="AA1799" s="38"/>
      <c r="AB1799" s="35">
        <v>1.0463267188213432</v>
      </c>
      <c r="AC1799" s="72">
        <v>59889732.275185667</v>
      </c>
      <c r="AD1799" s="18">
        <v>60075000</v>
      </c>
      <c r="AE1799" s="38">
        <v>-3.0839404879622642E-3</v>
      </c>
      <c r="AF1799" s="26">
        <v>2</v>
      </c>
      <c r="AI1799" s="27" t="s">
        <v>36</v>
      </c>
      <c r="AJ1799" s="17">
        <v>18.265628866411408</v>
      </c>
      <c r="AK1799" s="17">
        <v>19.249555446429227</v>
      </c>
      <c r="AL1799" s="19">
        <v>7.5774939551878362E-2</v>
      </c>
      <c r="AM1799" s="19">
        <v>8.3322233638930807E-2</v>
      </c>
      <c r="AN1799" s="27" t="b">
        <v>0</v>
      </c>
      <c r="AO1799" s="27" t="b">
        <v>0</v>
      </c>
      <c r="AP1799" s="27" t="b">
        <v>0</v>
      </c>
      <c r="AQ1799" s="27" t="b">
        <v>0</v>
      </c>
      <c r="AR1799" s="27" t="b">
        <v>1</v>
      </c>
      <c r="AS1799" s="27" t="b">
        <v>0</v>
      </c>
      <c r="AU1799" s="38"/>
      <c r="AV1799" s="38"/>
      <c r="AX1799">
        <v>600750000</v>
      </c>
      <c r="BM1799" s="18">
        <v>2403</v>
      </c>
      <c r="BN1799">
        <f t="shared" si="0"/>
        <v>24030</v>
      </c>
    </row>
    <row r="1800" spans="1:66" ht="14.55" customHeight="1" x14ac:dyDescent="0.25">
      <c r="A1800" s="41">
        <v>40680</v>
      </c>
      <c r="B1800" s="15">
        <v>17.75</v>
      </c>
      <c r="C1800" s="16">
        <v>18.7</v>
      </c>
      <c r="D1800" s="32">
        <v>1283.4457347314033</v>
      </c>
      <c r="E1800" s="32">
        <v>21117.477486822365</v>
      </c>
      <c r="F1800" s="18">
        <v>22400.923221553767</v>
      </c>
      <c r="G1800" s="18">
        <v>18.645570392972839</v>
      </c>
      <c r="H1800" s="19">
        <v>5.0802139037433136E-2</v>
      </c>
      <c r="I1800" s="18">
        <v>17.55</v>
      </c>
      <c r="J1800" s="33">
        <v>0.98187080300489826</v>
      </c>
      <c r="K1800" s="72">
        <v>6173.6921229614281</v>
      </c>
      <c r="L1800" s="18">
        <v>6064.6401370000003</v>
      </c>
      <c r="M1800" s="73">
        <v>1.7981608718398358E-2</v>
      </c>
      <c r="Q1800" s="34">
        <v>1.0184639332788179</v>
      </c>
      <c r="R1800" s="7"/>
      <c r="S1800" s="32"/>
      <c r="T1800" s="77"/>
      <c r="U1800" s="5">
        <v>56.706105018609001</v>
      </c>
      <c r="V1800" s="78"/>
      <c r="W1800" s="79"/>
      <c r="X1800" s="33">
        <v>0.96374160600979653</v>
      </c>
      <c r="Y1800" s="20">
        <v>54118837.058793552</v>
      </c>
      <c r="Z1800" s="38"/>
      <c r="AA1800" s="38"/>
      <c r="AB1800" s="35">
        <v>0.96374160600979653</v>
      </c>
      <c r="AC1800" s="72">
        <v>57717301.40059121</v>
      </c>
      <c r="AD1800" s="18">
        <v>57825000</v>
      </c>
      <c r="AE1800" s="38">
        <v>-1.8624919915052394E-3</v>
      </c>
      <c r="AF1800" s="26">
        <v>1</v>
      </c>
      <c r="AI1800" s="27" t="s">
        <v>36</v>
      </c>
      <c r="AJ1800" s="17">
        <v>18.235388936088928</v>
      </c>
      <c r="AK1800" s="17">
        <v>19.134233334950402</v>
      </c>
      <c r="AL1800" s="19">
        <v>7.186353655325424E-2</v>
      </c>
      <c r="AM1800" s="19">
        <v>7.9641499981831579E-2</v>
      </c>
      <c r="AN1800" s="27" t="b">
        <v>0</v>
      </c>
      <c r="AO1800" s="27" t="b">
        <v>0</v>
      </c>
      <c r="AP1800" s="27" t="b">
        <v>0</v>
      </c>
      <c r="AQ1800" s="27" t="b">
        <v>0</v>
      </c>
      <c r="AR1800" s="27" t="b">
        <v>1</v>
      </c>
      <c r="AS1800" s="27" t="b">
        <v>0</v>
      </c>
      <c r="AU1800" s="38"/>
      <c r="AV1800" s="38"/>
      <c r="AX1800">
        <v>578250000</v>
      </c>
      <c r="BM1800" s="18">
        <v>2313</v>
      </c>
      <c r="BN1800">
        <f t="shared" si="0"/>
        <v>23130</v>
      </c>
    </row>
    <row r="1801" spans="1:66" ht="14.55" customHeight="1" x14ac:dyDescent="0.25">
      <c r="A1801" s="42">
        <v>40681</v>
      </c>
      <c r="B1801" s="15">
        <v>18.05</v>
      </c>
      <c r="C1801" s="16">
        <v>19.75</v>
      </c>
      <c r="D1801" s="32">
        <v>22335.721432890943</v>
      </c>
      <c r="E1801" s="32">
        <v>0</v>
      </c>
      <c r="F1801" s="18">
        <v>22335.721432890943</v>
      </c>
      <c r="G1801" s="18">
        <v>18.05</v>
      </c>
      <c r="H1801" s="19">
        <v>8.6075949367088622E-2</v>
      </c>
      <c r="I1801" s="18">
        <v>16.23</v>
      </c>
      <c r="J1801" s="33">
        <v>0.96524064171123003</v>
      </c>
      <c r="K1801" s="72">
        <v>5958.9954417544677</v>
      </c>
      <c r="L1801" s="18">
        <v>5900.7998049999997</v>
      </c>
      <c r="M1801" s="73">
        <v>9.8623303073519658E-3</v>
      </c>
      <c r="Q1801" s="34">
        <v>1.0360110803324099</v>
      </c>
      <c r="R1801" s="7"/>
      <c r="S1801" s="32"/>
      <c r="T1801" s="77"/>
      <c r="U1801" s="5">
        <v>58.638774892114441</v>
      </c>
      <c r="V1801" s="78"/>
      <c r="W1801" s="79"/>
      <c r="X1801" s="33">
        <v>0.93048128342246006</v>
      </c>
      <c r="Y1801" s="20">
        <v>50356805.892152175</v>
      </c>
      <c r="Z1801" s="38"/>
      <c r="AA1801" s="38"/>
      <c r="AB1801" s="35">
        <v>0.93048128342246006</v>
      </c>
      <c r="AC1801" s="72">
        <v>53704007.661156915</v>
      </c>
      <c r="AD1801" s="18">
        <v>54700000</v>
      </c>
      <c r="AE1801" s="38">
        <v>-1.8208269448685283E-2</v>
      </c>
      <c r="AF1801" s="26">
        <v>19</v>
      </c>
      <c r="AI1801" s="27" t="s">
        <v>36</v>
      </c>
      <c r="AJ1801" s="17">
        <v>18.144808629272021</v>
      </c>
      <c r="AK1801" s="17">
        <v>19.045618969436624</v>
      </c>
      <c r="AL1801" s="19">
        <v>7.2015388920296478E-2</v>
      </c>
      <c r="AM1801" s="19">
        <v>7.8836350983941289E-2</v>
      </c>
      <c r="AN1801" s="27" t="b">
        <v>0</v>
      </c>
      <c r="AO1801" s="27" t="b">
        <v>0</v>
      </c>
      <c r="AP1801" s="27" t="b">
        <v>0</v>
      </c>
      <c r="AQ1801" s="27" t="b">
        <v>0</v>
      </c>
      <c r="AR1801" s="27" t="b">
        <v>1</v>
      </c>
      <c r="AS1801" s="27" t="b">
        <v>0</v>
      </c>
      <c r="AU1801" s="38"/>
      <c r="AV1801" s="38"/>
      <c r="AX1801">
        <v>547000000</v>
      </c>
      <c r="BM1801" s="18">
        <v>2188</v>
      </c>
      <c r="BN1801">
        <f t="shared" si="0"/>
        <v>21880</v>
      </c>
    </row>
    <row r="1802" spans="1:66" ht="14.55" customHeight="1" x14ac:dyDescent="0.25">
      <c r="A1802" s="41">
        <v>40682</v>
      </c>
      <c r="B1802" s="15">
        <v>17.649999999999999</v>
      </c>
      <c r="C1802" s="16">
        <v>19.600000000000001</v>
      </c>
      <c r="D1802" s="32">
        <v>21160.157146949314</v>
      </c>
      <c r="E1802" s="32">
        <v>1074.3764739871592</v>
      </c>
      <c r="F1802" s="18">
        <v>22234.533620936472</v>
      </c>
      <c r="G1802" s="18">
        <v>17.744224334091822</v>
      </c>
      <c r="H1802" s="19">
        <v>9.9489795918367485E-2</v>
      </c>
      <c r="I1802" s="18">
        <v>15.52</v>
      </c>
      <c r="J1802" s="33">
        <v>0.97860595244905968</v>
      </c>
      <c r="K1802" s="72">
        <v>5831.4075127508268</v>
      </c>
      <c r="L1802" s="18">
        <v>5770.2402339999999</v>
      </c>
      <c r="M1802" s="73">
        <v>1.060047351068865E-2</v>
      </c>
      <c r="Q1802" s="34">
        <v>1.0218617590639008</v>
      </c>
      <c r="R1802" s="7"/>
      <c r="S1802" s="32"/>
      <c r="T1802" s="77"/>
      <c r="U1802" s="5">
        <v>59.809160324518693</v>
      </c>
      <c r="V1802" s="78"/>
      <c r="W1802" s="79"/>
      <c r="X1802" s="33">
        <v>0.95721190489811925</v>
      </c>
      <c r="Y1802" s="20">
        <v>48202364.713204794</v>
      </c>
      <c r="Z1802" s="38"/>
      <c r="AA1802" s="38"/>
      <c r="AB1802" s="35">
        <v>0.95721190489811925</v>
      </c>
      <c r="AC1802" s="72">
        <v>51405291.30694706</v>
      </c>
      <c r="AD1802" s="18">
        <v>52150000</v>
      </c>
      <c r="AE1802" s="38">
        <v>-1.4280128342338256E-2</v>
      </c>
      <c r="AF1802" s="26">
        <v>18</v>
      </c>
      <c r="AI1802" s="27" t="s">
        <v>36</v>
      </c>
      <c r="AJ1802" s="17">
        <v>18.086594052264765</v>
      </c>
      <c r="AK1802" s="17">
        <v>18.951127454662082</v>
      </c>
      <c r="AL1802" s="19">
        <v>7.5639023360667842E-2</v>
      </c>
      <c r="AM1802" s="19">
        <v>7.9221129895505893E-2</v>
      </c>
      <c r="AN1802" s="27" t="b">
        <v>0</v>
      </c>
      <c r="AO1802" s="27" t="b">
        <v>0</v>
      </c>
      <c r="AP1802" s="27" t="b">
        <v>0</v>
      </c>
      <c r="AQ1802" s="27" t="b">
        <v>0</v>
      </c>
      <c r="AR1802" s="27" t="b">
        <v>1</v>
      </c>
      <c r="AS1802" s="27" t="b">
        <v>0</v>
      </c>
      <c r="AU1802" s="38"/>
      <c r="AV1802" s="38"/>
      <c r="AX1802">
        <v>521500000</v>
      </c>
      <c r="BM1802" s="18">
        <v>2086</v>
      </c>
      <c r="BN1802">
        <f t="shared" si="0"/>
        <v>20860</v>
      </c>
    </row>
    <row r="1803" spans="1:66" ht="14.55" customHeight="1" x14ac:dyDescent="0.25">
      <c r="A1803" s="41">
        <v>40683</v>
      </c>
      <c r="B1803" s="15">
        <v>18.05</v>
      </c>
      <c r="C1803" s="16">
        <v>20</v>
      </c>
      <c r="D1803" s="32">
        <v>19984.592861007684</v>
      </c>
      <c r="E1803" s="32">
        <v>2132.984109031534</v>
      </c>
      <c r="F1803" s="18">
        <v>22117.576970039219</v>
      </c>
      <c r="G1803" s="18">
        <v>18.238054912988243</v>
      </c>
      <c r="H1803" s="19">
        <v>9.749999999999992E-2</v>
      </c>
      <c r="I1803" s="18">
        <v>17.43</v>
      </c>
      <c r="J1803" s="33">
        <v>1.0224239695387838</v>
      </c>
      <c r="K1803" s="72">
        <v>5962.0676592879554</v>
      </c>
      <c r="L1803" s="18">
        <v>5826.5600590000004</v>
      </c>
      <c r="M1803" s="73">
        <v>2.3256878658384911E-2</v>
      </c>
      <c r="Q1803" s="34">
        <v>0.97806783662466446</v>
      </c>
      <c r="R1803" s="7"/>
      <c r="S1803" s="32"/>
      <c r="T1803" s="77"/>
      <c r="U1803" s="5">
        <v>58.388504645482911</v>
      </c>
      <c r="V1803" s="78"/>
      <c r="W1803" s="79"/>
      <c r="X1803" s="33">
        <v>1.0448479390775676</v>
      </c>
      <c r="Y1803" s="20">
        <v>50364382.39386145</v>
      </c>
      <c r="Z1803" s="38"/>
      <c r="AA1803" s="38"/>
      <c r="AB1803" s="35">
        <v>1.0448479390775676</v>
      </c>
      <c r="AC1803" s="72">
        <v>53709851.564305782</v>
      </c>
      <c r="AD1803" s="18">
        <v>53325000</v>
      </c>
      <c r="AE1803" s="38">
        <v>7.2170945017493169E-3</v>
      </c>
      <c r="AF1803" s="26">
        <v>17</v>
      </c>
      <c r="AI1803" s="27" t="s">
        <v>36</v>
      </c>
      <c r="AJ1803" s="17">
        <v>18.090787143359442</v>
      </c>
      <c r="AK1803" s="17">
        <v>18.890676649726785</v>
      </c>
      <c r="AL1803" s="19">
        <v>7.6448514732148268E-2</v>
      </c>
      <c r="AM1803" s="19">
        <v>7.9710260330288524E-2</v>
      </c>
      <c r="AN1803" s="27" t="b">
        <v>0</v>
      </c>
      <c r="AO1803" s="27" t="b">
        <v>0</v>
      </c>
      <c r="AP1803" s="27" t="b">
        <v>0</v>
      </c>
      <c r="AQ1803" s="27" t="b">
        <v>0</v>
      </c>
      <c r="AR1803" s="27" t="b">
        <v>1</v>
      </c>
      <c r="AS1803" s="27" t="b">
        <v>0</v>
      </c>
      <c r="AU1803" s="38"/>
      <c r="AV1803" s="38"/>
      <c r="AX1803">
        <v>533250000</v>
      </c>
      <c r="BM1803" s="18">
        <v>2133</v>
      </c>
      <c r="BN1803">
        <f t="shared" si="0"/>
        <v>21330</v>
      </c>
    </row>
    <row r="1804" spans="1:66" ht="14.55" customHeight="1" x14ac:dyDescent="0.25">
      <c r="A1804" s="41">
        <v>40686</v>
      </c>
      <c r="B1804" s="15">
        <v>18.55</v>
      </c>
      <c r="C1804" s="16">
        <v>20.3</v>
      </c>
      <c r="D1804" s="32">
        <v>18809.028575066055</v>
      </c>
      <c r="E1804" s="32">
        <v>3193.9308770938537</v>
      </c>
      <c r="F1804" s="18">
        <v>22002.95945215991</v>
      </c>
      <c r="G1804" s="18">
        <v>18.80402851134944</v>
      </c>
      <c r="H1804" s="19">
        <v>8.6206896551724088E-2</v>
      </c>
      <c r="I1804" s="18">
        <v>18.27</v>
      </c>
      <c r="J1804" s="33">
        <v>1.0256895554460497</v>
      </c>
      <c r="K1804" s="72">
        <v>6115.1247208474833</v>
      </c>
      <c r="L1804" s="18">
        <v>6018.5600590000004</v>
      </c>
      <c r="M1804" s="73">
        <v>1.6044479227731997E-2</v>
      </c>
      <c r="Q1804" s="34">
        <v>0.97495386853688115</v>
      </c>
      <c r="R1804" s="7"/>
      <c r="S1804" s="32"/>
      <c r="T1804" s="77"/>
      <c r="U1804" s="5">
        <v>56.820112582344343</v>
      </c>
      <c r="V1804" s="78"/>
      <c r="W1804" s="79"/>
      <c r="X1804" s="33">
        <v>1.0513791108920993</v>
      </c>
      <c r="Y1804" s="20">
        <v>52952312.928251147</v>
      </c>
      <c r="Z1804" s="38"/>
      <c r="AA1804" s="38"/>
      <c r="AB1804" s="35">
        <v>1.0513791108920993</v>
      </c>
      <c r="AC1804" s="72">
        <v>56468510.63955605</v>
      </c>
      <c r="AD1804" s="18">
        <v>56850000</v>
      </c>
      <c r="AE1804" s="38">
        <v>-6.7104548890756319E-3</v>
      </c>
      <c r="AF1804" s="26">
        <v>16</v>
      </c>
      <c r="AI1804" s="27" t="s">
        <v>36</v>
      </c>
      <c r="AJ1804" s="17">
        <v>18.129115090047449</v>
      </c>
      <c r="AK1804" s="17">
        <v>18.856409269188934</v>
      </c>
      <c r="AL1804" s="19">
        <v>7.9198815185138952E-2</v>
      </c>
      <c r="AM1804" s="19">
        <v>7.9478300356596893E-2</v>
      </c>
      <c r="AN1804" s="27" t="b">
        <v>0</v>
      </c>
      <c r="AO1804" s="27" t="b">
        <v>0</v>
      </c>
      <c r="AP1804" s="27" t="b">
        <v>0</v>
      </c>
      <c r="AQ1804" s="27" t="b">
        <v>0</v>
      </c>
      <c r="AR1804" s="27" t="b">
        <v>1</v>
      </c>
      <c r="AS1804" s="27" t="b">
        <v>0</v>
      </c>
      <c r="AU1804" s="38"/>
      <c r="AV1804" s="38"/>
      <c r="AX1804">
        <v>568500000</v>
      </c>
      <c r="BM1804" s="18">
        <v>2274</v>
      </c>
      <c r="BN1804">
        <f t="shared" si="0"/>
        <v>22740</v>
      </c>
    </row>
    <row r="1805" spans="1:66" ht="14.55" customHeight="1" x14ac:dyDescent="0.25">
      <c r="A1805" s="41">
        <v>40687</v>
      </c>
      <c r="B1805" s="15">
        <v>18.3</v>
      </c>
      <c r="C1805" s="16">
        <v>20.149999999999999</v>
      </c>
      <c r="D1805" s="32">
        <v>17633.464289124426</v>
      </c>
      <c r="E1805" s="32">
        <v>4268.1534142474111</v>
      </c>
      <c r="F1805" s="18">
        <v>21901.617703371838</v>
      </c>
      <c r="G1805" s="18">
        <v>18.660525141261239</v>
      </c>
      <c r="H1805" s="19">
        <v>9.1811414392059421E-2</v>
      </c>
      <c r="I1805" s="18">
        <v>17.82</v>
      </c>
      <c r="J1805" s="33">
        <v>0.98779780321656452</v>
      </c>
      <c r="K1805" s="72">
        <v>6040.4022523773547</v>
      </c>
      <c r="L1805" s="18">
        <v>6008.3198240000002</v>
      </c>
      <c r="M1805" s="73">
        <v>5.3396672143188025E-3</v>
      </c>
      <c r="Q1805" s="34">
        <v>1.0123529296620233</v>
      </c>
      <c r="R1805" s="7"/>
      <c r="S1805" s="32"/>
      <c r="T1805" s="77"/>
      <c r="U1805" s="5">
        <v>57.414912064004895</v>
      </c>
      <c r="V1805" s="78"/>
      <c r="W1805" s="79"/>
      <c r="X1805" s="33">
        <v>0.97559560643312915</v>
      </c>
      <c r="Y1805" s="20">
        <v>51660291.008055575</v>
      </c>
      <c r="Z1805" s="38"/>
      <c r="AA1805" s="38"/>
      <c r="AB1805" s="35">
        <v>0.97559560643312915</v>
      </c>
      <c r="AC1805" s="72">
        <v>55089547.646041468</v>
      </c>
      <c r="AD1805" s="18">
        <v>56625000</v>
      </c>
      <c r="AE1805" s="38">
        <v>-2.7116156361298584E-2</v>
      </c>
      <c r="AF1805" s="26">
        <v>15</v>
      </c>
      <c r="AI1805" s="27" t="s">
        <v>36</v>
      </c>
      <c r="AJ1805" s="17">
        <v>18.177021307248769</v>
      </c>
      <c r="AK1805" s="17">
        <v>18.821143838666373</v>
      </c>
      <c r="AL1805" s="19">
        <v>8.5314365877778783E-2</v>
      </c>
      <c r="AM1805" s="19">
        <v>8.0063588224185703E-2</v>
      </c>
      <c r="AN1805" s="27" t="b">
        <v>0</v>
      </c>
      <c r="AO1805" s="27" t="b">
        <v>1</v>
      </c>
      <c r="AP1805" s="27" t="b">
        <v>0</v>
      </c>
      <c r="AQ1805" s="27" t="b">
        <v>0</v>
      </c>
      <c r="AR1805" s="27" t="b">
        <v>1</v>
      </c>
      <c r="AS1805" s="27" t="b">
        <v>0</v>
      </c>
      <c r="AU1805" s="38"/>
      <c r="AV1805" s="38"/>
      <c r="AX1805">
        <v>566250000</v>
      </c>
      <c r="BM1805" s="18">
        <v>2265</v>
      </c>
      <c r="BN1805">
        <f t="shared" si="0"/>
        <v>22650</v>
      </c>
    </row>
    <row r="1806" spans="1:66" ht="14.55" customHeight="1" x14ac:dyDescent="0.25">
      <c r="A1806" s="41">
        <v>40688</v>
      </c>
      <c r="B1806" s="15">
        <v>17.95</v>
      </c>
      <c r="C1806" s="16">
        <v>19.899999999999999</v>
      </c>
      <c r="D1806" s="32">
        <v>16457.900003182796</v>
      </c>
      <c r="E1806" s="32">
        <v>5335.7874803879477</v>
      </c>
      <c r="F1806" s="18">
        <v>21793.687483570742</v>
      </c>
      <c r="G1806" s="18">
        <v>18.42742198719699</v>
      </c>
      <c r="H1806" s="19">
        <v>9.7989949748743643E-2</v>
      </c>
      <c r="I1806" s="18">
        <v>17.07</v>
      </c>
      <c r="J1806" s="33">
        <v>0.9826418235298584</v>
      </c>
      <c r="K1806" s="72">
        <v>5935.4491867955612</v>
      </c>
      <c r="L1806" s="18">
        <v>5836.7998049999997</v>
      </c>
      <c r="M1806" s="73">
        <v>1.6901278969865503E-2</v>
      </c>
      <c r="Q1806" s="34">
        <v>1.0176648052774584</v>
      </c>
      <c r="R1806" s="7"/>
      <c r="S1806" s="32"/>
      <c r="T1806" s="77"/>
      <c r="U1806" s="5">
        <v>58.320351028336184</v>
      </c>
      <c r="V1806" s="78"/>
      <c r="W1806" s="79"/>
      <c r="X1806" s="33">
        <v>0.96528364705971692</v>
      </c>
      <c r="Y1806" s="20">
        <v>49867072.697685458</v>
      </c>
      <c r="Z1806" s="38"/>
      <c r="AA1806" s="38"/>
      <c r="AB1806" s="35">
        <v>0.96528364705971692</v>
      </c>
      <c r="AC1806" s="72">
        <v>53176186.907301366</v>
      </c>
      <c r="AD1806" s="18">
        <v>53475000</v>
      </c>
      <c r="AE1806" s="38">
        <v>-5.5879026217603303E-3</v>
      </c>
      <c r="AF1806" s="26">
        <v>14</v>
      </c>
      <c r="AI1806" s="27" t="s">
        <v>36</v>
      </c>
      <c r="AJ1806" s="17">
        <v>18.217739170462789</v>
      </c>
      <c r="AK1806" s="17">
        <v>18.765935446272476</v>
      </c>
      <c r="AL1806" s="19">
        <v>9.317900099633053E-2</v>
      </c>
      <c r="AM1806" s="19">
        <v>8.0858502719141079E-2</v>
      </c>
      <c r="AN1806" s="27" t="b">
        <v>0</v>
      </c>
      <c r="AO1806" s="27" t="b">
        <v>1</v>
      </c>
      <c r="AP1806" s="27" t="b">
        <v>0</v>
      </c>
      <c r="AQ1806" s="27" t="b">
        <v>0</v>
      </c>
      <c r="AR1806" s="27" t="b">
        <v>1</v>
      </c>
      <c r="AS1806" s="27" t="b">
        <v>0</v>
      </c>
      <c r="AU1806" s="38"/>
      <c r="AV1806" s="38"/>
      <c r="AX1806">
        <v>534750000</v>
      </c>
      <c r="BM1806" s="18">
        <v>2139</v>
      </c>
      <c r="BN1806">
        <f t="shared" si="0"/>
        <v>21390</v>
      </c>
    </row>
    <row r="1807" spans="1:66" ht="14.55" customHeight="1" x14ac:dyDescent="0.25">
      <c r="A1807" s="41">
        <v>40689</v>
      </c>
      <c r="B1807" s="15">
        <v>17.45</v>
      </c>
      <c r="C1807" s="16">
        <v>19.350000000000001</v>
      </c>
      <c r="D1807" s="32">
        <v>15282.335717241169</v>
      </c>
      <c r="E1807" s="32">
        <v>6396.1582810237378</v>
      </c>
      <c r="F1807" s="18">
        <v>21678.493998264908</v>
      </c>
      <c r="G1807" s="18">
        <v>18.010587868092578</v>
      </c>
      <c r="H1807" s="19">
        <v>9.8191214470284338E-2</v>
      </c>
      <c r="I1807" s="18">
        <v>16.09</v>
      </c>
      <c r="J1807" s="33">
        <v>0.97221361079984192</v>
      </c>
      <c r="K1807" s="72">
        <v>5770.424643594718</v>
      </c>
      <c r="L1807" s="18">
        <v>5706.2402339999999</v>
      </c>
      <c r="M1807" s="73">
        <v>1.12481085553115E-2</v>
      </c>
      <c r="Q1807" s="34">
        <v>1.0285805391855172</v>
      </c>
      <c r="R1807" s="7"/>
      <c r="S1807" s="32"/>
      <c r="T1807" s="77"/>
      <c r="U1807" s="5">
        <v>59.875493040476151</v>
      </c>
      <c r="V1807" s="78"/>
      <c r="W1807" s="79"/>
      <c r="X1807" s="33">
        <v>0.94442722159968373</v>
      </c>
      <c r="Y1807" s="20">
        <v>47096046.244679891</v>
      </c>
      <c r="Z1807" s="38"/>
      <c r="AA1807" s="38"/>
      <c r="AB1807" s="35">
        <v>0.94442722159968373</v>
      </c>
      <c r="AC1807" s="72">
        <v>50220233.28878881</v>
      </c>
      <c r="AD1807" s="18">
        <v>51150000</v>
      </c>
      <c r="AE1807" s="38">
        <v>-1.8177257306181617E-2</v>
      </c>
      <c r="AF1807" s="26">
        <v>13</v>
      </c>
      <c r="AI1807" s="27" t="s">
        <v>36</v>
      </c>
      <c r="AJ1807" s="17">
        <v>18.249812085066701</v>
      </c>
      <c r="AK1807" s="17">
        <v>18.715589662787966</v>
      </c>
      <c r="AL1807" s="19">
        <v>9.5198211846863154E-2</v>
      </c>
      <c r="AM1807" s="19">
        <v>8.1880364109467363E-2</v>
      </c>
      <c r="AN1807" s="27" t="b">
        <v>0</v>
      </c>
      <c r="AO1807" s="27" t="b">
        <v>1</v>
      </c>
      <c r="AP1807" s="27" t="b">
        <v>0</v>
      </c>
      <c r="AQ1807" s="27" t="b">
        <v>0</v>
      </c>
      <c r="AR1807" s="27" t="b">
        <v>1</v>
      </c>
      <c r="AS1807" s="27" t="b">
        <v>0</v>
      </c>
      <c r="AU1807" s="38"/>
      <c r="AV1807" s="38"/>
      <c r="AX1807">
        <v>511500000</v>
      </c>
      <c r="BM1807" s="18">
        <v>2046</v>
      </c>
      <c r="BN1807">
        <f t="shared" si="0"/>
        <v>20460</v>
      </c>
    </row>
    <row r="1808" spans="1:66" ht="14.55" customHeight="1" x14ac:dyDescent="0.25">
      <c r="A1808" s="41">
        <v>40690</v>
      </c>
      <c r="B1808" s="15">
        <v>17.100000000000001</v>
      </c>
      <c r="C1808" s="16">
        <v>19.05</v>
      </c>
      <c r="D1808" s="32">
        <v>14106.771431299541</v>
      </c>
      <c r="E1808" s="32">
        <v>7456.2924820408653</v>
      </c>
      <c r="F1808" s="18">
        <v>21563.063913340407</v>
      </c>
      <c r="G1808" s="18">
        <v>17.77429055529462</v>
      </c>
      <c r="H1808" s="19">
        <v>0.10236220472440938</v>
      </c>
      <c r="I1808" s="18">
        <v>15.98</v>
      </c>
      <c r="J1808" s="33">
        <v>0.98162531180109736</v>
      </c>
      <c r="K1808" s="72">
        <v>5664.2968842363171</v>
      </c>
      <c r="L1808" s="18">
        <v>5616.6401370000003</v>
      </c>
      <c r="M1808" s="73">
        <v>8.4849208911168539E-3</v>
      </c>
      <c r="Q1808" s="34">
        <v>1.0187186373232253</v>
      </c>
      <c r="R1808" s="7"/>
      <c r="S1808" s="32"/>
      <c r="T1808" s="77"/>
      <c r="U1808" s="5">
        <v>60.882716850569828</v>
      </c>
      <c r="V1808" s="78"/>
      <c r="W1808" s="79"/>
      <c r="X1808" s="33">
        <v>0.96325062360219471</v>
      </c>
      <c r="Y1808" s="20">
        <v>45365512.962274589</v>
      </c>
      <c r="Z1808" s="38"/>
      <c r="AA1808" s="38"/>
      <c r="AB1808" s="35">
        <v>0.96325062360219471</v>
      </c>
      <c r="AC1808" s="72">
        <v>48373895.467366263</v>
      </c>
      <c r="AD1808" s="18">
        <v>49300000</v>
      </c>
      <c r="AE1808" s="38">
        <v>-1.878508179784456E-2</v>
      </c>
      <c r="AF1808" s="26">
        <v>12</v>
      </c>
      <c r="AI1808" s="27" t="s">
        <v>36</v>
      </c>
      <c r="AJ1808" s="17">
        <v>18.279524407667925</v>
      </c>
      <c r="AK1808" s="17">
        <v>18.665782608909343</v>
      </c>
      <c r="AL1808" s="19">
        <v>9.5676946647870131E-2</v>
      </c>
      <c r="AM1808" s="19">
        <v>8.3543153419894448E-2</v>
      </c>
      <c r="AN1808" s="27" t="b">
        <v>0</v>
      </c>
      <c r="AO1808" s="27" t="b">
        <v>1</v>
      </c>
      <c r="AP1808" s="27" t="b">
        <v>0</v>
      </c>
      <c r="AQ1808" s="27" t="b">
        <v>0</v>
      </c>
      <c r="AR1808" s="27" t="b">
        <v>1</v>
      </c>
      <c r="AS1808" s="27" t="b">
        <v>0</v>
      </c>
      <c r="AU1808" s="38"/>
      <c r="AV1808" s="38"/>
      <c r="AX1808">
        <v>493000000</v>
      </c>
      <c r="BM1808" s="18">
        <v>1972</v>
      </c>
      <c r="BN1808">
        <f t="shared" si="0"/>
        <v>19720</v>
      </c>
    </row>
    <row r="1809" spans="1:66" ht="14.55" customHeight="1" x14ac:dyDescent="0.25">
      <c r="A1809" s="41">
        <v>40694</v>
      </c>
      <c r="B1809" s="15">
        <v>16.55</v>
      </c>
      <c r="C1809" s="16">
        <v>18.55</v>
      </c>
      <c r="D1809" s="32">
        <v>12931.207145357912</v>
      </c>
      <c r="E1809" s="32">
        <v>8511.5234158782332</v>
      </c>
      <c r="F1809" s="18">
        <v>21442.730561236145</v>
      </c>
      <c r="G1809" s="18">
        <v>17.343884285545727</v>
      </c>
      <c r="H1809" s="19">
        <v>0.10781671159029649</v>
      </c>
      <c r="I1809" s="18">
        <v>15.45</v>
      </c>
      <c r="J1809" s="33">
        <v>0.97033949926534702</v>
      </c>
      <c r="K1809" s="72">
        <v>5496.1959051282856</v>
      </c>
      <c r="L1809" s="18">
        <v>5450.2402339999999</v>
      </c>
      <c r="M1809" s="73">
        <v>8.4318615611844901E-3</v>
      </c>
      <c r="Q1809" s="34">
        <v>1.0305671373340044</v>
      </c>
      <c r="R1809" s="7"/>
      <c r="S1809" s="32"/>
      <c r="T1809" s="77"/>
      <c r="U1809" s="5">
        <v>62.626909965851873</v>
      </c>
      <c r="V1809" s="78"/>
      <c r="W1809" s="79"/>
      <c r="X1809" s="33">
        <v>0.94067899853069403</v>
      </c>
      <c r="Y1809" s="20">
        <v>42674589.474551275</v>
      </c>
      <c r="Z1809" s="38"/>
      <c r="AA1809" s="38"/>
      <c r="AB1809" s="35">
        <v>0.94067899853069403</v>
      </c>
      <c r="AC1809" s="72">
        <v>45503577.996782534</v>
      </c>
      <c r="AD1809" s="18">
        <v>46600000</v>
      </c>
      <c r="AE1809" s="38">
        <v>-2.3528369167756785E-2</v>
      </c>
      <c r="AF1809" s="26">
        <v>11</v>
      </c>
      <c r="AI1809" s="27" t="s">
        <v>36</v>
      </c>
      <c r="AJ1809" s="17">
        <v>18.287140945286041</v>
      </c>
      <c r="AK1809" s="17">
        <v>18.602355040153629</v>
      </c>
      <c r="AL1809" s="19">
        <v>9.7396398579586221E-2</v>
      </c>
      <c r="AM1809" s="19">
        <v>8.5805994569479793E-2</v>
      </c>
      <c r="AN1809" s="27" t="b">
        <v>0</v>
      </c>
      <c r="AO1809" s="27" t="b">
        <v>1</v>
      </c>
      <c r="AP1809" s="27" t="b">
        <v>0</v>
      </c>
      <c r="AQ1809" s="27" t="b">
        <v>0</v>
      </c>
      <c r="AR1809" s="27" t="b">
        <v>1</v>
      </c>
      <c r="AS1809" s="27" t="b">
        <v>0</v>
      </c>
      <c r="AU1809" s="38"/>
      <c r="AV1809" s="38"/>
      <c r="AX1809">
        <v>466000000</v>
      </c>
      <c r="BM1809" s="18">
        <v>1864</v>
      </c>
      <c r="BN1809">
        <f t="shared" si="0"/>
        <v>18640</v>
      </c>
    </row>
    <row r="1810" spans="1:66" ht="14.55" customHeight="1" x14ac:dyDescent="0.25">
      <c r="A1810" s="41">
        <v>40695</v>
      </c>
      <c r="B1810" s="15">
        <v>17.95</v>
      </c>
      <c r="C1810" s="16">
        <v>19.55</v>
      </c>
      <c r="D1810" s="32">
        <v>11755.642859416283</v>
      </c>
      <c r="E1810" s="32">
        <v>9560.3422262466411</v>
      </c>
      <c r="F1810" s="18">
        <v>21315.985085662924</v>
      </c>
      <c r="G1810" s="18">
        <v>18.667609226152212</v>
      </c>
      <c r="H1810" s="19">
        <v>8.1841432225064015E-2</v>
      </c>
      <c r="I1810" s="18">
        <v>18.3</v>
      </c>
      <c r="J1810" s="33">
        <v>1.0699602732063842</v>
      </c>
      <c r="K1810" s="72">
        <v>5880.6095237685922</v>
      </c>
      <c r="L1810" s="18">
        <v>5793.2797849999997</v>
      </c>
      <c r="M1810" s="73">
        <v>1.5074317486738216E-2</v>
      </c>
      <c r="Q1810" s="34">
        <v>0.93461413946077454</v>
      </c>
      <c r="R1810" s="7"/>
      <c r="S1810" s="32"/>
      <c r="T1810" s="77"/>
      <c r="U1810" s="5">
        <v>58.423019780682154</v>
      </c>
      <c r="V1810" s="78"/>
      <c r="W1810" s="79"/>
      <c r="X1810" s="33">
        <v>1.1399205464127684</v>
      </c>
      <c r="Y1810" s="20">
        <v>48645874.094301358</v>
      </c>
      <c r="Z1810" s="38"/>
      <c r="AA1810" s="38"/>
      <c r="AB1810" s="35">
        <v>1.1399205464127684</v>
      </c>
      <c r="AC1810" s="72">
        <v>51869631.882130101</v>
      </c>
      <c r="AD1810" s="18">
        <v>52425000</v>
      </c>
      <c r="AE1810" s="38">
        <v>-1.0593574017546946E-2</v>
      </c>
      <c r="AF1810" s="26">
        <v>10</v>
      </c>
      <c r="AI1810" s="27" t="s">
        <v>36</v>
      </c>
      <c r="AJ1810" s="17">
        <v>18.329222259650972</v>
      </c>
      <c r="AK1810" s="17">
        <v>18.575877540774481</v>
      </c>
      <c r="AL1810" s="19">
        <v>9.6668821191809542E-2</v>
      </c>
      <c r="AM1810" s="19">
        <v>8.6279174269222686E-2</v>
      </c>
      <c r="AN1810" s="27" t="b">
        <v>0</v>
      </c>
      <c r="AO1810" s="27" t="b">
        <v>1</v>
      </c>
      <c r="AP1810" s="27" t="b">
        <v>0</v>
      </c>
      <c r="AQ1810" s="27" t="b">
        <v>0</v>
      </c>
      <c r="AR1810" s="27" t="b">
        <v>1</v>
      </c>
      <c r="AS1810" s="27" t="b">
        <v>0</v>
      </c>
      <c r="AU1810" s="38"/>
      <c r="AV1810" s="38"/>
      <c r="AX1810">
        <v>524250000</v>
      </c>
      <c r="BM1810" s="18">
        <v>2097</v>
      </c>
      <c r="BN1810">
        <f t="shared" si="0"/>
        <v>20970</v>
      </c>
    </row>
    <row r="1811" spans="1:66" ht="14.55" customHeight="1" x14ac:dyDescent="0.25">
      <c r="A1811" s="41">
        <v>40696</v>
      </c>
      <c r="B1811" s="15">
        <v>17.8</v>
      </c>
      <c r="C1811" s="16">
        <v>19.350000000000001</v>
      </c>
      <c r="D1811" s="32">
        <v>10580.078573474655</v>
      </c>
      <c r="E1811" s="32">
        <v>10639.696647354172</v>
      </c>
      <c r="F1811" s="18">
        <v>21219.775220828829</v>
      </c>
      <c r="G1811" s="18">
        <v>18.577177403237112</v>
      </c>
      <c r="H1811" s="19">
        <v>8.0103359173126609E-2</v>
      </c>
      <c r="I1811" s="18">
        <v>18.09</v>
      </c>
      <c r="J1811" s="33">
        <v>0.99066403973774808</v>
      </c>
      <c r="K1811" s="72">
        <v>5825.6075901223639</v>
      </c>
      <c r="L1811" s="18">
        <v>5721.6000979999999</v>
      </c>
      <c r="M1811" s="73">
        <v>1.8178042914729419E-2</v>
      </c>
      <c r="Q1811" s="34">
        <v>1.0094239418084898</v>
      </c>
      <c r="R1811" s="7"/>
      <c r="S1811" s="32"/>
      <c r="T1811" s="77"/>
      <c r="U1811" s="5">
        <v>58.863796958651598</v>
      </c>
      <c r="V1811" s="78"/>
      <c r="W1811" s="79"/>
      <c r="X1811" s="33">
        <v>0.98132807947549616</v>
      </c>
      <c r="Y1811" s="20">
        <v>47737790.59724056</v>
      </c>
      <c r="Z1811" s="38"/>
      <c r="AA1811" s="38"/>
      <c r="AB1811" s="35">
        <v>0.98132807947549616</v>
      </c>
      <c r="AC1811" s="72">
        <v>50900310.167164803</v>
      </c>
      <c r="AD1811" s="18">
        <v>51050000</v>
      </c>
      <c r="AE1811" s="38">
        <v>-2.9322200359490195E-3</v>
      </c>
      <c r="AF1811" s="26">
        <v>9</v>
      </c>
      <c r="AI1811" s="27" t="s">
        <v>36</v>
      </c>
      <c r="AJ1811" s="17">
        <v>18.339849818018752</v>
      </c>
      <c r="AK1811" s="17">
        <v>18.553669940928639</v>
      </c>
      <c r="AL1811" s="19">
        <v>9.471747865532075E-2</v>
      </c>
      <c r="AM1811" s="19">
        <v>8.5962832019740892E-2</v>
      </c>
      <c r="AN1811" s="27" t="b">
        <v>0</v>
      </c>
      <c r="AO1811" s="27" t="b">
        <v>1</v>
      </c>
      <c r="AP1811" s="27" t="b">
        <v>0</v>
      </c>
      <c r="AQ1811" s="27" t="b">
        <v>0</v>
      </c>
      <c r="AR1811" s="27" t="b">
        <v>1</v>
      </c>
      <c r="AS1811" s="27" t="b">
        <v>0</v>
      </c>
      <c r="AU1811" s="38"/>
      <c r="AV1811" s="38"/>
      <c r="AX1811">
        <v>510500000</v>
      </c>
      <c r="BM1811" s="18">
        <v>2042</v>
      </c>
      <c r="BN1811">
        <f t="shared" si="0"/>
        <v>20420</v>
      </c>
    </row>
    <row r="1812" spans="1:66" ht="14.55" customHeight="1" x14ac:dyDescent="0.25">
      <c r="A1812" s="41">
        <v>40697</v>
      </c>
      <c r="B1812" s="15">
        <v>17.95</v>
      </c>
      <c r="C1812" s="16">
        <v>19.45</v>
      </c>
      <c r="D1812" s="32">
        <v>9404.5142875330275</v>
      </c>
      <c r="E1812" s="32">
        <v>11721.094285067918</v>
      </c>
      <c r="F1812" s="18">
        <v>21125.608572600948</v>
      </c>
      <c r="G1812" s="18">
        <v>18.782243074426955</v>
      </c>
      <c r="H1812" s="19">
        <v>7.7120822622107954E-2</v>
      </c>
      <c r="I1812" s="18">
        <v>17.95</v>
      </c>
      <c r="J1812" s="33">
        <v>1.006551911343692</v>
      </c>
      <c r="K1812" s="72">
        <v>5863.6749991051074</v>
      </c>
      <c r="L1812" s="18">
        <v>5726.7202150000003</v>
      </c>
      <c r="M1812" s="73">
        <v>2.3915047175935261E-2</v>
      </c>
      <c r="Q1812" s="34">
        <v>0.99349073677189126</v>
      </c>
      <c r="R1812" s="7"/>
      <c r="S1812" s="32"/>
      <c r="T1812" s="77"/>
      <c r="U1812" s="5">
        <v>58.371756845662617</v>
      </c>
      <c r="V1812" s="78"/>
      <c r="W1812" s="79"/>
      <c r="X1812" s="33">
        <v>1.0131038226873841</v>
      </c>
      <c r="Y1812" s="20">
        <v>48363569.532579601</v>
      </c>
      <c r="Z1812" s="38"/>
      <c r="AA1812" s="38"/>
      <c r="AB1812" s="35">
        <v>1.0131038226873841</v>
      </c>
      <c r="AC1812" s="72">
        <v>51566472.05510895</v>
      </c>
      <c r="AD1812" s="18">
        <v>51125000</v>
      </c>
      <c r="AE1812" s="38">
        <v>8.6351502221799423E-3</v>
      </c>
      <c r="AF1812" s="26">
        <v>8</v>
      </c>
      <c r="AI1812" s="27" t="s">
        <v>36</v>
      </c>
      <c r="AJ1812" s="17">
        <v>18.345296896304156</v>
      </c>
      <c r="AK1812" s="17">
        <v>18.537958711583133</v>
      </c>
      <c r="AL1812" s="19">
        <v>9.1239290800881459E-2</v>
      </c>
      <c r="AM1812" s="19">
        <v>8.5923634103863944E-2</v>
      </c>
      <c r="AN1812" s="27" t="b">
        <v>0</v>
      </c>
      <c r="AO1812" s="27" t="b">
        <v>1</v>
      </c>
      <c r="AP1812" s="27" t="b">
        <v>0</v>
      </c>
      <c r="AQ1812" s="27" t="b">
        <v>0</v>
      </c>
      <c r="AR1812" s="27" t="b">
        <v>1</v>
      </c>
      <c r="AS1812" s="27" t="b">
        <v>0</v>
      </c>
      <c r="AU1812" s="38"/>
      <c r="AV1812" s="38"/>
      <c r="AX1812">
        <v>511250000</v>
      </c>
      <c r="BM1812" s="18">
        <v>2045</v>
      </c>
      <c r="BN1812">
        <f t="shared" si="0"/>
        <v>20450</v>
      </c>
    </row>
    <row r="1813" spans="1:66" ht="14.55" customHeight="1" x14ac:dyDescent="0.25">
      <c r="A1813" s="41">
        <v>40700</v>
      </c>
      <c r="B1813" s="15">
        <v>18.2</v>
      </c>
      <c r="C1813" s="16">
        <v>19.649999999999999</v>
      </c>
      <c r="D1813" s="32">
        <v>8228.9500015913982</v>
      </c>
      <c r="E1813" s="32">
        <v>12805.998086232557</v>
      </c>
      <c r="F1813" s="18">
        <v>21034.948087823956</v>
      </c>
      <c r="G1813" s="18">
        <v>19.082754601889683</v>
      </c>
      <c r="H1813" s="19">
        <v>7.3791348600508844E-2</v>
      </c>
      <c r="I1813" s="18">
        <v>18.489999999999998</v>
      </c>
      <c r="J1813" s="33">
        <v>1.0116396078682428</v>
      </c>
      <c r="K1813" s="72">
        <v>5931.8232421645571</v>
      </c>
      <c r="L1813" s="18">
        <v>5824</v>
      </c>
      <c r="M1813" s="73">
        <v>1.8513606140892355E-2</v>
      </c>
      <c r="Q1813" s="34">
        <v>0.98849431380729547</v>
      </c>
      <c r="R1813" s="7"/>
      <c r="S1813" s="32"/>
      <c r="T1813" s="77"/>
      <c r="U1813" s="5">
        <v>57.592722688317934</v>
      </c>
      <c r="V1813" s="78"/>
      <c r="W1813" s="79"/>
      <c r="X1813" s="33">
        <v>1.0232792157364854</v>
      </c>
      <c r="Y1813" s="20">
        <v>49489672.281134367</v>
      </c>
      <c r="Z1813" s="38"/>
      <c r="AA1813" s="38"/>
      <c r="AB1813" s="35">
        <v>1.0232792157364854</v>
      </c>
      <c r="AC1813" s="72">
        <v>52766053.099073485</v>
      </c>
      <c r="AD1813" s="18">
        <v>52850000</v>
      </c>
      <c r="AE1813" s="38">
        <v>-1.5883992606720049E-3</v>
      </c>
      <c r="AF1813" s="26">
        <v>7</v>
      </c>
      <c r="AI1813" s="27" t="s">
        <v>36</v>
      </c>
      <c r="AJ1813" s="17">
        <v>18.346746356603557</v>
      </c>
      <c r="AK1813" s="17">
        <v>18.53003725662095</v>
      </c>
      <c r="AL1813" s="19">
        <v>8.7172646489252215E-2</v>
      </c>
      <c r="AM1813" s="19">
        <v>8.4745402655700894E-2</v>
      </c>
      <c r="AN1813" s="27" t="b">
        <v>0</v>
      </c>
      <c r="AO1813" s="27" t="b">
        <v>1</v>
      </c>
      <c r="AP1813" s="27" t="b">
        <v>0</v>
      </c>
      <c r="AQ1813" s="27" t="b">
        <v>0</v>
      </c>
      <c r="AR1813" s="27" t="b">
        <v>1</v>
      </c>
      <c r="AS1813" s="27" t="b">
        <v>0</v>
      </c>
      <c r="AU1813" s="38"/>
      <c r="AV1813" s="38"/>
      <c r="AX1813">
        <v>528500000</v>
      </c>
      <c r="BM1813" s="18">
        <v>2114</v>
      </c>
      <c r="BN1813">
        <f t="shared" si="0"/>
        <v>21140</v>
      </c>
    </row>
    <row r="1814" spans="1:66" ht="14.55" customHeight="1" x14ac:dyDescent="0.25">
      <c r="A1814" s="41">
        <v>40701</v>
      </c>
      <c r="B1814" s="15">
        <v>18.100000000000001</v>
      </c>
      <c r="C1814" s="16">
        <v>19.350000000000001</v>
      </c>
      <c r="D1814" s="32">
        <v>7053.3857156497697</v>
      </c>
      <c r="E1814" s="32">
        <v>13894.815898147959</v>
      </c>
      <c r="F1814" s="18">
        <v>20948.20161379773</v>
      </c>
      <c r="G1814" s="18">
        <v>18.929117467594214</v>
      </c>
      <c r="H1814" s="19">
        <v>6.4599483204134334E-2</v>
      </c>
      <c r="I1814" s="18">
        <v>18.07</v>
      </c>
      <c r="J1814" s="33">
        <v>0.98785818226718936</v>
      </c>
      <c r="K1814" s="72">
        <v>5859.6987388627913</v>
      </c>
      <c r="L1814" s="18">
        <v>5754.8798829999996</v>
      </c>
      <c r="M1814" s="73">
        <v>1.8213908542631468E-2</v>
      </c>
      <c r="Q1814" s="34">
        <v>1.0122910534637113</v>
      </c>
      <c r="R1814" s="7"/>
      <c r="S1814" s="32"/>
      <c r="T1814" s="77"/>
      <c r="U1814" s="5">
        <v>58.192052957608773</v>
      </c>
      <c r="V1814" s="78"/>
      <c r="W1814" s="79"/>
      <c r="X1814" s="33">
        <v>0.97571636453437882</v>
      </c>
      <c r="Y1814" s="20">
        <v>48288114.151000962</v>
      </c>
      <c r="Z1814" s="38"/>
      <c r="AA1814" s="38"/>
      <c r="AB1814" s="35">
        <v>0.97571636453437882</v>
      </c>
      <c r="AC1814" s="72">
        <v>51483876.07367564</v>
      </c>
      <c r="AD1814" s="18">
        <v>51475000</v>
      </c>
      <c r="AE1814" s="38">
        <v>1.7243465129946435E-4</v>
      </c>
      <c r="AF1814" s="26">
        <v>6</v>
      </c>
      <c r="AI1814" s="27" t="s">
        <v>36</v>
      </c>
      <c r="AJ1814" s="17">
        <v>18.346843114664278</v>
      </c>
      <c r="AK1814" s="17">
        <v>18.513103080966324</v>
      </c>
      <c r="AL1814" s="19">
        <v>8.0878859569206374E-2</v>
      </c>
      <c r="AM1814" s="19">
        <v>8.4426301991348041E-2</v>
      </c>
      <c r="AN1814" s="27" t="b">
        <v>0</v>
      </c>
      <c r="AO1814" s="27" t="b">
        <v>0</v>
      </c>
      <c r="AP1814" s="27" t="b">
        <v>0</v>
      </c>
      <c r="AQ1814" s="27" t="b">
        <v>0</v>
      </c>
      <c r="AR1814" s="27" t="b">
        <v>1</v>
      </c>
      <c r="AS1814" s="27" t="b">
        <v>0</v>
      </c>
      <c r="AU1814" s="38"/>
      <c r="AV1814" s="38"/>
      <c r="AX1814">
        <v>514750000</v>
      </c>
      <c r="BM1814" s="18">
        <v>2059</v>
      </c>
      <c r="BN1814">
        <f t="shared" si="0"/>
        <v>20590</v>
      </c>
    </row>
    <row r="1815" spans="1:66" ht="14.55" customHeight="1" x14ac:dyDescent="0.25">
      <c r="A1815" s="41">
        <v>40702</v>
      </c>
      <c r="B1815" s="15">
        <v>18.5</v>
      </c>
      <c r="C1815" s="16">
        <v>19.55</v>
      </c>
      <c r="D1815" s="32">
        <v>5877.8214297081413</v>
      </c>
      <c r="E1815" s="32">
        <v>14994.439338744522</v>
      </c>
      <c r="F1815" s="18">
        <v>20872.260768452663</v>
      </c>
      <c r="G1815" s="18">
        <v>19.25431030113797</v>
      </c>
      <c r="H1815" s="19">
        <v>5.3708439897698246E-2</v>
      </c>
      <c r="I1815" s="18">
        <v>18.79</v>
      </c>
      <c r="J1815" s="33">
        <v>1.0134920519625796</v>
      </c>
      <c r="K1815" s="72">
        <v>5938.655345924054</v>
      </c>
      <c r="L1815" s="18">
        <v>5844.4799800000001</v>
      </c>
      <c r="M1815" s="73">
        <v>1.6113557792365635E-2</v>
      </c>
      <c r="Q1815" s="34">
        <v>0.98668756016739056</v>
      </c>
      <c r="R1815" s="7"/>
      <c r="S1815" s="32"/>
      <c r="T1815" s="77"/>
      <c r="U1815" s="5">
        <v>57.31047418818094</v>
      </c>
      <c r="V1815" s="78"/>
      <c r="W1815" s="79"/>
      <c r="X1815" s="33">
        <v>1.0269841039251595</v>
      </c>
      <c r="Y1815" s="20">
        <v>49591362.907752037</v>
      </c>
      <c r="Z1815" s="38"/>
      <c r="AA1815" s="38"/>
      <c r="AB1815" s="35">
        <v>1.0269841039251595</v>
      </c>
      <c r="AC1815" s="72">
        <v>52872274.649320722</v>
      </c>
      <c r="AD1815" s="18">
        <v>53325000</v>
      </c>
      <c r="AE1815" s="38">
        <v>-8.4899268763108937E-3</v>
      </c>
      <c r="AF1815" s="26">
        <v>5</v>
      </c>
      <c r="AI1815" s="27" t="s">
        <v>36</v>
      </c>
      <c r="AJ1815" s="17">
        <v>18.392154541737334</v>
      </c>
      <c r="AK1815" s="17">
        <v>18.495282568060709</v>
      </c>
      <c r="AL1815" s="19">
        <v>7.1860814287106667E-2</v>
      </c>
      <c r="AM1815" s="19">
        <v>8.4338197595190401E-2</v>
      </c>
      <c r="AN1815" s="27" t="b">
        <v>0</v>
      </c>
      <c r="AO1815" s="27" t="b">
        <v>0</v>
      </c>
      <c r="AP1815" s="27" t="b">
        <v>0</v>
      </c>
      <c r="AQ1815" s="27" t="b">
        <v>0</v>
      </c>
      <c r="AR1815" s="27" t="b">
        <v>1</v>
      </c>
      <c r="AS1815" s="27" t="b">
        <v>0</v>
      </c>
      <c r="AU1815" s="38"/>
      <c r="AV1815" s="38"/>
      <c r="AX1815">
        <v>533250000</v>
      </c>
      <c r="BM1815" s="18">
        <v>2133</v>
      </c>
      <c r="BN1815">
        <f t="shared" si="0"/>
        <v>21330</v>
      </c>
    </row>
    <row r="1816" spans="1:66" ht="14.55" customHeight="1" x14ac:dyDescent="0.25">
      <c r="A1816" s="41">
        <v>40703</v>
      </c>
      <c r="B1816" s="15">
        <v>17.75</v>
      </c>
      <c r="C1816" s="16">
        <v>19</v>
      </c>
      <c r="D1816" s="32">
        <v>4702.2571437665129</v>
      </c>
      <c r="E1816" s="32">
        <v>16106.865900888773</v>
      </c>
      <c r="F1816" s="18">
        <v>20809.123044655287</v>
      </c>
      <c r="G1816" s="18">
        <v>18.717536322069186</v>
      </c>
      <c r="H1816" s="19">
        <v>6.5789473684210509E-2</v>
      </c>
      <c r="I1816" s="18">
        <v>17.77</v>
      </c>
      <c r="J1816" s="33">
        <v>0.96918125129203436</v>
      </c>
      <c r="K1816" s="72">
        <v>5755.533834782299</v>
      </c>
      <c r="L1816" s="18">
        <v>5660.1601559999999</v>
      </c>
      <c r="M1816" s="73">
        <v>1.6849996493685623E-2</v>
      </c>
      <c r="Q1816" s="34">
        <v>1.031798746278759</v>
      </c>
      <c r="R1816" s="7"/>
      <c r="S1816" s="32"/>
      <c r="T1816" s="77"/>
      <c r="U1816" s="5">
        <v>59.022780904368268</v>
      </c>
      <c r="V1816" s="78"/>
      <c r="W1816" s="79"/>
      <c r="X1816" s="33">
        <v>0.93836250258406884</v>
      </c>
      <c r="Y1816" s="20">
        <v>46534898.047396943</v>
      </c>
      <c r="Z1816" s="38"/>
      <c r="AA1816" s="38"/>
      <c r="AB1816" s="35">
        <v>0.93836250258406884</v>
      </c>
      <c r="AC1816" s="72">
        <v>49612564.532497384</v>
      </c>
      <c r="AD1816" s="18">
        <v>49800000</v>
      </c>
      <c r="AE1816" s="38">
        <v>-3.7637644076830594E-3</v>
      </c>
      <c r="AF1816" s="26">
        <v>4</v>
      </c>
      <c r="AI1816" s="27" t="s">
        <v>36</v>
      </c>
      <c r="AJ1816" s="17">
        <v>18.441631150559569</v>
      </c>
      <c r="AK1816" s="17">
        <v>18.467634098684524</v>
      </c>
      <c r="AL1816" s="19">
        <v>6.9185487863631087E-2</v>
      </c>
      <c r="AM1816" s="19">
        <v>8.5274906010613993E-2</v>
      </c>
      <c r="AN1816" s="27" t="b">
        <v>0</v>
      </c>
      <c r="AO1816" s="27" t="b">
        <v>0</v>
      </c>
      <c r="AP1816" s="27" t="b">
        <v>0</v>
      </c>
      <c r="AQ1816" s="27" t="b">
        <v>0</v>
      </c>
      <c r="AR1816" s="27" t="b">
        <v>1</v>
      </c>
      <c r="AS1816" s="27" t="b">
        <v>0</v>
      </c>
      <c r="AU1816" s="38"/>
      <c r="AV1816" s="38"/>
      <c r="AX1816">
        <v>498000000</v>
      </c>
      <c r="BM1816" s="18">
        <v>1992</v>
      </c>
      <c r="BN1816">
        <f t="shared" si="0"/>
        <v>19920</v>
      </c>
    </row>
    <row r="1817" spans="1:66" ht="14.55" customHeight="1" x14ac:dyDescent="0.25">
      <c r="A1817" s="41">
        <v>40704</v>
      </c>
      <c r="B1817" s="15">
        <v>18.899999999999999</v>
      </c>
      <c r="C1817" s="16">
        <v>19.600000000000001</v>
      </c>
      <c r="D1817" s="32">
        <v>3526.6928578248844</v>
      </c>
      <c r="E1817" s="32">
        <v>17205.090431176348</v>
      </c>
      <c r="F1817" s="18">
        <v>20731.783289001232</v>
      </c>
      <c r="G1817" s="18">
        <v>19.480922689280323</v>
      </c>
      <c r="H1817" s="19">
        <v>3.5714285714285809E-2</v>
      </c>
      <c r="I1817" s="18">
        <v>18.86</v>
      </c>
      <c r="J1817" s="33">
        <v>1.0369163454753254</v>
      </c>
      <c r="K1817" s="72">
        <v>5967.903851345066</v>
      </c>
      <c r="L1817" s="18">
        <v>5852.1601559999999</v>
      </c>
      <c r="M1817" s="73">
        <v>1.9777943914675401E-2</v>
      </c>
      <c r="Q1817" s="34">
        <v>0.9643979520272653</v>
      </c>
      <c r="R1817" s="7"/>
      <c r="S1817" s="32"/>
      <c r="T1817" s="77"/>
      <c r="U1817" s="5">
        <v>56.815471783701994</v>
      </c>
      <c r="V1817" s="78"/>
      <c r="W1817" s="79"/>
      <c r="X1817" s="33">
        <v>1.0738326909506506</v>
      </c>
      <c r="Y1817" s="20">
        <v>49970933.875529721</v>
      </c>
      <c r="Z1817" s="38"/>
      <c r="AA1817" s="38"/>
      <c r="AB1817" s="35">
        <v>1.0738326909506506</v>
      </c>
      <c r="AC1817" s="72">
        <v>53274739.53748738</v>
      </c>
      <c r="AD1817" s="18">
        <v>53350000</v>
      </c>
      <c r="AE1817" s="38">
        <v>-1.4106928306020579E-3</v>
      </c>
      <c r="AF1817" s="26">
        <v>3</v>
      </c>
      <c r="AI1817" s="27" t="s">
        <v>36</v>
      </c>
      <c r="AJ1817" s="17">
        <v>18.500650081399094</v>
      </c>
      <c r="AK1817" s="17">
        <v>18.450166518703426</v>
      </c>
      <c r="AL1817" s="19">
        <v>6.1787308953824283E-2</v>
      </c>
      <c r="AM1817" s="19">
        <v>8.2127302032313831E-2</v>
      </c>
      <c r="AN1817" s="27" t="b">
        <v>1</v>
      </c>
      <c r="AO1817" s="27" t="b">
        <v>0</v>
      </c>
      <c r="AP1817" s="27" t="b">
        <v>0</v>
      </c>
      <c r="AQ1817" s="27" t="b">
        <v>0</v>
      </c>
      <c r="AR1817" s="27" t="b">
        <v>1</v>
      </c>
      <c r="AS1817" s="27" t="b">
        <v>0</v>
      </c>
      <c r="AU1817" s="38"/>
      <c r="AV1817" s="38"/>
      <c r="AX1817">
        <v>533500000</v>
      </c>
      <c r="BM1817" s="18">
        <v>2134</v>
      </c>
      <c r="BN1817">
        <f t="shared" si="0"/>
        <v>21340</v>
      </c>
    </row>
    <row r="1818" spans="1:66" ht="14.55" customHeight="1" x14ac:dyDescent="0.25">
      <c r="A1818" s="41">
        <v>40707</v>
      </c>
      <c r="B1818" s="15">
        <v>19.55</v>
      </c>
      <c r="C1818" s="16">
        <v>20</v>
      </c>
      <c r="D1818" s="32">
        <v>2351.128571883256</v>
      </c>
      <c r="E1818" s="32">
        <v>18338.670278334346</v>
      </c>
      <c r="F1818" s="18">
        <v>20689.798850217601</v>
      </c>
      <c r="G1818" s="18">
        <v>19.948863308676572</v>
      </c>
      <c r="H1818" s="19">
        <v>2.2499999999999964E-2</v>
      </c>
      <c r="I1818" s="18">
        <v>19.61</v>
      </c>
      <c r="J1818" s="33">
        <v>1.0219466858800283</v>
      </c>
      <c r="K1818" s="72">
        <v>6098.7740392914311</v>
      </c>
      <c r="L1818" s="18">
        <v>5949.4399409999996</v>
      </c>
      <c r="M1818" s="73">
        <v>2.5100530431832708E-2</v>
      </c>
      <c r="Q1818" s="34">
        <v>0.97852462737708334</v>
      </c>
      <c r="R1818" s="7"/>
      <c r="S1818" s="32"/>
      <c r="T1818" s="77"/>
      <c r="U1818" s="5">
        <v>55.491830086547985</v>
      </c>
      <c r="V1818" s="78"/>
      <c r="W1818" s="79"/>
      <c r="X1818" s="33">
        <v>1.0438933717600569</v>
      </c>
      <c r="Y1818" s="20">
        <v>52164576.230821915</v>
      </c>
      <c r="Z1818" s="38"/>
      <c r="AA1818" s="38"/>
      <c r="AB1818" s="35">
        <v>1.0438933717600569</v>
      </c>
      <c r="AC1818" s="72">
        <v>55612255.869255938</v>
      </c>
      <c r="AD1818" s="18">
        <v>55150000</v>
      </c>
      <c r="AE1818" s="38">
        <v>8.3817927335618787E-3</v>
      </c>
      <c r="AF1818" s="26">
        <v>2</v>
      </c>
      <c r="AI1818" s="27" t="s">
        <v>36</v>
      </c>
      <c r="AJ1818" s="17">
        <v>18.595110565859923</v>
      </c>
      <c r="AK1818" s="17">
        <v>18.450902512860505</v>
      </c>
      <c r="AL1818" s="19">
        <v>5.2683838516806282E-2</v>
      </c>
      <c r="AM1818" s="19">
        <v>7.7315439787415841E-2</v>
      </c>
      <c r="AN1818" s="27" t="b">
        <v>1</v>
      </c>
      <c r="AO1818" s="27" t="b">
        <v>0</v>
      </c>
      <c r="AP1818" s="27" t="b">
        <v>0</v>
      </c>
      <c r="AQ1818" s="27" t="b">
        <v>0</v>
      </c>
      <c r="AR1818" s="27" t="b">
        <v>1</v>
      </c>
      <c r="AS1818" s="27" t="b">
        <v>0</v>
      </c>
      <c r="AU1818" s="38"/>
      <c r="AV1818" s="38"/>
      <c r="AX1818">
        <v>551500000</v>
      </c>
      <c r="BM1818" s="18">
        <v>2206</v>
      </c>
      <c r="BN1818">
        <f t="shared" si="0"/>
        <v>22060</v>
      </c>
    </row>
    <row r="1819" spans="1:66" ht="14.55" customHeight="1" x14ac:dyDescent="0.25">
      <c r="A1819" s="41">
        <v>40708</v>
      </c>
      <c r="B1819" s="15">
        <v>18.2</v>
      </c>
      <c r="C1819" s="16">
        <v>19.2</v>
      </c>
      <c r="D1819" s="32">
        <v>1175.564285941628</v>
      </c>
      <c r="E1819" s="32">
        <v>19487.784367842287</v>
      </c>
      <c r="F1819" s="18">
        <v>20663.348653783916</v>
      </c>
      <c r="G1819" s="18">
        <v>19.143108723293679</v>
      </c>
      <c r="H1819" s="19">
        <v>5.208333333333337E-2</v>
      </c>
      <c r="I1819" s="18">
        <v>18.260000000000002</v>
      </c>
      <c r="J1819" s="33">
        <v>0.95838221689224568</v>
      </c>
      <c r="K1819" s="72">
        <v>5844.8554542528364</v>
      </c>
      <c r="L1819" s="18">
        <v>5765.1201170000004</v>
      </c>
      <c r="M1819" s="73">
        <v>1.3830646306520998E-2</v>
      </c>
      <c r="Q1819" s="34">
        <v>1.0434250368738149</v>
      </c>
      <c r="R1819" s="7"/>
      <c r="S1819" s="32"/>
      <c r="T1819" s="77"/>
      <c r="U1819" s="5">
        <v>57.793762815861854</v>
      </c>
      <c r="V1819" s="78"/>
      <c r="W1819" s="79"/>
      <c r="X1819" s="33">
        <v>0.91676443378449135</v>
      </c>
      <c r="Y1819" s="20">
        <v>47822856.996724203</v>
      </c>
      <c r="Z1819" s="38"/>
      <c r="AA1819" s="38"/>
      <c r="AB1819" s="35">
        <v>0.91676443378449135</v>
      </c>
      <c r="AC1819" s="72">
        <v>50982520.874567874</v>
      </c>
      <c r="AD1819" s="18">
        <v>51650000</v>
      </c>
      <c r="AE1819" s="38">
        <v>-1.2923119563061495E-2</v>
      </c>
      <c r="AF1819" s="26">
        <v>1</v>
      </c>
      <c r="AI1819" s="27" t="s">
        <v>36</v>
      </c>
      <c r="AJ1819" s="17">
        <v>18.629156751942865</v>
      </c>
      <c r="AK1819" s="17">
        <v>18.435620421980264</v>
      </c>
      <c r="AL1819" s="19">
        <v>4.9065835972277039E-2</v>
      </c>
      <c r="AM1819" s="19">
        <v>7.4476898120749202E-2</v>
      </c>
      <c r="AN1819" s="27" t="b">
        <v>1</v>
      </c>
      <c r="AO1819" s="27" t="b">
        <v>0</v>
      </c>
      <c r="AP1819" s="27" t="b">
        <v>0</v>
      </c>
      <c r="AQ1819" s="27" t="b">
        <v>0</v>
      </c>
      <c r="AR1819" s="27" t="b">
        <v>1</v>
      </c>
      <c r="AS1819" s="27" t="b">
        <v>0</v>
      </c>
      <c r="AU1819" s="38"/>
      <c r="AV1819" s="38"/>
      <c r="AX1819">
        <v>516500000</v>
      </c>
      <c r="BM1819" s="18">
        <v>2066</v>
      </c>
      <c r="BN1819">
        <f t="shared" si="0"/>
        <v>20660</v>
      </c>
    </row>
    <row r="1820" spans="1:66" ht="14.55" customHeight="1" x14ac:dyDescent="0.25">
      <c r="A1820" s="42">
        <v>40709</v>
      </c>
      <c r="B1820" s="15">
        <v>20.95</v>
      </c>
      <c r="C1820" s="16">
        <v>21.25</v>
      </c>
      <c r="D1820" s="32">
        <v>20602.121347224456</v>
      </c>
      <c r="E1820" s="32">
        <v>0</v>
      </c>
      <c r="F1820" s="18">
        <v>20602.121347224456</v>
      </c>
      <c r="G1820" s="18">
        <v>20.95</v>
      </c>
      <c r="H1820" s="19">
        <v>1.4117647058823568E-2</v>
      </c>
      <c r="I1820" s="18">
        <v>21.32</v>
      </c>
      <c r="J1820" s="33">
        <v>1.0911458333333333</v>
      </c>
      <c r="K1820" s="72">
        <v>6377.4793298403811</v>
      </c>
      <c r="L1820" s="18">
        <v>6254.080078</v>
      </c>
      <c r="M1820" s="73">
        <v>1.9730999651645507E-2</v>
      </c>
      <c r="Q1820" s="34">
        <v>0.91646778042959431</v>
      </c>
      <c r="R1820" s="7"/>
      <c r="S1820" s="32"/>
      <c r="T1820" s="77"/>
      <c r="U1820" s="5">
        <v>52.8675083776536</v>
      </c>
      <c r="V1820" s="78"/>
      <c r="W1820" s="79"/>
      <c r="X1820" s="33">
        <v>1.1822916666666665</v>
      </c>
      <c r="Y1820" s="20">
        <v>56540835.8188003</v>
      </c>
      <c r="Z1820" s="38"/>
      <c r="AA1820" s="38"/>
      <c r="AB1820" s="35">
        <v>1.1822916666666665</v>
      </c>
      <c r="AC1820" s="72">
        <v>60275243.199082963</v>
      </c>
      <c r="AD1820" s="18">
        <v>60350000</v>
      </c>
      <c r="AE1820" s="38">
        <v>-1.2387208105557055E-3</v>
      </c>
      <c r="AF1820" s="26">
        <v>24</v>
      </c>
      <c r="AI1820" s="27" t="s">
        <v>36</v>
      </c>
      <c r="AJ1820" s="17">
        <v>18.725344338407211</v>
      </c>
      <c r="AK1820" s="17">
        <v>18.476337277352339</v>
      </c>
      <c r="AL1820" s="19">
        <v>4.0652196614725244E-2</v>
      </c>
      <c r="AM1820" s="19">
        <v>6.9971320027442899E-2</v>
      </c>
      <c r="AN1820" s="27" t="b">
        <v>1</v>
      </c>
      <c r="AO1820" s="27" t="b">
        <v>0</v>
      </c>
      <c r="AP1820" s="27" t="b">
        <v>0</v>
      </c>
      <c r="AQ1820" s="27" t="b">
        <v>0</v>
      </c>
      <c r="AR1820" s="27" t="b">
        <v>1</v>
      </c>
      <c r="AS1820" s="27" t="b">
        <v>0</v>
      </c>
      <c r="AU1820" s="38"/>
      <c r="AV1820" s="38"/>
      <c r="AX1820">
        <v>603500000</v>
      </c>
      <c r="BM1820" s="18">
        <v>2414</v>
      </c>
      <c r="BN1820">
        <f t="shared" si="0"/>
        <v>24140</v>
      </c>
    </row>
    <row r="1821" spans="1:66" ht="14.55" customHeight="1" x14ac:dyDescent="0.25">
      <c r="A1821" s="41">
        <v>40710</v>
      </c>
      <c r="B1821" s="15">
        <v>21.95</v>
      </c>
      <c r="C1821" s="16">
        <v>22.3</v>
      </c>
      <c r="D1821" s="32">
        <v>19743.699624423436</v>
      </c>
      <c r="E1821" s="32">
        <v>846.30282789088687</v>
      </c>
      <c r="F1821" s="18">
        <v>20590.002452314322</v>
      </c>
      <c r="G1821" s="18">
        <v>21.964385913282324</v>
      </c>
      <c r="H1821" s="19">
        <v>1.5695067264574036E-2</v>
      </c>
      <c r="I1821" s="18">
        <v>22.73</v>
      </c>
      <c r="J1821" s="33">
        <v>1.0478026580560624</v>
      </c>
      <c r="K1821" s="72">
        <v>6682.2241751932524</v>
      </c>
      <c r="L1821" s="18">
        <v>6589.4399409999996</v>
      </c>
      <c r="M1821" s="73">
        <v>1.4080746622477307E-2</v>
      </c>
      <c r="Q1821" s="34">
        <v>0.95437818592219603</v>
      </c>
      <c r="R1821" s="7"/>
      <c r="S1821" s="32"/>
      <c r="T1821" s="77"/>
      <c r="U1821" s="5">
        <v>50.361657721110419</v>
      </c>
      <c r="V1821" s="78"/>
      <c r="W1821" s="79"/>
      <c r="X1821" s="33">
        <v>1.0956053161121251</v>
      </c>
      <c r="Y1821" s="20">
        <v>61946736.680008627</v>
      </c>
      <c r="Z1821" s="38"/>
      <c r="AA1821" s="38"/>
      <c r="AB1821" s="35">
        <v>1.0956053161121251</v>
      </c>
      <c r="AC1821" s="72">
        <v>66036818.128524937</v>
      </c>
      <c r="AD1821" s="18">
        <v>66650000</v>
      </c>
      <c r="AE1821" s="38">
        <v>-9.2000280791457358E-3</v>
      </c>
      <c r="AF1821" s="26">
        <v>23</v>
      </c>
      <c r="AI1821" s="27" t="s">
        <v>36</v>
      </c>
      <c r="AJ1821" s="17">
        <v>18.88338317270766</v>
      </c>
      <c r="AK1821" s="17">
        <v>18.525415313209102</v>
      </c>
      <c r="AL1821" s="19">
        <v>3.4316634509204545E-2</v>
      </c>
      <c r="AM1821" s="19">
        <v>6.5214048331975069E-2</v>
      </c>
      <c r="AN1821" s="27" t="b">
        <v>1</v>
      </c>
      <c r="AO1821" s="27" t="b">
        <v>0</v>
      </c>
      <c r="AP1821" s="27" t="b">
        <v>0</v>
      </c>
      <c r="AQ1821" s="27" t="b">
        <v>0</v>
      </c>
      <c r="AR1821" s="27" t="b">
        <v>1</v>
      </c>
      <c r="AS1821" s="27" t="b">
        <v>0</v>
      </c>
      <c r="AU1821" s="38"/>
      <c r="AV1821" s="38"/>
      <c r="AX1821">
        <v>666500000</v>
      </c>
      <c r="BM1821" s="18">
        <v>2666</v>
      </c>
      <c r="BN1821">
        <f t="shared" si="0"/>
        <v>26660</v>
      </c>
    </row>
    <row r="1822" spans="1:66" ht="14.55" customHeight="1" x14ac:dyDescent="0.25">
      <c r="A1822" s="41">
        <v>40711</v>
      </c>
      <c r="B1822" s="15">
        <v>21.45</v>
      </c>
      <c r="C1822" s="16">
        <v>22</v>
      </c>
      <c r="D1822" s="32">
        <v>18885.277901622416</v>
      </c>
      <c r="E1822" s="32">
        <v>1691.2515640111724</v>
      </c>
      <c r="F1822" s="18">
        <v>20576.52946563359</v>
      </c>
      <c r="G1822" s="18">
        <v>21.495206280376856</v>
      </c>
      <c r="H1822" s="19">
        <v>2.5000000000000022E-2</v>
      </c>
      <c r="I1822" s="18">
        <v>21.85</v>
      </c>
      <c r="J1822" s="33">
        <v>0.9779987049016835</v>
      </c>
      <c r="K1822" s="72">
        <v>6535.0935165996316</v>
      </c>
      <c r="L1822" s="18">
        <v>6461.4399409999996</v>
      </c>
      <c r="M1822" s="73">
        <v>1.1398941454562682E-2</v>
      </c>
      <c r="Q1822" s="34">
        <v>1.0224962415471994</v>
      </c>
      <c r="R1822" s="7"/>
      <c r="S1822" s="32"/>
      <c r="T1822" s="77"/>
      <c r="U1822" s="5">
        <v>51.398732276149182</v>
      </c>
      <c r="V1822" s="78"/>
      <c r="W1822" s="79"/>
      <c r="X1822" s="33">
        <v>0.955997409803367</v>
      </c>
      <c r="Y1822" s="20">
        <v>59221203.151257217</v>
      </c>
      <c r="Z1822" s="38"/>
      <c r="AA1822" s="38"/>
      <c r="AB1822" s="35">
        <v>0.955997409803367</v>
      </c>
      <c r="AC1822" s="72">
        <v>63130014.93616917</v>
      </c>
      <c r="AD1822" s="18">
        <v>64125000</v>
      </c>
      <c r="AE1822" s="38">
        <v>-1.5516336278063628E-2</v>
      </c>
      <c r="AF1822" s="26">
        <v>22</v>
      </c>
      <c r="AI1822" s="27" t="s">
        <v>36</v>
      </c>
      <c r="AJ1822" s="17">
        <v>19.047440614630368</v>
      </c>
      <c r="AK1822" s="17">
        <v>18.587085455383068</v>
      </c>
      <c r="AL1822" s="19">
        <v>2.7518388895169461E-2</v>
      </c>
      <c r="AM1822" s="19">
        <v>6.0652176472678593E-2</v>
      </c>
      <c r="AN1822" s="27" t="b">
        <v>1</v>
      </c>
      <c r="AO1822" s="27" t="b">
        <v>0</v>
      </c>
      <c r="AP1822" s="27" t="b">
        <v>0</v>
      </c>
      <c r="AQ1822" s="27" t="b">
        <v>0</v>
      </c>
      <c r="AR1822" s="27" t="b">
        <v>1</v>
      </c>
      <c r="AS1822" s="27" t="b">
        <v>0</v>
      </c>
      <c r="AU1822" s="38"/>
      <c r="AV1822" s="38"/>
      <c r="AX1822">
        <v>641250000</v>
      </c>
      <c r="BM1822" s="18">
        <v>2565</v>
      </c>
      <c r="BN1822">
        <f t="shared" si="0"/>
        <v>25650</v>
      </c>
    </row>
    <row r="1823" spans="1:66" ht="14.55" customHeight="1" x14ac:dyDescent="0.25">
      <c r="A1823" s="41">
        <v>40714</v>
      </c>
      <c r="B1823" s="15">
        <v>20.45</v>
      </c>
      <c r="C1823" s="16">
        <v>21.15</v>
      </c>
      <c r="D1823" s="32">
        <v>18026.856178821396</v>
      </c>
      <c r="E1823" s="32">
        <v>2528.2127437421659</v>
      </c>
      <c r="F1823" s="18">
        <v>20555.068922563562</v>
      </c>
      <c r="G1823" s="18">
        <v>20.536097931721201</v>
      </c>
      <c r="H1823" s="19">
        <v>3.3096926713947927E-2</v>
      </c>
      <c r="I1823" s="18">
        <v>19.989999999999998</v>
      </c>
      <c r="J1823" s="33">
        <v>0.95438393517265219</v>
      </c>
      <c r="K1823" s="72">
        <v>6236.8803542858468</v>
      </c>
      <c r="L1823" s="18">
        <v>6174.7202150000003</v>
      </c>
      <c r="M1823" s="73">
        <v>1.0066875440743597E-2</v>
      </c>
      <c r="Q1823" s="34">
        <v>1.0477963460471447</v>
      </c>
      <c r="R1823" s="7"/>
      <c r="S1823" s="32"/>
      <c r="T1823" s="77"/>
      <c r="U1823" s="5">
        <v>53.755135037771836</v>
      </c>
      <c r="V1823" s="78"/>
      <c r="W1823" s="79"/>
      <c r="X1823" s="33">
        <v>0.90876787034530437</v>
      </c>
      <c r="Y1823" s="20">
        <v>53818584.158027664</v>
      </c>
      <c r="Z1823" s="38"/>
      <c r="AA1823" s="38"/>
      <c r="AB1823" s="35">
        <v>0.90876787034530437</v>
      </c>
      <c r="AC1823" s="72">
        <v>57369609.437067419</v>
      </c>
      <c r="AD1823" s="18">
        <v>58600000</v>
      </c>
      <c r="AE1823" s="38">
        <v>-2.0996425988610592E-2</v>
      </c>
      <c r="AF1823" s="26">
        <v>21</v>
      </c>
      <c r="AI1823" s="27" t="s">
        <v>36</v>
      </c>
      <c r="AJ1823" s="17">
        <v>19.180386976422241</v>
      </c>
      <c r="AK1823" s="17">
        <v>18.645282965912852</v>
      </c>
      <c r="AL1823" s="19">
        <v>2.7082162395113147E-2</v>
      </c>
      <c r="AM1823" s="19">
        <v>5.6583783487907567E-2</v>
      </c>
      <c r="AN1823" s="27" t="b">
        <v>1</v>
      </c>
      <c r="AO1823" s="27" t="b">
        <v>0</v>
      </c>
      <c r="AP1823" s="27" t="b">
        <v>0</v>
      </c>
      <c r="AQ1823" s="27" t="b">
        <v>0</v>
      </c>
      <c r="AR1823" s="27" t="b">
        <v>1</v>
      </c>
      <c r="AS1823" s="27" t="b">
        <v>0</v>
      </c>
      <c r="AU1823" s="38"/>
      <c r="AV1823" s="38"/>
      <c r="AX1823">
        <v>586000000</v>
      </c>
      <c r="BM1823" s="18">
        <v>2344</v>
      </c>
      <c r="BN1823">
        <f t="shared" si="0"/>
        <v>23440</v>
      </c>
    </row>
    <row r="1824" spans="1:66" ht="14.55" customHeight="1" x14ac:dyDescent="0.25">
      <c r="A1824" s="41">
        <v>40715</v>
      </c>
      <c r="B1824" s="15">
        <v>19.95</v>
      </c>
      <c r="C1824" s="16">
        <v>20.8</v>
      </c>
      <c r="D1824" s="32">
        <v>17168.434456020375</v>
      </c>
      <c r="E1824" s="32">
        <v>3358.2233456939784</v>
      </c>
      <c r="F1824" s="18">
        <v>20526.657801714355</v>
      </c>
      <c r="G1824" s="18">
        <v>20.089062572748762</v>
      </c>
      <c r="H1824" s="19">
        <v>4.0865384615384692E-2</v>
      </c>
      <c r="I1824" s="18">
        <v>18.86</v>
      </c>
      <c r="J1824" s="33">
        <v>0.97687962096856262</v>
      </c>
      <c r="K1824" s="72">
        <v>6092.5759005222026</v>
      </c>
      <c r="L1824" s="18">
        <v>5969.919922</v>
      </c>
      <c r="M1824" s="73">
        <v>2.0545665624458025E-2</v>
      </c>
      <c r="Q1824" s="34">
        <v>1.0236675825098223</v>
      </c>
      <c r="R1824" s="7"/>
      <c r="S1824" s="32"/>
      <c r="T1824" s="77"/>
      <c r="U1824" s="5">
        <v>54.924938278495929</v>
      </c>
      <c r="V1824" s="78"/>
      <c r="W1824" s="79"/>
      <c r="X1824" s="33">
        <v>0.95375924193712525</v>
      </c>
      <c r="Y1824" s="20">
        <v>51330217.614260063</v>
      </c>
      <c r="Z1824" s="38"/>
      <c r="AA1824" s="38"/>
      <c r="AB1824" s="35">
        <v>0.95375924193712525</v>
      </c>
      <c r="AC1824" s="72">
        <v>54715917.961497635</v>
      </c>
      <c r="AD1824" s="18">
        <v>54625000</v>
      </c>
      <c r="AE1824" s="38">
        <v>1.6644020411466297E-3</v>
      </c>
      <c r="AF1824" s="26">
        <v>20</v>
      </c>
      <c r="AI1824" s="27" t="s">
        <v>36</v>
      </c>
      <c r="AJ1824" s="17">
        <v>19.268530198315602</v>
      </c>
      <c r="AK1824" s="17">
        <v>18.696256647421329</v>
      </c>
      <c r="AL1824" s="19">
        <v>3.0143059831010604E-2</v>
      </c>
      <c r="AM1824" s="19">
        <v>5.2740232231093524E-2</v>
      </c>
      <c r="AN1824" s="27" t="b">
        <v>1</v>
      </c>
      <c r="AO1824" s="27" t="b">
        <v>0</v>
      </c>
      <c r="AP1824" s="27" t="b">
        <v>0</v>
      </c>
      <c r="AQ1824" s="27" t="b">
        <v>0</v>
      </c>
      <c r="AR1824" s="27" t="b">
        <v>1</v>
      </c>
      <c r="AS1824" s="27" t="b">
        <v>0</v>
      </c>
      <c r="AU1824" s="38"/>
      <c r="AV1824" s="38"/>
      <c r="AX1824">
        <v>546250000</v>
      </c>
      <c r="BM1824" s="18">
        <v>2185</v>
      </c>
      <c r="BN1824">
        <f t="shared" si="0"/>
        <v>21850</v>
      </c>
    </row>
    <row r="1825" spans="1:66" ht="14.55" customHeight="1" x14ac:dyDescent="0.25">
      <c r="A1825" s="41">
        <v>40716</v>
      </c>
      <c r="B1825" s="15">
        <v>20.3</v>
      </c>
      <c r="C1825" s="16">
        <v>21.1</v>
      </c>
      <c r="D1825" s="32">
        <v>16310.012733219357</v>
      </c>
      <c r="E1825" s="32">
        <v>4181.5653346305326</v>
      </c>
      <c r="F1825" s="18">
        <v>20491.578067849889</v>
      </c>
      <c r="G1825" s="18">
        <v>20.463250104829797</v>
      </c>
      <c r="H1825" s="19">
        <v>3.791469194312802E-2</v>
      </c>
      <c r="I1825" s="18">
        <v>18.52</v>
      </c>
      <c r="J1825" s="33">
        <v>1.01688561423612</v>
      </c>
      <c r="K1825" s="72">
        <v>6195.3455927246941</v>
      </c>
      <c r="L1825" s="18">
        <v>6028.7998049999997</v>
      </c>
      <c r="M1825" s="73">
        <v>2.7625032031511371E-2</v>
      </c>
      <c r="Q1825" s="34">
        <v>0.98339477518441987</v>
      </c>
      <c r="R1825" s="7"/>
      <c r="S1825" s="32"/>
      <c r="T1825" s="77"/>
      <c r="U1825" s="5">
        <v>53.912335273981647</v>
      </c>
      <c r="V1825" s="78"/>
      <c r="W1825" s="79"/>
      <c r="X1825" s="33">
        <v>1.03377122847224</v>
      </c>
      <c r="Y1825" s="20">
        <v>53063956.001352325</v>
      </c>
      <c r="Z1825" s="38"/>
      <c r="AA1825" s="38"/>
      <c r="AB1825" s="35">
        <v>1.03377122847224</v>
      </c>
      <c r="AC1825" s="72">
        <v>56562834.87149857</v>
      </c>
      <c r="AD1825" s="18">
        <v>55775000</v>
      </c>
      <c r="AE1825" s="38">
        <v>1.4125233016558849E-2</v>
      </c>
      <c r="AF1825" s="26">
        <v>19</v>
      </c>
      <c r="AI1825" s="27" t="s">
        <v>36</v>
      </c>
      <c r="AJ1825" s="17">
        <v>19.347540750386099</v>
      </c>
      <c r="AK1825" s="17">
        <v>18.764762879733432</v>
      </c>
      <c r="AL1825" s="19">
        <v>2.778161959930971E-2</v>
      </c>
      <c r="AM1825" s="19">
        <v>4.8371356003145495E-2</v>
      </c>
      <c r="AN1825" s="27" t="b">
        <v>1</v>
      </c>
      <c r="AO1825" s="27" t="b">
        <v>0</v>
      </c>
      <c r="AP1825" s="27" t="b">
        <v>0</v>
      </c>
      <c r="AQ1825" s="27" t="b">
        <v>0</v>
      </c>
      <c r="AR1825" s="27" t="b">
        <v>1</v>
      </c>
      <c r="AS1825" s="27" t="b">
        <v>0</v>
      </c>
      <c r="AU1825" s="38"/>
      <c r="AV1825" s="38"/>
      <c r="AX1825">
        <v>557750000</v>
      </c>
      <c r="BM1825" s="18">
        <v>2231</v>
      </c>
      <c r="BN1825">
        <f t="shared" si="0"/>
        <v>22310</v>
      </c>
    </row>
    <row r="1826" spans="1:66" ht="14.55" customHeight="1" x14ac:dyDescent="0.25">
      <c r="A1826" s="41">
        <v>40717</v>
      </c>
      <c r="B1826" s="15">
        <v>19.850000000000001</v>
      </c>
      <c r="C1826" s="16">
        <v>20.8</v>
      </c>
      <c r="D1826" s="32">
        <v>15451.591010418339</v>
      </c>
      <c r="E1826" s="32">
        <v>5007.4402622542611</v>
      </c>
      <c r="F1826" s="18">
        <v>20459.031272672601</v>
      </c>
      <c r="G1826" s="18">
        <v>20.082516788587913</v>
      </c>
      <c r="H1826" s="19">
        <v>4.5673076923076872E-2</v>
      </c>
      <c r="I1826" s="18">
        <v>19.29</v>
      </c>
      <c r="J1826" s="33">
        <v>0.97983553947483137</v>
      </c>
      <c r="K1826" s="72">
        <v>6070.3147602520621</v>
      </c>
      <c r="L1826" s="18">
        <v>6028.7998049999997</v>
      </c>
      <c r="M1826" s="73">
        <v>6.8861061230847198E-3</v>
      </c>
      <c r="Q1826" s="34">
        <v>1.0205794337037175</v>
      </c>
      <c r="R1826" s="7"/>
      <c r="S1826" s="32"/>
      <c r="T1826" s="77"/>
      <c r="U1826" s="5">
        <v>54.919380118028677</v>
      </c>
      <c r="V1826" s="78"/>
      <c r="W1826" s="79"/>
      <c r="X1826" s="33">
        <v>0.95967107894966264</v>
      </c>
      <c r="Y1826" s="20">
        <v>50924187.552105099</v>
      </c>
      <c r="Z1826" s="38"/>
      <c r="AA1826" s="38"/>
      <c r="AB1826" s="35">
        <v>0.95967107894966264</v>
      </c>
      <c r="AC1826" s="72">
        <v>54280846.499536306</v>
      </c>
      <c r="AD1826" s="18">
        <v>55625000</v>
      </c>
      <c r="AE1826" s="38">
        <v>-2.4164557311706865E-2</v>
      </c>
      <c r="AF1826" s="26">
        <v>18</v>
      </c>
      <c r="AI1826" s="27" t="s">
        <v>36</v>
      </c>
      <c r="AJ1826" s="17">
        <v>19.415254638354032</v>
      </c>
      <c r="AK1826" s="17">
        <v>18.825986536535517</v>
      </c>
      <c r="AL1826" s="19">
        <v>3.3040857910018595E-2</v>
      </c>
      <c r="AM1826" s="19">
        <v>4.6110833796771299E-2</v>
      </c>
      <c r="AN1826" s="27" t="b">
        <v>1</v>
      </c>
      <c r="AO1826" s="27" t="b">
        <v>0</v>
      </c>
      <c r="AP1826" s="27" t="b">
        <v>0</v>
      </c>
      <c r="AQ1826" s="27" t="b">
        <v>0</v>
      </c>
      <c r="AR1826" s="27" t="b">
        <v>1</v>
      </c>
      <c r="AS1826" s="27" t="b">
        <v>0</v>
      </c>
      <c r="AU1826" s="38"/>
      <c r="AV1826" s="38"/>
      <c r="AX1826">
        <v>556250000</v>
      </c>
      <c r="BM1826" s="18">
        <v>2225</v>
      </c>
      <c r="BN1826">
        <f t="shared" si="0"/>
        <v>22250</v>
      </c>
    </row>
    <row r="1827" spans="1:66" ht="14.55" customHeight="1" x14ac:dyDescent="0.25">
      <c r="A1827" s="41">
        <v>40718</v>
      </c>
      <c r="B1827" s="15">
        <v>21.05</v>
      </c>
      <c r="C1827" s="16">
        <v>21.55</v>
      </c>
      <c r="D1827" s="32">
        <v>14593.16928761732</v>
      </c>
      <c r="E1827" s="32">
        <v>5826.6552236773487</v>
      </c>
      <c r="F1827" s="18">
        <v>20419.824511294668</v>
      </c>
      <c r="G1827" s="18">
        <v>21.192671530317376</v>
      </c>
      <c r="H1827" s="19">
        <v>2.3201856148491906E-2</v>
      </c>
      <c r="I1827" s="18">
        <v>21.1</v>
      </c>
      <c r="J1827" s="33">
        <v>1.0532573719037281</v>
      </c>
      <c r="K1827" s="72">
        <v>6393.4931484312847</v>
      </c>
      <c r="L1827" s="18">
        <v>6279.6801759999998</v>
      </c>
      <c r="M1827" s="73">
        <v>1.8124007790438282E-2</v>
      </c>
      <c r="Q1827" s="34">
        <v>0.94943555741986663</v>
      </c>
      <c r="R1827" s="7"/>
      <c r="S1827" s="32"/>
      <c r="T1827" s="77"/>
      <c r="U1827" s="5">
        <v>52.045332717405103</v>
      </c>
      <c r="V1827" s="78"/>
      <c r="W1827" s="79"/>
      <c r="X1827" s="33">
        <v>1.1065147438074565</v>
      </c>
      <c r="Y1827" s="20">
        <v>56348633.93862658</v>
      </c>
      <c r="Z1827" s="38"/>
      <c r="AA1827" s="38"/>
      <c r="AB1827" s="35">
        <v>1.1065147438074565</v>
      </c>
      <c r="AC1827" s="72">
        <v>60061594.006887667</v>
      </c>
      <c r="AD1827" s="18">
        <v>60125000</v>
      </c>
      <c r="AE1827" s="38">
        <v>-1.0545695320138564E-3</v>
      </c>
      <c r="AF1827" s="26">
        <v>17</v>
      </c>
      <c r="AI1827" s="27" t="s">
        <v>36</v>
      </c>
      <c r="AJ1827" s="17">
        <v>19.546933188026433</v>
      </c>
      <c r="AK1827" s="17">
        <v>18.920025923582028</v>
      </c>
      <c r="AL1827" s="19">
        <v>3.4291989390671573E-2</v>
      </c>
      <c r="AM1827" s="19">
        <v>4.255448985773163E-2</v>
      </c>
      <c r="AN1827" s="27" t="b">
        <v>1</v>
      </c>
      <c r="AO1827" s="27" t="b">
        <v>0</v>
      </c>
      <c r="AP1827" s="27" t="b">
        <v>0</v>
      </c>
      <c r="AQ1827" s="27" t="b">
        <v>0</v>
      </c>
      <c r="AR1827" s="27" t="b">
        <v>1</v>
      </c>
      <c r="AS1827" s="27" t="b">
        <v>0</v>
      </c>
      <c r="AU1827" s="38"/>
      <c r="AV1827" s="38"/>
      <c r="AX1827">
        <v>601250000</v>
      </c>
      <c r="BM1827" s="18">
        <v>2405</v>
      </c>
      <c r="BN1827">
        <f t="shared" si="0"/>
        <v>24050</v>
      </c>
    </row>
    <row r="1828" spans="1:66" ht="14.55" customHeight="1" x14ac:dyDescent="0.25">
      <c r="A1828" s="41">
        <v>40721</v>
      </c>
      <c r="B1828" s="15">
        <v>20.6</v>
      </c>
      <c r="C1828" s="16">
        <v>21</v>
      </c>
      <c r="D1828" s="32">
        <v>13734.747564816302</v>
      </c>
      <c r="E1828" s="32">
        <v>6665.1599691511974</v>
      </c>
      <c r="F1828" s="18">
        <v>20399.9075339675</v>
      </c>
      <c r="G1828" s="18">
        <v>20.730690003531695</v>
      </c>
      <c r="H1828" s="19">
        <v>1.904761904761898E-2</v>
      </c>
      <c r="I1828" s="18">
        <v>20.56</v>
      </c>
      <c r="J1828" s="33">
        <v>0.97724677071904686</v>
      </c>
      <c r="K1828" s="72">
        <v>6247.9124292299939</v>
      </c>
      <c r="L1828" s="18">
        <v>6187.5200199999999</v>
      </c>
      <c r="M1828" s="73">
        <v>9.7603577903242044E-3</v>
      </c>
      <c r="Q1828" s="34">
        <v>1.0232829925487619</v>
      </c>
      <c r="R1828" s="7"/>
      <c r="S1828" s="32"/>
      <c r="T1828" s="77"/>
      <c r="U1828" s="5">
        <v>53.157948903030515</v>
      </c>
      <c r="V1828" s="78"/>
      <c r="W1828" s="79"/>
      <c r="X1828" s="33">
        <v>0.95449354143809362</v>
      </c>
      <c r="Y1828" s="20">
        <v>53784664.491965361</v>
      </c>
      <c r="Z1828" s="38"/>
      <c r="AA1828" s="38"/>
      <c r="AB1828" s="35">
        <v>0.95449354143809362</v>
      </c>
      <c r="AC1828" s="72">
        <v>57327484.45208732</v>
      </c>
      <c r="AD1828" s="18">
        <v>58250000</v>
      </c>
      <c r="AE1828" s="38">
        <v>-1.583717678820051E-2</v>
      </c>
      <c r="AF1828" s="26">
        <v>16</v>
      </c>
      <c r="AI1828" s="27" t="s">
        <v>36</v>
      </c>
      <c r="AJ1828" s="17">
        <v>19.676461861142581</v>
      </c>
      <c r="AK1828" s="17">
        <v>19.007351733895753</v>
      </c>
      <c r="AL1828" s="19">
        <v>3.3299925898608064E-2</v>
      </c>
      <c r="AM1828" s="19">
        <v>3.8924914634326069E-2</v>
      </c>
      <c r="AN1828" s="27" t="b">
        <v>1</v>
      </c>
      <c r="AO1828" s="27" t="b">
        <v>0</v>
      </c>
      <c r="AP1828" s="27" t="b">
        <v>0</v>
      </c>
      <c r="AQ1828" s="27" t="b">
        <v>0</v>
      </c>
      <c r="AR1828" s="27" t="b">
        <v>1</v>
      </c>
      <c r="AS1828" s="27" t="b">
        <v>0</v>
      </c>
      <c r="AU1828" s="38"/>
      <c r="AV1828" s="38"/>
      <c r="AX1828">
        <v>582500000</v>
      </c>
      <c r="BM1828" s="18">
        <v>2330</v>
      </c>
      <c r="BN1828">
        <f t="shared" si="0"/>
        <v>23300</v>
      </c>
    </row>
    <row r="1829" spans="1:66" ht="14.55" customHeight="1" x14ac:dyDescent="0.25">
      <c r="A1829" s="41">
        <v>40722</v>
      </c>
      <c r="B1829" s="15">
        <v>19.5</v>
      </c>
      <c r="C1829" s="16">
        <v>20.2</v>
      </c>
      <c r="D1829" s="32">
        <v>12876.325842015283</v>
      </c>
      <c r="E1829" s="32">
        <v>7507.230801994102</v>
      </c>
      <c r="F1829" s="18">
        <v>20383.556644009386</v>
      </c>
      <c r="G1829" s="18">
        <v>19.757808862956225</v>
      </c>
      <c r="H1829" s="19">
        <v>3.4653465346534573E-2</v>
      </c>
      <c r="I1829" s="18">
        <v>19.170000000000002</v>
      </c>
      <c r="J1829" s="33">
        <v>0.95230658618593822</v>
      </c>
      <c r="K1829" s="72">
        <v>5949.8252101950538</v>
      </c>
      <c r="L1829" s="18">
        <v>5936.6401370000003</v>
      </c>
      <c r="M1829" s="73">
        <v>2.2209655446146707E-3</v>
      </c>
      <c r="Q1829" s="34">
        <v>1.0500819951325524</v>
      </c>
      <c r="R1829" s="7"/>
      <c r="S1829" s="32"/>
      <c r="T1829" s="77"/>
      <c r="U1829" s="5">
        <v>55.716278111088059</v>
      </c>
      <c r="V1829" s="78"/>
      <c r="W1829" s="79"/>
      <c r="X1829" s="33">
        <v>0.90461317237187633</v>
      </c>
      <c r="Y1829" s="20">
        <v>48654548.755067356</v>
      </c>
      <c r="Z1829" s="38"/>
      <c r="AA1829" s="38"/>
      <c r="AB1829" s="35">
        <v>0.90461317237187633</v>
      </c>
      <c r="AC1829" s="72">
        <v>51858366.143224381</v>
      </c>
      <c r="AD1829" s="18">
        <v>53600000</v>
      </c>
      <c r="AE1829" s="38">
        <v>-3.2493168969694383E-2</v>
      </c>
      <c r="AF1829" s="26">
        <v>15</v>
      </c>
      <c r="AI1829" s="27" t="s">
        <v>36</v>
      </c>
      <c r="AJ1829" s="17">
        <v>19.770915113888371</v>
      </c>
      <c r="AK1829" s="17">
        <v>19.070129096515043</v>
      </c>
      <c r="AL1829" s="19">
        <v>3.3559349004039174E-2</v>
      </c>
      <c r="AM1829" s="19">
        <v>3.6478796930952677E-2</v>
      </c>
      <c r="AN1829" s="27" t="b">
        <v>1</v>
      </c>
      <c r="AO1829" s="27" t="b">
        <v>0</v>
      </c>
      <c r="AP1829" s="27" t="b">
        <v>0</v>
      </c>
      <c r="AQ1829" s="27" t="b">
        <v>0</v>
      </c>
      <c r="AR1829" s="27" t="b">
        <v>1</v>
      </c>
      <c r="AS1829" s="27" t="b">
        <v>0</v>
      </c>
      <c r="AU1829" s="38"/>
      <c r="AV1829" s="38"/>
      <c r="AX1829">
        <v>536000000</v>
      </c>
      <c r="BM1829" s="18">
        <v>2144</v>
      </c>
      <c r="BN1829">
        <f t="shared" si="0"/>
        <v>21440</v>
      </c>
    </row>
    <row r="1830" spans="1:66" ht="14.55" customHeight="1" x14ac:dyDescent="0.25">
      <c r="A1830" s="41">
        <v>40723</v>
      </c>
      <c r="B1830" s="15">
        <v>18.5</v>
      </c>
      <c r="C1830" s="16">
        <v>19.350000000000001</v>
      </c>
      <c r="D1830" s="32">
        <v>12017.904119214265</v>
      </c>
      <c r="E1830" s="32">
        <v>8335.9052373713239</v>
      </c>
      <c r="F1830" s="18">
        <v>20353.809356585589</v>
      </c>
      <c r="G1830" s="18">
        <v>18.848117609221543</v>
      </c>
      <c r="H1830" s="19">
        <v>4.3927648578811485E-2</v>
      </c>
      <c r="I1830" s="18">
        <v>17.27</v>
      </c>
      <c r="J1830" s="33">
        <v>0.95256570383270223</v>
      </c>
      <c r="K1830" s="72">
        <v>5667.5013778285911</v>
      </c>
      <c r="L1830" s="18">
        <v>5639.6801759999998</v>
      </c>
      <c r="M1830" s="73">
        <v>4.9331169428695736E-3</v>
      </c>
      <c r="Q1830" s="34">
        <v>1.0497963510301107</v>
      </c>
      <c r="R1830" s="7"/>
      <c r="S1830" s="32"/>
      <c r="T1830" s="77"/>
      <c r="U1830" s="5">
        <v>58.381846469960202</v>
      </c>
      <c r="V1830" s="78"/>
      <c r="W1830" s="79"/>
      <c r="X1830" s="33">
        <v>0.90513140766540445</v>
      </c>
      <c r="Y1830" s="20">
        <v>44038970.905147225</v>
      </c>
      <c r="Z1830" s="38"/>
      <c r="AA1830" s="38"/>
      <c r="AB1830" s="35">
        <v>0.90513140766540445</v>
      </c>
      <c r="AC1830" s="72">
        <v>46937883.404128172</v>
      </c>
      <c r="AD1830" s="18">
        <v>48325000</v>
      </c>
      <c r="AE1830" s="38">
        <v>-2.8703913003038355E-2</v>
      </c>
      <c r="AF1830" s="26">
        <v>14</v>
      </c>
      <c r="AI1830" s="27" t="s">
        <v>36</v>
      </c>
      <c r="AJ1830" s="17">
        <v>19.842545272158649</v>
      </c>
      <c r="AK1830" s="17">
        <v>19.096085583947552</v>
      </c>
      <c r="AL1830" s="19">
        <v>3.4069726331276973E-2</v>
      </c>
      <c r="AM1830" s="19">
        <v>3.5186807266869999E-2</v>
      </c>
      <c r="AN1830" s="27" t="b">
        <v>1</v>
      </c>
      <c r="AO1830" s="27" t="b">
        <v>0</v>
      </c>
      <c r="AP1830" s="27" t="b">
        <v>0</v>
      </c>
      <c r="AQ1830" s="27" t="b">
        <v>0</v>
      </c>
      <c r="AR1830" s="27" t="b">
        <v>1</v>
      </c>
      <c r="AS1830" s="27" t="b">
        <v>0</v>
      </c>
      <c r="AU1830" s="38"/>
      <c r="AV1830" s="38"/>
      <c r="AX1830">
        <v>483250000</v>
      </c>
      <c r="BM1830" s="18">
        <v>1933</v>
      </c>
      <c r="BN1830">
        <f t="shared" si="0"/>
        <v>19330</v>
      </c>
    </row>
    <row r="1831" spans="1:66" ht="14.55" customHeight="1" x14ac:dyDescent="0.25">
      <c r="A1831" s="41">
        <v>40724</v>
      </c>
      <c r="B1831" s="15">
        <v>17.7</v>
      </c>
      <c r="C1831" s="16">
        <v>18.75</v>
      </c>
      <c r="D1831" s="32">
        <v>11159.482396413247</v>
      </c>
      <c r="E1831" s="32">
        <v>9156.6185124007225</v>
      </c>
      <c r="F1831" s="18">
        <v>20316.100908813969</v>
      </c>
      <c r="G1831" s="18">
        <v>18.173242847196612</v>
      </c>
      <c r="H1831" s="19">
        <v>5.600000000000005E-2</v>
      </c>
      <c r="I1831" s="18">
        <v>16.52</v>
      </c>
      <c r="J1831" s="33">
        <v>0.96240773737084329</v>
      </c>
      <c r="K1831" s="72">
        <v>5454.3528043550905</v>
      </c>
      <c r="L1831" s="18">
        <v>5411.8398440000001</v>
      </c>
      <c r="M1831" s="73">
        <v>7.855546649671032E-3</v>
      </c>
      <c r="Q1831" s="34">
        <v>1.0390606404847214</v>
      </c>
      <c r="R1831" s="7"/>
      <c r="S1831" s="32"/>
      <c r="T1831" s="77"/>
      <c r="U1831" s="5">
        <v>60.549336807022669</v>
      </c>
      <c r="V1831" s="78"/>
      <c r="W1831" s="79"/>
      <c r="X1831" s="33">
        <v>0.92481547474168657</v>
      </c>
      <c r="Y1831" s="20">
        <v>40728116.645393625</v>
      </c>
      <c r="Z1831" s="38"/>
      <c r="AA1831" s="38"/>
      <c r="AB1831" s="35">
        <v>0.92481547474168657</v>
      </c>
      <c r="AC1831" s="72">
        <v>43408184.972137056</v>
      </c>
      <c r="AD1831" s="18">
        <v>44300000</v>
      </c>
      <c r="AE1831" s="38">
        <v>-2.0131264737312499E-2</v>
      </c>
      <c r="AF1831" s="26">
        <v>13</v>
      </c>
      <c r="AI1831" s="27" t="b">
        <v>1</v>
      </c>
      <c r="AJ1831" s="17">
        <v>19.819004016017903</v>
      </c>
      <c r="AK1831" s="17">
        <v>19.091676905159332</v>
      </c>
      <c r="AL1831" s="19">
        <v>3.7083944340755647E-2</v>
      </c>
      <c r="AM1831" s="19">
        <v>3.5330029773263862E-2</v>
      </c>
      <c r="AN1831" s="27" t="b">
        <v>1</v>
      </c>
      <c r="AO1831" s="27" t="b">
        <v>1</v>
      </c>
      <c r="AP1831" s="27" t="b">
        <v>0</v>
      </c>
      <c r="AQ1831" s="27" t="b">
        <v>0</v>
      </c>
      <c r="AR1831" s="27" t="b">
        <v>1</v>
      </c>
      <c r="AS1831" s="27" t="b">
        <v>0</v>
      </c>
      <c r="AU1831" s="38"/>
      <c r="AV1831" s="38"/>
      <c r="AX1831">
        <v>443000000</v>
      </c>
      <c r="BM1831" s="18">
        <v>1772</v>
      </c>
      <c r="BN1831">
        <f t="shared" si="0"/>
        <v>17720</v>
      </c>
    </row>
    <row r="1832" spans="1:66" ht="14.55" customHeight="1" x14ac:dyDescent="0.25">
      <c r="A1832" s="41">
        <v>40725</v>
      </c>
      <c r="B1832" s="15">
        <v>16.95</v>
      </c>
      <c r="C1832" s="16">
        <v>17.95</v>
      </c>
      <c r="D1832" s="32">
        <v>10301.060673612228</v>
      </c>
      <c r="E1832" s="32">
        <v>9966.9686187248844</v>
      </c>
      <c r="F1832" s="18">
        <v>20268.029292337113</v>
      </c>
      <c r="G1832" s="18">
        <v>17.44175815146928</v>
      </c>
      <c r="H1832" s="19">
        <v>5.5710306406685284E-2</v>
      </c>
      <c r="I1832" s="18">
        <v>15.87</v>
      </c>
      <c r="J1832" s="33">
        <v>0.95747841498712905</v>
      </c>
      <c r="K1832" s="72">
        <v>5222.3347191300718</v>
      </c>
      <c r="L1832" s="18">
        <v>5194.2402339999999</v>
      </c>
      <c r="M1832" s="73">
        <v>5.4087766187966265E-3</v>
      </c>
      <c r="Q1832" s="34">
        <v>1.044409967208966</v>
      </c>
      <c r="R1832" s="7"/>
      <c r="S1832" s="32"/>
      <c r="T1832" s="77"/>
      <c r="U1832" s="5">
        <v>63.120592756382308</v>
      </c>
      <c r="V1832" s="78"/>
      <c r="W1832" s="79"/>
      <c r="X1832" s="33">
        <v>0.91495682997425798</v>
      </c>
      <c r="Y1832" s="20">
        <v>37264646.786594369</v>
      </c>
      <c r="Z1832" s="38"/>
      <c r="AA1832" s="38"/>
      <c r="AB1832" s="35">
        <v>0.91495682997425798</v>
      </c>
      <c r="AC1832" s="72">
        <v>39715978.561562099</v>
      </c>
      <c r="AD1832" s="18">
        <v>40700000</v>
      </c>
      <c r="AE1832" s="38">
        <v>-2.4177430919850158E-2</v>
      </c>
      <c r="AF1832" s="26">
        <v>12</v>
      </c>
      <c r="AI1832" s="27" t="b">
        <v>1</v>
      </c>
      <c r="AJ1832" s="17">
        <v>19.76493643260039</v>
      </c>
      <c r="AK1832" s="17">
        <v>19.06177211786752</v>
      </c>
      <c r="AL1832" s="19">
        <v>3.8756815921357046E-2</v>
      </c>
      <c r="AM1832" s="19">
        <v>3.4700081818418535E-2</v>
      </c>
      <c r="AN1832" s="27" t="b">
        <v>1</v>
      </c>
      <c r="AO1832" s="27" t="b">
        <v>1</v>
      </c>
      <c r="AP1832" s="27" t="b">
        <v>0</v>
      </c>
      <c r="AQ1832" s="27" t="b">
        <v>0</v>
      </c>
      <c r="AR1832" s="27" t="b">
        <v>1</v>
      </c>
      <c r="AS1832" s="27" t="b">
        <v>0</v>
      </c>
      <c r="AU1832" s="38"/>
      <c r="AV1832" s="38"/>
      <c r="AX1832">
        <v>407000000</v>
      </c>
      <c r="BM1832" s="18">
        <v>1628</v>
      </c>
      <c r="BN1832">
        <f t="shared" si="0"/>
        <v>16280</v>
      </c>
    </row>
    <row r="1833" spans="1:66" ht="14.55" customHeight="1" x14ac:dyDescent="0.25">
      <c r="A1833" s="41">
        <v>40729</v>
      </c>
      <c r="B1833" s="15">
        <v>16.95</v>
      </c>
      <c r="C1833" s="16">
        <v>18.100000000000001</v>
      </c>
      <c r="D1833" s="32">
        <v>9442.6389508112097</v>
      </c>
      <c r="E1833" s="32">
        <v>10777.567404322504</v>
      </c>
      <c r="F1833" s="18">
        <v>20220.206355133712</v>
      </c>
      <c r="G1833" s="18">
        <v>17.562961227857308</v>
      </c>
      <c r="H1833" s="19">
        <v>6.353591160221006E-2</v>
      </c>
      <c r="I1833" s="18">
        <v>16.059999999999999</v>
      </c>
      <c r="J1833" s="33">
        <v>1.0045730949982485</v>
      </c>
      <c r="K1833" s="72">
        <v>5246.1261815001917</v>
      </c>
      <c r="L1833" s="18">
        <v>5212.1601559999999</v>
      </c>
      <c r="M1833" s="73">
        <v>6.5166887592837414E-3</v>
      </c>
      <c r="Q1833" s="34">
        <v>0.99544772299694473</v>
      </c>
      <c r="R1833" s="7"/>
      <c r="S1833" s="32"/>
      <c r="T1833" s="77"/>
      <c r="U1833" s="5">
        <v>62.716266406065515</v>
      </c>
      <c r="V1833" s="78"/>
      <c r="W1833" s="79"/>
      <c r="X1833" s="33">
        <v>1.0091461899964971</v>
      </c>
      <c r="Y1833" s="20">
        <v>37605656.247694269</v>
      </c>
      <c r="Z1833" s="38"/>
      <c r="AA1833" s="38"/>
      <c r="AB1833" s="35">
        <v>1.0091461899964971</v>
      </c>
      <c r="AC1833" s="72">
        <v>40078585.878317825</v>
      </c>
      <c r="AD1833" s="18">
        <v>41150000</v>
      </c>
      <c r="AE1833" s="38">
        <v>-2.6036795180611774E-2</v>
      </c>
      <c r="AF1833" s="26">
        <v>11</v>
      </c>
      <c r="AI1833" s="27" t="b">
        <v>1</v>
      </c>
      <c r="AJ1833" s="17">
        <v>19.70687539228755</v>
      </c>
      <c r="AK1833" s="17">
        <v>19.025446393288373</v>
      </c>
      <c r="AL1833" s="19">
        <v>4.5479158496976736E-2</v>
      </c>
      <c r="AM1833" s="19">
        <v>3.6438933436413801E-2</v>
      </c>
      <c r="AN1833" s="27" t="b">
        <v>1</v>
      </c>
      <c r="AO1833" s="27" t="b">
        <v>1</v>
      </c>
      <c r="AP1833" s="27" t="b">
        <v>0</v>
      </c>
      <c r="AQ1833" s="27" t="b">
        <v>0</v>
      </c>
      <c r="AR1833" s="27" t="b">
        <v>1</v>
      </c>
      <c r="AS1833" s="27" t="b">
        <v>0</v>
      </c>
      <c r="AU1833" s="38"/>
      <c r="AV1833" s="38"/>
      <c r="AX1833">
        <v>411500000</v>
      </c>
      <c r="BM1833" s="18">
        <v>1646</v>
      </c>
      <c r="BN1833">
        <f t="shared" si="0"/>
        <v>16460</v>
      </c>
    </row>
    <row r="1834" spans="1:66" ht="14.55" customHeight="1" x14ac:dyDescent="0.25">
      <c r="A1834" s="41">
        <v>40730</v>
      </c>
      <c r="B1834" s="15">
        <v>17.25</v>
      </c>
      <c r="C1834" s="16">
        <v>18.350000000000001</v>
      </c>
      <c r="D1834" s="32">
        <v>8584.2172280101913</v>
      </c>
      <c r="E1834" s="32">
        <v>11581.448520426222</v>
      </c>
      <c r="F1834" s="18">
        <v>20165.665748436411</v>
      </c>
      <c r="G1834" s="18">
        <v>17.881746728890253</v>
      </c>
      <c r="H1834" s="19">
        <v>5.9945504087193568E-2</v>
      </c>
      <c r="I1834" s="18">
        <v>16.34</v>
      </c>
      <c r="J1834" s="33">
        <v>1.0154047197659244</v>
      </c>
      <c r="K1834" s="72">
        <v>5326.849118071701</v>
      </c>
      <c r="L1834" s="18">
        <v>5294.080078</v>
      </c>
      <c r="M1834" s="73">
        <v>6.1897514939140402E-3</v>
      </c>
      <c r="Q1834" s="34">
        <v>0.98482898546160436</v>
      </c>
      <c r="R1834" s="7"/>
      <c r="S1834" s="32"/>
      <c r="T1834" s="77"/>
      <c r="U1834" s="5">
        <v>61.649802352216845</v>
      </c>
      <c r="V1834" s="78"/>
      <c r="W1834" s="79"/>
      <c r="X1834" s="33">
        <v>1.0308094395318488</v>
      </c>
      <c r="Y1834" s="20">
        <v>38764450.905516438</v>
      </c>
      <c r="Z1834" s="38"/>
      <c r="AA1834" s="38"/>
      <c r="AB1834" s="35">
        <v>1.0308094395318488</v>
      </c>
      <c r="AC1834" s="72">
        <v>41312722.290819354</v>
      </c>
      <c r="AD1834" s="18">
        <v>42400000</v>
      </c>
      <c r="AE1834" s="38">
        <v>-2.5643342197656738E-2</v>
      </c>
      <c r="AF1834" s="26">
        <v>10</v>
      </c>
      <c r="AI1834" s="27" t="b">
        <v>1</v>
      </c>
      <c r="AJ1834" s="17">
        <v>19.64968454119234</v>
      </c>
      <c r="AK1834" s="17">
        <v>18.999950324521819</v>
      </c>
      <c r="AL1834" s="19">
        <v>5.2295472670239172E-2</v>
      </c>
      <c r="AM1834" s="19">
        <v>3.8779277441863401E-2</v>
      </c>
      <c r="AN1834" s="27" t="b">
        <v>1</v>
      </c>
      <c r="AO1834" s="27" t="b">
        <v>1</v>
      </c>
      <c r="AP1834" s="27" t="b">
        <v>0</v>
      </c>
      <c r="AQ1834" s="27" t="b">
        <v>0</v>
      </c>
      <c r="AR1834" s="27" t="b">
        <v>1</v>
      </c>
      <c r="AS1834" s="27" t="b">
        <v>0</v>
      </c>
      <c r="AU1834" s="38"/>
      <c r="AV1834" s="38"/>
      <c r="AX1834">
        <v>424000000</v>
      </c>
      <c r="BM1834" s="18">
        <v>1696</v>
      </c>
      <c r="BN1834">
        <f t="shared" si="0"/>
        <v>16960</v>
      </c>
    </row>
    <row r="1835" spans="1:66" ht="14.55" customHeight="1" x14ac:dyDescent="0.25">
      <c r="A1835" s="41">
        <v>40731</v>
      </c>
      <c r="B1835" s="15">
        <v>16.75</v>
      </c>
      <c r="C1835" s="16">
        <v>17.850000000000001</v>
      </c>
      <c r="D1835" s="32">
        <v>7725.795505209172</v>
      </c>
      <c r="E1835" s="32">
        <v>12388.411720334538</v>
      </c>
      <c r="F1835" s="18">
        <v>20114.207225543709</v>
      </c>
      <c r="G1835" s="18">
        <v>17.427493909631316</v>
      </c>
      <c r="H1835" s="19">
        <v>6.1624649859944092E-2</v>
      </c>
      <c r="I1835" s="18">
        <v>15.95</v>
      </c>
      <c r="J1835" s="33">
        <v>0.97210987757015044</v>
      </c>
      <c r="K1835" s="72">
        <v>5178.1930489943852</v>
      </c>
      <c r="L1835" s="18">
        <v>5148.1601559999999</v>
      </c>
      <c r="M1835" s="73">
        <v>5.8337138092689304E-3</v>
      </c>
      <c r="Q1835" s="34">
        <v>1.0286902983637638</v>
      </c>
      <c r="R1835" s="7"/>
      <c r="S1835" s="32"/>
      <c r="T1835" s="77"/>
      <c r="U1835" s="5">
        <v>63.300479921552252</v>
      </c>
      <c r="V1835" s="78"/>
      <c r="W1835" s="79"/>
      <c r="X1835" s="33">
        <v>0.94421975514030088</v>
      </c>
      <c r="Y1835" s="20">
        <v>36602335.463279374</v>
      </c>
      <c r="Z1835" s="38"/>
      <c r="AA1835" s="38"/>
      <c r="AB1835" s="35">
        <v>0.94421975514030088</v>
      </c>
      <c r="AC1835" s="72">
        <v>39007663.126364745</v>
      </c>
      <c r="AD1835" s="18">
        <v>39950000</v>
      </c>
      <c r="AE1835" s="38">
        <v>-2.358790672428673E-2</v>
      </c>
      <c r="AF1835" s="26">
        <v>9</v>
      </c>
      <c r="AI1835" s="27" t="b">
        <v>1</v>
      </c>
      <c r="AJ1835" s="17">
        <v>19.578178657479821</v>
      </c>
      <c r="AK1835" s="17">
        <v>18.978602119083469</v>
      </c>
      <c r="AL1835" s="19">
        <v>5.6790670089140759E-2</v>
      </c>
      <c r="AM1835" s="19">
        <v>3.9375609724776571E-2</v>
      </c>
      <c r="AN1835" s="27" t="b">
        <v>1</v>
      </c>
      <c r="AO1835" s="27" t="b">
        <v>1</v>
      </c>
      <c r="AP1835" s="27" t="b">
        <v>0</v>
      </c>
      <c r="AQ1835" s="27" t="b">
        <v>0</v>
      </c>
      <c r="AR1835" s="27" t="b">
        <v>1</v>
      </c>
      <c r="AS1835" s="27" t="b">
        <v>0</v>
      </c>
      <c r="AU1835" s="38"/>
      <c r="AV1835" s="38"/>
      <c r="AX1835">
        <v>399500000</v>
      </c>
      <c r="BM1835" s="18">
        <v>1598</v>
      </c>
      <c r="BN1835">
        <f t="shared" si="0"/>
        <v>15980</v>
      </c>
    </row>
    <row r="1836" spans="1:66" ht="14.55" customHeight="1" x14ac:dyDescent="0.25">
      <c r="A1836" s="41">
        <v>40732</v>
      </c>
      <c r="B1836" s="15">
        <v>17.100000000000001</v>
      </c>
      <c r="C1836" s="16">
        <v>18.25</v>
      </c>
      <c r="D1836" s="32">
        <v>6867.3737824081527</v>
      </c>
      <c r="E1836" s="32">
        <v>13193.933505035773</v>
      </c>
      <c r="F1836" s="18">
        <v>20061.307287443924</v>
      </c>
      <c r="G1836" s="18">
        <v>17.856332741101461</v>
      </c>
      <c r="H1836" s="19">
        <v>6.3013698630136949E-2</v>
      </c>
      <c r="I1836" s="18">
        <v>15.95</v>
      </c>
      <c r="J1836" s="33">
        <v>1.021912333312154</v>
      </c>
      <c r="K1836" s="72">
        <v>5291.5677843781177</v>
      </c>
      <c r="L1836" s="18">
        <v>5209.6000979999999</v>
      </c>
      <c r="M1836" s="73">
        <v>1.5733968987290556E-2</v>
      </c>
      <c r="Q1836" s="34">
        <v>0.97855752142541097</v>
      </c>
      <c r="R1836" s="7"/>
      <c r="S1836" s="32"/>
      <c r="T1836" s="77"/>
      <c r="U1836" s="5">
        <v>61.827833992302423</v>
      </c>
      <c r="V1836" s="78"/>
      <c r="W1836" s="79"/>
      <c r="X1836" s="33">
        <v>1.0438246666243083</v>
      </c>
      <c r="Y1836" s="20">
        <v>38206603.409252599</v>
      </c>
      <c r="Z1836" s="38"/>
      <c r="AA1836" s="38"/>
      <c r="AB1836" s="35">
        <v>1.0438246666243083</v>
      </c>
      <c r="AC1836" s="72">
        <v>40716508.161971435</v>
      </c>
      <c r="AD1836" s="18">
        <v>40925000</v>
      </c>
      <c r="AE1836" s="38">
        <v>-5.0944859628238252E-3</v>
      </c>
      <c r="AF1836" s="26">
        <v>8</v>
      </c>
      <c r="AI1836" s="27" t="b">
        <v>1</v>
      </c>
      <c r="AJ1836" s="17">
        <v>19.511608297478084</v>
      </c>
      <c r="AK1836" s="17">
        <v>18.982938831383446</v>
      </c>
      <c r="AL1836" s="19">
        <v>5.9971678431028332E-2</v>
      </c>
      <c r="AM1836" s="19">
        <v>4.2431612947983657E-2</v>
      </c>
      <c r="AN1836" s="27" t="b">
        <v>1</v>
      </c>
      <c r="AO1836" s="27" t="b">
        <v>1</v>
      </c>
      <c r="AP1836" s="27" t="b">
        <v>0</v>
      </c>
      <c r="AQ1836" s="27" t="b">
        <v>0</v>
      </c>
      <c r="AR1836" s="27" t="b">
        <v>1</v>
      </c>
      <c r="AS1836" s="27" t="b">
        <v>0</v>
      </c>
      <c r="AU1836" s="38"/>
      <c r="AV1836" s="38"/>
      <c r="AX1836">
        <v>409250000</v>
      </c>
      <c r="BM1836" s="18">
        <v>1637</v>
      </c>
      <c r="BN1836">
        <f t="shared" si="0"/>
        <v>16370</v>
      </c>
    </row>
    <row r="1837" spans="1:66" ht="14.55" customHeight="1" x14ac:dyDescent="0.25">
      <c r="A1837" s="41">
        <v>40735</v>
      </c>
      <c r="B1837" s="15">
        <v>18.850000000000001</v>
      </c>
      <c r="C1837" s="16">
        <v>19.600000000000001</v>
      </c>
      <c r="D1837" s="32">
        <v>6008.9520596071334</v>
      </c>
      <c r="E1837" s="32">
        <v>13998.262900098645</v>
      </c>
      <c r="F1837" s="18">
        <v>20007.21495970578</v>
      </c>
      <c r="G1837" s="18">
        <v>19.374745557850915</v>
      </c>
      <c r="H1837" s="19">
        <v>3.8265306122448939E-2</v>
      </c>
      <c r="I1837" s="18">
        <v>18.39</v>
      </c>
      <c r="J1837" s="33">
        <v>1.0821093402400204</v>
      </c>
      <c r="K1837" s="72">
        <v>5725.9558513854408</v>
      </c>
      <c r="L1837" s="18">
        <v>5637.1201170000004</v>
      </c>
      <c r="M1837" s="73">
        <v>1.5759063589497829E-2</v>
      </c>
      <c r="Q1837" s="34">
        <v>0.92412103177872229</v>
      </c>
      <c r="R1837" s="7"/>
      <c r="S1837" s="32"/>
      <c r="T1837" s="77"/>
      <c r="U1837" s="5">
        <v>57.030024295861971</v>
      </c>
      <c r="V1837" s="78"/>
      <c r="W1837" s="79"/>
      <c r="X1837" s="33">
        <v>1.1642186804800407</v>
      </c>
      <c r="Y1837" s="20">
        <v>44481054.22300677</v>
      </c>
      <c r="Z1837" s="38"/>
      <c r="AA1837" s="38"/>
      <c r="AB1837" s="35">
        <v>1.1642186804800407</v>
      </c>
      <c r="AC1837" s="72">
        <v>47402159.420157649</v>
      </c>
      <c r="AD1837" s="18">
        <v>47900000</v>
      </c>
      <c r="AE1837" s="38">
        <v>-1.0393331520717147E-2</v>
      </c>
      <c r="AF1837" s="26">
        <v>7</v>
      </c>
      <c r="AI1837" s="27" t="b">
        <v>1</v>
      </c>
      <c r="AJ1837" s="17">
        <v>19.542903975372454</v>
      </c>
      <c r="AK1837" s="17">
        <v>19.010578353729805</v>
      </c>
      <c r="AL1837" s="19">
        <v>5.7015896118103149E-2</v>
      </c>
      <c r="AM1837" s="19">
        <v>4.3842252876600839E-2</v>
      </c>
      <c r="AN1837" s="27" t="b">
        <v>1</v>
      </c>
      <c r="AO1837" s="27" t="b">
        <v>1</v>
      </c>
      <c r="AP1837" s="27" t="b">
        <v>0</v>
      </c>
      <c r="AQ1837" s="27" t="b">
        <v>0</v>
      </c>
      <c r="AR1837" s="27" t="b">
        <v>1</v>
      </c>
      <c r="AS1837" s="27" t="b">
        <v>0</v>
      </c>
      <c r="AU1837" s="38"/>
      <c r="AV1837" s="38"/>
      <c r="AX1837">
        <v>479000000</v>
      </c>
      <c r="BM1837" s="18">
        <v>1916</v>
      </c>
      <c r="BN1837">
        <f t="shared" si="0"/>
        <v>19160</v>
      </c>
    </row>
    <row r="1838" spans="1:66" ht="14.55" customHeight="1" x14ac:dyDescent="0.25">
      <c r="A1838" s="41">
        <v>40736</v>
      </c>
      <c r="B1838" s="15">
        <v>19.600000000000001</v>
      </c>
      <c r="C1838" s="16">
        <v>20</v>
      </c>
      <c r="D1838" s="32">
        <v>5150.5303368061141</v>
      </c>
      <c r="E1838" s="32">
        <v>14823.836852894523</v>
      </c>
      <c r="F1838" s="18">
        <v>19974.367189700635</v>
      </c>
      <c r="G1838" s="18">
        <v>19.896857201274205</v>
      </c>
      <c r="H1838" s="19">
        <v>1.9999999999999907E-2</v>
      </c>
      <c r="I1838" s="18">
        <v>19.87</v>
      </c>
      <c r="J1838" s="33">
        <v>1.025262012185294</v>
      </c>
      <c r="K1838" s="72">
        <v>5870.5034442564365</v>
      </c>
      <c r="L1838" s="18">
        <v>5777.919922</v>
      </c>
      <c r="M1838" s="73">
        <v>1.6023676947116487E-2</v>
      </c>
      <c r="Q1838" s="34">
        <v>0.97536043286003615</v>
      </c>
      <c r="R1838" s="7"/>
      <c r="S1838" s="32"/>
      <c r="T1838" s="77"/>
      <c r="U1838" s="5">
        <v>55.521266006895793</v>
      </c>
      <c r="V1838" s="78"/>
      <c r="W1838" s="79"/>
      <c r="X1838" s="33">
        <v>1.050524024370588</v>
      </c>
      <c r="Y1838" s="20">
        <v>46728639.66026558</v>
      </c>
      <c r="Z1838" s="38"/>
      <c r="AA1838" s="38"/>
      <c r="AB1838" s="35">
        <v>1.050524024370588</v>
      </c>
      <c r="AC1838" s="72">
        <v>49796308.907245189</v>
      </c>
      <c r="AD1838" s="18">
        <v>50150000</v>
      </c>
      <c r="AE1838" s="38">
        <v>-7.0526638635057043E-3</v>
      </c>
      <c r="AF1838" s="26">
        <v>6</v>
      </c>
      <c r="AI1838" s="27" t="b">
        <v>1</v>
      </c>
      <c r="AJ1838" s="17">
        <v>19.562710380705493</v>
      </c>
      <c r="AK1838" s="17">
        <v>19.057692111443828</v>
      </c>
      <c r="AL1838" s="19">
        <v>5.1064178383655588E-2</v>
      </c>
      <c r="AM1838" s="19">
        <v>4.3529752876600832E-2</v>
      </c>
      <c r="AN1838" s="27" t="b">
        <v>1</v>
      </c>
      <c r="AO1838" s="27" t="b">
        <v>1</v>
      </c>
      <c r="AP1838" s="27" t="b">
        <v>0</v>
      </c>
      <c r="AQ1838" s="27" t="b">
        <v>0</v>
      </c>
      <c r="AR1838" s="27" t="b">
        <v>1</v>
      </c>
      <c r="AS1838" s="27" t="b">
        <v>0</v>
      </c>
      <c r="AU1838" s="38"/>
      <c r="AV1838" s="38"/>
      <c r="AX1838">
        <v>501500000</v>
      </c>
      <c r="BM1838" s="18">
        <v>2006</v>
      </c>
      <c r="BN1838">
        <f t="shared" si="0"/>
        <v>20060</v>
      </c>
    </row>
    <row r="1839" spans="1:66" ht="14.55" customHeight="1" x14ac:dyDescent="0.25">
      <c r="A1839" s="41">
        <v>40737</v>
      </c>
      <c r="B1839" s="15">
        <v>19.899999999999999</v>
      </c>
      <c r="C1839" s="16">
        <v>20.05</v>
      </c>
      <c r="D1839" s="32">
        <v>4292.1086140050948</v>
      </c>
      <c r="E1839" s="32">
        <v>15665.090141239521</v>
      </c>
      <c r="F1839" s="18">
        <v>19957.198755244615</v>
      </c>
      <c r="G1839" s="18">
        <v>20.017740147302412</v>
      </c>
      <c r="H1839" s="19">
        <v>7.4812967581048273E-3</v>
      </c>
      <c r="I1839" s="83">
        <v>19.91</v>
      </c>
      <c r="J1839" s="33">
        <v>1.0052107340598953</v>
      </c>
      <c r="K1839" s="72">
        <v>5900.9909753764723</v>
      </c>
      <c r="L1839" s="18">
        <v>5777.919922</v>
      </c>
      <c r="M1839" s="73">
        <v>2.130023521230661E-2</v>
      </c>
      <c r="Q1839" s="34">
        <v>0.99481627694239805</v>
      </c>
      <c r="R1839" s="7"/>
      <c r="S1839" s="32"/>
      <c r="T1839" s="77"/>
      <c r="U1839" s="5">
        <v>55.1306246226371</v>
      </c>
      <c r="V1839" s="78"/>
      <c r="W1839" s="79"/>
      <c r="X1839" s="33">
        <v>1.0104214681197905</v>
      </c>
      <c r="Y1839" s="20">
        <v>47215846.589437336</v>
      </c>
      <c r="Z1839" s="38"/>
      <c r="AA1839" s="38"/>
      <c r="AB1839" s="35">
        <v>1.0104214681197905</v>
      </c>
      <c r="AC1839" s="72">
        <v>50314452.875068992</v>
      </c>
      <c r="AD1839" s="18">
        <v>50200000</v>
      </c>
      <c r="AE1839" s="38">
        <v>2.2799377503783342E-3</v>
      </c>
      <c r="AF1839" s="26">
        <v>5</v>
      </c>
      <c r="AI1839" s="27" t="s">
        <v>36</v>
      </c>
      <c r="AJ1839" s="17">
        <v>19.565990230163862</v>
      </c>
      <c r="AK1839" s="17">
        <v>19.096462875632866</v>
      </c>
      <c r="AL1839" s="19">
        <v>4.1721742576304711E-2</v>
      </c>
      <c r="AM1839" s="19">
        <v>4.1928776004360638E-2</v>
      </c>
      <c r="AN1839" s="27" t="b">
        <v>1</v>
      </c>
      <c r="AO1839" s="27" t="b">
        <v>0</v>
      </c>
      <c r="AP1839" s="27" t="b">
        <v>0</v>
      </c>
      <c r="AQ1839" s="27" t="b">
        <v>0</v>
      </c>
      <c r="AR1839" s="27" t="b">
        <v>1</v>
      </c>
      <c r="AS1839" s="27" t="b">
        <v>0</v>
      </c>
      <c r="AU1839" s="38"/>
      <c r="AV1839" s="38"/>
      <c r="AX1839">
        <v>502000000</v>
      </c>
      <c r="BM1839" s="18">
        <v>2008</v>
      </c>
      <c r="BN1839">
        <f t="shared" si="0"/>
        <v>20080</v>
      </c>
    </row>
    <row r="1840" spans="1:66" ht="14.55" customHeight="1" x14ac:dyDescent="0.25">
      <c r="A1840" s="41">
        <v>40738</v>
      </c>
      <c r="B1840" s="15">
        <v>20.65</v>
      </c>
      <c r="C1840" s="16">
        <v>20.65</v>
      </c>
      <c r="D1840" s="32">
        <v>3433.6868912040759</v>
      </c>
      <c r="E1840" s="32">
        <v>16517.089756388661</v>
      </c>
      <c r="F1840" s="18">
        <v>19950.776647592738</v>
      </c>
      <c r="G1840" s="18">
        <v>20.649999999999995</v>
      </c>
      <c r="H1840" s="19">
        <v>0</v>
      </c>
      <c r="I1840" s="83">
        <v>20.8</v>
      </c>
      <c r="J1840" s="33">
        <v>1.031253018628941</v>
      </c>
      <c r="K1840" s="72">
        <v>6085.3094659868302</v>
      </c>
      <c r="L1840" s="18">
        <v>5985.2797849999997</v>
      </c>
      <c r="M1840" s="73">
        <v>1.6712615713891894E-2</v>
      </c>
      <c r="Q1840" s="34">
        <v>0.9696941312516183</v>
      </c>
      <c r="R1840" s="7"/>
      <c r="S1840" s="32"/>
      <c r="T1840" s="77"/>
      <c r="U1840" s="5">
        <v>53.360310777308122</v>
      </c>
      <c r="V1840" s="78"/>
      <c r="W1840" s="79"/>
      <c r="X1840" s="33">
        <v>1.0625060372578821</v>
      </c>
      <c r="Y1840" s="20">
        <v>50167362.077494405</v>
      </c>
      <c r="Z1840" s="38"/>
      <c r="AA1840" s="38"/>
      <c r="AB1840" s="35">
        <v>1.0625060372578821</v>
      </c>
      <c r="AC1840" s="72">
        <v>53458552.854652002</v>
      </c>
      <c r="AD1840" s="18">
        <v>53925000</v>
      </c>
      <c r="AE1840" s="38">
        <v>-8.6499238822067229E-3</v>
      </c>
      <c r="AF1840" s="26">
        <v>4</v>
      </c>
      <c r="AI1840" s="27" t="s">
        <v>36</v>
      </c>
      <c r="AJ1840" s="17">
        <v>19.637746957626071</v>
      </c>
      <c r="AK1840" s="17">
        <v>19.138412615041432</v>
      </c>
      <c r="AL1840" s="19">
        <v>3.1730825228439119E-2</v>
      </c>
      <c r="AM1840" s="19">
        <v>3.9374689465899095E-2</v>
      </c>
      <c r="AN1840" s="27" t="b">
        <v>1</v>
      </c>
      <c r="AO1840" s="27" t="b">
        <v>0</v>
      </c>
      <c r="AP1840" s="27" t="b">
        <v>0</v>
      </c>
      <c r="AQ1840" s="27" t="b">
        <v>0</v>
      </c>
      <c r="AR1840" s="27" t="b">
        <v>1</v>
      </c>
      <c r="AS1840" s="27" t="b">
        <v>0</v>
      </c>
      <c r="AU1840" s="38"/>
      <c r="AV1840" s="38"/>
      <c r="AX1840">
        <v>539250000</v>
      </c>
      <c r="BM1840" s="18">
        <v>2157</v>
      </c>
      <c r="BN1840">
        <f t="shared" si="0"/>
        <v>21570</v>
      </c>
    </row>
    <row r="1841" spans="1:66" ht="14.55" customHeight="1" x14ac:dyDescent="0.25">
      <c r="A1841" s="41">
        <v>40739</v>
      </c>
      <c r="B1841" s="15">
        <v>20.149999999999999</v>
      </c>
      <c r="C1841" s="16">
        <v>20.2</v>
      </c>
      <c r="D1841" s="32">
        <v>2575.265168403057</v>
      </c>
      <c r="E1841" s="32">
        <v>17375.511479189681</v>
      </c>
      <c r="F1841" s="18">
        <v>19950.776647592738</v>
      </c>
      <c r="G1841" s="18">
        <v>20.193545952586476</v>
      </c>
      <c r="H1841" s="19">
        <v>2.4752475247524774E-3</v>
      </c>
      <c r="I1841" s="83">
        <v>19.53</v>
      </c>
      <c r="J1841" s="33">
        <v>0.97789568777658509</v>
      </c>
      <c r="K1841" s="72">
        <v>5950.6949244527841</v>
      </c>
      <c r="L1841" s="18">
        <v>5928.9599609999996</v>
      </c>
      <c r="M1841" s="73">
        <v>3.6658981669221197E-3</v>
      </c>
      <c r="Q1841" s="34">
        <v>1.0226039571497374</v>
      </c>
      <c r="R1841" s="7"/>
      <c r="S1841" s="32"/>
      <c r="T1841" s="77"/>
      <c r="U1841" s="5">
        <v>54.464872258340726</v>
      </c>
      <c r="V1841" s="78"/>
      <c r="W1841" s="79"/>
      <c r="X1841" s="33">
        <v>0.95579137555317006</v>
      </c>
      <c r="Y1841" s="20">
        <v>47949761.419953816</v>
      </c>
      <c r="Z1841" s="38"/>
      <c r="AA1841" s="38"/>
      <c r="AB1841" s="35">
        <v>0.95579137555317006</v>
      </c>
      <c r="AC1841" s="72">
        <v>51094404.585339777</v>
      </c>
      <c r="AD1841" s="18">
        <v>52525000</v>
      </c>
      <c r="AE1841" s="38">
        <v>-2.7236466723659643E-2</v>
      </c>
      <c r="AF1841" s="26">
        <v>3</v>
      </c>
      <c r="AI1841" s="27" t="s">
        <v>36</v>
      </c>
      <c r="AJ1841" s="17">
        <v>19.601725336320662</v>
      </c>
      <c r="AK1841" s="17">
        <v>19.176168116495425</v>
      </c>
      <c r="AL1841" s="19">
        <v>2.1872591505907184E-2</v>
      </c>
      <c r="AM1841" s="19">
        <v>3.7159724189750623E-2</v>
      </c>
      <c r="AN1841" s="27" t="b">
        <v>1</v>
      </c>
      <c r="AO1841" s="27" t="b">
        <v>0</v>
      </c>
      <c r="AP1841" s="27" t="b">
        <v>0</v>
      </c>
      <c r="AQ1841" s="27" t="b">
        <v>0</v>
      </c>
      <c r="AR1841" s="27" t="b">
        <v>1</v>
      </c>
      <c r="AS1841" s="27" t="b">
        <v>0</v>
      </c>
      <c r="AU1841" s="38"/>
      <c r="AV1841" s="38"/>
      <c r="AX1841">
        <v>525250000</v>
      </c>
      <c r="BM1841" s="18">
        <v>2101</v>
      </c>
      <c r="BN1841">
        <f t="shared" si="0"/>
        <v>21010</v>
      </c>
    </row>
    <row r="1842" spans="1:66" ht="14.55" customHeight="1" x14ac:dyDescent="0.25">
      <c r="A1842" s="41">
        <v>40742</v>
      </c>
      <c r="B1842" s="15">
        <v>21.15</v>
      </c>
      <c r="C1842" s="16">
        <v>21</v>
      </c>
      <c r="D1842" s="32">
        <v>1716.8434456020382</v>
      </c>
      <c r="E1842" s="32">
        <v>18231.808395746142</v>
      </c>
      <c r="F1842" s="18">
        <v>19948.651841348179</v>
      </c>
      <c r="G1842" s="18">
        <v>21.012909469716973</v>
      </c>
      <c r="H1842" s="19">
        <v>-7.1428571428571175E-3</v>
      </c>
      <c r="I1842" s="83">
        <v>20.95</v>
      </c>
      <c r="J1842" s="33">
        <v>1.0404646907024278</v>
      </c>
      <c r="K1842" s="72">
        <v>6191.3808284770812</v>
      </c>
      <c r="L1842" s="18">
        <v>6051.8398440000001</v>
      </c>
      <c r="M1842" s="73">
        <v>2.3057613564481022E-2</v>
      </c>
      <c r="Q1842" s="34">
        <v>0.96110902074426996</v>
      </c>
      <c r="R1842" s="7"/>
      <c r="S1842" s="32"/>
      <c r="T1842" s="77"/>
      <c r="U1842" s="5">
        <v>52.249220174148007</v>
      </c>
      <c r="V1842" s="78"/>
      <c r="W1842" s="79"/>
      <c r="X1842" s="33">
        <v>1.0809293814048553</v>
      </c>
      <c r="Y1842" s="20">
        <v>51830553.929572806</v>
      </c>
      <c r="Z1842" s="38"/>
      <c r="AA1842" s="38"/>
      <c r="AB1842" s="35">
        <v>1.0809293814048553</v>
      </c>
      <c r="AC1842" s="72">
        <v>55228557.677238882</v>
      </c>
      <c r="AD1842" s="18">
        <v>54950000</v>
      </c>
      <c r="AE1842" s="38">
        <v>5.0692934893336048E-3</v>
      </c>
      <c r="AF1842" s="26">
        <v>2</v>
      </c>
      <c r="AI1842" s="27" t="s">
        <v>36</v>
      </c>
      <c r="AJ1842" s="17">
        <v>19.556416934246119</v>
      </c>
      <c r="AK1842" s="17">
        <v>19.24843420112267</v>
      </c>
      <c r="AL1842" s="19">
        <v>1.0179832210408172E-2</v>
      </c>
      <c r="AM1842" s="19">
        <v>3.3858728310629749E-2</v>
      </c>
      <c r="AN1842" s="27" t="b">
        <v>1</v>
      </c>
      <c r="AO1842" s="27" t="b">
        <v>0</v>
      </c>
      <c r="AP1842" s="27" t="b">
        <v>0</v>
      </c>
      <c r="AQ1842" s="27" t="b">
        <v>0</v>
      </c>
      <c r="AR1842" s="27" t="b">
        <v>1</v>
      </c>
      <c r="AS1842" s="27" t="b">
        <v>0</v>
      </c>
      <c r="AU1842" s="38"/>
      <c r="AV1842" s="38"/>
      <c r="AX1842">
        <v>549500000</v>
      </c>
      <c r="BM1842" s="18">
        <v>2198</v>
      </c>
      <c r="BN1842">
        <f t="shared" si="0"/>
        <v>21980</v>
      </c>
    </row>
    <row r="1843" spans="1:66" ht="14.55" customHeight="1" x14ac:dyDescent="0.25">
      <c r="A1843" s="41">
        <v>40743</v>
      </c>
      <c r="B1843" s="15">
        <v>19.25</v>
      </c>
      <c r="C1843" s="16">
        <v>19.75</v>
      </c>
      <c r="D1843" s="32">
        <v>858.42172280101909</v>
      </c>
      <c r="E1843" s="32">
        <v>19096.361702281454</v>
      </c>
      <c r="F1843" s="18">
        <v>19954.783425082474</v>
      </c>
      <c r="G1843" s="18">
        <v>19.728490828376465</v>
      </c>
      <c r="H1843" s="19">
        <v>2.5316455696202556E-2</v>
      </c>
      <c r="I1843" s="83">
        <v>19.21</v>
      </c>
      <c r="J1843" s="33">
        <v>0.93916336383732735</v>
      </c>
      <c r="K1843" s="72">
        <v>5814.6174390116239</v>
      </c>
      <c r="L1843" s="18">
        <v>5765.1201170000004</v>
      </c>
      <c r="M1843" s="73">
        <v>8.5856532053282635E-3</v>
      </c>
      <c r="Q1843" s="34">
        <v>1.0647774801543581</v>
      </c>
      <c r="R1843" s="7"/>
      <c r="S1843" s="32"/>
      <c r="T1843" s="77"/>
      <c r="U1843" s="5">
        <v>55.530213131756362</v>
      </c>
      <c r="V1843" s="78"/>
      <c r="W1843" s="79"/>
      <c r="X1843" s="33">
        <v>0.87832672767465469</v>
      </c>
      <c r="Y1843" s="20">
        <v>45524378.634496152</v>
      </c>
      <c r="Z1843" s="38"/>
      <c r="AA1843" s="38"/>
      <c r="AB1843" s="35">
        <v>0.87832672767465469</v>
      </c>
      <c r="AC1843" s="72">
        <v>48507940.624223366</v>
      </c>
      <c r="AD1843" s="18">
        <v>49525000</v>
      </c>
      <c r="AE1843" s="38">
        <v>-2.0536282196398459E-2</v>
      </c>
      <c r="AF1843" s="26">
        <v>1</v>
      </c>
      <c r="AI1843" s="27" t="s">
        <v>36</v>
      </c>
      <c r="AJ1843" s="17">
        <v>19.472287627008004</v>
      </c>
      <c r="AK1843" s="17">
        <v>19.296830944885713</v>
      </c>
      <c r="AL1843" s="19">
        <v>8.021690472700441E-3</v>
      </c>
      <c r="AM1843" s="19">
        <v>3.3990890782361664E-2</v>
      </c>
      <c r="AN1843" s="27" t="b">
        <v>1</v>
      </c>
      <c r="AO1843" s="27" t="b">
        <v>0</v>
      </c>
      <c r="AP1843" s="27" t="b">
        <v>0</v>
      </c>
      <c r="AQ1843" s="27" t="b">
        <v>0</v>
      </c>
      <c r="AR1843" s="27" t="b">
        <v>1</v>
      </c>
      <c r="AS1843" s="27" t="b">
        <v>0</v>
      </c>
      <c r="AU1843" s="38"/>
      <c r="AV1843" s="38"/>
      <c r="AX1843">
        <v>495250000</v>
      </c>
      <c r="BM1843" s="18">
        <v>1981</v>
      </c>
      <c r="BN1843">
        <f t="shared" si="0"/>
        <v>19810</v>
      </c>
    </row>
    <row r="1844" spans="1:66" ht="14.55" customHeight="1" x14ac:dyDescent="0.25">
      <c r="A1844" s="42">
        <v>40744</v>
      </c>
      <c r="B1844" s="15">
        <v>19.350000000000001</v>
      </c>
      <c r="C1844" s="16">
        <v>21</v>
      </c>
      <c r="D1844" s="32">
        <v>19933.051229568522</v>
      </c>
      <c r="E1844" s="32">
        <v>0</v>
      </c>
      <c r="F1844" s="18">
        <v>19933.051229568522</v>
      </c>
      <c r="G1844" s="18">
        <v>19.350000000000001</v>
      </c>
      <c r="H1844" s="19">
        <v>7.8571428571428514E-2</v>
      </c>
      <c r="I1844" s="83">
        <v>19.09</v>
      </c>
      <c r="J1844" s="33">
        <v>0.97974683544303798</v>
      </c>
      <c r="K1844" s="72">
        <v>5696.7544678333552</v>
      </c>
      <c r="L1844" s="18">
        <v>5642.2402339999999</v>
      </c>
      <c r="M1844" s="73">
        <v>9.6618065825793617E-3</v>
      </c>
      <c r="Q1844" s="34">
        <v>1.020671834625323</v>
      </c>
      <c r="R1844" s="7"/>
      <c r="S1844" s="32"/>
      <c r="T1844" s="77"/>
      <c r="U1844" s="5">
        <v>56.57260029628106</v>
      </c>
      <c r="V1844" s="78"/>
      <c r="W1844" s="79"/>
      <c r="X1844" s="33">
        <v>0.95949367088607596</v>
      </c>
      <c r="Y1844" s="20">
        <v>43680562.157188684</v>
      </c>
      <c r="Z1844" s="38"/>
      <c r="AA1844" s="38"/>
      <c r="AB1844" s="35">
        <v>0.95949367088607596</v>
      </c>
      <c r="AC1844" s="72">
        <v>46542315.816370949</v>
      </c>
      <c r="AD1844" s="18">
        <v>47500000</v>
      </c>
      <c r="AE1844" s="38">
        <v>-2.0161772286927386E-2</v>
      </c>
      <c r="AF1844" s="26">
        <v>20</v>
      </c>
      <c r="AI1844" s="27" t="s">
        <v>36</v>
      </c>
      <c r="AJ1844" s="17">
        <v>19.415806773116522</v>
      </c>
      <c r="AK1844" s="17">
        <v>19.323951556764044</v>
      </c>
      <c r="AL1844" s="19">
        <v>1.778359523460521E-2</v>
      </c>
      <c r="AM1844" s="19">
        <v>3.771112887759976E-2</v>
      </c>
      <c r="AN1844" s="27" t="b">
        <v>1</v>
      </c>
      <c r="AO1844" s="27" t="b">
        <v>0</v>
      </c>
      <c r="AP1844" s="27" t="b">
        <v>0</v>
      </c>
      <c r="AQ1844" s="27" t="b">
        <v>0</v>
      </c>
      <c r="AR1844" s="27" t="b">
        <v>1</v>
      </c>
      <c r="AS1844" s="27" t="b">
        <v>0</v>
      </c>
      <c r="AU1844" s="38"/>
      <c r="AV1844" s="38"/>
      <c r="AX1844">
        <v>475000000</v>
      </c>
      <c r="BM1844" s="18">
        <v>1900</v>
      </c>
      <c r="BN1844">
        <f t="shared" si="0"/>
        <v>19000</v>
      </c>
    </row>
    <row r="1845" spans="1:66" ht="14.55" customHeight="1" x14ac:dyDescent="0.25">
      <c r="A1845" s="41">
        <v>40745</v>
      </c>
      <c r="B1845" s="15">
        <v>18.350000000000001</v>
      </c>
      <c r="C1845" s="16">
        <v>20.05</v>
      </c>
      <c r="D1845" s="32">
        <v>18936.398668090096</v>
      </c>
      <c r="E1845" s="32">
        <v>918.34414593369274</v>
      </c>
      <c r="F1845" s="18">
        <v>19854.74281402379</v>
      </c>
      <c r="G1845" s="18">
        <v>18.428630333452855</v>
      </c>
      <c r="H1845" s="19">
        <v>8.478802992518697E-2</v>
      </c>
      <c r="I1845" s="83">
        <v>17.559999999999999</v>
      </c>
      <c r="J1845" s="33">
        <v>0.94864248800295325</v>
      </c>
      <c r="K1845" s="72">
        <v>5404.0898283488914</v>
      </c>
      <c r="L1845" s="18">
        <v>5345.2797849999997</v>
      </c>
      <c r="M1845" s="73">
        <v>1.1002238557077078E-2</v>
      </c>
      <c r="Q1845" s="34">
        <v>1.0541378998374431</v>
      </c>
      <c r="R1845" s="7"/>
      <c r="S1845" s="32"/>
      <c r="T1845" s="77"/>
      <c r="U1845" s="5">
        <v>59.524292090003627</v>
      </c>
      <c r="V1845" s="78"/>
      <c r="W1845" s="79"/>
      <c r="X1845" s="33">
        <v>0.89728497600590651</v>
      </c>
      <c r="Y1845" s="20">
        <v>39194099.688363232</v>
      </c>
      <c r="Z1845" s="38"/>
      <c r="AA1845" s="38"/>
      <c r="AB1845" s="35">
        <v>0.89728497600590651</v>
      </c>
      <c r="AC1845" s="72">
        <v>41761051.186977983</v>
      </c>
      <c r="AD1845" s="18">
        <v>42400000</v>
      </c>
      <c r="AE1845" s="38">
        <v>-1.5069547476934375E-2</v>
      </c>
      <c r="AF1845" s="26">
        <v>19</v>
      </c>
      <c r="AI1845" s="27" t="s">
        <v>36</v>
      </c>
      <c r="AJ1845" s="17">
        <v>19.336738571245291</v>
      </c>
      <c r="AK1845" s="17">
        <v>19.314795503644618</v>
      </c>
      <c r="AL1845" s="19">
        <v>3.0668050762452232E-2</v>
      </c>
      <c r="AM1845" s="19">
        <v>4.0844539163765535E-2</v>
      </c>
      <c r="AN1845" s="27" t="b">
        <v>1</v>
      </c>
      <c r="AO1845" s="27" t="b">
        <v>0</v>
      </c>
      <c r="AP1845" s="27" t="b">
        <v>0</v>
      </c>
      <c r="AQ1845" s="27" t="b">
        <v>0</v>
      </c>
      <c r="AR1845" s="27" t="b">
        <v>1</v>
      </c>
      <c r="AS1845" s="27" t="b">
        <v>0</v>
      </c>
      <c r="AU1845" s="38"/>
      <c r="AV1845" s="38"/>
      <c r="AX1845">
        <v>424000000</v>
      </c>
      <c r="BM1845" s="18">
        <v>1696</v>
      </c>
      <c r="BN1845">
        <f t="shared" si="0"/>
        <v>16960</v>
      </c>
    </row>
    <row r="1846" spans="1:66" ht="14.55" customHeight="1" x14ac:dyDescent="0.25">
      <c r="A1846" s="41">
        <v>40746</v>
      </c>
      <c r="B1846" s="15">
        <v>18.25</v>
      </c>
      <c r="C1846" s="16">
        <v>19.899999999999999</v>
      </c>
      <c r="D1846" s="32">
        <v>17939.74610661167</v>
      </c>
      <c r="E1846" s="32">
        <v>1830.492500204472</v>
      </c>
      <c r="F1846" s="18">
        <v>19770.238606816143</v>
      </c>
      <c r="G1846" s="18">
        <v>18.402770671381582</v>
      </c>
      <c r="H1846" s="19">
        <v>8.2914572864321578E-2</v>
      </c>
      <c r="I1846" s="83">
        <v>17.52</v>
      </c>
      <c r="J1846" s="33">
        <v>0.99434661736386576</v>
      </c>
      <c r="K1846" s="72">
        <v>5373.4454674107646</v>
      </c>
      <c r="L1846" s="18">
        <v>5306.8798829999996</v>
      </c>
      <c r="M1846" s="73">
        <v>1.254326193136583E-2</v>
      </c>
      <c r="Q1846" s="34">
        <v>1.0056855250849266</v>
      </c>
      <c r="R1846" s="7"/>
      <c r="S1846" s="32"/>
      <c r="T1846" s="77"/>
      <c r="U1846" s="5">
        <v>59.751265600115261</v>
      </c>
      <c r="V1846" s="78"/>
      <c r="W1846" s="79"/>
      <c r="X1846" s="33">
        <v>0.98869323472773152</v>
      </c>
      <c r="Y1846" s="20">
        <v>38751126.604983248</v>
      </c>
      <c r="Z1846" s="38"/>
      <c r="AA1846" s="38"/>
      <c r="AB1846" s="35">
        <v>0.98869323472773152</v>
      </c>
      <c r="AC1846" s="72">
        <v>41288206.821094982</v>
      </c>
      <c r="AD1846" s="18">
        <v>41875000</v>
      </c>
      <c r="AE1846" s="38">
        <v>-1.4012971436537736E-2</v>
      </c>
      <c r="AF1846" s="26">
        <v>18</v>
      </c>
      <c r="AI1846" s="27" t="s">
        <v>36</v>
      </c>
      <c r="AJ1846" s="17">
        <v>19.238620502985853</v>
      </c>
      <c r="AK1846" s="17">
        <v>19.308508809257312</v>
      </c>
      <c r="AL1846" s="19">
        <v>4.4487146239839161E-2</v>
      </c>
      <c r="AM1846" s="19">
        <v>4.3281221931609916E-2</v>
      </c>
      <c r="AN1846" s="27" t="b">
        <v>0</v>
      </c>
      <c r="AO1846" s="27" t="b">
        <v>1</v>
      </c>
      <c r="AP1846" s="27" t="b">
        <v>0</v>
      </c>
      <c r="AQ1846" s="27" t="b">
        <v>0</v>
      </c>
      <c r="AR1846" s="27" t="b">
        <v>1</v>
      </c>
      <c r="AS1846" s="27" t="b">
        <v>0</v>
      </c>
      <c r="AU1846" s="38"/>
      <c r="AV1846" s="38"/>
      <c r="AX1846">
        <v>418750000</v>
      </c>
      <c r="BM1846" s="18">
        <v>1675</v>
      </c>
      <c r="BN1846">
        <f t="shared" si="0"/>
        <v>16750</v>
      </c>
    </row>
    <row r="1847" spans="1:66" ht="14.55" customHeight="1" x14ac:dyDescent="0.25">
      <c r="A1847" s="41">
        <v>40749</v>
      </c>
      <c r="B1847" s="15">
        <v>19.350000000000001</v>
      </c>
      <c r="C1847" s="16">
        <v>20.3</v>
      </c>
      <c r="D1847" s="32">
        <v>16943.093545133244</v>
      </c>
      <c r="E1847" s="32">
        <v>2744.5080402537824</v>
      </c>
      <c r="F1847" s="18">
        <v>19687.601585387027</v>
      </c>
      <c r="G1847" s="18">
        <v>19.482432720508545</v>
      </c>
      <c r="H1847" s="19">
        <v>4.6798029556650245E-2</v>
      </c>
      <c r="I1847" s="83">
        <v>19.350000000000001</v>
      </c>
      <c r="J1847" s="33">
        <v>1.0542433547984997</v>
      </c>
      <c r="K1847" s="72">
        <v>5664.8211615615928</v>
      </c>
      <c r="L1847" s="18">
        <v>5509.1201170000004</v>
      </c>
      <c r="M1847" s="73">
        <v>2.826241600380637E-2</v>
      </c>
      <c r="Q1847" s="34">
        <v>0.94854759619626206</v>
      </c>
      <c r="R1847" s="7"/>
      <c r="S1847" s="32"/>
      <c r="T1847" s="77"/>
      <c r="U1847" s="5">
        <v>56.571397380414901</v>
      </c>
      <c r="V1847" s="78"/>
      <c r="W1847" s="79"/>
      <c r="X1847" s="33">
        <v>1.1084867095969995</v>
      </c>
      <c r="Y1847" s="20">
        <v>42955314.34000925</v>
      </c>
      <c r="Z1847" s="38"/>
      <c r="AA1847" s="38"/>
      <c r="AB1847" s="35">
        <v>1.1084867095969995</v>
      </c>
      <c r="AC1847" s="72">
        <v>45766694.75930845</v>
      </c>
      <c r="AD1847" s="18">
        <v>45000000</v>
      </c>
      <c r="AE1847" s="38">
        <v>1.7037661317965552E-2</v>
      </c>
      <c r="AF1847" s="26">
        <v>17</v>
      </c>
      <c r="AI1847" s="27" t="s">
        <v>36</v>
      </c>
      <c r="AJ1847" s="17">
        <v>19.210045071172551</v>
      </c>
      <c r="AK1847" s="17">
        <v>19.334240778362471</v>
      </c>
      <c r="AL1847" s="19">
        <v>5.1874276578488789E-2</v>
      </c>
      <c r="AM1847" s="19">
        <v>4.2706098778900553E-2</v>
      </c>
      <c r="AN1847" s="27" t="b">
        <v>0</v>
      </c>
      <c r="AO1847" s="27" t="b">
        <v>1</v>
      </c>
      <c r="AP1847" s="27" t="b">
        <v>0</v>
      </c>
      <c r="AQ1847" s="27" t="b">
        <v>0</v>
      </c>
      <c r="AR1847" s="27" t="b">
        <v>1</v>
      </c>
      <c r="AS1847" s="27" t="b">
        <v>0</v>
      </c>
      <c r="AU1847" s="38"/>
      <c r="AV1847" s="38"/>
      <c r="AX1847">
        <v>450000000</v>
      </c>
      <c r="BM1847" s="18">
        <v>1800</v>
      </c>
      <c r="BN1847">
        <f t="shared" si="0"/>
        <v>18000</v>
      </c>
    </row>
    <row r="1848" spans="1:66" ht="14.55" customHeight="1" x14ac:dyDescent="0.25">
      <c r="A1848" s="41">
        <v>40750</v>
      </c>
      <c r="B1848" s="15">
        <v>19.649999999999999</v>
      </c>
      <c r="C1848" s="16">
        <v>20.7</v>
      </c>
      <c r="D1848" s="32">
        <v>15946.440983654818</v>
      </c>
      <c r="E1848" s="32">
        <v>3694.51922570243</v>
      </c>
      <c r="F1848" s="18">
        <v>19640.960209357247</v>
      </c>
      <c r="G1848" s="18">
        <v>19.847507919451893</v>
      </c>
      <c r="H1848" s="19">
        <v>5.0724637681159424E-2</v>
      </c>
      <c r="I1848" s="83">
        <v>20.23</v>
      </c>
      <c r="J1848" s="33">
        <v>1.0163252196279093</v>
      </c>
      <c r="K1848" s="72">
        <v>5757.2009979585364</v>
      </c>
      <c r="L1848" s="18">
        <v>5632</v>
      </c>
      <c r="M1848" s="73">
        <v>2.2230290830706035E-2</v>
      </c>
      <c r="Q1848" s="34">
        <v>0.98393701217619478</v>
      </c>
      <c r="R1848" s="7"/>
      <c r="S1848" s="32"/>
      <c r="T1848" s="77"/>
      <c r="U1848" s="5">
        <v>55.559058043733231</v>
      </c>
      <c r="V1848" s="78"/>
      <c r="W1848" s="79"/>
      <c r="X1848" s="33">
        <v>1.0326504392558187</v>
      </c>
      <c r="Y1848" s="20">
        <v>44358036.449275501</v>
      </c>
      <c r="Z1848" s="38"/>
      <c r="AA1848" s="38"/>
      <c r="AB1848" s="35">
        <v>1.0326504392558187</v>
      </c>
      <c r="AC1848" s="72">
        <v>47260239.735918999</v>
      </c>
      <c r="AD1848" s="18">
        <v>47075000</v>
      </c>
      <c r="AE1848" s="38">
        <v>3.9349917348698617E-3</v>
      </c>
      <c r="AF1848" s="26">
        <v>16</v>
      </c>
      <c r="AI1848" s="27" t="s">
        <v>36</v>
      </c>
      <c r="AJ1848" s="17">
        <v>19.145989661131338</v>
      </c>
      <c r="AK1848" s="17">
        <v>19.37904370644441</v>
      </c>
      <c r="AL1848" s="19">
        <v>6.1518859049158214E-2</v>
      </c>
      <c r="AM1848" s="19">
        <v>4.2394494483555187E-2</v>
      </c>
      <c r="AN1848" s="27" t="b">
        <v>0</v>
      </c>
      <c r="AO1848" s="27" t="b">
        <v>1</v>
      </c>
      <c r="AP1848" s="27" t="b">
        <v>0</v>
      </c>
      <c r="AQ1848" s="27" t="b">
        <v>0</v>
      </c>
      <c r="AR1848" s="27" t="b">
        <v>1</v>
      </c>
      <c r="AS1848" s="27" t="b">
        <v>0</v>
      </c>
      <c r="AU1848" s="38"/>
      <c r="AV1848" s="38"/>
      <c r="AX1848">
        <v>470750000</v>
      </c>
      <c r="BM1848" s="18">
        <v>1883</v>
      </c>
      <c r="BN1848">
        <f t="shared" si="0"/>
        <v>18830</v>
      </c>
    </row>
    <row r="1849" spans="1:66" ht="14.55" customHeight="1" x14ac:dyDescent="0.25">
      <c r="A1849" s="41">
        <v>40751</v>
      </c>
      <c r="B1849" s="15">
        <v>21.3</v>
      </c>
      <c r="C1849" s="16">
        <v>21.75</v>
      </c>
      <c r="D1849" s="32">
        <v>14949.788422176392</v>
      </c>
      <c r="E1849" s="32">
        <v>4640.6169471058638</v>
      </c>
      <c r="F1849" s="18">
        <v>19590.405369282256</v>
      </c>
      <c r="G1849" s="18">
        <v>21.406596958400467</v>
      </c>
      <c r="H1849" s="19">
        <v>2.0689655172413723E-2</v>
      </c>
      <c r="I1849" s="83">
        <v>22.98</v>
      </c>
      <c r="J1849" s="33">
        <v>1.0757772484644994</v>
      </c>
      <c r="K1849" s="72">
        <v>6193.3586886610447</v>
      </c>
      <c r="L1849" s="18">
        <v>5964.7998049999997</v>
      </c>
      <c r="M1849" s="73">
        <v>3.8317947145427293E-2</v>
      </c>
      <c r="Q1849" s="34">
        <v>0.92956046563295569</v>
      </c>
      <c r="R1849" s="7"/>
      <c r="S1849" s="32"/>
      <c r="T1849" s="77"/>
      <c r="U1849" s="5">
        <v>51.549349458996481</v>
      </c>
      <c r="V1849" s="78"/>
      <c r="W1849" s="79"/>
      <c r="X1849" s="33">
        <v>1.1515544969289988</v>
      </c>
      <c r="Y1849" s="20">
        <v>51080940.741027385</v>
      </c>
      <c r="Z1849" s="38"/>
      <c r="AA1849" s="38"/>
      <c r="AB1849" s="35">
        <v>1.1515544969289988</v>
      </c>
      <c r="AC1849" s="72">
        <v>54421869.062817357</v>
      </c>
      <c r="AD1849" s="18">
        <v>52500000</v>
      </c>
      <c r="AE1849" s="38">
        <v>3.6607029767949668E-2</v>
      </c>
      <c r="AF1849" s="26">
        <v>15</v>
      </c>
      <c r="AI1849" s="27" t="s">
        <v>36</v>
      </c>
      <c r="AJ1849" s="17">
        <v>19.178175706601277</v>
      </c>
      <c r="AK1849" s="17">
        <v>19.467636545544551</v>
      </c>
      <c r="AL1849" s="19">
        <v>6.074772562852674E-2</v>
      </c>
      <c r="AM1849" s="19">
        <v>3.9716603456692916E-2</v>
      </c>
      <c r="AN1849" s="27" t="b">
        <v>0</v>
      </c>
      <c r="AO1849" s="27" t="b">
        <v>1</v>
      </c>
      <c r="AP1849" s="27" t="b">
        <v>0</v>
      </c>
      <c r="AQ1849" s="27" t="b">
        <v>0</v>
      </c>
      <c r="AR1849" s="27" t="b">
        <v>1</v>
      </c>
      <c r="AS1849" s="27" t="b">
        <v>0</v>
      </c>
      <c r="AU1849" s="38"/>
      <c r="AV1849" s="38"/>
      <c r="AX1849">
        <v>525000000</v>
      </c>
      <c r="BM1849" s="18">
        <v>2100</v>
      </c>
      <c r="BN1849">
        <f t="shared" si="0"/>
        <v>21000</v>
      </c>
    </row>
    <row r="1850" spans="1:66" ht="14.55" customHeight="1" x14ac:dyDescent="0.25">
      <c r="A1850" s="41">
        <v>40752</v>
      </c>
      <c r="B1850" s="15">
        <v>21.35</v>
      </c>
      <c r="C1850" s="16">
        <v>21.7</v>
      </c>
      <c r="D1850" s="32">
        <v>13953.135860697967</v>
      </c>
      <c r="E1850" s="32">
        <v>5616.649110760598</v>
      </c>
      <c r="F1850" s="18">
        <v>19569.784971458565</v>
      </c>
      <c r="G1850" s="18">
        <v>21.450452160901783</v>
      </c>
      <c r="H1850" s="19">
        <v>1.6129032258064391E-2</v>
      </c>
      <c r="I1850" s="83">
        <v>23.74</v>
      </c>
      <c r="J1850" s="33">
        <v>1.0009939442226132</v>
      </c>
      <c r="K1850" s="72">
        <v>6199.4072773134358</v>
      </c>
      <c r="L1850" s="18">
        <v>6103.0400390000004</v>
      </c>
      <c r="M1850" s="73">
        <v>1.5790038685249291E-2</v>
      </c>
      <c r="Q1850" s="34">
        <v>0.99900704272153684</v>
      </c>
      <c r="R1850" s="7"/>
      <c r="S1850" s="32"/>
      <c r="T1850" s="77"/>
      <c r="U1850" s="5">
        <v>51.402283072219504</v>
      </c>
      <c r="V1850" s="78"/>
      <c r="W1850" s="79"/>
      <c r="X1850" s="33">
        <v>1.0019878884452267</v>
      </c>
      <c r="Y1850" s="20">
        <v>51182728.832819007</v>
      </c>
      <c r="Z1850" s="38"/>
      <c r="AA1850" s="38"/>
      <c r="AB1850" s="35">
        <v>1.0019878884452267</v>
      </c>
      <c r="AC1850" s="72">
        <v>54529179.415994547</v>
      </c>
      <c r="AD1850" s="18">
        <v>54875000</v>
      </c>
      <c r="AE1850" s="38">
        <v>-6.3019696401904815E-3</v>
      </c>
      <c r="AF1850" s="26">
        <v>14</v>
      </c>
      <c r="AI1850" s="27" t="s">
        <v>36</v>
      </c>
      <c r="AJ1850" s="17">
        <v>19.258777768408208</v>
      </c>
      <c r="AK1850" s="17">
        <v>19.567796737626402</v>
      </c>
      <c r="AL1850" s="19">
        <v>5.0340659576299386E-2</v>
      </c>
      <c r="AM1850" s="19">
        <v>3.6978073967372342E-2</v>
      </c>
      <c r="AN1850" s="27" t="b">
        <v>0</v>
      </c>
      <c r="AO1850" s="27" t="b">
        <v>1</v>
      </c>
      <c r="AP1850" s="27" t="b">
        <v>0</v>
      </c>
      <c r="AQ1850" s="27" t="b">
        <v>0</v>
      </c>
      <c r="AR1850" s="27" t="b">
        <v>1</v>
      </c>
      <c r="AS1850" s="27" t="b">
        <v>0</v>
      </c>
      <c r="AU1850" s="38"/>
      <c r="AV1850" s="38"/>
      <c r="AX1850">
        <v>548750000</v>
      </c>
      <c r="BM1850" s="18">
        <v>2195</v>
      </c>
      <c r="BN1850">
        <f t="shared" si="0"/>
        <v>21950</v>
      </c>
    </row>
    <row r="1851" spans="1:66" ht="14.55" customHeight="1" x14ac:dyDescent="0.25">
      <c r="A1851" s="41">
        <v>40753</v>
      </c>
      <c r="B1851" s="15">
        <v>21.1</v>
      </c>
      <c r="C1851" s="16">
        <v>21.1</v>
      </c>
      <c r="D1851" s="32">
        <v>12956.483299219541</v>
      </c>
      <c r="E1851" s="32">
        <v>6597.2266309248562</v>
      </c>
      <c r="F1851" s="18">
        <v>19553.709930144396</v>
      </c>
      <c r="G1851" s="18">
        <v>21.100000000000005</v>
      </c>
      <c r="H1851" s="19">
        <v>0</v>
      </c>
      <c r="I1851" s="83">
        <v>25.25</v>
      </c>
      <c r="J1851" s="33">
        <v>0.98285424703788249</v>
      </c>
      <c r="K1851" s="72">
        <v>6093.0083481438678</v>
      </c>
      <c r="L1851" s="18">
        <v>5992.9599609999996</v>
      </c>
      <c r="M1851" s="73">
        <v>1.6694319300470335E-2</v>
      </c>
      <c r="Q1851" s="34">
        <v>1.0174448581911217</v>
      </c>
      <c r="R1851" s="7"/>
      <c r="S1851" s="32"/>
      <c r="T1851" s="77"/>
      <c r="U1851" s="5">
        <v>52.201617536736528</v>
      </c>
      <c r="V1851" s="78"/>
      <c r="W1851" s="79"/>
      <c r="X1851" s="33">
        <v>0.96570849407576498</v>
      </c>
      <c r="Y1851" s="20">
        <v>49427832.467581272</v>
      </c>
      <c r="Z1851" s="38"/>
      <c r="AA1851" s="38"/>
      <c r="AB1851" s="35">
        <v>0.96570849407576498</v>
      </c>
      <c r="AC1851" s="72">
        <v>52658447.478443146</v>
      </c>
      <c r="AD1851" s="18">
        <v>52900000</v>
      </c>
      <c r="AE1851" s="38">
        <v>-4.5662102373696459E-3</v>
      </c>
      <c r="AF1851" s="26">
        <v>13</v>
      </c>
      <c r="AI1851" s="27" t="s">
        <v>36</v>
      </c>
      <c r="AJ1851" s="17">
        <v>19.366010263207183</v>
      </c>
      <c r="AK1851" s="17">
        <v>19.627123341866593</v>
      </c>
      <c r="AL1851" s="19">
        <v>3.6209321255434891E-2</v>
      </c>
      <c r="AM1851" s="19">
        <v>3.3126533351125836E-2</v>
      </c>
      <c r="AN1851" s="27" t="b">
        <v>0</v>
      </c>
      <c r="AO1851" s="27" t="b">
        <v>1</v>
      </c>
      <c r="AP1851" s="27" t="b">
        <v>0</v>
      </c>
      <c r="AQ1851" s="27" t="b">
        <v>0</v>
      </c>
      <c r="AR1851" s="27" t="b">
        <v>1</v>
      </c>
      <c r="AS1851" s="27" t="b">
        <v>0</v>
      </c>
      <c r="AU1851" s="38"/>
      <c r="AV1851" s="38"/>
      <c r="AX1851">
        <v>529000000</v>
      </c>
      <c r="BM1851" s="18">
        <v>2116</v>
      </c>
      <c r="BN1851">
        <f t="shared" si="0"/>
        <v>21160</v>
      </c>
    </row>
    <row r="1852" spans="1:66" ht="14.55" customHeight="1" x14ac:dyDescent="0.25">
      <c r="A1852" s="41">
        <v>40756</v>
      </c>
      <c r="B1852" s="15">
        <v>20.7</v>
      </c>
      <c r="C1852" s="16">
        <v>20.6</v>
      </c>
      <c r="D1852" s="32">
        <v>11959.830737741115</v>
      </c>
      <c r="E1852" s="32">
        <v>7593.8791924032821</v>
      </c>
      <c r="F1852" s="18">
        <v>19553.709930144396</v>
      </c>
      <c r="G1852" s="18">
        <v>20.661163997934246</v>
      </c>
      <c r="H1852" s="19">
        <v>-4.8543689320388328E-3</v>
      </c>
      <c r="I1852" s="83">
        <v>23.66</v>
      </c>
      <c r="J1852" s="33">
        <v>0.97920208521015362</v>
      </c>
      <c r="K1852" s="72">
        <v>5966.1832505988377</v>
      </c>
      <c r="L1852" s="18">
        <v>5736.9599609999996</v>
      </c>
      <c r="M1852" s="73">
        <v>3.9955532399930264E-2</v>
      </c>
      <c r="Q1852" s="34">
        <v>1.0212396553315988</v>
      </c>
      <c r="R1852" s="7"/>
      <c r="S1852" s="32"/>
      <c r="T1852" s="77"/>
      <c r="U1852" s="5">
        <v>53.211107835993189</v>
      </c>
      <c r="V1852" s="78"/>
      <c r="W1852" s="79"/>
      <c r="X1852" s="33">
        <v>0.95840417042030723</v>
      </c>
      <c r="Y1852" s="20">
        <v>47372067.419864103</v>
      </c>
      <c r="Z1852" s="38"/>
      <c r="AA1852" s="38"/>
      <c r="AB1852" s="35">
        <v>0.95840417042030723</v>
      </c>
      <c r="AC1852" s="72">
        <v>50467266.54324235</v>
      </c>
      <c r="AD1852" s="18">
        <v>48450000</v>
      </c>
      <c r="AE1852" s="38">
        <v>4.1636048364135196E-2</v>
      </c>
      <c r="AF1852" s="26">
        <v>12</v>
      </c>
      <c r="AI1852" s="27" t="s">
        <v>36</v>
      </c>
      <c r="AJ1852" s="17">
        <v>19.484482698956594</v>
      </c>
      <c r="AK1852" s="17">
        <v>19.677952283200668</v>
      </c>
      <c r="AL1852" s="19">
        <v>2.1581164289374826E-2</v>
      </c>
      <c r="AM1852" s="19">
        <v>2.888477912848985E-2</v>
      </c>
      <c r="AN1852" s="27" t="b">
        <v>0</v>
      </c>
      <c r="AO1852" s="27" t="b">
        <v>0</v>
      </c>
      <c r="AP1852" s="27" t="b">
        <v>0</v>
      </c>
      <c r="AQ1852" s="27" t="b">
        <v>0</v>
      </c>
      <c r="AR1852" s="27" t="b">
        <v>1</v>
      </c>
      <c r="AS1852" s="27" t="b">
        <v>0</v>
      </c>
      <c r="AU1852" s="38"/>
      <c r="AV1852" s="38"/>
      <c r="AX1852">
        <v>484500000</v>
      </c>
      <c r="BM1852" s="18">
        <v>1938</v>
      </c>
      <c r="BN1852">
        <f t="shared" si="0"/>
        <v>19380</v>
      </c>
    </row>
    <row r="1853" spans="1:66" ht="14.55" customHeight="1" x14ac:dyDescent="0.25">
      <c r="A1853" s="41">
        <v>40757</v>
      </c>
      <c r="B1853" s="15">
        <v>22.3</v>
      </c>
      <c r="C1853" s="16">
        <v>22</v>
      </c>
      <c r="D1853" s="32">
        <v>10963.178176262689</v>
      </c>
      <c r="E1853" s="32">
        <v>8595.3698731121858</v>
      </c>
      <c r="F1853" s="18">
        <v>19558.548049374876</v>
      </c>
      <c r="G1853" s="18">
        <v>22.168159387116873</v>
      </c>
      <c r="H1853" s="19">
        <v>-1.3636363636363669E-2</v>
      </c>
      <c r="I1853" s="83">
        <v>24.79</v>
      </c>
      <c r="J1853" s="33">
        <v>1.0732040263757914</v>
      </c>
      <c r="K1853" s="72">
        <v>6402.8211026625577</v>
      </c>
      <c r="L1853" s="18">
        <v>6136.3198240000002</v>
      </c>
      <c r="M1853" s="73">
        <v>4.3430148086518239E-2</v>
      </c>
      <c r="Q1853" s="34">
        <v>0.93178927344970819</v>
      </c>
      <c r="R1853" s="7"/>
      <c r="S1853" s="32"/>
      <c r="T1853" s="77"/>
      <c r="U1853" s="5">
        <v>49.489227824784017</v>
      </c>
      <c r="V1853" s="78"/>
      <c r="W1853" s="79"/>
      <c r="X1853" s="33">
        <v>1.1464080527515825</v>
      </c>
      <c r="Y1853" s="20">
        <v>54307979.398070872</v>
      </c>
      <c r="Z1853" s="38"/>
      <c r="AA1853" s="38"/>
      <c r="AB1853" s="35">
        <v>1.1464080527515825</v>
      </c>
      <c r="AC1853" s="72">
        <v>57855153.189600348</v>
      </c>
      <c r="AD1853" s="18">
        <v>55225000</v>
      </c>
      <c r="AE1853" s="38">
        <v>4.7626132903582592E-2</v>
      </c>
      <c r="AF1853" s="26">
        <v>11</v>
      </c>
      <c r="AI1853" s="27" t="s">
        <v>36</v>
      </c>
      <c r="AJ1853" s="17">
        <v>19.709549424463624</v>
      </c>
      <c r="AK1853" s="17">
        <v>19.76053560790043</v>
      </c>
      <c r="AL1853" s="19">
        <v>1.1508765423872505E-2</v>
      </c>
      <c r="AM1853" s="19">
        <v>2.5640924768564062E-2</v>
      </c>
      <c r="AN1853" s="27" t="b">
        <v>0</v>
      </c>
      <c r="AO1853" s="27" t="b">
        <v>0</v>
      </c>
      <c r="AP1853" s="27" t="b">
        <v>0</v>
      </c>
      <c r="AQ1853" s="27" t="b">
        <v>0</v>
      </c>
      <c r="AR1853" s="27" t="b">
        <v>1</v>
      </c>
      <c r="AS1853" s="27" t="b">
        <v>0</v>
      </c>
      <c r="AU1853" s="38"/>
      <c r="AV1853" s="38"/>
      <c r="AX1853">
        <v>552250000</v>
      </c>
      <c r="BM1853" s="18">
        <v>2209</v>
      </c>
      <c r="BN1853">
        <f t="shared" si="0"/>
        <v>22090</v>
      </c>
    </row>
    <row r="1854" spans="1:66" ht="14.55" customHeight="1" x14ac:dyDescent="0.25">
      <c r="A1854" s="41">
        <v>40758</v>
      </c>
      <c r="B1854" s="15">
        <v>22</v>
      </c>
      <c r="C1854" s="16">
        <v>21.85</v>
      </c>
      <c r="D1854" s="32">
        <v>9966.5256147842629</v>
      </c>
      <c r="E1854" s="32">
        <v>9605.613151338046</v>
      </c>
      <c r="F1854" s="18">
        <v>19572.138766122309</v>
      </c>
      <c r="G1854" s="18">
        <v>21.926383008524617</v>
      </c>
      <c r="H1854" s="19">
        <v>-6.8649885583522696E-3</v>
      </c>
      <c r="I1854" s="83">
        <v>23.38</v>
      </c>
      <c r="J1854" s="33">
        <v>0.98978082428395708</v>
      </c>
      <c r="K1854" s="72">
        <v>6337.2798987782598</v>
      </c>
      <c r="L1854" s="18">
        <v>6164.4799800000001</v>
      </c>
      <c r="M1854" s="73">
        <v>2.8031548376974334E-2</v>
      </c>
      <c r="Q1854" s="34">
        <v>1.0103246854912913</v>
      </c>
      <c r="R1854" s="7"/>
      <c r="S1854" s="32"/>
      <c r="T1854" s="77"/>
      <c r="U1854" s="5">
        <v>49.907097404809477</v>
      </c>
      <c r="V1854" s="78"/>
      <c r="W1854" s="79"/>
      <c r="X1854" s="33">
        <v>0.97956164856791417</v>
      </c>
      <c r="Y1854" s="20">
        <v>53198268.352685273</v>
      </c>
      <c r="Z1854" s="38"/>
      <c r="AA1854" s="38"/>
      <c r="AB1854" s="35">
        <v>0.97956164856791417</v>
      </c>
      <c r="AC1854" s="72">
        <v>56671780.633311227</v>
      </c>
      <c r="AD1854" s="18">
        <v>55625000</v>
      </c>
      <c r="AE1854" s="38">
        <v>1.8818528239302957E-2</v>
      </c>
      <c r="AF1854" s="26">
        <v>10</v>
      </c>
      <c r="AI1854" s="27" t="s">
        <v>36</v>
      </c>
      <c r="AJ1854" s="17">
        <v>19.917331414019209</v>
      </c>
      <c r="AK1854" s="17">
        <v>19.829892398306157</v>
      </c>
      <c r="AL1854" s="19">
        <v>1.9104943839538906E-3</v>
      </c>
      <c r="AM1854" s="19">
        <v>2.3961862983667051E-2</v>
      </c>
      <c r="AN1854" s="27" t="b">
        <v>1</v>
      </c>
      <c r="AO1854" s="27" t="b">
        <v>0</v>
      </c>
      <c r="AP1854" s="27" t="b">
        <v>0</v>
      </c>
      <c r="AQ1854" s="27" t="b">
        <v>0</v>
      </c>
      <c r="AR1854" s="27" t="b">
        <v>1</v>
      </c>
      <c r="AS1854" s="27" t="b">
        <v>0</v>
      </c>
      <c r="AU1854" s="38"/>
      <c r="AV1854" s="38"/>
      <c r="AX1854">
        <v>556250000</v>
      </c>
      <c r="BM1854" s="18">
        <v>2225</v>
      </c>
      <c r="BN1854">
        <f t="shared" si="0"/>
        <v>22250</v>
      </c>
    </row>
    <row r="1855" spans="1:66" ht="14.55" customHeight="1" x14ac:dyDescent="0.25">
      <c r="A1855" s="41">
        <v>40759</v>
      </c>
      <c r="B1855" s="15">
        <v>27.45</v>
      </c>
      <c r="C1855" s="16">
        <v>25.9</v>
      </c>
      <c r="D1855" s="32">
        <v>8969.8730533058369</v>
      </c>
      <c r="E1855" s="32">
        <v>10609.107721247674</v>
      </c>
      <c r="F1855" s="18">
        <v>19578.980774553511</v>
      </c>
      <c r="G1855" s="18">
        <v>26.610113738438006</v>
      </c>
      <c r="H1855" s="19">
        <v>-5.9845559845559837E-2</v>
      </c>
      <c r="I1855" s="83">
        <v>31.66</v>
      </c>
      <c r="J1855" s="33">
        <v>1.2140358975156562</v>
      </c>
      <c r="K1855" s="72">
        <v>7693.5521730394939</v>
      </c>
      <c r="L1855" s="18">
        <v>7395.8398440000001</v>
      </c>
      <c r="M1855" s="73">
        <v>4.0254025955012804E-2</v>
      </c>
      <c r="Q1855" s="34">
        <v>0.82369887253445395</v>
      </c>
      <c r="R1855" s="7"/>
      <c r="S1855" s="32"/>
      <c r="T1855" s="77"/>
      <c r="U1855" s="5">
        <v>41.03188356522228</v>
      </c>
      <c r="V1855" s="78"/>
      <c r="W1855" s="79"/>
      <c r="X1855" s="33">
        <v>1.4280717950313124</v>
      </c>
      <c r="Y1855" s="20">
        <v>75971310.058002681</v>
      </c>
      <c r="Z1855" s="38"/>
      <c r="AA1855" s="38"/>
      <c r="AB1855" s="35">
        <v>1.4280717950313124</v>
      </c>
      <c r="AC1855" s="72">
        <v>80930073.966772407</v>
      </c>
      <c r="AD1855" s="18">
        <v>78225000</v>
      </c>
      <c r="AE1855" s="38">
        <v>3.4580683499807058E-2</v>
      </c>
      <c r="AF1855" s="26">
        <v>9</v>
      </c>
      <c r="AI1855" s="27" t="s">
        <v>36</v>
      </c>
      <c r="AJ1855" s="17">
        <v>20.332967938283385</v>
      </c>
      <c r="AK1855" s="17">
        <v>20.01723377076576</v>
      </c>
      <c r="AL1855" s="19">
        <v>-1.1512041452375036E-2</v>
      </c>
      <c r="AM1855" s="19">
        <v>1.975393444593801E-2</v>
      </c>
      <c r="AN1855" s="27" t="b">
        <v>1</v>
      </c>
      <c r="AO1855" s="27" t="b">
        <v>0</v>
      </c>
      <c r="AP1855" s="27" t="b">
        <v>0</v>
      </c>
      <c r="AQ1855" s="27" t="b">
        <v>0</v>
      </c>
      <c r="AR1855" s="27" t="b">
        <v>1</v>
      </c>
      <c r="AS1855" s="27" t="b">
        <v>0</v>
      </c>
      <c r="AU1855" s="38"/>
      <c r="AV1855" s="38"/>
      <c r="AX1855">
        <v>782250000</v>
      </c>
      <c r="BM1855" s="18">
        <v>3129</v>
      </c>
      <c r="BN1855">
        <f t="shared" si="0"/>
        <v>31290</v>
      </c>
    </row>
    <row r="1856" spans="1:66" ht="14.55" customHeight="1" x14ac:dyDescent="0.25">
      <c r="A1856" s="41">
        <v>40760</v>
      </c>
      <c r="B1856" s="15">
        <v>29.15</v>
      </c>
      <c r="C1856" s="16">
        <v>26.2</v>
      </c>
      <c r="D1856" s="32">
        <v>7973.220491827411</v>
      </c>
      <c r="E1856" s="32">
        <v>11665.405513239288</v>
      </c>
      <c r="F1856" s="18">
        <v>19638.626005066697</v>
      </c>
      <c r="G1856" s="18">
        <v>27.397690736858191</v>
      </c>
      <c r="H1856" s="19">
        <v>-0.11259541984732824</v>
      </c>
      <c r="I1856" s="83">
        <v>32</v>
      </c>
      <c r="J1856" s="33">
        <v>1.032733459354332</v>
      </c>
      <c r="K1856" s="72">
        <v>7945.2512787135129</v>
      </c>
      <c r="L1856" s="18">
        <v>7759.3598629999997</v>
      </c>
      <c r="M1856" s="73">
        <v>2.3957055607115769E-2</v>
      </c>
      <c r="Q1856" s="34">
        <v>0.9683040584597723</v>
      </c>
      <c r="R1856" s="7"/>
      <c r="S1856" s="32"/>
      <c r="T1856" s="77"/>
      <c r="U1856" s="5">
        <v>39.657366953829687</v>
      </c>
      <c r="V1856" s="78"/>
      <c r="W1856" s="79"/>
      <c r="X1856" s="33">
        <v>1.0654669187086641</v>
      </c>
      <c r="Y1856" s="20">
        <v>80945304.914491355</v>
      </c>
      <c r="Z1856" s="38"/>
      <c r="AA1856" s="38"/>
      <c r="AB1856" s="35">
        <v>1.0654669187086641</v>
      </c>
      <c r="AC1856" s="72">
        <v>86226934.08726269</v>
      </c>
      <c r="AD1856" s="18">
        <v>86050000</v>
      </c>
      <c r="AE1856" s="38">
        <v>2.056177655580361E-3</v>
      </c>
      <c r="AF1856" s="26">
        <v>8</v>
      </c>
      <c r="AI1856" s="27" t="s">
        <v>36</v>
      </c>
      <c r="AJ1856" s="17">
        <v>20.807739215770379</v>
      </c>
      <c r="AK1856" s="17">
        <v>20.215852805783324</v>
      </c>
      <c r="AL1856" s="19">
        <v>-3.2966116803273805E-2</v>
      </c>
      <c r="AM1856" s="19">
        <v>1.2716720705479995E-2</v>
      </c>
      <c r="AN1856" s="27" t="b">
        <v>1</v>
      </c>
      <c r="AO1856" s="27" t="b">
        <v>0</v>
      </c>
      <c r="AP1856" s="27" t="b">
        <v>0</v>
      </c>
      <c r="AQ1856" s="27" t="b">
        <v>0</v>
      </c>
      <c r="AR1856" s="27" t="b">
        <v>1</v>
      </c>
      <c r="AS1856" s="27" t="b">
        <v>0</v>
      </c>
      <c r="AU1856" s="38"/>
      <c r="AV1856" s="38"/>
      <c r="AX1856">
        <v>860500000</v>
      </c>
      <c r="BM1856" s="18">
        <v>3442</v>
      </c>
      <c r="BN1856">
        <f t="shared" si="0"/>
        <v>34420</v>
      </c>
    </row>
    <row r="1857" spans="1:66" ht="14.55" customHeight="1" x14ac:dyDescent="0.25">
      <c r="A1857" s="41">
        <v>40763</v>
      </c>
      <c r="B1857" s="15">
        <v>36.549999999999997</v>
      </c>
      <c r="C1857" s="16">
        <v>30.2</v>
      </c>
      <c r="D1857" s="32">
        <v>6976.5679303489851</v>
      </c>
      <c r="E1857" s="32">
        <v>12774.276588319293</v>
      </c>
      <c r="F1857" s="18">
        <v>19750.84451866828</v>
      </c>
      <c r="G1857" s="18">
        <v>32.443003144287985</v>
      </c>
      <c r="H1857" s="19">
        <v>-0.21026490066225167</v>
      </c>
      <c r="I1857" s="83">
        <v>48</v>
      </c>
      <c r="J1857" s="33">
        <v>1.1909174536659626</v>
      </c>
      <c r="K1857" s="72">
        <v>9461.974707000094</v>
      </c>
      <c r="L1857" s="18">
        <v>8903.6796880000002</v>
      </c>
      <c r="M1857" s="73">
        <v>6.2703852627643386E-2</v>
      </c>
      <c r="Q1857" s="34">
        <v>0.83968876005782978</v>
      </c>
      <c r="R1857" s="7"/>
      <c r="S1857" s="32"/>
      <c r="T1857" s="77"/>
      <c r="U1857" s="5">
        <v>33.237847112224991</v>
      </c>
      <c r="V1857" s="78"/>
      <c r="W1857" s="79"/>
      <c r="X1857" s="33">
        <v>1.3818349073319252</v>
      </c>
      <c r="Y1857" s="20">
        <v>111853583.07053629</v>
      </c>
      <c r="Z1857" s="38"/>
      <c r="AA1857" s="38"/>
      <c r="AB1857" s="35">
        <v>1.3818349073319252</v>
      </c>
      <c r="AC1857" s="72">
        <v>119149477.18283229</v>
      </c>
      <c r="AD1857" s="18">
        <v>110650000</v>
      </c>
      <c r="AE1857" s="38">
        <v>7.6814073048642434E-2</v>
      </c>
      <c r="AF1857" s="26">
        <v>7</v>
      </c>
      <c r="AI1857" s="27" t="s">
        <v>36</v>
      </c>
      <c r="AJ1857" s="17">
        <v>21.502342568303067</v>
      </c>
      <c r="AK1857" s="17">
        <v>20.550620289252077</v>
      </c>
      <c r="AL1857" s="19">
        <v>-6.8010266913649087E-2</v>
      </c>
      <c r="AM1857" s="19">
        <v>-5.7953855620776484E-4</v>
      </c>
      <c r="AN1857" s="27" t="b">
        <v>1</v>
      </c>
      <c r="AO1857" s="27" t="b">
        <v>0</v>
      </c>
      <c r="AP1857" s="27" t="b">
        <v>0</v>
      </c>
      <c r="AQ1857" s="27" t="b">
        <v>1</v>
      </c>
      <c r="AR1857" s="27" t="b">
        <v>1</v>
      </c>
      <c r="AS1857" s="27" t="b">
        <v>0</v>
      </c>
      <c r="AU1857" s="38"/>
      <c r="AV1857" s="38"/>
      <c r="AX1857">
        <v>1106500000</v>
      </c>
      <c r="BM1857" s="18">
        <v>4426</v>
      </c>
      <c r="BN1857">
        <f t="shared" si="0"/>
        <v>44260</v>
      </c>
    </row>
    <row r="1858" spans="1:66" ht="14.55" customHeight="1" x14ac:dyDescent="0.25">
      <c r="A1858" s="41">
        <v>40764</v>
      </c>
      <c r="B1858" s="15">
        <v>30.5</v>
      </c>
      <c r="C1858" s="16">
        <v>25.4</v>
      </c>
      <c r="D1858" s="32">
        <v>5979.9153688705583</v>
      </c>
      <c r="E1858" s="32">
        <v>13980.490201631759</v>
      </c>
      <c r="F1858" s="18">
        <v>19960.405570502317</v>
      </c>
      <c r="G1858" s="18">
        <v>26.92790324192157</v>
      </c>
      <c r="H1858" s="19">
        <v>-0.20078740157480324</v>
      </c>
      <c r="I1858" s="83">
        <v>35.06</v>
      </c>
      <c r="J1858" s="33">
        <v>0.83881305421184138</v>
      </c>
      <c r="K1858" s="72">
        <v>7936.6905793017231</v>
      </c>
      <c r="L1858" s="18">
        <v>8002.5600590000004</v>
      </c>
      <c r="M1858" s="73">
        <v>-8.2310509652717672E-3</v>
      </c>
      <c r="Q1858" s="34">
        <v>1.1921607502158056</v>
      </c>
      <c r="R1858" s="7"/>
      <c r="S1858" s="32"/>
      <c r="T1858" s="77"/>
      <c r="U1858" s="5">
        <v>39.551082571275941</v>
      </c>
      <c r="V1858" s="78"/>
      <c r="W1858" s="79"/>
      <c r="X1858" s="33">
        <v>0.67762610842368276</v>
      </c>
      <c r="Y1858" s="20">
        <v>75795270.846112192</v>
      </c>
      <c r="Z1858" s="38"/>
      <c r="AA1858" s="38"/>
      <c r="AB1858" s="35">
        <v>0.67762610842368276</v>
      </c>
      <c r="AC1858" s="72">
        <v>80737502.10171023</v>
      </c>
      <c r="AD1858" s="18">
        <v>86475000</v>
      </c>
      <c r="AE1858" s="38">
        <v>-6.6348631376580161E-2</v>
      </c>
      <c r="AF1858" s="26">
        <v>6</v>
      </c>
      <c r="AI1858" s="27" t="s">
        <v>36</v>
      </c>
      <c r="AJ1858" s="17">
        <v>21.862016743735005</v>
      </c>
      <c r="AK1858" s="17">
        <v>20.732253961267713</v>
      </c>
      <c r="AL1858" s="19">
        <v>-0.10066577235410983</v>
      </c>
      <c r="AM1858" s="19">
        <v>-1.2682322583204397E-2</v>
      </c>
      <c r="AN1858" s="27" t="b">
        <v>1</v>
      </c>
      <c r="AO1858" s="27" t="b">
        <v>0</v>
      </c>
      <c r="AP1858" s="27" t="b">
        <v>0</v>
      </c>
      <c r="AQ1858" s="27" t="b">
        <v>1</v>
      </c>
      <c r="AR1858" s="27" t="b">
        <v>1</v>
      </c>
      <c r="AS1858" s="27" t="b">
        <v>0</v>
      </c>
      <c r="AU1858" s="38"/>
      <c r="AV1858" s="38"/>
      <c r="AX1858">
        <v>864750000</v>
      </c>
      <c r="BM1858" s="18">
        <v>3459</v>
      </c>
      <c r="BN1858">
        <f t="shared" si="0"/>
        <v>34590</v>
      </c>
    </row>
    <row r="1859" spans="1:66" ht="14.55" customHeight="1" x14ac:dyDescent="0.25">
      <c r="A1859" s="45">
        <v>40765</v>
      </c>
      <c r="B1859" s="46">
        <v>36</v>
      </c>
      <c r="C1859" s="55">
        <v>28.75</v>
      </c>
      <c r="D1859" s="32">
        <v>4983.2628073921314</v>
      </c>
      <c r="E1859" s="32">
        <v>15177.258041202311</v>
      </c>
      <c r="F1859" s="18">
        <v>20160.520848594442</v>
      </c>
      <c r="G1859" s="18">
        <v>30.542049700745299</v>
      </c>
      <c r="H1859" s="19">
        <v>-0.25217391304347836</v>
      </c>
      <c r="I1859" s="83">
        <v>42.99</v>
      </c>
      <c r="J1859" s="33">
        <v>1.1455868716624864</v>
      </c>
      <c r="K1859" s="72">
        <v>9092.0112187586892</v>
      </c>
      <c r="L1859" s="18">
        <v>9003.5195309999999</v>
      </c>
      <c r="M1859" s="73">
        <v>9.8285662016952078E-3</v>
      </c>
      <c r="Q1859" s="34">
        <v>0.87291503135750026</v>
      </c>
      <c r="R1859" s="7"/>
      <c r="S1859" s="32"/>
      <c r="T1859" s="77"/>
      <c r="U1859" s="5">
        <v>34.460455792680591</v>
      </c>
      <c r="V1859" s="78"/>
      <c r="W1859" s="79"/>
      <c r="X1859" s="33">
        <v>1.2911737433249728</v>
      </c>
      <c r="Y1859" s="20">
        <v>97865331.81403321</v>
      </c>
      <c r="Z1859" s="38"/>
      <c r="AA1859" s="38"/>
      <c r="AB1859" s="35">
        <v>1.2911737433249728</v>
      </c>
      <c r="AC1859" s="72">
        <v>104244471.49211845</v>
      </c>
      <c r="AD1859" s="18">
        <v>105900000</v>
      </c>
      <c r="AE1859" s="38">
        <v>-1.5632941528626553E-2</v>
      </c>
      <c r="AF1859" s="84">
        <v>5</v>
      </c>
      <c r="AI1859" s="27" t="s">
        <v>36</v>
      </c>
      <c r="AJ1859" s="17">
        <v>22.368930672281248</v>
      </c>
      <c r="AK1859" s="17">
        <v>20.990624361074271</v>
      </c>
      <c r="AL1859" s="19">
        <v>-0.14042203058862893</v>
      </c>
      <c r="AM1859" s="19">
        <v>-3.0025470629434454E-2</v>
      </c>
      <c r="AN1859" s="27" t="b">
        <v>1</v>
      </c>
      <c r="AO1859" s="27" t="b">
        <v>0</v>
      </c>
      <c r="AP1859" s="27" t="b">
        <v>0</v>
      </c>
      <c r="AQ1859" s="27" t="b">
        <v>1</v>
      </c>
      <c r="AR1859" s="27" t="b">
        <v>1</v>
      </c>
      <c r="AS1859" s="27" t="b">
        <v>0</v>
      </c>
      <c r="AU1859" s="38"/>
      <c r="AV1859" s="38"/>
      <c r="AX1859">
        <v>1059000000</v>
      </c>
      <c r="BM1859" s="18">
        <v>4236</v>
      </c>
      <c r="BN1859">
        <f t="shared" si="0"/>
        <v>42360</v>
      </c>
    </row>
    <row r="1860" spans="1:66" ht="14.55" customHeight="1" x14ac:dyDescent="0.25">
      <c r="A1860" s="45">
        <v>40766</v>
      </c>
      <c r="B1860" s="46">
        <v>35.15</v>
      </c>
      <c r="C1860" s="55">
        <v>27.65</v>
      </c>
      <c r="D1860" s="32">
        <v>3986.6102459137051</v>
      </c>
      <c r="E1860" s="32">
        <v>16425.240379053557</v>
      </c>
      <c r="F1860" s="18">
        <v>20411.850624967261</v>
      </c>
      <c r="G1860" s="18">
        <v>29.114814601757882</v>
      </c>
      <c r="H1860" s="19">
        <v>-0.27124773960216997</v>
      </c>
      <c r="I1860" s="18">
        <v>39</v>
      </c>
      <c r="J1860" s="33">
        <v>0.96515370669011491</v>
      </c>
      <c r="K1860" s="72">
        <v>8775.0365001300324</v>
      </c>
      <c r="L1860" s="18">
        <v>8647.6796880000002</v>
      </c>
      <c r="M1860" s="73">
        <v>1.4727281389337262E-2</v>
      </c>
      <c r="Q1860" s="34">
        <v>1.0361043977434294</v>
      </c>
      <c r="R1860" s="7"/>
      <c r="S1860" s="32"/>
      <c r="T1860" s="77"/>
      <c r="U1860" s="5">
        <v>35.638154357258863</v>
      </c>
      <c r="V1860" s="78"/>
      <c r="W1860" s="79"/>
      <c r="X1860" s="33">
        <v>0.93030741338022971</v>
      </c>
      <c r="Y1860" s="20">
        <v>91045279.298810571</v>
      </c>
      <c r="Z1860" s="38"/>
      <c r="AA1860" s="38"/>
      <c r="AB1860" s="35">
        <v>0.93030741338022971</v>
      </c>
      <c r="AC1860" s="72">
        <v>96977849.813535869</v>
      </c>
      <c r="AD1860" s="18">
        <v>97725000</v>
      </c>
      <c r="AE1860" s="38">
        <v>-7.6454355227846601E-3</v>
      </c>
      <c r="AF1860" s="84">
        <v>4</v>
      </c>
      <c r="AI1860" s="27" t="s">
        <v>36</v>
      </c>
      <c r="AJ1860" s="17">
        <v>22.802124693921986</v>
      </c>
      <c r="AK1860" s="17">
        <v>21.233836699573398</v>
      </c>
      <c r="AL1860" s="19">
        <v>-0.18448582242926523</v>
      </c>
      <c r="AM1860" s="19">
        <v>-5.188916864028436E-2</v>
      </c>
      <c r="AN1860" s="27" t="b">
        <v>1</v>
      </c>
      <c r="AO1860" s="27" t="b">
        <v>0</v>
      </c>
      <c r="AP1860" s="27" t="b">
        <v>0</v>
      </c>
      <c r="AQ1860" s="27" t="b">
        <v>1</v>
      </c>
      <c r="AR1860" s="27" t="b">
        <v>1</v>
      </c>
      <c r="AS1860" s="27" t="b">
        <v>0</v>
      </c>
      <c r="AU1860" s="38"/>
      <c r="AV1860" s="38"/>
      <c r="AX1860">
        <v>977250000</v>
      </c>
      <c r="BM1860" s="18">
        <v>3909</v>
      </c>
      <c r="BN1860">
        <f t="shared" si="0"/>
        <v>39090</v>
      </c>
    </row>
    <row r="1861" spans="1:66" ht="14.55" customHeight="1" x14ac:dyDescent="0.25">
      <c r="A1861" s="45">
        <v>40767</v>
      </c>
      <c r="B1861" s="46">
        <v>35</v>
      </c>
      <c r="C1861" s="55">
        <v>27.85</v>
      </c>
      <c r="D1861" s="32">
        <v>2989.9576844352787</v>
      </c>
      <c r="E1861" s="32">
        <v>17692.23269500172</v>
      </c>
      <c r="F1861" s="18">
        <v>20682.190379436997</v>
      </c>
      <c r="G1861" s="18">
        <v>28.883652483199619</v>
      </c>
      <c r="H1861" s="19">
        <v>-0.25673249551166966</v>
      </c>
      <c r="I1861" s="18">
        <v>36.36</v>
      </c>
      <c r="J1861" s="33">
        <v>1.0051994265464803</v>
      </c>
      <c r="K1861" s="72">
        <v>8820.5090421493969</v>
      </c>
      <c r="L1861" s="32">
        <v>8737.2802730000003</v>
      </c>
      <c r="M1861" s="73">
        <v>9.52570669005442E-3</v>
      </c>
      <c r="Q1861" s="34">
        <v>0.99482746765550434</v>
      </c>
      <c r="R1861" s="7"/>
      <c r="S1861" s="32"/>
      <c r="T1861" s="77"/>
      <c r="U1861" s="5">
        <v>35.387806384549812</v>
      </c>
      <c r="V1861" s="78"/>
      <c r="W1861" s="79"/>
      <c r="X1861" s="33">
        <v>1.0103988530929604</v>
      </c>
      <c r="Y1861" s="20">
        <v>91992485.914184764</v>
      </c>
      <c r="Z1861" s="38"/>
      <c r="AA1861" s="38"/>
      <c r="AB1861" s="35">
        <v>1.0103988530929604</v>
      </c>
      <c r="AC1861" s="72">
        <v>97984737.264379472</v>
      </c>
      <c r="AD1861" s="18">
        <v>99350000</v>
      </c>
      <c r="AE1861" s="38">
        <v>-1.3741950031409446E-2</v>
      </c>
      <c r="AF1861" s="84">
        <v>3</v>
      </c>
      <c r="AI1861" s="27" t="s">
        <v>36</v>
      </c>
      <c r="AJ1861" s="17">
        <v>23.194203383598158</v>
      </c>
      <c r="AK1861" s="17">
        <v>21.427340418675826</v>
      </c>
      <c r="AL1861" s="19">
        <v>-0.21730031170695019</v>
      </c>
      <c r="AM1861" s="19">
        <v>-7.3234201480087913E-2</v>
      </c>
      <c r="AN1861" s="27" t="b">
        <v>1</v>
      </c>
      <c r="AO1861" s="27" t="b">
        <v>0</v>
      </c>
      <c r="AP1861" s="27" t="b">
        <v>0</v>
      </c>
      <c r="AQ1861" s="27" t="b">
        <v>1</v>
      </c>
      <c r="AR1861" s="27" t="b">
        <v>1</v>
      </c>
      <c r="AS1861" s="27" t="b">
        <v>0</v>
      </c>
      <c r="AU1861" s="38"/>
      <c r="AV1861" s="38"/>
      <c r="AX1861">
        <v>993500000</v>
      </c>
      <c r="BM1861" s="18">
        <v>3974</v>
      </c>
      <c r="BN1861">
        <f t="shared" si="0"/>
        <v>39740</v>
      </c>
    </row>
    <row r="1862" spans="1:66" ht="14.55" customHeight="1" x14ac:dyDescent="0.25">
      <c r="A1862" s="45">
        <v>40770</v>
      </c>
      <c r="B1862" s="46">
        <v>32.1</v>
      </c>
      <c r="C1862" s="55">
        <v>26.7</v>
      </c>
      <c r="D1862" s="32">
        <v>1993.3051229568523</v>
      </c>
      <c r="E1862" s="32">
        <v>18944.758355746599</v>
      </c>
      <c r="F1862" s="18">
        <v>20938.063478703451</v>
      </c>
      <c r="G1862" s="18">
        <v>27.214080381641555</v>
      </c>
      <c r="H1862" s="19">
        <v>-0.202247191011236</v>
      </c>
      <c r="I1862" s="32">
        <v>31.87</v>
      </c>
      <c r="J1862" s="33">
        <v>0.95385318189537882</v>
      </c>
      <c r="K1862" s="72">
        <v>8413.325045333344</v>
      </c>
      <c r="L1862" s="32">
        <v>8238.0800780000009</v>
      </c>
      <c r="M1862" s="73">
        <v>2.127254963220607E-2</v>
      </c>
      <c r="Q1862" s="34">
        <v>1.0483793721932382</v>
      </c>
      <c r="R1862" s="7"/>
      <c r="S1862" s="32"/>
      <c r="T1862" s="77"/>
      <c r="U1862" s="5">
        <v>37.030773167165222</v>
      </c>
      <c r="V1862" s="78"/>
      <c r="W1862" s="79"/>
      <c r="X1862" s="33">
        <v>0.90770636379075775</v>
      </c>
      <c r="Y1862" s="20">
        <v>83502564.396983743</v>
      </c>
      <c r="Z1862" s="38"/>
      <c r="AA1862" s="38"/>
      <c r="AB1862" s="35">
        <v>0.90770636379075775</v>
      </c>
      <c r="AC1862" s="72">
        <v>88939943.619320244</v>
      </c>
      <c r="AD1862" s="18">
        <v>88400000</v>
      </c>
      <c r="AE1862" s="38">
        <v>6.1079594945728918E-3</v>
      </c>
      <c r="AF1862" s="84">
        <v>2</v>
      </c>
      <c r="AI1862" s="27" t="s">
        <v>36</v>
      </c>
      <c r="AJ1862" s="17">
        <v>23.528514546886495</v>
      </c>
      <c r="AK1862" s="17">
        <v>21.555381747172387</v>
      </c>
      <c r="AL1862" s="19">
        <v>-0.23224227356760149</v>
      </c>
      <c r="AM1862" s="19">
        <v>-9.1056811722310255E-2</v>
      </c>
      <c r="AN1862" s="27" t="b">
        <v>1</v>
      </c>
      <c r="AO1862" s="27" t="b">
        <v>0</v>
      </c>
      <c r="AP1862" s="27" t="b">
        <v>0</v>
      </c>
      <c r="AQ1862" s="27" t="b">
        <v>1</v>
      </c>
      <c r="AR1862" s="27" t="b">
        <v>1</v>
      </c>
      <c r="AS1862" s="27" t="b">
        <v>0</v>
      </c>
      <c r="AU1862" s="38"/>
      <c r="AV1862" s="38"/>
      <c r="AX1862">
        <v>884000000</v>
      </c>
      <c r="BM1862" s="18">
        <v>3536</v>
      </c>
      <c r="BN1862">
        <f t="shared" si="0"/>
        <v>35360</v>
      </c>
    </row>
    <row r="1863" spans="1:66" ht="14.55" customHeight="1" x14ac:dyDescent="0.25">
      <c r="A1863" s="45">
        <v>40771</v>
      </c>
      <c r="B1863" s="46">
        <v>33.65</v>
      </c>
      <c r="C1863" s="55">
        <v>26.9</v>
      </c>
      <c r="D1863" s="32">
        <v>996.65256147842615</v>
      </c>
      <c r="E1863" s="32">
        <v>20142.98109819819</v>
      </c>
      <c r="F1863" s="18">
        <v>21139.633659676616</v>
      </c>
      <c r="G1863" s="18">
        <v>27.218236583390361</v>
      </c>
      <c r="H1863" s="19">
        <v>-0.25092936802973975</v>
      </c>
      <c r="I1863" s="32">
        <v>32.85</v>
      </c>
      <c r="J1863" s="33">
        <v>1.0097811661706033</v>
      </c>
      <c r="K1863" s="72">
        <v>8495.4701838856963</v>
      </c>
      <c r="L1863" s="32">
        <v>8414.7197269999997</v>
      </c>
      <c r="M1863" s="73">
        <v>9.5963335090764358E-3</v>
      </c>
      <c r="Q1863" s="34">
        <v>0.99031357832935574</v>
      </c>
      <c r="R1863" s="7"/>
      <c r="S1863" s="32"/>
      <c r="T1863" s="77"/>
      <c r="U1863" s="5">
        <v>36.603800836470974</v>
      </c>
      <c r="V1863" s="78"/>
      <c r="W1863" s="79"/>
      <c r="X1863" s="33">
        <v>1.0195623323412066</v>
      </c>
      <c r="Y1863" s="20">
        <v>85136476.642137527</v>
      </c>
      <c r="Z1863" s="38"/>
      <c r="AA1863" s="38"/>
      <c r="AB1863" s="35">
        <v>1.0195623323412066</v>
      </c>
      <c r="AC1863" s="72">
        <v>90678362.533289596</v>
      </c>
      <c r="AD1863" s="18">
        <v>92325000</v>
      </c>
      <c r="AE1863" s="38">
        <v>-1.7835228450694865E-2</v>
      </c>
      <c r="AF1863" s="84">
        <v>1</v>
      </c>
      <c r="AI1863" s="27" t="s">
        <v>36</v>
      </c>
      <c r="AJ1863" s="17">
        <v>23.824006314204272</v>
      </c>
      <c r="AK1863" s="17">
        <v>21.694967852123941</v>
      </c>
      <c r="AL1863" s="19">
        <v>-0.23901968479551616</v>
      </c>
      <c r="AM1863" s="19">
        <v>-0.10966477407145962</v>
      </c>
      <c r="AN1863" s="27" t="b">
        <v>1</v>
      </c>
      <c r="AO1863" s="27" t="b">
        <v>0</v>
      </c>
      <c r="AP1863" s="27" t="b">
        <v>0</v>
      </c>
      <c r="AQ1863" s="27" t="b">
        <v>1</v>
      </c>
      <c r="AR1863" s="27" t="b">
        <v>1</v>
      </c>
      <c r="AS1863" s="27" t="b">
        <v>0</v>
      </c>
      <c r="AU1863" s="38"/>
      <c r="AV1863" s="38"/>
      <c r="AX1863">
        <v>923250000</v>
      </c>
      <c r="BM1863" s="18">
        <v>3693</v>
      </c>
      <c r="BN1863">
        <f t="shared" si="0"/>
        <v>36930</v>
      </c>
    </row>
    <row r="1864" spans="1:66" ht="14.55" customHeight="1" x14ac:dyDescent="0.25">
      <c r="A1864" s="42">
        <v>40772</v>
      </c>
      <c r="B1864" s="15">
        <v>27.95</v>
      </c>
      <c r="C1864" s="16">
        <v>26.8</v>
      </c>
      <c r="D1864" s="32">
        <v>21389.723057073617</v>
      </c>
      <c r="E1864" s="32">
        <v>0</v>
      </c>
      <c r="F1864" s="18">
        <v>21389.723057073617</v>
      </c>
      <c r="G1864" s="18">
        <v>27.949999999999996</v>
      </c>
      <c r="H1864" s="19">
        <v>-4.2910447761193904E-2</v>
      </c>
      <c r="I1864" s="18">
        <v>31.58</v>
      </c>
      <c r="J1864" s="33">
        <v>1.0390334572490705</v>
      </c>
      <c r="K1864" s="72">
        <v>8826.9250294016238</v>
      </c>
      <c r="L1864" s="18">
        <v>8583.6796880000002</v>
      </c>
      <c r="M1864" s="73">
        <v>2.8338119576116174E-2</v>
      </c>
      <c r="Q1864" s="34">
        <v>0.9624329159212881</v>
      </c>
      <c r="R1864" s="7"/>
      <c r="S1864" s="32"/>
      <c r="T1864" s="77"/>
      <c r="U1864" s="5">
        <v>35.163113423434503</v>
      </c>
      <c r="V1864" s="78"/>
      <c r="W1864" s="79"/>
      <c r="X1864" s="33">
        <v>1.078066914498141</v>
      </c>
      <c r="Y1864" s="20">
        <v>91783257.814934462</v>
      </c>
      <c r="Z1864" s="38"/>
      <c r="AA1864" s="38"/>
      <c r="AB1864" s="35">
        <v>1.078066914498141</v>
      </c>
      <c r="AC1864" s="72">
        <v>97755775.216255054</v>
      </c>
      <c r="AD1864" s="18">
        <v>95975000</v>
      </c>
      <c r="AE1864" s="38">
        <v>1.8554573756239166E-2</v>
      </c>
      <c r="AF1864" s="26">
        <v>24</v>
      </c>
      <c r="AI1864" s="27" t="s">
        <v>36</v>
      </c>
      <c r="AJ1864" s="17">
        <v>24.215506750948254</v>
      </c>
      <c r="AK1864" s="17">
        <v>21.875794731838056</v>
      </c>
      <c r="AL1864" s="19">
        <v>-0.21270685915991461</v>
      </c>
      <c r="AM1864" s="19">
        <v>-0.11551696691160671</v>
      </c>
      <c r="AN1864" s="27" t="b">
        <v>1</v>
      </c>
      <c r="AO1864" s="27" t="b">
        <v>0</v>
      </c>
      <c r="AP1864" s="27" t="b">
        <v>0</v>
      </c>
      <c r="AQ1864" s="27" t="b">
        <v>1</v>
      </c>
      <c r="AR1864" s="27" t="b">
        <v>1</v>
      </c>
      <c r="AS1864" s="27" t="b">
        <v>0</v>
      </c>
      <c r="AU1864" s="38"/>
      <c r="AV1864" s="38"/>
      <c r="AX1864">
        <v>959750000</v>
      </c>
      <c r="BM1864" s="18">
        <v>3839</v>
      </c>
      <c r="BN1864">
        <f t="shared" si="0"/>
        <v>38390</v>
      </c>
    </row>
    <row r="1865" spans="1:66" ht="14.55" customHeight="1" x14ac:dyDescent="0.25">
      <c r="A1865" s="41">
        <v>40773</v>
      </c>
      <c r="B1865" s="15">
        <v>33.4</v>
      </c>
      <c r="C1865" s="16">
        <v>30.2</v>
      </c>
      <c r="D1865" s="32">
        <v>20498.484596362217</v>
      </c>
      <c r="E1865" s="32">
        <v>929.48190212252428</v>
      </c>
      <c r="F1865" s="18">
        <v>21427.96649848474</v>
      </c>
      <c r="G1865" s="18">
        <v>33.261193450764338</v>
      </c>
      <c r="H1865" s="19">
        <v>-0.10596026490066213</v>
      </c>
      <c r="I1865" s="18">
        <v>42.67</v>
      </c>
      <c r="J1865" s="33">
        <v>1.1921524977972393</v>
      </c>
      <c r="K1865" s="72">
        <v>10522.858651282584</v>
      </c>
      <c r="L1865" s="18">
        <v>10360.320313</v>
      </c>
      <c r="M1865" s="73">
        <v>1.5688543729544042E-2</v>
      </c>
      <c r="Q1865" s="34">
        <v>0.83881886071431067</v>
      </c>
      <c r="R1865" s="7"/>
      <c r="S1865" s="32"/>
      <c r="T1865" s="77"/>
      <c r="U1865" s="5">
        <v>29.440567590260923</v>
      </c>
      <c r="V1865" s="78"/>
      <c r="W1865" s="79"/>
      <c r="X1865" s="33">
        <v>1.3843049955944786</v>
      </c>
      <c r="Y1865" s="20">
        <v>127056630.19805235</v>
      </c>
      <c r="Z1865" s="38"/>
      <c r="AA1865" s="38"/>
      <c r="AB1865" s="35">
        <v>1.3843049955944786</v>
      </c>
      <c r="AC1865" s="72">
        <v>135321638.40505475</v>
      </c>
      <c r="AD1865" s="18">
        <v>135125000</v>
      </c>
      <c r="AE1865" s="38">
        <v>1.4552333399056286E-3</v>
      </c>
      <c r="AF1865" s="26">
        <v>23</v>
      </c>
      <c r="AI1865" s="27" t="s">
        <v>36</v>
      </c>
      <c r="AJ1865" s="17">
        <v>24.877944534317983</v>
      </c>
      <c r="AK1865" s="17">
        <v>22.197066216667707</v>
      </c>
      <c r="AL1865" s="19">
        <v>-0.18833791780277856</v>
      </c>
      <c r="AM1865" s="19">
        <v>-0.12343258691617395</v>
      </c>
      <c r="AN1865" s="27" t="b">
        <v>1</v>
      </c>
      <c r="AO1865" s="27" t="b">
        <v>0</v>
      </c>
      <c r="AP1865" s="27" t="b">
        <v>0</v>
      </c>
      <c r="AQ1865" s="27" t="b">
        <v>1</v>
      </c>
      <c r="AR1865" s="27" t="b">
        <v>1</v>
      </c>
      <c r="AS1865" s="27" t="b">
        <v>0</v>
      </c>
      <c r="AU1865" s="38"/>
      <c r="AV1865" s="38"/>
      <c r="AX1865">
        <v>1351250000</v>
      </c>
      <c r="BM1865" s="18">
        <v>5405</v>
      </c>
      <c r="BN1865">
        <f t="shared" si="0"/>
        <v>54050</v>
      </c>
    </row>
    <row r="1866" spans="1:66" ht="14.55" customHeight="1" x14ac:dyDescent="0.25">
      <c r="A1866" s="41">
        <v>40774</v>
      </c>
      <c r="B1866" s="15">
        <v>35.35</v>
      </c>
      <c r="C1866" s="16">
        <v>31.6</v>
      </c>
      <c r="D1866" s="32">
        <v>19607.246135650817</v>
      </c>
      <c r="E1866" s="32">
        <v>1915.1562262205634</v>
      </c>
      <c r="F1866" s="18">
        <v>21522.40236187138</v>
      </c>
      <c r="G1866" s="18">
        <v>35.016308819639477</v>
      </c>
      <c r="H1866" s="19">
        <v>-0.11867088607594933</v>
      </c>
      <c r="I1866" s="18">
        <v>43.05</v>
      </c>
      <c r="J1866" s="33">
        <v>1.0574073460358802</v>
      </c>
      <c r="K1866" s="72">
        <v>11126.755519929186</v>
      </c>
      <c r="L1866" s="18">
        <v>10892.799805000001</v>
      </c>
      <c r="M1866" s="73">
        <v>2.1478014754461466E-2</v>
      </c>
      <c r="Q1866" s="34">
        <v>0.94570933685008451</v>
      </c>
      <c r="R1866" s="7"/>
      <c r="S1866" s="32"/>
      <c r="T1866" s="77"/>
      <c r="U1866" s="5">
        <v>27.790382572580732</v>
      </c>
      <c r="V1866" s="78"/>
      <c r="W1866" s="79"/>
      <c r="X1866" s="33">
        <v>1.1148146920717601</v>
      </c>
      <c r="Y1866" s="20">
        <v>141645275.76109862</v>
      </c>
      <c r="Z1866" s="38"/>
      <c r="AA1866" s="38"/>
      <c r="AB1866" s="35">
        <v>1.1148146920717601</v>
      </c>
      <c r="AC1866" s="72">
        <v>150856132.01384881</v>
      </c>
      <c r="AD1866" s="18">
        <v>149850000</v>
      </c>
      <c r="AE1866" s="38">
        <v>6.7142610200120884E-3</v>
      </c>
      <c r="AF1866" s="26">
        <v>22</v>
      </c>
      <c r="AI1866" s="27" t="s">
        <v>36</v>
      </c>
      <c r="AJ1866" s="17">
        <v>25.66783398604116</v>
      </c>
      <c r="AK1866" s="17">
        <v>22.552018868248432</v>
      </c>
      <c r="AL1866" s="19">
        <v>-0.16290844221507514</v>
      </c>
      <c r="AM1866" s="19">
        <v>-0.13185758181204982</v>
      </c>
      <c r="AN1866" s="27" t="b">
        <v>1</v>
      </c>
      <c r="AO1866" s="27" t="b">
        <v>0</v>
      </c>
      <c r="AP1866" s="27" t="b">
        <v>0</v>
      </c>
      <c r="AQ1866" s="27" t="b">
        <v>1</v>
      </c>
      <c r="AR1866" s="27" t="b">
        <v>1</v>
      </c>
      <c r="AS1866" s="27" t="b">
        <v>0</v>
      </c>
      <c r="AU1866" s="38"/>
      <c r="AV1866" s="38"/>
      <c r="AX1866">
        <v>1498500000</v>
      </c>
      <c r="BM1866" s="18">
        <v>5994</v>
      </c>
      <c r="BN1866">
        <f t="shared" si="0"/>
        <v>59940</v>
      </c>
    </row>
    <row r="1867" spans="1:66" ht="14.55" customHeight="1" x14ac:dyDescent="0.25">
      <c r="A1867" s="45">
        <v>40777</v>
      </c>
      <c r="B1867" s="15">
        <v>36.450000000000003</v>
      </c>
      <c r="C1867" s="16">
        <v>32.65</v>
      </c>
      <c r="D1867" s="32">
        <v>18716.007674939417</v>
      </c>
      <c r="E1867" s="32">
        <v>2912.1587447695515</v>
      </c>
      <c r="F1867" s="18">
        <v>21628.16641970897</v>
      </c>
      <c r="G1867" s="18">
        <v>35.938342977607199</v>
      </c>
      <c r="H1867" s="19">
        <v>-0.11638591117917318</v>
      </c>
      <c r="I1867" s="18">
        <v>42.44</v>
      </c>
      <c r="J1867" s="33">
        <v>1.0313750985219738</v>
      </c>
      <c r="K1867" s="72">
        <v>11475.660014488198</v>
      </c>
      <c r="L1867" s="18">
        <v>11228.160156</v>
      </c>
      <c r="M1867" s="73">
        <v>2.2042779498112262E-2</v>
      </c>
      <c r="Q1867" s="34">
        <v>0.9695793522968158</v>
      </c>
      <c r="R1867" s="7"/>
      <c r="S1867" s="32"/>
      <c r="T1867" s="77"/>
      <c r="U1867" s="5">
        <v>26.894814547803314</v>
      </c>
      <c r="V1867" s="78"/>
      <c r="W1867" s="79"/>
      <c r="X1867" s="33">
        <v>1.0627501970439477</v>
      </c>
      <c r="Y1867" s="20">
        <v>150534264.94533429</v>
      </c>
      <c r="Z1867" s="38"/>
      <c r="AA1867" s="38"/>
      <c r="AB1867" s="35">
        <v>1.0627501970439477</v>
      </c>
      <c r="AC1867" s="72">
        <v>160319813.65904376</v>
      </c>
      <c r="AD1867" s="18">
        <v>159175000</v>
      </c>
      <c r="AE1867" s="38">
        <v>7.1921699955631163E-3</v>
      </c>
      <c r="AF1867" s="84">
        <v>21</v>
      </c>
      <c r="AI1867" s="27" t="s">
        <v>36</v>
      </c>
      <c r="AJ1867" s="17">
        <v>26.502861238718566</v>
      </c>
      <c r="AK1867" s="17">
        <v>22.938746336273294</v>
      </c>
      <c r="AL1867" s="19">
        <v>-0.13951734482632572</v>
      </c>
      <c r="AM1867" s="19">
        <v>-0.13913170126074814</v>
      </c>
      <c r="AN1867" s="27" t="b">
        <v>1</v>
      </c>
      <c r="AO1867" s="27" t="b">
        <v>0</v>
      </c>
      <c r="AP1867" s="27" t="b">
        <v>0</v>
      </c>
      <c r="AQ1867" s="27" t="b">
        <v>1</v>
      </c>
      <c r="AR1867" s="27" t="b">
        <v>1</v>
      </c>
      <c r="AS1867" s="27" t="b">
        <v>0</v>
      </c>
      <c r="AU1867" s="38"/>
      <c r="AV1867" s="38"/>
      <c r="AX1867">
        <v>1591750000</v>
      </c>
      <c r="BM1867" s="18">
        <v>6367</v>
      </c>
      <c r="BN1867">
        <f t="shared" si="0"/>
        <v>63670</v>
      </c>
    </row>
    <row r="1868" spans="1:66" ht="14.55" customHeight="1" x14ac:dyDescent="0.25">
      <c r="A1868" s="41">
        <v>40778</v>
      </c>
      <c r="B1868" s="15">
        <v>34.299999999999997</v>
      </c>
      <c r="C1868" s="16">
        <v>31.75</v>
      </c>
      <c r="D1868" s="32">
        <v>17824.769214228018</v>
      </c>
      <c r="E1868" s="32">
        <v>3907.1248058087726</v>
      </c>
      <c r="F1868" s="18">
        <v>21731.894020036791</v>
      </c>
      <c r="G1868" s="18">
        <v>33.84154165091978</v>
      </c>
      <c r="H1868" s="19">
        <v>-8.0314960629921162E-2</v>
      </c>
      <c r="I1868" s="18">
        <v>36.270000000000003</v>
      </c>
      <c r="J1868" s="33">
        <v>0.94617172547112893</v>
      </c>
      <c r="K1868" s="72">
        <v>10857.757171902891</v>
      </c>
      <c r="L1868" s="18">
        <v>10693.120117</v>
      </c>
      <c r="M1868" s="73">
        <v>1.5396540308300613E-2</v>
      </c>
      <c r="Q1868" s="34">
        <v>1.0568905972138072</v>
      </c>
      <c r="R1868" s="7"/>
      <c r="S1868" s="32"/>
      <c r="T1868" s="77"/>
      <c r="U1868" s="5">
        <v>28.371954729858327</v>
      </c>
      <c r="V1868" s="78"/>
      <c r="W1868" s="79"/>
      <c r="X1868" s="33">
        <v>0.89234345094225798</v>
      </c>
      <c r="Y1868" s="20">
        <v>134328908.15294597</v>
      </c>
      <c r="Z1868" s="38"/>
      <c r="AA1868" s="38"/>
      <c r="AB1868" s="35">
        <v>0.89234345094225798</v>
      </c>
      <c r="AC1868" s="72">
        <v>143058042.16425583</v>
      </c>
      <c r="AD1868" s="18">
        <v>143525000</v>
      </c>
      <c r="AE1868" s="38">
        <v>-3.2534947621959405E-3</v>
      </c>
      <c r="AF1868" s="26">
        <v>20</v>
      </c>
      <c r="AI1868" s="27" t="s">
        <v>36</v>
      </c>
      <c r="AJ1868" s="17">
        <v>27.186628330642915</v>
      </c>
      <c r="AK1868" s="17">
        <v>23.247255363605056</v>
      </c>
      <c r="AL1868" s="19">
        <v>-0.11919530642943992</v>
      </c>
      <c r="AM1868" s="19">
        <v>-0.14384798824186579</v>
      </c>
      <c r="AN1868" s="27" t="b">
        <v>1</v>
      </c>
      <c r="AO1868" s="27" t="b">
        <v>1</v>
      </c>
      <c r="AP1868" s="27" t="b">
        <v>0</v>
      </c>
      <c r="AQ1868" s="27" t="b">
        <v>1</v>
      </c>
      <c r="AR1868" s="27" t="b">
        <v>1</v>
      </c>
      <c r="AS1868" s="27" t="b">
        <v>0</v>
      </c>
      <c r="AU1868" s="38"/>
      <c r="AV1868" s="38"/>
      <c r="AX1868">
        <v>1435250000</v>
      </c>
      <c r="BM1868" s="18">
        <v>5741</v>
      </c>
      <c r="BN1868">
        <f t="shared" si="0"/>
        <v>57410</v>
      </c>
    </row>
    <row r="1869" spans="1:66" ht="14.55" customHeight="1" x14ac:dyDescent="0.25">
      <c r="A1869" s="41">
        <v>40779</v>
      </c>
      <c r="B1869" s="15">
        <v>33.549999999999997</v>
      </c>
      <c r="C1869" s="16">
        <v>31.45</v>
      </c>
      <c r="D1869" s="32">
        <v>16933.530753516618</v>
      </c>
      <c r="E1869" s="32">
        <v>4869.9430484040813</v>
      </c>
      <c r="F1869" s="18">
        <v>21803.4738019207</v>
      </c>
      <c r="G1869" s="18">
        <v>33.080951788024358</v>
      </c>
      <c r="H1869" s="19">
        <v>-6.6772655007949044E-2</v>
      </c>
      <c r="I1869" s="18">
        <v>35.9</v>
      </c>
      <c r="J1869" s="33">
        <v>0.98074470298016936</v>
      </c>
      <c r="K1869" s="72">
        <v>10648.50358824606</v>
      </c>
      <c r="L1869" s="18">
        <v>10470.400390999999</v>
      </c>
      <c r="M1869" s="73">
        <v>1.7010161082201974E-2</v>
      </c>
      <c r="Q1869" s="34">
        <v>1.0196333428682509</v>
      </c>
      <c r="R1869" s="7"/>
      <c r="S1869" s="32"/>
      <c r="T1869" s="77"/>
      <c r="U1869" s="5">
        <v>28.875130597253136</v>
      </c>
      <c r="V1869" s="78"/>
      <c r="W1869" s="79"/>
      <c r="X1869" s="33">
        <v>0.96148940596033872</v>
      </c>
      <c r="Y1869" s="20">
        <v>129156440.04256199</v>
      </c>
      <c r="Z1869" s="38"/>
      <c r="AA1869" s="38"/>
      <c r="AB1869" s="35">
        <v>0.96148940596033872</v>
      </c>
      <c r="AC1869" s="72">
        <v>137546586.73135009</v>
      </c>
      <c r="AD1869" s="18">
        <v>137775000</v>
      </c>
      <c r="AE1869" s="38">
        <v>-1.6578716650328864E-3</v>
      </c>
      <c r="AF1869" s="26">
        <v>19</v>
      </c>
      <c r="AI1869" s="27" t="s">
        <v>36</v>
      </c>
      <c r="AJ1869" s="17">
        <v>27.816792324384455</v>
      </c>
      <c r="AK1869" s="17">
        <v>23.54848126078781</v>
      </c>
      <c r="AL1869" s="19">
        <v>-8.8502520925808126E-2</v>
      </c>
      <c r="AM1869" s="19">
        <v>-0.14716900645258985</v>
      </c>
      <c r="AN1869" s="27" t="b">
        <v>1</v>
      </c>
      <c r="AO1869" s="27" t="b">
        <v>1</v>
      </c>
      <c r="AP1869" s="27" t="b">
        <v>0</v>
      </c>
      <c r="AQ1869" s="27" t="b">
        <v>1</v>
      </c>
      <c r="AR1869" s="27" t="b">
        <v>1</v>
      </c>
      <c r="AS1869" s="27" t="b">
        <v>0</v>
      </c>
      <c r="AU1869" s="38"/>
      <c r="AV1869" s="38"/>
      <c r="AX1869">
        <v>1377750000</v>
      </c>
      <c r="BM1869" s="18">
        <v>5511</v>
      </c>
      <c r="BN1869">
        <f t="shared" si="0"/>
        <v>55110</v>
      </c>
    </row>
    <row r="1870" spans="1:66" ht="14.55" customHeight="1" x14ac:dyDescent="0.25">
      <c r="A1870" s="41">
        <v>40780</v>
      </c>
      <c r="B1870" s="15">
        <v>34.75</v>
      </c>
      <c r="C1870" s="16">
        <v>31.75</v>
      </c>
      <c r="D1870" s="32">
        <v>16042.292292805218</v>
      </c>
      <c r="E1870" s="32">
        <v>5820.6918673823802</v>
      </c>
      <c r="F1870" s="18">
        <v>21862.984160187596</v>
      </c>
      <c r="G1870" s="18">
        <v>33.951294961648216</v>
      </c>
      <c r="H1870" s="19">
        <v>-9.4488188976378007E-2</v>
      </c>
      <c r="I1870" s="18">
        <v>39.76</v>
      </c>
      <c r="J1870" s="33">
        <v>1.0291107032562437</v>
      </c>
      <c r="K1870" s="72">
        <v>10958.299411782116</v>
      </c>
      <c r="L1870" s="18">
        <v>10682.879883</v>
      </c>
      <c r="M1870" s="73">
        <v>2.5781393388163092E-2</v>
      </c>
      <c r="Q1870" s="34">
        <v>0.97171275824444003</v>
      </c>
      <c r="R1870" s="7"/>
      <c r="S1870" s="32"/>
      <c r="T1870" s="77"/>
      <c r="U1870" s="5">
        <v>28.006093354799166</v>
      </c>
      <c r="V1870" s="78"/>
      <c r="W1870" s="79"/>
      <c r="X1870" s="33">
        <v>1.0582214065124873</v>
      </c>
      <c r="Y1870" s="20">
        <v>136676763.5616937</v>
      </c>
      <c r="Z1870" s="38"/>
      <c r="AA1870" s="38"/>
      <c r="AB1870" s="35">
        <v>1.0582214065124873</v>
      </c>
      <c r="AC1870" s="72">
        <v>145552408.86966321</v>
      </c>
      <c r="AD1870" s="18">
        <v>143450000</v>
      </c>
      <c r="AE1870" s="38">
        <v>1.465603952361944E-2</v>
      </c>
      <c r="AF1870" s="26">
        <v>18</v>
      </c>
      <c r="AI1870" s="27" t="s">
        <v>36</v>
      </c>
      <c r="AJ1870" s="17">
        <v>28.414158895967685</v>
      </c>
      <c r="AK1870" s="17">
        <v>23.894663848560782</v>
      </c>
      <c r="AL1870" s="19">
        <v>-9.7098811128338805E-2</v>
      </c>
      <c r="AM1870" s="19">
        <v>-0.1526454564787165</v>
      </c>
      <c r="AN1870" s="27" t="b">
        <v>1</v>
      </c>
      <c r="AO1870" s="27" t="b">
        <v>1</v>
      </c>
      <c r="AP1870" s="27" t="b">
        <v>0</v>
      </c>
      <c r="AQ1870" s="27" t="b">
        <v>1</v>
      </c>
      <c r="AR1870" s="27" t="b">
        <v>1</v>
      </c>
      <c r="AS1870" s="27" t="b">
        <v>0</v>
      </c>
      <c r="AU1870" s="38"/>
      <c r="AV1870" s="38"/>
      <c r="AX1870">
        <v>1434500000</v>
      </c>
      <c r="BM1870" s="18">
        <v>5738</v>
      </c>
      <c r="BN1870">
        <f t="shared" si="0"/>
        <v>57380</v>
      </c>
    </row>
    <row r="1871" spans="1:66" ht="14.55" customHeight="1" x14ac:dyDescent="0.25">
      <c r="A1871" s="41">
        <v>40781</v>
      </c>
      <c r="B1871" s="15">
        <v>34</v>
      </c>
      <c r="C1871" s="16">
        <v>31</v>
      </c>
      <c r="D1871" s="32">
        <v>15151.053832093816</v>
      </c>
      <c r="E1871" s="32">
        <v>6796.1418361924962</v>
      </c>
      <c r="F1871" s="18">
        <v>21947.195668286313</v>
      </c>
      <c r="G1871" s="18">
        <v>33.071023659845579</v>
      </c>
      <c r="H1871" s="19">
        <v>-9.6774193548387011E-2</v>
      </c>
      <c r="I1871" s="18">
        <v>35.590000000000003</v>
      </c>
      <c r="J1871" s="33">
        <v>0.97782444412259328</v>
      </c>
      <c r="K1871" s="72">
        <v>10715.107634104341</v>
      </c>
      <c r="L1871" s="18">
        <v>10513.919921999999</v>
      </c>
      <c r="M1871" s="73">
        <v>1.9135366599412999E-2</v>
      </c>
      <c r="Q1871" s="34">
        <v>1.0226784634099682</v>
      </c>
      <c r="R1871" s="7"/>
      <c r="S1871" s="32"/>
      <c r="T1871" s="77"/>
      <c r="U1871" s="5">
        <v>28.587903831312811</v>
      </c>
      <c r="V1871" s="78"/>
      <c r="W1871" s="79"/>
      <c r="X1871" s="33">
        <v>0.95564888824518657</v>
      </c>
      <c r="Y1871" s="20">
        <v>130615622.06731467</v>
      </c>
      <c r="Z1871" s="38"/>
      <c r="AA1871" s="38"/>
      <c r="AB1871" s="35">
        <v>0.95564888824518657</v>
      </c>
      <c r="AC1871" s="72">
        <v>139094767.64912963</v>
      </c>
      <c r="AD1871" s="18">
        <v>138850000</v>
      </c>
      <c r="AE1871" s="38">
        <v>1.7628206635191151E-3</v>
      </c>
      <c r="AF1871" s="26">
        <v>17</v>
      </c>
      <c r="AI1871" s="27" t="s">
        <v>36</v>
      </c>
      <c r="AJ1871" s="17">
        <v>28.967519443536439</v>
      </c>
      <c r="AK1871" s="17">
        <v>24.241563996136978</v>
      </c>
      <c r="AL1871" s="19">
        <v>-9.5567799236292952E-2</v>
      </c>
      <c r="AM1871" s="19">
        <v>-0.15495349608514319</v>
      </c>
      <c r="AN1871" s="27" t="b">
        <v>1</v>
      </c>
      <c r="AO1871" s="27" t="b">
        <v>1</v>
      </c>
      <c r="AP1871" s="27" t="b">
        <v>0</v>
      </c>
      <c r="AQ1871" s="27" t="b">
        <v>1</v>
      </c>
      <c r="AR1871" s="27" t="b">
        <v>1</v>
      </c>
      <c r="AS1871" s="27" t="b">
        <v>0</v>
      </c>
      <c r="AU1871" s="38"/>
      <c r="AV1871" s="38"/>
      <c r="AX1871">
        <v>1388500000</v>
      </c>
      <c r="BM1871" s="18">
        <v>5554</v>
      </c>
      <c r="BN1871">
        <f t="shared" si="0"/>
        <v>55540</v>
      </c>
    </row>
    <row r="1872" spans="1:66" ht="14.55" customHeight="1" x14ac:dyDescent="0.25">
      <c r="A1872" s="41">
        <v>40784</v>
      </c>
      <c r="B1872" s="15">
        <v>31.65</v>
      </c>
      <c r="C1872" s="16">
        <v>29.7</v>
      </c>
      <c r="D1872" s="32">
        <v>14259.815371382414</v>
      </c>
      <c r="E1872" s="32">
        <v>7773.629180198549</v>
      </c>
      <c r="F1872" s="18">
        <v>22033.444551580964</v>
      </c>
      <c r="G1872" s="18">
        <v>30.962019649678446</v>
      </c>
      <c r="H1872" s="19">
        <v>-6.5656565656565524E-2</v>
      </c>
      <c r="I1872" s="18">
        <v>32.28</v>
      </c>
      <c r="J1872" s="33">
        <v>0.93990726244234601</v>
      </c>
      <c r="K1872" s="72">
        <v>10071.033230408899</v>
      </c>
      <c r="L1872" s="18">
        <v>9856</v>
      </c>
      <c r="M1872" s="73">
        <v>2.1817494968435349E-2</v>
      </c>
      <c r="Q1872" s="34">
        <v>1.0639347518195605</v>
      </c>
      <c r="R1872" s="7"/>
      <c r="S1872" s="32"/>
      <c r="T1872" s="77"/>
      <c r="U1872" s="5">
        <v>30.359036008522462</v>
      </c>
      <c r="V1872" s="78"/>
      <c r="W1872" s="79"/>
      <c r="X1872" s="33">
        <v>0.87981452488469203</v>
      </c>
      <c r="Y1872" s="20">
        <v>114918071.28855231</v>
      </c>
      <c r="Z1872" s="38"/>
      <c r="AA1872" s="38"/>
      <c r="AB1872" s="35">
        <v>0.87981452488469203</v>
      </c>
      <c r="AC1872" s="72">
        <v>122375634.89790019</v>
      </c>
      <c r="AD1872" s="18">
        <v>121225000</v>
      </c>
      <c r="AE1872" s="38">
        <v>9.4917294114266366E-3</v>
      </c>
      <c r="AF1872" s="26">
        <v>16</v>
      </c>
      <c r="AI1872" s="27" t="s">
        <v>36</v>
      </c>
      <c r="AJ1872" s="17">
        <v>29.437139426854454</v>
      </c>
      <c r="AK1872" s="17">
        <v>24.553485381563362</v>
      </c>
      <c r="AL1872" s="19">
        <v>-8.6732079166395651E-2</v>
      </c>
      <c r="AM1872" s="19">
        <v>-0.15201981769822054</v>
      </c>
      <c r="AN1872" s="27" t="b">
        <v>1</v>
      </c>
      <c r="AO1872" s="27" t="b">
        <v>1</v>
      </c>
      <c r="AP1872" s="27" t="b">
        <v>0</v>
      </c>
      <c r="AQ1872" s="27" t="b">
        <v>1</v>
      </c>
      <c r="AR1872" s="27" t="b">
        <v>1</v>
      </c>
      <c r="AS1872" s="27" t="b">
        <v>0</v>
      </c>
      <c r="AU1872" s="38"/>
      <c r="AV1872" s="38"/>
      <c r="AX1872">
        <v>1212250000</v>
      </c>
      <c r="BM1872" s="18">
        <v>4849</v>
      </c>
      <c r="BN1872">
        <f t="shared" si="0"/>
        <v>48490</v>
      </c>
    </row>
    <row r="1873" spans="1:66" ht="14.55" customHeight="1" x14ac:dyDescent="0.25">
      <c r="A1873" s="41">
        <v>40785</v>
      </c>
      <c r="B1873" s="15">
        <v>32.5</v>
      </c>
      <c r="C1873" s="16">
        <v>30.55</v>
      </c>
      <c r="D1873" s="32">
        <v>13368.576910671014</v>
      </c>
      <c r="E1873" s="32">
        <v>8723.3832974213037</v>
      </c>
      <c r="F1873" s="18">
        <v>22091.960208092318</v>
      </c>
      <c r="G1873" s="18">
        <v>31.73000959309439</v>
      </c>
      <c r="H1873" s="19">
        <v>-6.3829787234042534E-2</v>
      </c>
      <c r="I1873" s="18">
        <v>32.89</v>
      </c>
      <c r="J1873" s="33">
        <v>1.0275258981846329</v>
      </c>
      <c r="K1873" s="72">
        <v>10348.068419620813</v>
      </c>
      <c r="L1873" s="18">
        <v>9958.4003909999992</v>
      </c>
      <c r="M1873" s="73">
        <v>3.9129580386522728E-2</v>
      </c>
      <c r="Q1873" s="34">
        <v>0.97321147989236689</v>
      </c>
      <c r="R1873" s="7"/>
      <c r="S1873" s="32"/>
      <c r="T1873" s="77"/>
      <c r="U1873" s="5">
        <v>29.490753599823208</v>
      </c>
      <c r="V1873" s="78"/>
      <c r="W1873" s="79"/>
      <c r="X1873" s="33">
        <v>1.0550517963692656</v>
      </c>
      <c r="Y1873" s="20">
        <v>121245097.63634007</v>
      </c>
      <c r="Z1873" s="38"/>
      <c r="AA1873" s="38"/>
      <c r="AB1873" s="35">
        <v>1.0550517963692656</v>
      </c>
      <c r="AC1873" s="72">
        <v>129110563.43631636</v>
      </c>
      <c r="AD1873" s="18">
        <v>124150000</v>
      </c>
      <c r="AE1873" s="38">
        <v>3.9956209716603755E-2</v>
      </c>
      <c r="AF1873" s="26">
        <v>15</v>
      </c>
      <c r="AI1873" s="27" t="s">
        <v>36</v>
      </c>
      <c r="AJ1873" s="17">
        <v>29.964227312338274</v>
      </c>
      <c r="AK1873" s="17">
        <v>24.901979319163978</v>
      </c>
      <c r="AL1873" s="19">
        <v>-7.7972725175540547E-2</v>
      </c>
      <c r="AM1873" s="19">
        <v>-0.14286762310895743</v>
      </c>
      <c r="AN1873" s="27" t="b">
        <v>1</v>
      </c>
      <c r="AO1873" s="27" t="b">
        <v>1</v>
      </c>
      <c r="AP1873" s="27" t="b">
        <v>0</v>
      </c>
      <c r="AQ1873" s="27" t="b">
        <v>1</v>
      </c>
      <c r="AR1873" s="27" t="b">
        <v>1</v>
      </c>
      <c r="AS1873" s="27" t="b">
        <v>0</v>
      </c>
      <c r="AU1873" s="38"/>
      <c r="AV1873" s="38"/>
      <c r="AX1873">
        <v>1241500000</v>
      </c>
      <c r="BM1873" s="18">
        <v>4966</v>
      </c>
      <c r="BN1873">
        <f t="shared" si="0"/>
        <v>49660</v>
      </c>
    </row>
    <row r="1874" spans="1:66" ht="14.55" customHeight="1" x14ac:dyDescent="0.25">
      <c r="A1874" s="41">
        <v>40786</v>
      </c>
      <c r="B1874" s="15">
        <v>31.65</v>
      </c>
      <c r="C1874" s="16">
        <v>30.2</v>
      </c>
      <c r="D1874" s="32">
        <v>12477.338449959612</v>
      </c>
      <c r="E1874" s="32">
        <v>9671.5093194547098</v>
      </c>
      <c r="F1874" s="18">
        <v>22148.847769414322</v>
      </c>
      <c r="G1874" s="18">
        <v>31.016843428642151</v>
      </c>
      <c r="H1874" s="19">
        <v>-4.801324503311255E-2</v>
      </c>
      <c r="I1874" s="18">
        <v>31.62</v>
      </c>
      <c r="J1874" s="33">
        <v>0.98004108008795476</v>
      </c>
      <c r="K1874" s="72">
        <v>10141.356681289717</v>
      </c>
      <c r="L1874" s="18">
        <v>9973.7597659999992</v>
      </c>
      <c r="M1874" s="73">
        <v>1.6803785054162475E-2</v>
      </c>
      <c r="Q1874" s="34">
        <v>1.0203653911224355</v>
      </c>
      <c r="R1874" s="7"/>
      <c r="S1874" s="32"/>
      <c r="T1874" s="77"/>
      <c r="U1874" s="5">
        <v>30.03531979620481</v>
      </c>
      <c r="V1874" s="78"/>
      <c r="W1874" s="79"/>
      <c r="X1874" s="33">
        <v>0.96008216017590942</v>
      </c>
      <c r="Y1874" s="20">
        <v>116405812.18430033</v>
      </c>
      <c r="Z1874" s="38"/>
      <c r="AA1874" s="38"/>
      <c r="AB1874" s="35">
        <v>0.96008216017590942</v>
      </c>
      <c r="AC1874" s="72">
        <v>123954761.31249774</v>
      </c>
      <c r="AD1874" s="18">
        <v>124500000</v>
      </c>
      <c r="AE1874" s="38">
        <v>-4.3794272088535343E-3</v>
      </c>
      <c r="AF1874" s="26">
        <v>14</v>
      </c>
      <c r="AI1874" s="27" t="s">
        <v>36</v>
      </c>
      <c r="AJ1874" s="17">
        <v>30.385593219077567</v>
      </c>
      <c r="AK1874" s="17">
        <v>25.2301227874758</v>
      </c>
      <c r="AL1874" s="19">
        <v>-7.2589105909405774E-2</v>
      </c>
      <c r="AM1874" s="19">
        <v>-0.13331923832510176</v>
      </c>
      <c r="AN1874" s="27" t="b">
        <v>1</v>
      </c>
      <c r="AO1874" s="27" t="b">
        <v>1</v>
      </c>
      <c r="AP1874" s="27" t="b">
        <v>0</v>
      </c>
      <c r="AQ1874" s="27" t="b">
        <v>1</v>
      </c>
      <c r="AR1874" s="27" t="b">
        <v>1</v>
      </c>
      <c r="AS1874" s="27" t="b">
        <v>0</v>
      </c>
      <c r="AU1874" s="38"/>
      <c r="AV1874" s="38"/>
      <c r="AX1874">
        <v>1245000000</v>
      </c>
      <c r="BM1874" s="18">
        <v>4980</v>
      </c>
      <c r="BN1874">
        <f t="shared" si="0"/>
        <v>49800</v>
      </c>
    </row>
    <row r="1875" spans="1:66" ht="14.55" customHeight="1" x14ac:dyDescent="0.25">
      <c r="A1875" s="41">
        <v>40787</v>
      </c>
      <c r="B1875" s="15">
        <v>32.15</v>
      </c>
      <c r="C1875" s="16">
        <v>30.7</v>
      </c>
      <c r="D1875" s="32">
        <v>11586.09998924821</v>
      </c>
      <c r="E1875" s="32">
        <v>10605.539030763181</v>
      </c>
      <c r="F1875" s="18">
        <v>22191.639020011389</v>
      </c>
      <c r="G1875" s="18">
        <v>31.457034889097674</v>
      </c>
      <c r="H1875" s="19">
        <v>-4.723127035830621E-2</v>
      </c>
      <c r="I1875" s="18">
        <v>31.82</v>
      </c>
      <c r="J1875" s="33">
        <v>1.0161514176597088</v>
      </c>
      <c r="K1875" s="72">
        <v>10304.975668189634</v>
      </c>
      <c r="L1875" s="18">
        <v>10109.440430000001</v>
      </c>
      <c r="M1875" s="73">
        <v>1.9341845826538358E-2</v>
      </c>
      <c r="Q1875" s="34">
        <v>0.98410530421056031</v>
      </c>
      <c r="R1875" s="7"/>
      <c r="S1875" s="32"/>
      <c r="T1875" s="77"/>
      <c r="U1875" s="5">
        <v>29.502886132296279</v>
      </c>
      <c r="V1875" s="78"/>
      <c r="W1875" s="79"/>
      <c r="X1875" s="33">
        <v>1.0323028353194179</v>
      </c>
      <c r="Y1875" s="20">
        <v>120166624.8937027</v>
      </c>
      <c r="Z1875" s="38"/>
      <c r="AA1875" s="38"/>
      <c r="AB1875" s="35">
        <v>1.0323028353194179</v>
      </c>
      <c r="AC1875" s="72">
        <v>127956800.05766487</v>
      </c>
      <c r="AD1875" s="18">
        <v>127825000</v>
      </c>
      <c r="AE1875" s="38">
        <v>1.0310976543310871E-3</v>
      </c>
      <c r="AF1875" s="26">
        <v>13</v>
      </c>
      <c r="AI1875" s="27" t="s">
        <v>36</v>
      </c>
      <c r="AJ1875" s="17">
        <v>30.83943378481915</v>
      </c>
      <c r="AK1875" s="17">
        <v>25.561227376749148</v>
      </c>
      <c r="AL1875" s="19">
        <v>-6.9332208467798639E-2</v>
      </c>
      <c r="AM1875" s="19">
        <v>-0.1205103231572785</v>
      </c>
      <c r="AN1875" s="27" t="b">
        <v>1</v>
      </c>
      <c r="AO1875" s="27" t="b">
        <v>1</v>
      </c>
      <c r="AP1875" s="27" t="b">
        <v>0</v>
      </c>
      <c r="AQ1875" s="27" t="b">
        <v>1</v>
      </c>
      <c r="AR1875" s="27" t="b">
        <v>1</v>
      </c>
      <c r="AS1875" s="27" t="b">
        <v>0</v>
      </c>
      <c r="AU1875" s="38"/>
      <c r="AV1875" s="38"/>
      <c r="AX1875">
        <v>1278250000</v>
      </c>
      <c r="BM1875" s="18">
        <v>5113</v>
      </c>
      <c r="BN1875">
        <f t="shared" si="0"/>
        <v>51130</v>
      </c>
    </row>
    <row r="1876" spans="1:66" ht="14.55" customHeight="1" x14ac:dyDescent="0.25">
      <c r="A1876" s="41">
        <v>40788</v>
      </c>
      <c r="B1876" s="15">
        <v>34.5</v>
      </c>
      <c r="C1876" s="16">
        <v>32.049999999999997</v>
      </c>
      <c r="D1876" s="32">
        <v>10694.861528536811</v>
      </c>
      <c r="E1876" s="32">
        <v>11538.871816166162</v>
      </c>
      <c r="F1876" s="18">
        <v>22233.733344702974</v>
      </c>
      <c r="G1876" s="18">
        <v>33.22849802094337</v>
      </c>
      <c r="H1876" s="19">
        <v>-7.6443057722308971E-2</v>
      </c>
      <c r="I1876" s="18">
        <v>33.92</v>
      </c>
      <c r="J1876" s="33">
        <v>1.0583174093110019</v>
      </c>
      <c r="K1876" s="72">
        <v>10905.746456917581</v>
      </c>
      <c r="L1876" s="18">
        <v>10618.879883</v>
      </c>
      <c r="M1876" s="73">
        <v>2.7014767760659232E-2</v>
      </c>
      <c r="Q1876" s="34">
        <v>0.94489610697326765</v>
      </c>
      <c r="R1876" s="7"/>
      <c r="S1876" s="32"/>
      <c r="T1876" s="77"/>
      <c r="U1876" s="5">
        <v>27.825260114511138</v>
      </c>
      <c r="V1876" s="78"/>
      <c r="W1876" s="79"/>
      <c r="X1876" s="33">
        <v>1.1166348186220039</v>
      </c>
      <c r="Y1876" s="20">
        <v>134182879.38050458</v>
      </c>
      <c r="Z1876" s="38"/>
      <c r="AA1876" s="38"/>
      <c r="AB1876" s="35">
        <v>1.1166348186220039</v>
      </c>
      <c r="AC1876" s="72">
        <v>142878727.48807099</v>
      </c>
      <c r="AD1876" s="18">
        <v>140525000</v>
      </c>
      <c r="AE1876" s="38">
        <v>1.6749528468749296E-2</v>
      </c>
      <c r="AF1876" s="26">
        <v>12</v>
      </c>
      <c r="AI1876" s="27" t="s">
        <v>36</v>
      </c>
      <c r="AJ1876" s="17">
        <v>31.154594941128927</v>
      </c>
      <c r="AK1876" s="17">
        <v>25.946617720927488</v>
      </c>
      <c r="AL1876" s="19">
        <v>-6.6324686592120471E-2</v>
      </c>
      <c r="AM1876" s="19">
        <v>-0.10833503053978719</v>
      </c>
      <c r="AN1876" s="27" t="b">
        <v>1</v>
      </c>
      <c r="AO1876" s="27" t="b">
        <v>1</v>
      </c>
      <c r="AP1876" s="27" t="b">
        <v>0</v>
      </c>
      <c r="AQ1876" s="27" t="b">
        <v>1</v>
      </c>
      <c r="AR1876" s="27" t="b">
        <v>1</v>
      </c>
      <c r="AS1876" s="27" t="b">
        <v>0</v>
      </c>
      <c r="AU1876" s="38"/>
      <c r="AV1876" s="38"/>
      <c r="AX1876">
        <v>1405250000</v>
      </c>
      <c r="BM1876" s="18">
        <v>5621</v>
      </c>
      <c r="BN1876">
        <f t="shared" si="0"/>
        <v>56210</v>
      </c>
    </row>
    <row r="1877" spans="1:66" ht="14.55" customHeight="1" x14ac:dyDescent="0.25">
      <c r="A1877" s="45">
        <v>40792</v>
      </c>
      <c r="B1877" s="46">
        <v>35.75</v>
      </c>
      <c r="C1877" s="55">
        <v>32.85</v>
      </c>
      <c r="D1877" s="32">
        <v>9803.6230678254105</v>
      </c>
      <c r="E1877" s="32">
        <v>12498.239269974067</v>
      </c>
      <c r="F1877" s="32">
        <v>22301.862337799477</v>
      </c>
      <c r="G1877" s="32">
        <v>34.124804160570342</v>
      </c>
      <c r="H1877" s="56">
        <v>-8.8280060882800493E-2</v>
      </c>
      <c r="I1877" s="32">
        <v>37</v>
      </c>
      <c r="J1877" s="33">
        <v>1.030120890762698</v>
      </c>
      <c r="K1877" s="72">
        <v>11234.042879072324</v>
      </c>
      <c r="L1877" s="32">
        <v>10936.320313</v>
      </c>
      <c r="M1877" s="73">
        <v>2.7223285122549006E-2</v>
      </c>
      <c r="Q1877" s="34">
        <v>0.97075984864223408</v>
      </c>
      <c r="R1877" s="7"/>
      <c r="S1877" s="32"/>
      <c r="T1877" s="77"/>
      <c r="U1877" s="5">
        <v>26.961354593813958</v>
      </c>
      <c r="V1877" s="78"/>
      <c r="W1877" s="79"/>
      <c r="X1877" s="33">
        <v>1.0602417815253959</v>
      </c>
      <c r="Y1877" s="20">
        <v>142266975.7502518</v>
      </c>
      <c r="Z1877" s="38"/>
      <c r="AA1877" s="38"/>
      <c r="AB1877" s="35">
        <v>1.0602417815253959</v>
      </c>
      <c r="AC1877" s="72">
        <v>151483567.87919703</v>
      </c>
      <c r="AD1877" s="18">
        <v>148950000</v>
      </c>
      <c r="AE1877" s="38">
        <v>1.7009519162115013E-2</v>
      </c>
      <c r="AF1877" s="58">
        <v>11</v>
      </c>
      <c r="AI1877" s="27" t="s">
        <v>36</v>
      </c>
      <c r="AJ1877" s="17">
        <v>31.474933675591409</v>
      </c>
      <c r="AK1877" s="17">
        <v>26.343409706768199</v>
      </c>
      <c r="AL1877" s="19">
        <v>-6.4908997814522709E-2</v>
      </c>
      <c r="AM1877" s="19">
        <v>-9.7806753375482863E-2</v>
      </c>
      <c r="AN1877" s="27" t="b">
        <v>1</v>
      </c>
      <c r="AO1877" s="27" t="b">
        <v>1</v>
      </c>
      <c r="AP1877" s="27" t="b">
        <v>0</v>
      </c>
      <c r="AQ1877" s="27" t="b">
        <v>1</v>
      </c>
      <c r="AR1877" s="27" t="b">
        <v>1</v>
      </c>
      <c r="AS1877" s="27" t="b">
        <v>0</v>
      </c>
      <c r="AU1877" s="38"/>
      <c r="AV1877" s="38"/>
      <c r="AX1877">
        <v>1489500000</v>
      </c>
      <c r="BM1877" s="18">
        <v>5958</v>
      </c>
      <c r="BN1877">
        <f t="shared" si="0"/>
        <v>59580</v>
      </c>
    </row>
    <row r="1878" spans="1:66" ht="14.55" customHeight="1" x14ac:dyDescent="0.25">
      <c r="A1878" s="41">
        <v>40793</v>
      </c>
      <c r="B1878" s="15">
        <v>33.549999999999997</v>
      </c>
      <c r="C1878" s="16">
        <v>31.4</v>
      </c>
      <c r="D1878" s="32">
        <v>8912.3846071140088</v>
      </c>
      <c r="E1878" s="32">
        <v>13468.156316258164</v>
      </c>
      <c r="F1878" s="18">
        <v>22380.540923372173</v>
      </c>
      <c r="G1878" s="18">
        <v>32.256173538025813</v>
      </c>
      <c r="H1878" s="19">
        <v>-6.8471337579617764E-2</v>
      </c>
      <c r="I1878" s="18">
        <v>33.380000000000003</v>
      </c>
      <c r="J1878" s="33">
        <v>0.94857598938231813</v>
      </c>
      <c r="K1878" s="72">
        <v>10656.158961980667</v>
      </c>
      <c r="L1878" s="18">
        <v>10544.639648</v>
      </c>
      <c r="M1878" s="73">
        <v>1.0575924612257266E-2</v>
      </c>
      <c r="Q1878" s="34">
        <v>1.0542117987312407</v>
      </c>
      <c r="R1878" s="7"/>
      <c r="S1878" s="32"/>
      <c r="T1878" s="77"/>
      <c r="U1878" s="5">
        <v>28.370059777683711</v>
      </c>
      <c r="V1878" s="78"/>
      <c r="W1878" s="79"/>
      <c r="X1878" s="33">
        <v>0.89715197876463637</v>
      </c>
      <c r="Y1878" s="20">
        <v>127635709.47066282</v>
      </c>
      <c r="Z1878" s="38"/>
      <c r="AA1878" s="38"/>
      <c r="AB1878" s="35">
        <v>0.89715197876463637</v>
      </c>
      <c r="AC1878" s="72">
        <v>135901603.79970327</v>
      </c>
      <c r="AD1878" s="18">
        <v>138300000</v>
      </c>
      <c r="AE1878" s="38">
        <v>-1.7341982648566377E-2</v>
      </c>
      <c r="AF1878" s="26">
        <v>10</v>
      </c>
      <c r="AI1878" s="27" t="s">
        <v>36</v>
      </c>
      <c r="AJ1878" s="17">
        <v>31.466037027674162</v>
      </c>
      <c r="AK1878" s="17">
        <v>26.657590877016368</v>
      </c>
      <c r="AL1878" s="19">
        <v>-6.5378126468364758E-2</v>
      </c>
      <c r="AM1878" s="19">
        <v>-8.9445762536006723E-2</v>
      </c>
      <c r="AN1878" s="27" t="b">
        <v>1</v>
      </c>
      <c r="AO1878" s="27" t="b">
        <v>1</v>
      </c>
      <c r="AP1878" s="27" t="b">
        <v>0</v>
      </c>
      <c r="AQ1878" s="27" t="b">
        <v>1</v>
      </c>
      <c r="AR1878" s="27" t="b">
        <v>1</v>
      </c>
      <c r="AS1878" s="27" t="b">
        <v>0</v>
      </c>
      <c r="AU1878" s="38"/>
      <c r="AV1878" s="38"/>
      <c r="AX1878">
        <v>1383000000</v>
      </c>
      <c r="BM1878" s="18">
        <v>5532</v>
      </c>
      <c r="BN1878">
        <f t="shared" si="0"/>
        <v>55320</v>
      </c>
    </row>
    <row r="1879" spans="1:66" ht="14.55" customHeight="1" x14ac:dyDescent="0.25">
      <c r="A1879" s="41">
        <v>40794</v>
      </c>
      <c r="B1879" s="15">
        <v>34.6</v>
      </c>
      <c r="C1879" s="16">
        <v>32.15</v>
      </c>
      <c r="D1879" s="32">
        <v>8021.1461464026079</v>
      </c>
      <c r="E1879" s="32">
        <v>14420.419066476874</v>
      </c>
      <c r="F1879" s="18">
        <v>22441.565212879483</v>
      </c>
      <c r="G1879" s="18">
        <v>33.025687942096297</v>
      </c>
      <c r="H1879" s="19">
        <v>-7.6205287713841496E-2</v>
      </c>
      <c r="I1879" s="18">
        <v>34.32</v>
      </c>
      <c r="J1879" s="33">
        <v>1.0266480606275767</v>
      </c>
      <c r="K1879" s="72">
        <v>10939.935645248874</v>
      </c>
      <c r="L1879" s="18">
        <v>10716.160156</v>
      </c>
      <c r="M1879" s="73">
        <v>2.0882059057654289E-2</v>
      </c>
      <c r="Q1879" s="34">
        <v>0.97404362639005326</v>
      </c>
      <c r="R1879" s="7"/>
      <c r="S1879" s="32"/>
      <c r="T1879" s="77"/>
      <c r="U1879" s="5">
        <v>27.582227097067346</v>
      </c>
      <c r="V1879" s="78"/>
      <c r="W1879" s="79"/>
      <c r="X1879" s="33">
        <v>1.0532961212551533</v>
      </c>
      <c r="Y1879" s="20">
        <v>134438840.93163407</v>
      </c>
      <c r="Z1879" s="38"/>
      <c r="AA1879" s="38"/>
      <c r="AB1879" s="35">
        <v>1.0532961212551533</v>
      </c>
      <c r="AC1879" s="72">
        <v>143142337.19242775</v>
      </c>
      <c r="AD1879" s="18">
        <v>142600000</v>
      </c>
      <c r="AE1879" s="38">
        <v>3.8032061180066929E-3</v>
      </c>
      <c r="AF1879" s="26">
        <v>9</v>
      </c>
      <c r="AI1879" s="27" t="s">
        <v>36</v>
      </c>
      <c r="AJ1879" s="17">
        <v>31.756407727682483</v>
      </c>
      <c r="AK1879" s="17">
        <v>26.977806260938856</v>
      </c>
      <c r="AL1879" s="19">
        <v>-6.7440709881664576E-2</v>
      </c>
      <c r="AM1879" s="19">
        <v>-7.8525507516263082E-2</v>
      </c>
      <c r="AN1879" s="27" t="b">
        <v>1</v>
      </c>
      <c r="AO1879" s="27" t="b">
        <v>1</v>
      </c>
      <c r="AP1879" s="27" t="b">
        <v>0</v>
      </c>
      <c r="AQ1879" s="27" t="b">
        <v>1</v>
      </c>
      <c r="AR1879" s="27" t="b">
        <v>1</v>
      </c>
      <c r="AS1879" s="27" t="b">
        <v>0</v>
      </c>
      <c r="AU1879" s="38"/>
      <c r="AV1879" s="38"/>
      <c r="AX1879">
        <v>1426000000</v>
      </c>
      <c r="BM1879" s="18">
        <v>5704</v>
      </c>
      <c r="BN1879">
        <f t="shared" si="0"/>
        <v>57040</v>
      </c>
    </row>
    <row r="1880" spans="1:66" ht="14.55" customHeight="1" x14ac:dyDescent="0.25">
      <c r="A1880" s="41">
        <v>40795</v>
      </c>
      <c r="B1880" s="15">
        <v>38.549999999999997</v>
      </c>
      <c r="C1880" s="16">
        <v>34.549999999999997</v>
      </c>
      <c r="D1880" s="32">
        <v>7129.907685691207</v>
      </c>
      <c r="E1880" s="32">
        <v>15379.574610508429</v>
      </c>
      <c r="F1880" s="18">
        <v>22509.482296199636</v>
      </c>
      <c r="G1880" s="18">
        <v>35.817005183303564</v>
      </c>
      <c r="H1880" s="19">
        <v>-0.11577424023154848</v>
      </c>
      <c r="I1880">
        <v>38.520000000000003</v>
      </c>
      <c r="J1880" s="33">
        <v>1.0878017656931669</v>
      </c>
      <c r="K1880" s="72">
        <v>11900.275408510257</v>
      </c>
      <c r="L1880" s="18">
        <v>11732.480469</v>
      </c>
      <c r="M1880" s="73">
        <v>1.430174462711538E-2</v>
      </c>
      <c r="Q1880" s="34">
        <v>0.91928514140881357</v>
      </c>
      <c r="R1880" s="7"/>
      <c r="S1880" s="32"/>
      <c r="T1880" s="77"/>
      <c r="U1880" s="5">
        <v>25.308723467673246</v>
      </c>
      <c r="V1880" s="78"/>
      <c r="W1880" s="79"/>
      <c r="X1880" s="33">
        <v>1.1756035313863338</v>
      </c>
      <c r="Y1880" s="20">
        <v>158047532.32126036</v>
      </c>
      <c r="Z1880" s="38"/>
      <c r="AA1880" s="38"/>
      <c r="AB1880" s="35">
        <v>1.1756035313863338</v>
      </c>
      <c r="AC1880" s="72">
        <v>168275939.17195347</v>
      </c>
      <c r="AD1880" s="18">
        <v>169575000</v>
      </c>
      <c r="AE1880" s="38">
        <v>-7.6606859976207017E-3</v>
      </c>
      <c r="AF1880" s="26">
        <v>8</v>
      </c>
      <c r="AI1880" s="27" t="s">
        <v>36</v>
      </c>
      <c r="AJ1880" s="17">
        <v>32.007596083994777</v>
      </c>
      <c r="AK1880" s="17">
        <v>27.363154188646199</v>
      </c>
      <c r="AL1880" s="19">
        <v>-7.8734209081403897E-2</v>
      </c>
      <c r="AM1880" s="19">
        <v>-8.3079494545660243E-2</v>
      </c>
      <c r="AN1880" s="27" t="b">
        <v>1</v>
      </c>
      <c r="AO1880" s="27" t="b">
        <v>1</v>
      </c>
      <c r="AP1880" s="27" t="b">
        <v>0</v>
      </c>
      <c r="AQ1880" s="27" t="b">
        <v>1</v>
      </c>
      <c r="AR1880" s="27" t="b">
        <v>1</v>
      </c>
      <c r="AS1880" s="27" t="b">
        <v>0</v>
      </c>
      <c r="AU1880" s="38"/>
      <c r="AV1880" s="38"/>
      <c r="AX1880">
        <v>1695750000</v>
      </c>
      <c r="BM1880" s="18">
        <v>6783</v>
      </c>
      <c r="BN1880">
        <f t="shared" si="0"/>
        <v>67830</v>
      </c>
    </row>
    <row r="1881" spans="1:66" ht="14.55" customHeight="1" x14ac:dyDescent="0.25">
      <c r="A1881" s="45">
        <v>40798</v>
      </c>
      <c r="B1881" s="46">
        <v>38.299999999999997</v>
      </c>
      <c r="C1881" s="55">
        <v>35.049999999999997</v>
      </c>
      <c r="D1881" s="32">
        <v>6238.6692249798061</v>
      </c>
      <c r="E1881" s="32">
        <v>16373.995526873827</v>
      </c>
      <c r="F1881" s="6">
        <v>22612.664751853634</v>
      </c>
      <c r="G1881" s="6">
        <v>35.946651288279604</v>
      </c>
      <c r="H1881" s="56">
        <v>-9.272467902995718E-2</v>
      </c>
      <c r="I1881" s="31">
        <v>38.590000000000003</v>
      </c>
      <c r="J1881" s="33">
        <v>1.0082202277422692</v>
      </c>
      <c r="K1881" s="72">
        <v>11997.890790625452</v>
      </c>
      <c r="L1881" s="6">
        <v>11840</v>
      </c>
      <c r="M1881" s="73">
        <v>1.3335370829852339E-2</v>
      </c>
      <c r="Q1881" s="34">
        <v>0.99184679347221882</v>
      </c>
      <c r="R1881" s="7"/>
      <c r="S1881" s="32"/>
      <c r="T1881" s="77"/>
      <c r="U1881" s="5">
        <v>25.055640221918235</v>
      </c>
      <c r="V1881" s="78"/>
      <c r="W1881" s="79"/>
      <c r="X1881" s="33">
        <v>1.0164404554845385</v>
      </c>
      <c r="Y1881" s="20">
        <v>160646674.34277472</v>
      </c>
      <c r="Z1881" s="38"/>
      <c r="AA1881" s="38"/>
      <c r="AB1881" s="35">
        <v>1.0164404554845385</v>
      </c>
      <c r="AC1881" s="72">
        <v>171039730.02556399</v>
      </c>
      <c r="AD1881" s="18">
        <v>173125000</v>
      </c>
      <c r="AE1881" s="38">
        <v>-1.2044880718763985E-2</v>
      </c>
      <c r="AF1881" s="58">
        <v>7</v>
      </c>
      <c r="AI1881" s="27" t="s">
        <v>36</v>
      </c>
      <c r="AJ1881" s="17">
        <v>32.332921640495812</v>
      </c>
      <c r="AK1881" s="17">
        <v>27.736243244457892</v>
      </c>
      <c r="AL1881" s="19">
        <v>-8.6316443860012401E-2</v>
      </c>
      <c r="AM1881" s="19">
        <v>-8.2252270428741184E-2</v>
      </c>
      <c r="AN1881" s="27" t="b">
        <v>1</v>
      </c>
      <c r="AO1881" s="27" t="b">
        <v>0</v>
      </c>
      <c r="AP1881" s="27" t="b">
        <v>0</v>
      </c>
      <c r="AQ1881" s="27" t="b">
        <v>1</v>
      </c>
      <c r="AR1881" s="27" t="b">
        <v>1</v>
      </c>
      <c r="AS1881" s="27" t="b">
        <v>0</v>
      </c>
      <c r="AU1881" s="38"/>
      <c r="AV1881" s="38"/>
      <c r="AX1881">
        <v>1731250000</v>
      </c>
      <c r="BM1881" s="18">
        <v>6925</v>
      </c>
      <c r="BN1881">
        <f t="shared" si="0"/>
        <v>69250</v>
      </c>
    </row>
    <row r="1882" spans="1:66" ht="14.55" customHeight="1" x14ac:dyDescent="0.25">
      <c r="A1882" s="41">
        <v>40799</v>
      </c>
      <c r="B1882" s="15">
        <v>37.85</v>
      </c>
      <c r="C1882" s="16">
        <v>35.15</v>
      </c>
      <c r="D1882" s="32">
        <v>5347.4307642684053</v>
      </c>
      <c r="E1882" s="32">
        <v>17347.873787793844</v>
      </c>
      <c r="F1882" s="18">
        <v>22695.304552062247</v>
      </c>
      <c r="G1882" s="18">
        <v>35.786169610784654</v>
      </c>
      <c r="H1882" s="19">
        <v>-7.6813655761024169E-2</v>
      </c>
      <c r="I1882">
        <v>36.909999999999997</v>
      </c>
      <c r="J1882" s="33">
        <v>0.99917382442436931</v>
      </c>
      <c r="K1882" s="72">
        <v>11987.771009452861</v>
      </c>
      <c r="L1882" s="18">
        <v>11737.599609000001</v>
      </c>
      <c r="M1882" s="73">
        <v>2.131367645741104E-2</v>
      </c>
      <c r="Q1882" s="34">
        <v>1.0008268587060982</v>
      </c>
      <c r="R1882" s="7"/>
      <c r="S1882" s="32"/>
      <c r="T1882" s="77"/>
      <c r="U1882" s="5">
        <v>25.029670141495142</v>
      </c>
      <c r="V1882" s="78"/>
      <c r="W1882" s="79"/>
      <c r="X1882" s="33">
        <v>0.99834764884873872</v>
      </c>
      <c r="Y1882" s="20">
        <v>160381996.96109462</v>
      </c>
      <c r="Z1882" s="38"/>
      <c r="AA1882" s="38"/>
      <c r="AB1882" s="35">
        <v>0.99834764884873872</v>
      </c>
      <c r="AC1882" s="72">
        <v>170754374.67230469</v>
      </c>
      <c r="AD1882" s="18">
        <v>169725000</v>
      </c>
      <c r="AE1882" s="38">
        <v>6.0649560895842678E-3</v>
      </c>
      <c r="AF1882" s="26">
        <v>6</v>
      </c>
      <c r="AI1882" s="27" t="s">
        <v>36</v>
      </c>
      <c r="AJ1882" s="17">
        <v>32.661612932285578</v>
      </c>
      <c r="AK1882" s="17">
        <v>28.116551138560286</v>
      </c>
      <c r="AL1882" s="19">
        <v>-8.6378210199798258E-2</v>
      </c>
      <c r="AM1882" s="19">
        <v>-7.9636193534058361E-2</v>
      </c>
      <c r="AN1882" s="27" t="b">
        <v>1</v>
      </c>
      <c r="AO1882" s="27" t="b">
        <v>0</v>
      </c>
      <c r="AP1882" s="27" t="b">
        <v>0</v>
      </c>
      <c r="AQ1882" s="27" t="b">
        <v>1</v>
      </c>
      <c r="AR1882" s="27" t="b">
        <v>1</v>
      </c>
      <c r="AS1882" s="27" t="b">
        <v>0</v>
      </c>
      <c r="AU1882" s="38"/>
      <c r="AV1882" s="38"/>
      <c r="AX1882">
        <v>1697250000</v>
      </c>
      <c r="BM1882" s="18">
        <v>6789</v>
      </c>
      <c r="BN1882">
        <f t="shared" si="0"/>
        <v>67890</v>
      </c>
    </row>
    <row r="1883" spans="1:66" ht="14.55" customHeight="1" x14ac:dyDescent="0.25">
      <c r="A1883" s="45">
        <v>40800</v>
      </c>
      <c r="B1883" s="46">
        <v>35.75</v>
      </c>
      <c r="C1883" s="55">
        <v>34.1</v>
      </c>
      <c r="D1883" s="32">
        <v>4456.1923035570044</v>
      </c>
      <c r="E1883" s="32">
        <v>18307.571532827315</v>
      </c>
      <c r="F1883" s="32">
        <v>22763.763836384318</v>
      </c>
      <c r="G1883" s="32">
        <v>34.423000948073316</v>
      </c>
      <c r="H1883" s="56">
        <v>-4.8387096774193505E-2</v>
      </c>
      <c r="I1883" s="1">
        <v>34.6</v>
      </c>
      <c r="J1883" s="33">
        <v>0.96480949581114217</v>
      </c>
      <c r="K1883" s="72">
        <v>11565.71518925306</v>
      </c>
      <c r="L1883" s="32">
        <v>11417.599609000001</v>
      </c>
      <c r="M1883" s="73">
        <v>1.2972567380652077E-2</v>
      </c>
      <c r="Q1883" s="34">
        <v>1.036474044193846</v>
      </c>
      <c r="R1883" s="7"/>
      <c r="S1883" s="32"/>
      <c r="T1883" s="77"/>
      <c r="U1883" s="5">
        <v>25.894303091858262</v>
      </c>
      <c r="V1883" s="78"/>
      <c r="W1883" s="79"/>
      <c r="X1883" s="33">
        <v>0.92961899162228423</v>
      </c>
      <c r="Y1883" s="20">
        <v>149094863.62251595</v>
      </c>
      <c r="Z1883" s="38"/>
      <c r="AA1883" s="38"/>
      <c r="AB1883" s="35">
        <v>0.92961899162228423</v>
      </c>
      <c r="AC1883" s="72">
        <v>158733964.6594854</v>
      </c>
      <c r="AD1883" s="18">
        <v>160400000</v>
      </c>
      <c r="AE1883" s="38">
        <v>-1.038675399323317E-2</v>
      </c>
      <c r="AF1883" s="58">
        <v>5</v>
      </c>
      <c r="AI1883" s="27" t="s">
        <v>36</v>
      </c>
      <c r="AJ1883" s="17">
        <v>33.004894864020422</v>
      </c>
      <c r="AK1883" s="17">
        <v>28.443626540471413</v>
      </c>
      <c r="AL1883" s="19">
        <v>-7.972938284836377E-2</v>
      </c>
      <c r="AM1883" s="19">
        <v>-7.5386267633747131E-2</v>
      </c>
      <c r="AN1883" s="27" t="b">
        <v>1</v>
      </c>
      <c r="AO1883" s="27" t="b">
        <v>0</v>
      </c>
      <c r="AP1883" s="27" t="b">
        <v>0</v>
      </c>
      <c r="AQ1883" s="27" t="b">
        <v>1</v>
      </c>
      <c r="AR1883" s="27" t="b">
        <v>1</v>
      </c>
      <c r="AS1883" s="27" t="b">
        <v>0</v>
      </c>
      <c r="AU1883" s="38"/>
      <c r="AV1883" s="38"/>
      <c r="AX1883">
        <v>1604000000</v>
      </c>
      <c r="BM1883" s="18">
        <v>6416</v>
      </c>
      <c r="BN1883">
        <f t="shared" si="0"/>
        <v>64160</v>
      </c>
    </row>
    <row r="1884" spans="1:66" ht="14.55" customHeight="1" x14ac:dyDescent="0.25">
      <c r="A1884" s="45">
        <v>40801</v>
      </c>
      <c r="B1884" s="46">
        <v>33.200000000000003</v>
      </c>
      <c r="C1884" s="55">
        <v>32.549999999999997</v>
      </c>
      <c r="D1884" s="32">
        <v>3564.9538428456035</v>
      </c>
      <c r="E1884" s="32">
        <v>19241.934435186042</v>
      </c>
      <c r="F1884" s="32">
        <v>22806.888278031645</v>
      </c>
      <c r="G1884" s="32">
        <v>32.651601760380508</v>
      </c>
      <c r="H1884" s="56">
        <v>-1.9969278033794335E-2</v>
      </c>
      <c r="I1884" s="1">
        <v>31.97</v>
      </c>
      <c r="J1884" s="33">
        <v>0.95033719183542387</v>
      </c>
      <c r="K1884" s="72">
        <v>10991.139121773846</v>
      </c>
      <c r="L1884" s="32">
        <v>10849.280273</v>
      </c>
      <c r="M1884" s="73">
        <v>1.3075415622442851E-2</v>
      </c>
      <c r="Q1884" s="34">
        <v>1.0522580917502138</v>
      </c>
      <c r="R1884" s="7"/>
      <c r="S1884" s="32"/>
      <c r="T1884" s="77"/>
      <c r="U1884" s="5">
        <v>27.196760155984062</v>
      </c>
      <c r="V1884" s="78"/>
      <c r="W1884" s="79"/>
      <c r="X1884" s="33">
        <v>0.90067438367084784</v>
      </c>
      <c r="Y1884" s="20">
        <v>134286566.88569024</v>
      </c>
      <c r="Z1884" s="38"/>
      <c r="AA1884" s="38"/>
      <c r="AB1884" s="35">
        <v>0.90067438367084784</v>
      </c>
      <c r="AC1884" s="72">
        <v>142965323.6631676</v>
      </c>
      <c r="AD1884" s="18">
        <v>144275000</v>
      </c>
      <c r="AE1884" s="38">
        <v>-9.077638792808207E-3</v>
      </c>
      <c r="AF1884" s="58">
        <v>4</v>
      </c>
      <c r="AI1884" s="27" t="s">
        <v>36</v>
      </c>
      <c r="AJ1884" s="17">
        <v>33.263626539115194</v>
      </c>
      <c r="AK1884" s="17">
        <v>28.758824368081271</v>
      </c>
      <c r="AL1884" s="19">
        <v>-7.1645706257393194E-2</v>
      </c>
      <c r="AM1884" s="19">
        <v>-7.1614662471489204E-2</v>
      </c>
      <c r="AN1884" s="27" t="b">
        <v>1</v>
      </c>
      <c r="AO1884" s="27" t="b">
        <v>0</v>
      </c>
      <c r="AP1884" s="27" t="b">
        <v>0</v>
      </c>
      <c r="AQ1884" s="27" t="b">
        <v>1</v>
      </c>
      <c r="AR1884" s="27" t="b">
        <v>1</v>
      </c>
      <c r="AS1884" s="27" t="b">
        <v>0</v>
      </c>
      <c r="AU1884" s="38"/>
      <c r="AV1884" s="38"/>
      <c r="AX1884">
        <v>1442750000</v>
      </c>
      <c r="BM1884" s="18">
        <v>5771</v>
      </c>
      <c r="BN1884">
        <f t="shared" si="0"/>
        <v>57710</v>
      </c>
    </row>
    <row r="1885" spans="1:66" ht="14.55" customHeight="1" x14ac:dyDescent="0.25">
      <c r="A1885" s="45">
        <v>40802</v>
      </c>
      <c r="B1885" s="46">
        <v>32.049999999999997</v>
      </c>
      <c r="C1885" s="55">
        <v>31.85</v>
      </c>
      <c r="D1885" s="32">
        <v>2673.7153821342026</v>
      </c>
      <c r="E1885" s="32">
        <v>20150.970284513798</v>
      </c>
      <c r="F1885" s="32">
        <v>22824.685666648002</v>
      </c>
      <c r="G1885" s="32">
        <v>31.873428277796975</v>
      </c>
      <c r="H1885" s="56">
        <v>-6.2794348508632414E-3</v>
      </c>
      <c r="I1885" s="1">
        <v>30.98</v>
      </c>
      <c r="J1885" s="33">
        <v>0.97692912550663369</v>
      </c>
      <c r="K1885" s="72">
        <v>10737.378148473157</v>
      </c>
      <c r="L1885" s="32">
        <v>10636.799805000001</v>
      </c>
      <c r="M1885" s="73">
        <v>9.4556958217713264E-3</v>
      </c>
      <c r="Q1885" s="34">
        <v>1.0236157095648077</v>
      </c>
      <c r="R1885" s="7"/>
      <c r="S1885" s="32"/>
      <c r="T1885" s="77"/>
      <c r="U1885" s="5">
        <v>27.787199802021675</v>
      </c>
      <c r="V1885" s="78"/>
      <c r="W1885" s="79"/>
      <c r="X1885" s="33">
        <v>0.95385825101326727</v>
      </c>
      <c r="Y1885" s="20">
        <v>128090962.66574924</v>
      </c>
      <c r="Z1885" s="38"/>
      <c r="AA1885" s="38"/>
      <c r="AB1885" s="35">
        <v>0.95385825101326727</v>
      </c>
      <c r="AC1885" s="72">
        <v>136366467.25841987</v>
      </c>
      <c r="AD1885" s="18">
        <v>138775000</v>
      </c>
      <c r="AE1885" s="38">
        <v>-1.7355667386633966E-2</v>
      </c>
      <c r="AF1885" s="58">
        <v>3</v>
      </c>
      <c r="AI1885" s="27" t="s">
        <v>36</v>
      </c>
      <c r="AJ1885" s="17">
        <v>33.450456457105524</v>
      </c>
      <c r="AK1885" s="17">
        <v>29.064273838271447</v>
      </c>
      <c r="AL1885" s="19">
        <v>-5.999139744689682E-2</v>
      </c>
      <c r="AM1885" s="19">
        <v>-6.7833836211671342E-2</v>
      </c>
      <c r="AN1885" s="27" t="b">
        <v>1</v>
      </c>
      <c r="AO1885" s="27" t="b">
        <v>1</v>
      </c>
      <c r="AP1885" s="27" t="b">
        <v>0</v>
      </c>
      <c r="AQ1885" s="27" t="b">
        <v>1</v>
      </c>
      <c r="AR1885" s="27" t="b">
        <v>1</v>
      </c>
      <c r="AS1885" s="27" t="b">
        <v>0</v>
      </c>
      <c r="AU1885" s="38"/>
      <c r="AV1885" s="38"/>
      <c r="AX1885">
        <v>1387750000</v>
      </c>
      <c r="BM1885" s="18">
        <v>5551</v>
      </c>
      <c r="BN1885">
        <f t="shared" si="0"/>
        <v>55510</v>
      </c>
    </row>
    <row r="1886" spans="1:66" ht="14.55" customHeight="1" x14ac:dyDescent="0.25">
      <c r="A1886" s="41">
        <v>40805</v>
      </c>
      <c r="B1886" s="15">
        <v>33.700000000000003</v>
      </c>
      <c r="C1886" s="16">
        <v>33.1</v>
      </c>
      <c r="D1886" s="32">
        <v>1782.4769214228018</v>
      </c>
      <c r="E1886" s="32">
        <v>21047.805219075821</v>
      </c>
      <c r="F1886" s="18">
        <v>22830.282140498624</v>
      </c>
      <c r="G1886" s="18">
        <v>33.146845069468348</v>
      </c>
      <c r="H1886" s="19">
        <v>-1.812688821752273E-2</v>
      </c>
      <c r="I1886">
        <v>32.729999999999997</v>
      </c>
      <c r="J1886" s="33">
        <v>1.0402072906919007</v>
      </c>
      <c r="K1886" s="72">
        <v>11168.905784424001</v>
      </c>
      <c r="L1886" s="18">
        <v>10992.639648</v>
      </c>
      <c r="M1886" s="73">
        <v>1.6034923555059952E-2</v>
      </c>
      <c r="Q1886" s="34">
        <v>0.96134684783341928</v>
      </c>
      <c r="R1886" s="7"/>
      <c r="S1886" s="32"/>
      <c r="T1886" s="77"/>
      <c r="U1886" s="5">
        <v>26.663402003936486</v>
      </c>
      <c r="V1886" s="78"/>
      <c r="W1886" s="79"/>
      <c r="X1886" s="33">
        <v>1.0804145813838013</v>
      </c>
      <c r="Y1886" s="20">
        <v>138392005.93371987</v>
      </c>
      <c r="Z1886" s="38"/>
      <c r="AA1886" s="38"/>
      <c r="AB1886" s="35">
        <v>1.0804145813838013</v>
      </c>
      <c r="AC1886" s="72">
        <v>147329957.53666139</v>
      </c>
      <c r="AD1886" s="18">
        <v>147625000</v>
      </c>
      <c r="AE1886" s="38">
        <v>-1.9985941631743506E-3</v>
      </c>
      <c r="AF1886" s="26">
        <v>2</v>
      </c>
      <c r="AI1886" s="27" t="s">
        <v>36</v>
      </c>
      <c r="AJ1886" s="17">
        <v>33.445011296091423</v>
      </c>
      <c r="AK1886" s="17">
        <v>29.42325468549134</v>
      </c>
      <c r="AL1886" s="19">
        <v>-4.3716838777892529E-2</v>
      </c>
      <c r="AM1886" s="19">
        <v>-6.3061254914242887E-2</v>
      </c>
      <c r="AN1886" s="27" t="b">
        <v>1</v>
      </c>
      <c r="AO1886" s="27" t="b">
        <v>1</v>
      </c>
      <c r="AP1886" s="27" t="b">
        <v>0</v>
      </c>
      <c r="AQ1886" s="27" t="b">
        <v>1</v>
      </c>
      <c r="AR1886" s="27" t="b">
        <v>1</v>
      </c>
      <c r="AS1886" s="27" t="b">
        <v>0</v>
      </c>
      <c r="AU1886" s="38"/>
      <c r="AV1886" s="38"/>
      <c r="AX1886">
        <v>1476250000</v>
      </c>
      <c r="BM1886" s="18">
        <v>5905</v>
      </c>
      <c r="BN1886">
        <f t="shared" si="0"/>
        <v>59050</v>
      </c>
    </row>
    <row r="1887" spans="1:66" ht="14.55" customHeight="1" x14ac:dyDescent="0.25">
      <c r="A1887" s="45">
        <v>40806</v>
      </c>
      <c r="B1887" s="15">
        <v>33.5</v>
      </c>
      <c r="C1887" s="16">
        <v>32.950000000000003</v>
      </c>
      <c r="D1887" s="32">
        <v>891.23846071140088</v>
      </c>
      <c r="E1887" s="32">
        <v>21955.199059739694</v>
      </c>
      <c r="F1887" s="18">
        <v>22846.437520451094</v>
      </c>
      <c r="G1887" s="18">
        <v>32.971455474314219</v>
      </c>
      <c r="H1887" s="19">
        <v>-1.6691957511380862E-2</v>
      </c>
      <c r="I1887">
        <v>32.86</v>
      </c>
      <c r="J1887" s="33">
        <v>0.99541259441153263</v>
      </c>
      <c r="K1887" s="72">
        <v>11117.477124915455</v>
      </c>
      <c r="L1887" s="18">
        <v>10977.280273</v>
      </c>
      <c r="M1887" s="73">
        <v>1.2771547088971217E-2</v>
      </c>
      <c r="Q1887" s="34">
        <v>1.0046085468620973</v>
      </c>
      <c r="R1887" s="7"/>
      <c r="S1887" s="32"/>
      <c r="T1887" s="77"/>
      <c r="U1887" s="5">
        <v>26.736410423957327</v>
      </c>
      <c r="V1887" s="78"/>
      <c r="W1887" s="79"/>
      <c r="X1887" s="33">
        <v>0.99082518882306536</v>
      </c>
      <c r="Y1887" s="20">
        <v>137122941.46529347</v>
      </c>
      <c r="Z1887" s="38"/>
      <c r="AA1887" s="38"/>
      <c r="AB1887" s="35">
        <v>0.99082518882306536</v>
      </c>
      <c r="AC1887" s="72">
        <v>145975892.60377929</v>
      </c>
      <c r="AD1887" s="18">
        <v>147850000</v>
      </c>
      <c r="AE1887" s="38">
        <v>-1.2675734840857043E-2</v>
      </c>
      <c r="AF1887" s="26">
        <v>1</v>
      </c>
      <c r="AI1887" s="27" t="b">
        <v>1</v>
      </c>
      <c r="AJ1887" s="17">
        <v>33.347637327266419</v>
      </c>
      <c r="AK1887" s="17">
        <v>29.778588461172621</v>
      </c>
      <c r="AL1887" s="19">
        <v>-3.1044718524796473E-2</v>
      </c>
      <c r="AM1887" s="19">
        <v>-5.8056115161930003E-2</v>
      </c>
      <c r="AN1887" s="27" t="b">
        <v>1</v>
      </c>
      <c r="AO1887" s="27" t="b">
        <v>1</v>
      </c>
      <c r="AP1887" s="27" t="b">
        <v>0</v>
      </c>
      <c r="AQ1887" s="27" t="b">
        <v>0</v>
      </c>
      <c r="AR1887" s="27" t="b">
        <v>1</v>
      </c>
      <c r="AS1887" s="27" t="b">
        <v>0</v>
      </c>
      <c r="AU1887" s="38"/>
      <c r="AV1887" s="38"/>
      <c r="AX1887">
        <v>1478500000</v>
      </c>
      <c r="BM1887" s="18">
        <v>5914</v>
      </c>
      <c r="BN1887">
        <f t="shared" si="0"/>
        <v>59140</v>
      </c>
    </row>
    <row r="1888" spans="1:66" ht="14.55" customHeight="1" x14ac:dyDescent="0.25">
      <c r="A1888" s="48">
        <v>40807</v>
      </c>
      <c r="B1888" s="46">
        <v>35.75</v>
      </c>
      <c r="C1888" s="55">
        <v>33.75</v>
      </c>
      <c r="D1888" s="32">
        <v>22861.314034969797</v>
      </c>
      <c r="E1888" s="32">
        <v>0</v>
      </c>
      <c r="F1888" s="32">
        <v>22861.314034969797</v>
      </c>
      <c r="G1888" s="32">
        <v>35.75</v>
      </c>
      <c r="H1888" s="56">
        <v>-5.9259259259259345E-2</v>
      </c>
      <c r="I1888" s="1">
        <v>37.32</v>
      </c>
      <c r="J1888" s="33">
        <v>1.0849772382397571</v>
      </c>
      <c r="K1888" s="72">
        <v>12062.000925988717</v>
      </c>
      <c r="L1888" s="32">
        <v>11573.759765999999</v>
      </c>
      <c r="M1888" s="73">
        <v>4.2185181813002064E-2</v>
      </c>
      <c r="Q1888" s="34">
        <v>0.92167832167832187</v>
      </c>
      <c r="R1888" s="7"/>
      <c r="S1888" s="32"/>
      <c r="T1888" s="77"/>
      <c r="U1888" s="5">
        <v>24.596490337863766</v>
      </c>
      <c r="V1888" s="78"/>
      <c r="W1888" s="79"/>
      <c r="X1888" s="33">
        <v>1.169954476479514</v>
      </c>
      <c r="Y1888" s="20">
        <v>160428366.7528277</v>
      </c>
      <c r="Z1888" s="38"/>
      <c r="AA1888" s="38"/>
      <c r="AB1888" s="35">
        <v>1.169954476479514</v>
      </c>
      <c r="AC1888" s="72">
        <v>170782410.90194699</v>
      </c>
      <c r="AD1888" s="18">
        <v>163750000</v>
      </c>
      <c r="AE1888" s="38">
        <v>4.2946020775248804E-2</v>
      </c>
      <c r="AF1888" s="58">
        <v>20</v>
      </c>
      <c r="AI1888" s="27" t="b">
        <v>1</v>
      </c>
      <c r="AJ1888" s="17">
        <v>33.338668614047023</v>
      </c>
      <c r="AK1888" s="17">
        <v>30.175358394818755</v>
      </c>
      <c r="AL1888" s="19">
        <v>-2.8118985774502336E-2</v>
      </c>
      <c r="AM1888" s="19">
        <v>-5.7656283512098366E-2</v>
      </c>
      <c r="AN1888" s="27" t="b">
        <v>1</v>
      </c>
      <c r="AO1888" s="27" t="b">
        <v>1</v>
      </c>
      <c r="AP1888" s="27" t="b">
        <v>0</v>
      </c>
      <c r="AQ1888" s="27" t="b">
        <v>0</v>
      </c>
      <c r="AR1888" s="27" t="b">
        <v>1</v>
      </c>
      <c r="AS1888" s="27" t="b">
        <v>0</v>
      </c>
      <c r="AU1888" s="38"/>
      <c r="AV1888" s="38"/>
      <c r="AX1888">
        <v>1637500000</v>
      </c>
      <c r="BM1888" s="18">
        <v>6550</v>
      </c>
      <c r="BN1888">
        <f t="shared" si="0"/>
        <v>65500</v>
      </c>
    </row>
    <row r="1889" spans="1:66" ht="14.55" customHeight="1" x14ac:dyDescent="0.25">
      <c r="A1889" s="45">
        <v>40808</v>
      </c>
      <c r="B1889" s="46">
        <v>38.549999999999997</v>
      </c>
      <c r="C1889" s="55">
        <v>35.75</v>
      </c>
      <c r="D1889" s="32">
        <v>21718.248333221309</v>
      </c>
      <c r="E1889" s="32">
        <v>1210.8029285187706</v>
      </c>
      <c r="F1889" s="32">
        <v>22929.051261740078</v>
      </c>
      <c r="G1889" s="32">
        <v>38.402141802067945</v>
      </c>
      <c r="H1889" s="56">
        <v>-7.8321678321678245E-2</v>
      </c>
      <c r="I1889" s="1">
        <v>41.35</v>
      </c>
      <c r="J1889" s="33">
        <v>1.0773685573685574</v>
      </c>
      <c r="K1889" s="72">
        <v>12994.995692394843</v>
      </c>
      <c r="L1889" s="32">
        <v>12759.040039</v>
      </c>
      <c r="M1889" s="73">
        <v>1.8493213648801802E-2</v>
      </c>
      <c r="Q1889" s="34">
        <v>0.92818747415691438</v>
      </c>
      <c r="R1889" s="7"/>
      <c r="S1889" s="32"/>
      <c r="T1889" s="77"/>
      <c r="U1889" s="5">
        <v>22.787648701850237</v>
      </c>
      <c r="V1889" s="78"/>
      <c r="W1889" s="79"/>
      <c r="X1889" s="33">
        <v>1.1547371147371148</v>
      </c>
      <c r="Y1889" s="20">
        <v>185253475.67748594</v>
      </c>
      <c r="Z1889" s="38"/>
      <c r="AA1889" s="38"/>
      <c r="AB1889" s="35">
        <v>1.1547371147371148</v>
      </c>
      <c r="AC1889" s="72">
        <v>197205626.66859457</v>
      </c>
      <c r="AD1889" s="18">
        <v>196750000</v>
      </c>
      <c r="AE1889" s="38">
        <v>2.3157645163637557E-3</v>
      </c>
      <c r="AF1889" s="26">
        <v>19</v>
      </c>
      <c r="AI1889" s="27" t="b">
        <v>1</v>
      </c>
      <c r="AJ1889" s="17">
        <v>33.555840049815984</v>
      </c>
      <c r="AK1889" s="17">
        <v>30.627910440736219</v>
      </c>
      <c r="AL1889" s="19">
        <v>-3.3108082699083129E-2</v>
      </c>
      <c r="AM1889" s="19">
        <v>-5.8562026705075598E-2</v>
      </c>
      <c r="AN1889" s="27" t="b">
        <v>1</v>
      </c>
      <c r="AO1889" s="27" t="b">
        <v>1</v>
      </c>
      <c r="AP1889" s="27" t="b">
        <v>0</v>
      </c>
      <c r="AQ1889" s="27" t="b">
        <v>0</v>
      </c>
      <c r="AR1889" s="27" t="b">
        <v>1</v>
      </c>
      <c r="AS1889" s="27" t="b">
        <v>0</v>
      </c>
      <c r="AU1889" s="38"/>
      <c r="AV1889" s="38"/>
      <c r="AX1889">
        <v>1967500000</v>
      </c>
      <c r="BM1889" s="18">
        <v>7870</v>
      </c>
      <c r="BN1889">
        <f t="shared" si="0"/>
        <v>78700</v>
      </c>
    </row>
    <row r="1890" spans="1:66" ht="14.55" customHeight="1" x14ac:dyDescent="0.25">
      <c r="A1890" s="45">
        <v>40809</v>
      </c>
      <c r="B1890" s="46">
        <v>39.1</v>
      </c>
      <c r="C1890" s="55">
        <v>35.9</v>
      </c>
      <c r="D1890" s="32">
        <v>20575.182631472817</v>
      </c>
      <c r="E1890" s="32">
        <v>2443.3954544601493</v>
      </c>
      <c r="F1890" s="32">
        <v>23018.578085932968</v>
      </c>
      <c r="G1890" s="32">
        <v>38.760323699184056</v>
      </c>
      <c r="H1890" s="56">
        <v>-8.9136490250696365E-2</v>
      </c>
      <c r="I1890" s="1">
        <v>41.25</v>
      </c>
      <c r="J1890" s="33">
        <v>1.0132680662543248</v>
      </c>
      <c r="K1890" s="72">
        <v>13167.186332694311</v>
      </c>
      <c r="L1890" s="32">
        <v>12887.040039</v>
      </c>
      <c r="M1890" s="73">
        <v>2.1738606603727933E-2</v>
      </c>
      <c r="Q1890" s="34">
        <v>0.98690567018126607</v>
      </c>
      <c r="R1890" s="7"/>
      <c r="S1890" s="32"/>
      <c r="T1890" s="77"/>
      <c r="U1890" s="5">
        <v>22.447388858734392</v>
      </c>
      <c r="V1890" s="78"/>
      <c r="W1890" s="79"/>
      <c r="X1890" s="33">
        <v>1.0265361325086497</v>
      </c>
      <c r="Y1890" s="20">
        <v>190170296.3112486</v>
      </c>
      <c r="Z1890" s="38"/>
      <c r="AA1890" s="38"/>
      <c r="AB1890" s="35">
        <v>1.0265361325086497</v>
      </c>
      <c r="AC1890" s="72">
        <v>202435455.71672913</v>
      </c>
      <c r="AD1890" s="18">
        <v>200350000</v>
      </c>
      <c r="AE1890" s="38">
        <v>1.0409062723878884E-2</v>
      </c>
      <c r="AF1890" s="58">
        <v>18</v>
      </c>
      <c r="AI1890" s="27" t="b">
        <v>1</v>
      </c>
      <c r="AJ1890" s="17">
        <v>33.826286331299777</v>
      </c>
      <c r="AK1890" s="17">
        <v>31.051172068560206</v>
      </c>
      <c r="AL1890" s="19">
        <v>-4.4635951401900131E-2</v>
      </c>
      <c r="AM1890" s="19">
        <v>-6.1132229531174587E-2</v>
      </c>
      <c r="AN1890" s="27" t="b">
        <v>1</v>
      </c>
      <c r="AO1890" s="27" t="b">
        <v>1</v>
      </c>
      <c r="AP1890" s="27" t="b">
        <v>0</v>
      </c>
      <c r="AQ1890" s="27" t="b">
        <v>0</v>
      </c>
      <c r="AR1890" s="27" t="b">
        <v>1</v>
      </c>
      <c r="AS1890" s="27" t="b">
        <v>0</v>
      </c>
      <c r="AU1890" s="38"/>
      <c r="AV1890" s="38"/>
      <c r="AX1890">
        <v>2003500000</v>
      </c>
      <c r="BM1890" s="18">
        <v>8014</v>
      </c>
      <c r="BN1890">
        <f t="shared" si="0"/>
        <v>80140</v>
      </c>
    </row>
    <row r="1891" spans="1:66" ht="14.55" customHeight="1" x14ac:dyDescent="0.25">
      <c r="A1891" s="45">
        <v>40812</v>
      </c>
      <c r="B1891" s="15">
        <v>37.5</v>
      </c>
      <c r="C1891" s="16">
        <v>34.700000000000003</v>
      </c>
      <c r="D1891" s="32">
        <v>19432.116929724329</v>
      </c>
      <c r="E1891" s="32">
        <v>3688.3500209884487</v>
      </c>
      <c r="F1891" s="18">
        <v>23120.466950712776</v>
      </c>
      <c r="G1891" s="18">
        <v>37.05332303275781</v>
      </c>
      <c r="H1891" s="19">
        <v>-8.0691642651296691E-2</v>
      </c>
      <c r="I1891">
        <v>39.020000000000003</v>
      </c>
      <c r="J1891" s="33">
        <v>0.96019154108014226</v>
      </c>
      <c r="K1891" s="72">
        <v>12642.802186045459</v>
      </c>
      <c r="L1891" s="18">
        <v>12441.599609000001</v>
      </c>
      <c r="M1891" s="73">
        <v>1.6171761137523871E-2</v>
      </c>
      <c r="Q1891" s="34">
        <v>1.041458872752697</v>
      </c>
      <c r="R1891" s="7"/>
      <c r="S1891" s="32"/>
      <c r="T1891" s="77"/>
      <c r="U1891" s="5">
        <v>23.334506711152745</v>
      </c>
      <c r="V1891" s="78"/>
      <c r="W1891" s="79"/>
      <c r="X1891" s="33">
        <v>0.92038308216028464</v>
      </c>
      <c r="Y1891" s="20">
        <v>175030360.87389481</v>
      </c>
      <c r="Z1891" s="38"/>
      <c r="AA1891" s="38"/>
      <c r="AB1891" s="35">
        <v>0.92038308216028464</v>
      </c>
      <c r="AC1891" s="72">
        <v>186315181.53046137</v>
      </c>
      <c r="AD1891" s="18">
        <v>186750000</v>
      </c>
      <c r="AE1891" s="38">
        <v>-2.3283452184130072E-3</v>
      </c>
      <c r="AF1891" s="26">
        <v>17</v>
      </c>
      <c r="AI1891" s="27" t="b">
        <v>1</v>
      </c>
      <c r="AJ1891" s="17">
        <v>33.97400195373357</v>
      </c>
      <c r="AK1891" s="17">
        <v>31.431729894703032</v>
      </c>
      <c r="AL1891" s="19">
        <v>-5.7037986035305709E-2</v>
      </c>
      <c r="AM1891" s="19">
        <v>-6.3223502799486492E-2</v>
      </c>
      <c r="AN1891" s="27" t="b">
        <v>1</v>
      </c>
      <c r="AO1891" s="27" t="b">
        <v>1</v>
      </c>
      <c r="AP1891" s="27" t="b">
        <v>0</v>
      </c>
      <c r="AQ1891" s="27" t="b">
        <v>0</v>
      </c>
      <c r="AR1891" s="27" t="b">
        <v>1</v>
      </c>
      <c r="AS1891" s="27" t="b">
        <v>0</v>
      </c>
      <c r="AU1891" s="38"/>
      <c r="AV1891" s="38"/>
      <c r="AX1891">
        <v>1867500000</v>
      </c>
      <c r="BM1891" s="18">
        <v>7470</v>
      </c>
      <c r="BN1891">
        <f t="shared" si="0"/>
        <v>74700</v>
      </c>
    </row>
    <row r="1892" spans="1:66" ht="14.55" customHeight="1" x14ac:dyDescent="0.25">
      <c r="A1892" s="45">
        <v>40813</v>
      </c>
      <c r="B1892" s="46">
        <v>36.75</v>
      </c>
      <c r="C1892" s="55">
        <v>34.299999999999997</v>
      </c>
      <c r="D1892" s="32">
        <v>18289.05122797584</v>
      </c>
      <c r="E1892" s="32">
        <v>4923.6515718693818</v>
      </c>
      <c r="F1892" s="32">
        <v>23212.702799845221</v>
      </c>
      <c r="G1892" s="32">
        <v>36.230329953168557</v>
      </c>
      <c r="H1892" s="56">
        <v>-7.1428571428571619E-2</v>
      </c>
      <c r="I1892" s="1">
        <v>37.71</v>
      </c>
      <c r="J1892" s="33">
        <v>0.98168970495916386</v>
      </c>
      <c r="K1892" s="72">
        <v>12411.094006542877</v>
      </c>
      <c r="L1892" s="32">
        <v>12195.839844</v>
      </c>
      <c r="M1892" s="73">
        <v>1.7649802333930736E-2</v>
      </c>
      <c r="Q1892" s="34">
        <v>1.018651815281691</v>
      </c>
      <c r="R1892" s="7"/>
      <c r="S1892" s="32"/>
      <c r="T1892" s="77"/>
      <c r="U1892" s="5">
        <v>23.725482751020067</v>
      </c>
      <c r="V1892" s="78"/>
      <c r="W1892" s="79"/>
      <c r="X1892" s="33">
        <v>0.96337940991832771</v>
      </c>
      <c r="Y1892" s="20">
        <v>168621452.53315744</v>
      </c>
      <c r="Z1892" s="38"/>
      <c r="AA1892" s="38"/>
      <c r="AB1892" s="35">
        <v>0.96337940991832771</v>
      </c>
      <c r="AC1892" s="72">
        <v>179489331.9380081</v>
      </c>
      <c r="AD1892" s="18">
        <v>180300000</v>
      </c>
      <c r="AE1892" s="38">
        <v>-4.4962177592451479E-3</v>
      </c>
      <c r="AF1892" s="58">
        <v>16</v>
      </c>
      <c r="AI1892" s="27" t="s">
        <v>36</v>
      </c>
      <c r="AJ1892" s="17">
        <v>34.124445110558476</v>
      </c>
      <c r="AK1892" s="17">
        <v>31.800762332585194</v>
      </c>
      <c r="AL1892" s="19">
        <v>-6.5921599903813854E-2</v>
      </c>
      <c r="AM1892" s="19">
        <v>-6.2910097406127907E-2</v>
      </c>
      <c r="AN1892" s="27" t="b">
        <v>1</v>
      </c>
      <c r="AO1892" s="27" t="b">
        <v>0</v>
      </c>
      <c r="AP1892" s="27" t="b">
        <v>0</v>
      </c>
      <c r="AQ1892" s="27" t="b">
        <v>1</v>
      </c>
      <c r="AR1892" s="27" t="b">
        <v>1</v>
      </c>
      <c r="AS1892" s="27" t="b">
        <v>0</v>
      </c>
      <c r="AU1892" s="38"/>
      <c r="AV1892" s="38"/>
      <c r="AX1892">
        <v>1803000000</v>
      </c>
      <c r="BM1892" s="18">
        <v>7212</v>
      </c>
      <c r="BN1892">
        <f t="shared" si="0"/>
        <v>72120</v>
      </c>
    </row>
    <row r="1893" spans="1:66" ht="14.55" customHeight="1" x14ac:dyDescent="0.25">
      <c r="A1893" s="45">
        <v>40814</v>
      </c>
      <c r="B1893" s="46">
        <v>39.450000000000003</v>
      </c>
      <c r="C1893" s="55">
        <v>36.049999999999997</v>
      </c>
      <c r="D1893" s="32">
        <v>17145.985526227349</v>
      </c>
      <c r="E1893" s="32">
        <v>6148.3648237427642</v>
      </c>
      <c r="F1893" s="32">
        <v>23294.350349970111</v>
      </c>
      <c r="G1893" s="32">
        <v>38.552596119373973</v>
      </c>
      <c r="H1893" s="56">
        <v>-9.4313453536754688E-2</v>
      </c>
      <c r="I1893" s="1">
        <v>41.08</v>
      </c>
      <c r="J1893" s="33">
        <v>1.0678401141950387</v>
      </c>
      <c r="K1893" s="72">
        <v>13252.834735789906</v>
      </c>
      <c r="L1893" s="32">
        <v>12986.879883</v>
      </c>
      <c r="M1893" s="73">
        <v>2.0478733551547241E-2</v>
      </c>
      <c r="Q1893" s="34">
        <v>0.93646978298227912</v>
      </c>
      <c r="R1893" s="7"/>
      <c r="S1893" s="32"/>
      <c r="T1893" s="77"/>
      <c r="U1893" s="5">
        <v>22.176831495302867</v>
      </c>
      <c r="V1893" s="78"/>
      <c r="W1893" s="79"/>
      <c r="X1893" s="33">
        <v>1.1356802283900773</v>
      </c>
      <c r="Y1893" s="20">
        <v>191500965.94630873</v>
      </c>
      <c r="Z1893" s="38"/>
      <c r="AA1893" s="38"/>
      <c r="AB1893" s="35">
        <v>1.1356802283900773</v>
      </c>
      <c r="AC1893" s="72">
        <v>203839217.39021581</v>
      </c>
      <c r="AD1893" s="18">
        <v>202875000</v>
      </c>
      <c r="AE1893" s="38">
        <v>4.7527659406817703E-3</v>
      </c>
      <c r="AF1893" s="58">
        <v>15</v>
      </c>
      <c r="AI1893" s="27" t="s">
        <v>36</v>
      </c>
      <c r="AJ1893" s="17">
        <v>34.485901132924923</v>
      </c>
      <c r="AK1893" s="17">
        <v>32.237138725791041</v>
      </c>
      <c r="AL1893" s="19">
        <v>-7.8858515908042826E-2</v>
      </c>
      <c r="AM1893" s="19">
        <v>-6.3287184447000044E-2</v>
      </c>
      <c r="AN1893" s="27" t="b">
        <v>1</v>
      </c>
      <c r="AO1893" s="27" t="b">
        <v>0</v>
      </c>
      <c r="AP1893" s="27" t="b">
        <v>0</v>
      </c>
      <c r="AQ1893" s="27" t="b">
        <v>1</v>
      </c>
      <c r="AR1893" s="27" t="b">
        <v>1</v>
      </c>
      <c r="AS1893" s="27" t="b">
        <v>0</v>
      </c>
      <c r="AU1893" s="38"/>
      <c r="AV1893" s="38"/>
      <c r="AX1893">
        <v>2028750000</v>
      </c>
      <c r="BM1893" s="18">
        <v>8115</v>
      </c>
      <c r="BN1893">
        <f t="shared" si="0"/>
        <v>81150</v>
      </c>
    </row>
    <row r="1894" spans="1:66" ht="14.55" customHeight="1" x14ac:dyDescent="0.25">
      <c r="A1894" s="45">
        <v>40815</v>
      </c>
      <c r="B1894" s="46">
        <v>38.6</v>
      </c>
      <c r="C1894" s="55">
        <v>35.299999999999997</v>
      </c>
      <c r="D1894" s="32">
        <v>16002.919824478859</v>
      </c>
      <c r="E1894" s="32">
        <v>7399.236999442568</v>
      </c>
      <c r="F1894" s="32">
        <v>23402.156823921425</v>
      </c>
      <c r="G1894" s="32">
        <v>37.556614029985425</v>
      </c>
      <c r="H1894" s="56">
        <v>-9.3484419263456298E-2</v>
      </c>
      <c r="I1894" s="1">
        <v>38.840000000000003</v>
      </c>
      <c r="J1894" s="33">
        <v>0.97867407627862357</v>
      </c>
      <c r="K1894" s="72">
        <v>12969.981381713462</v>
      </c>
      <c r="L1894" s="32">
        <v>12764.160156</v>
      </c>
      <c r="M1894" s="73">
        <v>1.6124932874389885E-2</v>
      </c>
      <c r="Q1894" s="34">
        <v>1.0217906290135605</v>
      </c>
      <c r="R1894" s="7"/>
      <c r="S1894" s="32"/>
      <c r="T1894" s="77"/>
      <c r="U1894" s="5">
        <v>22.61788971461532</v>
      </c>
      <c r="V1894" s="78"/>
      <c r="W1894" s="79"/>
      <c r="X1894" s="33">
        <v>0.95734815255724715</v>
      </c>
      <c r="Y1894" s="20">
        <v>183333973.10924914</v>
      </c>
      <c r="Z1894" s="38"/>
      <c r="AA1894" s="38"/>
      <c r="AB1894" s="35">
        <v>0.95734815255724715</v>
      </c>
      <c r="AC1894" s="72">
        <v>195141969.52912369</v>
      </c>
      <c r="AD1894" s="18">
        <v>195450000</v>
      </c>
      <c r="AE1894" s="38">
        <v>-1.5760065023090626E-3</v>
      </c>
      <c r="AF1894" s="58">
        <v>14</v>
      </c>
      <c r="AI1894" s="27" t="s">
        <v>36</v>
      </c>
      <c r="AJ1894" s="17">
        <v>34.763358487062597</v>
      </c>
      <c r="AK1894" s="17">
        <v>32.612466887812225</v>
      </c>
      <c r="AL1894" s="19">
        <v>-8.4562709242075651E-2</v>
      </c>
      <c r="AM1894" s="19">
        <v>-6.4850502052239953E-2</v>
      </c>
      <c r="AN1894" s="27" t="b">
        <v>1</v>
      </c>
      <c r="AO1894" s="27" t="b">
        <v>0</v>
      </c>
      <c r="AP1894" s="27" t="b">
        <v>0</v>
      </c>
      <c r="AQ1894" s="27" t="b">
        <v>1</v>
      </c>
      <c r="AR1894" s="27" t="b">
        <v>1</v>
      </c>
      <c r="AS1894" s="27" t="b">
        <v>0</v>
      </c>
      <c r="AU1894" s="38"/>
      <c r="AV1894" s="38"/>
      <c r="AX1894">
        <v>1954500000</v>
      </c>
      <c r="BM1894" s="18">
        <v>7818</v>
      </c>
      <c r="BN1894">
        <f t="shared" si="0"/>
        <v>78180</v>
      </c>
    </row>
    <row r="1895" spans="1:66" ht="14.55" customHeight="1" x14ac:dyDescent="0.25">
      <c r="A1895" s="45">
        <v>40816</v>
      </c>
      <c r="B1895" s="15">
        <v>42.15</v>
      </c>
      <c r="C1895" s="16">
        <v>37.75</v>
      </c>
      <c r="D1895" s="32">
        <v>14859.854122730369</v>
      </c>
      <c r="E1895" s="32">
        <v>8649.1615344989914</v>
      </c>
      <c r="F1895" s="18">
        <v>23509.01565722936</v>
      </c>
      <c r="G1895" s="18">
        <v>40.531203564340103</v>
      </c>
      <c r="H1895" s="19">
        <v>-0.11655629139072854</v>
      </c>
      <c r="I1895">
        <v>42.96</v>
      </c>
      <c r="J1895" s="33">
        <v>1.0841306660046246</v>
      </c>
      <c r="K1895" s="72">
        <v>14060.911266343761</v>
      </c>
      <c r="L1895" s="18">
        <v>13662.719727</v>
      </c>
      <c r="M1895" s="73">
        <v>2.9144383204821427E-2</v>
      </c>
      <c r="Q1895" s="34">
        <v>0.9223980386841435</v>
      </c>
      <c r="R1895" s="7"/>
      <c r="S1895" s="32"/>
      <c r="T1895" s="77"/>
      <c r="U1895" s="5">
        <v>20.82385461638907</v>
      </c>
      <c r="V1895" s="78"/>
      <c r="W1895" s="79"/>
      <c r="X1895" s="33">
        <v>1.1682613320092492</v>
      </c>
      <c r="Y1895" s="20">
        <v>214183016.36971155</v>
      </c>
      <c r="Z1895" s="38"/>
      <c r="AA1895" s="38"/>
      <c r="AB1895" s="35">
        <v>1.1682613320092492</v>
      </c>
      <c r="AC1895" s="72">
        <v>227973162.22130626</v>
      </c>
      <c r="AD1895" s="18">
        <v>223575000</v>
      </c>
      <c r="AE1895" s="38">
        <v>1.967197683688366E-2</v>
      </c>
      <c r="AF1895" s="26">
        <v>13</v>
      </c>
      <c r="AI1895" s="27" t="s">
        <v>36</v>
      </c>
      <c r="AJ1895" s="17">
        <v>35.21642325542917</v>
      </c>
      <c r="AK1895" s="17">
        <v>33.066242998929674</v>
      </c>
      <c r="AL1895" s="19">
        <v>-9.0935144753584038E-2</v>
      </c>
      <c r="AM1895" s="19">
        <v>-6.7372439782045393E-2</v>
      </c>
      <c r="AN1895" s="27" t="b">
        <v>1</v>
      </c>
      <c r="AO1895" s="27" t="b">
        <v>0</v>
      </c>
      <c r="AP1895" s="27" t="b">
        <v>0</v>
      </c>
      <c r="AQ1895" s="27" t="b">
        <v>1</v>
      </c>
      <c r="AR1895" s="27" t="b">
        <v>1</v>
      </c>
      <c r="AS1895" s="27" t="b">
        <v>0</v>
      </c>
      <c r="AU1895" s="38"/>
      <c r="AV1895" s="38"/>
      <c r="AX1895">
        <v>2235750000</v>
      </c>
      <c r="BM1895" s="18">
        <v>8943</v>
      </c>
      <c r="BN1895">
        <f t="shared" si="0"/>
        <v>89430</v>
      </c>
    </row>
    <row r="1896" spans="1:66" ht="14.55" customHeight="1" x14ac:dyDescent="0.25">
      <c r="A1896" s="45">
        <v>40819</v>
      </c>
      <c r="B1896" s="46">
        <v>45.05</v>
      </c>
      <c r="C1896" s="55">
        <v>40.549999999999997</v>
      </c>
      <c r="D1896" s="32">
        <v>13716.788420981879</v>
      </c>
      <c r="E1896" s="32">
        <v>9925.4587352592262</v>
      </c>
      <c r="F1896" s="32">
        <v>23642.247156241105</v>
      </c>
      <c r="G1896" s="32">
        <v>43.160815608453021</v>
      </c>
      <c r="H1896" s="56">
        <v>-0.11097410604192359</v>
      </c>
      <c r="I1896" s="1">
        <v>45.45</v>
      </c>
      <c r="J1896" s="33">
        <v>1.0709136413118623</v>
      </c>
      <c r="K1896" s="72">
        <v>15057.761149457436</v>
      </c>
      <c r="L1896" s="32">
        <v>14551.040039</v>
      </c>
      <c r="M1896" s="73">
        <v>3.482370394826155E-2</v>
      </c>
      <c r="Q1896" s="34">
        <v>0.93378211036233183</v>
      </c>
      <c r="R1896" s="7"/>
      <c r="S1896" s="32"/>
      <c r="T1896" s="77"/>
      <c r="U1896" s="5">
        <v>19.408740010955874</v>
      </c>
      <c r="V1896" s="78"/>
      <c r="W1896" s="79"/>
      <c r="X1896" s="33">
        <v>1.1418272826237246</v>
      </c>
      <c r="Y1896" s="20">
        <v>244561181.65018246</v>
      </c>
      <c r="Z1896" s="38"/>
      <c r="AA1896" s="38"/>
      <c r="AB1896" s="35">
        <v>1.1418272826237246</v>
      </c>
      <c r="AC1896" s="72">
        <v>260301802.98229235</v>
      </c>
      <c r="AD1896" s="18">
        <v>252250000</v>
      </c>
      <c r="AE1896" s="38">
        <v>3.1919932536342337E-2</v>
      </c>
      <c r="AF1896" s="58">
        <v>12</v>
      </c>
      <c r="AG1896" s="38"/>
      <c r="AI1896" s="27" t="s">
        <v>36</v>
      </c>
      <c r="AJ1896" s="17">
        <v>35.773746146827044</v>
      </c>
      <c r="AK1896" s="17">
        <v>33.469918654295896</v>
      </c>
      <c r="AL1896" s="19">
        <v>-9.4574747385455238E-2</v>
      </c>
      <c r="AM1896" s="19">
        <v>-6.7072431395193838E-2</v>
      </c>
      <c r="AN1896" s="27" t="b">
        <v>1</v>
      </c>
      <c r="AO1896" s="27" t="b">
        <v>0</v>
      </c>
      <c r="AP1896" s="27" t="b">
        <v>0</v>
      </c>
      <c r="AQ1896" s="27" t="b">
        <v>1</v>
      </c>
      <c r="AR1896" s="27" t="b">
        <v>1</v>
      </c>
      <c r="AS1896" s="27" t="b">
        <v>0</v>
      </c>
      <c r="AX1896">
        <v>2522500000</v>
      </c>
      <c r="BM1896" s="18">
        <v>10090</v>
      </c>
      <c r="BN1896">
        <f t="shared" si="0"/>
        <v>100900</v>
      </c>
    </row>
    <row r="1897" spans="1:66" ht="14.55" customHeight="1" x14ac:dyDescent="0.25">
      <c r="A1897" s="45">
        <v>40820</v>
      </c>
      <c r="B1897" s="65">
        <v>40.799999999999997</v>
      </c>
      <c r="C1897" s="66">
        <v>38.1</v>
      </c>
      <c r="D1897" s="32">
        <v>12573.722719233388</v>
      </c>
      <c r="E1897" s="32">
        <v>11195.375131406439</v>
      </c>
      <c r="F1897" s="4">
        <v>23769.097850639828</v>
      </c>
      <c r="G1897" s="4">
        <v>39.528285227956864</v>
      </c>
      <c r="H1897" s="67">
        <v>-7.0866141732283339E-2</v>
      </c>
      <c r="I1897" s="3">
        <v>40.82</v>
      </c>
      <c r="J1897" s="68">
        <v>0.92075116518365141</v>
      </c>
      <c r="K1897" s="72">
        <v>13864.21123971574</v>
      </c>
      <c r="L1897" s="4">
        <v>13529.599609000001</v>
      </c>
      <c r="M1897" s="69">
        <v>2.473182062927809E-2</v>
      </c>
      <c r="Q1897" s="34">
        <v>1.0860697632682788</v>
      </c>
      <c r="R1897" s="7"/>
      <c r="S1897" s="6"/>
      <c r="T1897" s="77"/>
      <c r="U1897" s="5">
        <v>21.04</v>
      </c>
      <c r="V1897" s="85">
        <v>21.04</v>
      </c>
      <c r="W1897" s="81"/>
      <c r="X1897" s="68">
        <v>0.84150233036730282</v>
      </c>
      <c r="Y1897" s="86">
        <v>205799788.90964001</v>
      </c>
      <c r="Z1897" s="4">
        <v>205799788.90964001</v>
      </c>
      <c r="AA1897" s="82"/>
      <c r="AB1897" s="35">
        <v>0.84150233036730282</v>
      </c>
      <c r="AC1897" s="72">
        <v>219041061.98264682</v>
      </c>
      <c r="AD1897" s="4">
        <v>217025000</v>
      </c>
      <c r="AE1897" s="82">
        <v>9.2895379916913857E-3</v>
      </c>
      <c r="AF1897" s="11">
        <v>11</v>
      </c>
      <c r="AG1897" s="3" t="s">
        <v>83</v>
      </c>
      <c r="AH1897" s="3"/>
      <c r="AI1897" s="27" t="s">
        <v>36</v>
      </c>
      <c r="AJ1897" s="17">
        <v>36.073736013827684</v>
      </c>
      <c r="AK1897" s="17">
        <v>33.765786812615374</v>
      </c>
      <c r="AL1897" s="19">
        <v>-9.2937163898953012E-2</v>
      </c>
      <c r="AM1897" s="19">
        <v>-6.5706272814089223E-2</v>
      </c>
      <c r="AN1897" s="27" t="b">
        <v>1</v>
      </c>
      <c r="AO1897" s="27" t="b">
        <v>0</v>
      </c>
      <c r="AP1897" s="27" t="b">
        <v>0</v>
      </c>
      <c r="AQ1897" s="27" t="b">
        <v>1</v>
      </c>
      <c r="AR1897" s="27" t="b">
        <v>1</v>
      </c>
      <c r="AS1897" s="27" t="b">
        <v>0</v>
      </c>
      <c r="AU1897" s="75"/>
      <c r="AV1897">
        <v>1028998944.5482001</v>
      </c>
      <c r="AX1897">
        <v>2170250000</v>
      </c>
      <c r="AZ1897">
        <v>2074464</v>
      </c>
      <c r="BC1897" s="18">
        <f t="shared" ref="BC1897:BC3349" si="1">4*Z1897</f>
        <v>823199155.63856006</v>
      </c>
      <c r="BM1897" s="4">
        <v>8681</v>
      </c>
      <c r="BN1897">
        <f t="shared" si="0"/>
        <v>86810</v>
      </c>
    </row>
    <row r="1898" spans="1:66" ht="14.55" customHeight="1" x14ac:dyDescent="0.25">
      <c r="A1898" s="45">
        <v>40821</v>
      </c>
      <c r="B1898" s="46">
        <v>38.450000000000003</v>
      </c>
      <c r="C1898" s="55">
        <v>36.299999999999997</v>
      </c>
      <c r="D1898" s="32">
        <v>11430.657017484898</v>
      </c>
      <c r="E1898" s="32">
        <v>12419.445489184349</v>
      </c>
      <c r="F1898" s="32">
        <v>23850.102506669245</v>
      </c>
      <c r="G1898" s="32">
        <v>37.330432157711705</v>
      </c>
      <c r="H1898" s="56">
        <v>-5.9228650137741257E-2</v>
      </c>
      <c r="I1898" s="1">
        <v>37.81</v>
      </c>
      <c r="J1898" s="33">
        <v>0.94761645692511154</v>
      </c>
      <c r="K1898" s="72">
        <v>13137.727419227849</v>
      </c>
      <c r="L1898" s="32">
        <v>12866.559569999999</v>
      </c>
      <c r="M1898" s="73">
        <v>2.1075396865228187E-2</v>
      </c>
      <c r="Q1898" s="34">
        <v>1.0552792669355553</v>
      </c>
      <c r="R1898" s="7"/>
      <c r="S1898" s="32"/>
      <c r="T1898" s="77"/>
      <c r="U1898" s="5">
        <v>22.161737742831566</v>
      </c>
      <c r="V1898" s="87">
        <v>22.7</v>
      </c>
      <c r="W1898" s="38">
        <v>-2.3711993707860514E-2</v>
      </c>
      <c r="X1898" s="33">
        <v>0.89523291385022308</v>
      </c>
      <c r="Y1898" s="72">
        <v>184239626.17598909</v>
      </c>
      <c r="Z1898" s="18">
        <v>181379813.95739999</v>
      </c>
      <c r="AA1898" s="38">
        <v>1.5766981761602041E-2</v>
      </c>
      <c r="AB1898" s="35">
        <v>0.89523291385022308</v>
      </c>
      <c r="AC1898" s="72">
        <v>196089624.31996626</v>
      </c>
      <c r="AD1898" s="18">
        <v>195025000</v>
      </c>
      <c r="AE1898" s="38">
        <v>5.4589120367453227E-3</v>
      </c>
      <c r="AF1898" s="58">
        <v>10</v>
      </c>
      <c r="AG1898" s="38"/>
      <c r="AI1898" s="27" t="s">
        <v>36</v>
      </c>
      <c r="AJ1898" s="17">
        <v>36.226384966072509</v>
      </c>
      <c r="AK1898" s="17">
        <v>33.88499239830864</v>
      </c>
      <c r="AL1898" s="19">
        <v>-9.0903843683814614E-2</v>
      </c>
      <c r="AM1898" s="19">
        <v>-6.4607209962634041E-2</v>
      </c>
      <c r="AN1898" s="27" t="b">
        <v>1</v>
      </c>
      <c r="AO1898" s="27" t="b">
        <v>0</v>
      </c>
      <c r="AP1898" s="27" t="b">
        <v>0</v>
      </c>
      <c r="AQ1898" s="27" t="b">
        <v>1</v>
      </c>
      <c r="AR1898" s="27" t="b">
        <v>1</v>
      </c>
      <c r="AS1898" s="27" t="b">
        <v>0</v>
      </c>
      <c r="AU1898" s="75"/>
      <c r="AV1898">
        <v>906899069.78699994</v>
      </c>
      <c r="AX1898">
        <v>1950250000</v>
      </c>
      <c r="AZ1898">
        <v>1828310.5</v>
      </c>
      <c r="BC1898" s="18">
        <f t="shared" si="1"/>
        <v>725519255.82959998</v>
      </c>
      <c r="BM1898" s="18">
        <v>7801</v>
      </c>
      <c r="BN1898">
        <f t="shared" si="0"/>
        <v>78010</v>
      </c>
    </row>
    <row r="1899" spans="1:66" ht="14.55" customHeight="1" x14ac:dyDescent="0.25">
      <c r="A1899" s="45">
        <v>40822</v>
      </c>
      <c r="B1899" s="15">
        <v>37.85</v>
      </c>
      <c r="C1899" s="16">
        <v>35.9</v>
      </c>
      <c r="D1899" s="32">
        <v>10287.591315736408</v>
      </c>
      <c r="E1899" s="32">
        <v>13630.213429466152</v>
      </c>
      <c r="F1899" s="18">
        <v>23917.80474520256</v>
      </c>
      <c r="G1899" s="18">
        <v>36.738739310709931</v>
      </c>
      <c r="H1899" s="19">
        <v>-5.4317548746518174E-2</v>
      </c>
      <c r="I1899">
        <v>36.270000000000003</v>
      </c>
      <c r="J1899" s="33">
        <v>0.98694351570432559</v>
      </c>
      <c r="K1899" s="72">
        <v>12965.970545485839</v>
      </c>
      <c r="L1899" s="18">
        <v>12641.280273</v>
      </c>
      <c r="M1899" s="73">
        <v>2.5684919998121707E-2</v>
      </c>
      <c r="Q1899" s="34">
        <v>1.013229211285062</v>
      </c>
      <c r="R1899" s="7"/>
      <c r="S1899" s="32"/>
      <c r="T1899" s="77"/>
      <c r="U1899" s="5">
        <v>22.413113132771077</v>
      </c>
      <c r="V1899" s="87">
        <v>23.16</v>
      </c>
      <c r="W1899" s="38">
        <v>-3.2249001175687533E-2</v>
      </c>
      <c r="X1899" s="33">
        <v>0.97388703140865107</v>
      </c>
      <c r="Y1899" s="72">
        <v>179429441.07105559</v>
      </c>
      <c r="Z1899" s="18">
        <v>173999821.52709997</v>
      </c>
      <c r="AA1899" s="38">
        <v>3.1204742029634649E-2</v>
      </c>
      <c r="AB1899" s="35">
        <v>0.97388703140865107</v>
      </c>
      <c r="AC1899" s="72">
        <v>190966080.41178933</v>
      </c>
      <c r="AD1899" s="18">
        <v>189000000</v>
      </c>
      <c r="AE1899" s="38">
        <v>1.0402541861319194E-2</v>
      </c>
      <c r="AF1899" s="26">
        <v>9</v>
      </c>
      <c r="AG1899" s="38"/>
      <c r="AI1899" s="27" t="s">
        <v>36</v>
      </c>
      <c r="AJ1899" s="17">
        <v>36.439840479057473</v>
      </c>
      <c r="AK1899" s="17">
        <v>34.124281082913228</v>
      </c>
      <c r="AL1899" s="19">
        <v>-8.4237859552108538E-2</v>
      </c>
      <c r="AM1899" s="19">
        <v>-6.4977863210904332E-2</v>
      </c>
      <c r="AN1899" s="27" t="b">
        <v>1</v>
      </c>
      <c r="AO1899" s="27" t="b">
        <v>0</v>
      </c>
      <c r="AP1899" s="27" t="b">
        <v>0</v>
      </c>
      <c r="AQ1899" s="27" t="b">
        <v>1</v>
      </c>
      <c r="AR1899" s="27" t="b">
        <v>1</v>
      </c>
      <c r="AS1899" s="27" t="b">
        <v>0</v>
      </c>
      <c r="AU1899" s="75"/>
      <c r="AV1899">
        <v>869999107.63549984</v>
      </c>
      <c r="AX1899">
        <v>1890000000</v>
      </c>
      <c r="AZ1899">
        <v>1753920</v>
      </c>
      <c r="BC1899" s="18">
        <f t="shared" si="1"/>
        <v>695999286.10839987</v>
      </c>
      <c r="BM1899" s="18">
        <v>7560</v>
      </c>
      <c r="BN1899">
        <f t="shared" si="0"/>
        <v>75600</v>
      </c>
    </row>
    <row r="1900" spans="1:66" ht="14.55" customHeight="1" x14ac:dyDescent="0.25">
      <c r="A1900" s="45">
        <v>40823</v>
      </c>
      <c r="B1900" s="15">
        <v>37.950000000000003</v>
      </c>
      <c r="C1900" s="16">
        <v>35.950000000000003</v>
      </c>
      <c r="D1900" s="32">
        <v>9144.5256139879184</v>
      </c>
      <c r="E1900" s="32">
        <v>14835.367658189838</v>
      </c>
      <c r="F1900" s="18">
        <v>23979.893272177756</v>
      </c>
      <c r="G1900" s="18">
        <v>36.712682761778396</v>
      </c>
      <c r="H1900" s="19">
        <v>-5.5632823365785899E-2</v>
      </c>
      <c r="I1900">
        <v>36.200000000000003</v>
      </c>
      <c r="J1900" s="33">
        <v>1.0018848322617397</v>
      </c>
      <c r="K1900" s="72">
        <v>12990.184464104563</v>
      </c>
      <c r="L1900" s="18">
        <v>12856.320313</v>
      </c>
      <c r="M1900" s="73">
        <v>1.0412322332168588E-2</v>
      </c>
      <c r="Q1900" s="34">
        <v>0.99811871364747107</v>
      </c>
      <c r="R1900" s="7"/>
      <c r="S1900" s="32"/>
      <c r="T1900" s="77"/>
      <c r="U1900" s="5">
        <v>22.329297068948126</v>
      </c>
      <c r="V1900" s="87">
        <v>23.34</v>
      </c>
      <c r="W1900" s="38">
        <v>-4.330346748294233E-2</v>
      </c>
      <c r="X1900" s="33">
        <v>1.0037696645234795</v>
      </c>
      <c r="Y1900" s="72">
        <v>180106691.57646501</v>
      </c>
      <c r="Z1900" s="18">
        <v>176519818.94232002</v>
      </c>
      <c r="AA1900" s="38">
        <v>2.0319942857617849E-2</v>
      </c>
      <c r="AB1900" s="35">
        <v>1.0037696645234795</v>
      </c>
      <c r="AC1900" s="72">
        <v>191682885.27074805</v>
      </c>
      <c r="AD1900" s="18">
        <v>194750000</v>
      </c>
      <c r="AE1900" s="38">
        <v>-1.5748984489098592E-2</v>
      </c>
      <c r="AF1900" s="26">
        <v>8</v>
      </c>
      <c r="AG1900" s="38"/>
      <c r="AI1900" s="27" t="s">
        <v>36</v>
      </c>
      <c r="AJ1900" s="17">
        <v>36.615411660947089</v>
      </c>
      <c r="AK1900" s="17">
        <v>34.274784328304278</v>
      </c>
      <c r="AL1900" s="19">
        <v>-7.7929260235830133E-2</v>
      </c>
      <c r="AM1900" s="19">
        <v>-6.7206834794153805E-2</v>
      </c>
      <c r="AN1900" s="27" t="b">
        <v>1</v>
      </c>
      <c r="AO1900" s="27" t="b">
        <v>0</v>
      </c>
      <c r="AP1900" s="27" t="b">
        <v>0</v>
      </c>
      <c r="AQ1900" s="27" t="b">
        <v>1</v>
      </c>
      <c r="AR1900" s="27" t="b">
        <v>1</v>
      </c>
      <c r="AS1900" s="27" t="b">
        <v>0</v>
      </c>
      <c r="AU1900" s="75"/>
      <c r="AV1900">
        <v>882599094.71160007</v>
      </c>
      <c r="AX1900">
        <v>1947500000</v>
      </c>
      <c r="AZ1900">
        <v>1779321.5</v>
      </c>
      <c r="BC1900" s="18">
        <f t="shared" si="1"/>
        <v>706079275.76928008</v>
      </c>
      <c r="BM1900" s="18">
        <v>7790</v>
      </c>
      <c r="BN1900">
        <f t="shared" si="0"/>
        <v>77900</v>
      </c>
    </row>
    <row r="1901" spans="1:66" ht="14.55" customHeight="1" x14ac:dyDescent="0.25">
      <c r="A1901" s="45">
        <v>40826</v>
      </c>
      <c r="B1901" s="46">
        <v>34.700000000000003</v>
      </c>
      <c r="C1901" s="55">
        <v>33.65</v>
      </c>
      <c r="D1901" s="32">
        <v>8001.4599122394284</v>
      </c>
      <c r="E1901" s="32">
        <v>16042.025332219189</v>
      </c>
      <c r="F1901" s="32">
        <v>24043.485244458618</v>
      </c>
      <c r="G1901" s="32">
        <v>33.999430742774187</v>
      </c>
      <c r="H1901" s="56">
        <v>-3.1203566121842607E-2</v>
      </c>
      <c r="I1901" s="1">
        <v>33.020000000000003</v>
      </c>
      <c r="J1901" s="33">
        <v>0.92855086672719267</v>
      </c>
      <c r="K1901" s="72">
        <v>12061.838344707718</v>
      </c>
      <c r="L1901" s="32">
        <v>11932.160156</v>
      </c>
      <c r="M1901" s="73">
        <v>1.0867955760928165E-2</v>
      </c>
      <c r="Q1901" s="34">
        <v>1.0769469243237475</v>
      </c>
      <c r="R1901" s="7"/>
      <c r="S1901" s="32"/>
      <c r="T1901" s="77"/>
      <c r="U1901" s="5">
        <v>24.002695849325399</v>
      </c>
      <c r="V1901" s="87">
        <v>24.3</v>
      </c>
      <c r="W1901" s="38">
        <v>-1.2234738710888976E-2</v>
      </c>
      <c r="X1901" s="33">
        <v>0.85710173345438523</v>
      </c>
      <c r="Y1901" s="72">
        <v>154370496.13096482</v>
      </c>
      <c r="Z1901" s="18">
        <v>155939840.05136001</v>
      </c>
      <c r="AA1901" s="38">
        <v>-1.0063777927938874E-2</v>
      </c>
      <c r="AB1901" s="35">
        <v>0.85710173345438523</v>
      </c>
      <c r="AC1901" s="72">
        <v>164289099.23665842</v>
      </c>
      <c r="AD1901" s="18">
        <v>167500000</v>
      </c>
      <c r="AE1901" s="38">
        <v>-1.9169556796069111E-2</v>
      </c>
      <c r="AF1901" s="58">
        <v>7</v>
      </c>
      <c r="AG1901" s="38"/>
      <c r="AI1901" s="27" t="s">
        <v>36</v>
      </c>
      <c r="AJ1901" s="17">
        <v>36.528860497112362</v>
      </c>
      <c r="AK1901" s="17">
        <v>34.393921307353452</v>
      </c>
      <c r="AL1901" s="19">
        <v>-6.3703806024349149E-2</v>
      </c>
      <c r="AM1901" s="19">
        <v>-6.8764592998590016E-2</v>
      </c>
      <c r="AN1901" s="27" t="b">
        <v>1</v>
      </c>
      <c r="AO1901" s="27" t="b">
        <v>1</v>
      </c>
      <c r="AP1901" s="27" t="b">
        <v>0</v>
      </c>
      <c r="AQ1901" s="27" t="b">
        <v>1</v>
      </c>
      <c r="AR1901" s="27" t="b">
        <v>1</v>
      </c>
      <c r="AS1901" s="27" t="b">
        <v>0</v>
      </c>
      <c r="AU1901" s="75"/>
      <c r="AV1901">
        <v>779699200.25680006</v>
      </c>
      <c r="AX1901">
        <v>1675000000</v>
      </c>
      <c r="AZ1901">
        <v>1571875.25</v>
      </c>
      <c r="BC1901" s="18">
        <f t="shared" si="1"/>
        <v>623759360.20544004</v>
      </c>
      <c r="BM1901" s="18">
        <v>6700</v>
      </c>
      <c r="BN1901">
        <f t="shared" si="0"/>
        <v>67000</v>
      </c>
    </row>
    <row r="1902" spans="1:66" ht="14.55" customHeight="1" x14ac:dyDescent="0.25">
      <c r="A1902" s="45">
        <v>40827</v>
      </c>
      <c r="B1902" s="15">
        <v>34.5</v>
      </c>
      <c r="C1902" s="16">
        <v>33.5</v>
      </c>
      <c r="D1902" s="32">
        <v>6858.3942104909383</v>
      </c>
      <c r="E1902" s="32">
        <v>17220.758760173798</v>
      </c>
      <c r="F1902" s="18">
        <v>24079.152970664734</v>
      </c>
      <c r="G1902" s="18">
        <v>33.784827054292421</v>
      </c>
      <c r="H1902" s="19">
        <v>-2.9850746268656803E-2</v>
      </c>
      <c r="I1902">
        <v>32.86</v>
      </c>
      <c r="J1902" s="33">
        <v>0.995162124899995</v>
      </c>
      <c r="K1902" s="72">
        <v>12003.276992187039</v>
      </c>
      <c r="L1902" s="18">
        <v>11786.240234000001</v>
      </c>
      <c r="M1902" s="73">
        <v>1.841441832832726E-2</v>
      </c>
      <c r="Q1902" s="34">
        <v>1.0048613939165854</v>
      </c>
      <c r="R1902" s="7"/>
      <c r="S1902" s="32"/>
      <c r="T1902" s="77"/>
      <c r="U1902" s="5">
        <v>24.074476565777914</v>
      </c>
      <c r="V1902" s="87">
        <v>24.62</v>
      </c>
      <c r="W1902" s="38">
        <v>-2.2157734939971037E-2</v>
      </c>
      <c r="X1902" s="33">
        <v>0.99032424979999012</v>
      </c>
      <c r="Y1902" s="72">
        <v>152877577.20343387</v>
      </c>
      <c r="Z1902" s="18">
        <v>150599845.52864</v>
      </c>
      <c r="AA1902" s="38">
        <v>1.5124395823903462E-2</v>
      </c>
      <c r="AB1902" s="35">
        <v>0.99032424979999012</v>
      </c>
      <c r="AC1902" s="72">
        <v>162696870.4771927</v>
      </c>
      <c r="AD1902" s="18">
        <v>162775000</v>
      </c>
      <c r="AE1902" s="38">
        <v>-4.7998478149163012E-4</v>
      </c>
      <c r="AF1902" s="26">
        <v>6</v>
      </c>
      <c r="AG1902" s="38"/>
      <c r="AI1902" s="27" t="s">
        <v>36</v>
      </c>
      <c r="AJ1902" s="17">
        <v>36.42591648597012</v>
      </c>
      <c r="AK1902" s="17">
        <v>34.513462150550843</v>
      </c>
      <c r="AL1902" s="19">
        <v>-5.0183246062138011E-2</v>
      </c>
      <c r="AM1902" s="19">
        <v>-6.9497334126785895E-2</v>
      </c>
      <c r="AN1902" s="27" t="b">
        <v>1</v>
      </c>
      <c r="AO1902" s="27" t="b">
        <v>1</v>
      </c>
      <c r="AP1902" s="27" t="b">
        <v>0</v>
      </c>
      <c r="AQ1902" s="27" t="b">
        <v>1</v>
      </c>
      <c r="AR1902" s="27" t="b">
        <v>1</v>
      </c>
      <c r="AS1902" s="27" t="b">
        <v>0</v>
      </c>
      <c r="AU1902" s="75"/>
      <c r="AV1902">
        <v>752999227.64320004</v>
      </c>
      <c r="AX1902">
        <v>1627750000</v>
      </c>
      <c r="AZ1902">
        <v>1518048</v>
      </c>
      <c r="BC1902" s="18">
        <f t="shared" si="1"/>
        <v>602399382.11456001</v>
      </c>
      <c r="BM1902" s="18">
        <v>6511</v>
      </c>
      <c r="BN1902">
        <f t="shared" si="0"/>
        <v>65110</v>
      </c>
    </row>
    <row r="1903" spans="1:66" ht="14.55" customHeight="1" x14ac:dyDescent="0.25">
      <c r="A1903" s="45">
        <v>40828</v>
      </c>
      <c r="B1903" s="46">
        <v>32.25</v>
      </c>
      <c r="C1903" s="55">
        <v>31.45</v>
      </c>
      <c r="D1903" s="32">
        <v>5715.3285087424483</v>
      </c>
      <c r="E1903" s="32">
        <v>18397.945826153587</v>
      </c>
      <c r="F1903" s="32">
        <v>24113.274334896036</v>
      </c>
      <c r="G1903" s="32">
        <v>31.639616007494144</v>
      </c>
      <c r="H1903" s="56">
        <v>-2.5437201907790197E-2</v>
      </c>
      <c r="I1903" s="1">
        <v>31.26</v>
      </c>
      <c r="J1903" s="33">
        <v>0.93783078643901718</v>
      </c>
      <c r="K1903" s="72">
        <v>11256.84793128694</v>
      </c>
      <c r="L1903" s="32">
        <v>11000.320313</v>
      </c>
      <c r="M1903" s="73">
        <v>2.3320013507586685E-2</v>
      </c>
      <c r="Q1903" s="34">
        <v>1.0662904379552756</v>
      </c>
      <c r="R1903" s="7"/>
      <c r="S1903" s="32"/>
      <c r="T1903" s="77"/>
      <c r="U1903" s="5">
        <v>25.622590638433877</v>
      </c>
      <c r="V1903" s="87">
        <v>26.34</v>
      </c>
      <c r="W1903" s="38">
        <v>-2.7236498161204357E-2</v>
      </c>
      <c r="X1903" s="33">
        <v>0.87566157287803437</v>
      </c>
      <c r="Y1903" s="72">
        <v>133869660.20107488</v>
      </c>
      <c r="Z1903" s="18">
        <v>128759867.93006</v>
      </c>
      <c r="AA1903" s="38">
        <v>3.9684665363204856E-2</v>
      </c>
      <c r="AB1903" s="35">
        <v>0.87566157287803437</v>
      </c>
      <c r="AC1903" s="72">
        <v>142465113.39998293</v>
      </c>
      <c r="AD1903" s="18">
        <v>141200000</v>
      </c>
      <c r="AE1903" s="38">
        <v>8.9597266287742856E-3</v>
      </c>
      <c r="AF1903" s="58">
        <v>5</v>
      </c>
      <c r="AG1903" s="38"/>
      <c r="AI1903" s="27" t="b">
        <v>1</v>
      </c>
      <c r="AJ1903" s="17">
        <v>36.228461552480091</v>
      </c>
      <c r="AK1903" s="17">
        <v>34.621402043864322</v>
      </c>
      <c r="AL1903" s="19">
        <v>-4.2611756091389154E-2</v>
      </c>
      <c r="AM1903" s="19">
        <v>-7.0043911901561479E-2</v>
      </c>
      <c r="AN1903" s="27" t="b">
        <v>1</v>
      </c>
      <c r="AO1903" s="27" t="b">
        <v>1</v>
      </c>
      <c r="AP1903" s="27" t="b">
        <v>0</v>
      </c>
      <c r="AQ1903" s="27" t="b">
        <v>0</v>
      </c>
      <c r="AR1903" s="27" t="b">
        <v>1</v>
      </c>
      <c r="AS1903" s="27" t="b">
        <v>0</v>
      </c>
      <c r="AU1903" s="75"/>
      <c r="AV1903">
        <v>643799339.65030003</v>
      </c>
      <c r="AX1903">
        <v>1412000000</v>
      </c>
      <c r="AZ1903">
        <v>1297900.75</v>
      </c>
      <c r="BC1903" s="18">
        <f t="shared" si="1"/>
        <v>515039471.72024</v>
      </c>
      <c r="BM1903" s="18">
        <v>5648</v>
      </c>
      <c r="BN1903">
        <f t="shared" si="0"/>
        <v>56480</v>
      </c>
    </row>
    <row r="1904" spans="1:66" ht="14.55" customHeight="1" x14ac:dyDescent="0.25">
      <c r="A1904" s="45">
        <v>40829</v>
      </c>
      <c r="B1904" s="46">
        <v>32.1</v>
      </c>
      <c r="C1904" s="55">
        <v>31.2</v>
      </c>
      <c r="D1904" s="32">
        <v>4572.2628069939583</v>
      </c>
      <c r="E1904" s="32">
        <v>19570.087920951322</v>
      </c>
      <c r="F1904" s="32">
        <v>24142.350727945282</v>
      </c>
      <c r="G1904" s="32">
        <v>31.37044887520134</v>
      </c>
      <c r="H1904" s="56">
        <v>-2.8846153846153966E-2</v>
      </c>
      <c r="I1904" s="1">
        <v>30.7</v>
      </c>
      <c r="J1904" s="33">
        <v>0.99268828498147643</v>
      </c>
      <c r="K1904" s="72">
        <v>11174.347724514377</v>
      </c>
      <c r="L1904" s="32">
        <v>10977.280273</v>
      </c>
      <c r="M1904" s="73">
        <v>1.7952302083339221E-2</v>
      </c>
      <c r="Q1904" s="34">
        <v>1.0073655699670718</v>
      </c>
      <c r="R1904" s="7"/>
      <c r="S1904" s="32"/>
      <c r="T1904" s="77"/>
      <c r="U1904" s="5">
        <v>25.763259711687507</v>
      </c>
      <c r="V1904" s="87">
        <v>26.14</v>
      </c>
      <c r="W1904" s="38">
        <v>-1.4412405826797771E-2</v>
      </c>
      <c r="X1904" s="33">
        <v>0.98537656996295286</v>
      </c>
      <c r="Y1904" s="72">
        <v>131912657.71724267</v>
      </c>
      <c r="Z1904" s="18">
        <v>129659867.00691999</v>
      </c>
      <c r="AA1904" s="38">
        <v>1.7374618394467779E-2</v>
      </c>
      <c r="AB1904" s="35">
        <v>0.98537656996295286</v>
      </c>
      <c r="AC1904" s="72">
        <v>140379534.11457419</v>
      </c>
      <c r="AD1904" s="18">
        <v>140675000</v>
      </c>
      <c r="AE1904" s="38">
        <v>-2.100343951845076E-3</v>
      </c>
      <c r="AF1904" s="58">
        <v>4</v>
      </c>
      <c r="AG1904" s="38"/>
      <c r="AI1904" s="27" t="b">
        <v>1</v>
      </c>
      <c r="AJ1904" s="17">
        <v>36.083101929962375</v>
      </c>
      <c r="AK1904" s="17">
        <v>34.7226755143963</v>
      </c>
      <c r="AL1904" s="19">
        <v>-3.7548006709457939E-2</v>
      </c>
      <c r="AM1904" s="19">
        <v>-6.8143092813242392E-2</v>
      </c>
      <c r="AN1904" s="27" t="b">
        <v>1</v>
      </c>
      <c r="AO1904" s="27" t="b">
        <v>1</v>
      </c>
      <c r="AP1904" s="27" t="b">
        <v>0</v>
      </c>
      <c r="AQ1904" s="27" t="b">
        <v>0</v>
      </c>
      <c r="AR1904" s="27" t="b">
        <v>1</v>
      </c>
      <c r="AS1904" s="27" t="b">
        <v>0</v>
      </c>
      <c r="AU1904" s="75"/>
      <c r="AV1904">
        <v>648299335.03460002</v>
      </c>
      <c r="AX1904">
        <v>1406750000</v>
      </c>
      <c r="AZ1904">
        <v>1306973</v>
      </c>
      <c r="BC1904" s="18">
        <f t="shared" si="1"/>
        <v>518639468.02767998</v>
      </c>
      <c r="BM1904" s="18">
        <v>5627</v>
      </c>
      <c r="BN1904">
        <f t="shared" si="0"/>
        <v>56270</v>
      </c>
    </row>
    <row r="1905" spans="1:66" ht="14.55" customHeight="1" x14ac:dyDescent="0.25">
      <c r="A1905" s="45">
        <v>40830</v>
      </c>
      <c r="B1905" s="46">
        <v>29.75</v>
      </c>
      <c r="C1905" s="55">
        <v>29.35</v>
      </c>
      <c r="D1905" s="32">
        <v>3429.1971052454687</v>
      </c>
      <c r="E1905" s="32">
        <v>20746.126671788712</v>
      </c>
      <c r="F1905" s="32">
        <v>24175.32377703418</v>
      </c>
      <c r="G1905" s="32">
        <v>29.406738799229704</v>
      </c>
      <c r="H1905" s="56">
        <v>-1.3628620102214661E-2</v>
      </c>
      <c r="I1905" s="1">
        <v>28.24</v>
      </c>
      <c r="J1905" s="33">
        <v>0.93868283305826494</v>
      </c>
      <c r="K1905" s="72">
        <v>10488.986895299433</v>
      </c>
      <c r="L1905" s="32">
        <v>10357.759765999999</v>
      </c>
      <c r="M1905" s="73">
        <v>1.2669450949248222E-2</v>
      </c>
      <c r="Q1905" s="34">
        <v>1.0653225613405131</v>
      </c>
      <c r="R1905" s="7"/>
      <c r="S1905" s="32"/>
      <c r="T1905" s="77"/>
      <c r="U1905" s="5">
        <v>27.395082094258132</v>
      </c>
      <c r="V1905" s="87">
        <v>27.88</v>
      </c>
      <c r="W1905" s="38">
        <v>-1.7393038226035391E-2</v>
      </c>
      <c r="X1905" s="33">
        <v>0.87736566611652989</v>
      </c>
      <c r="Y1905" s="72">
        <v>115736190.53839988</v>
      </c>
      <c r="Z1905" s="18">
        <v>116879880.11544001</v>
      </c>
      <c r="AA1905" s="38">
        <v>-9.7851706890059748E-3</v>
      </c>
      <c r="AB1905" s="35">
        <v>0.87736566611652989</v>
      </c>
      <c r="AC1905" s="72">
        <v>123162208.83137019</v>
      </c>
      <c r="AD1905" s="18">
        <v>124725000</v>
      </c>
      <c r="AE1905" s="38">
        <v>-1.2529895118298738E-2</v>
      </c>
      <c r="AF1905" s="58">
        <v>3</v>
      </c>
      <c r="AG1905" s="38"/>
      <c r="AI1905" s="27" t="b">
        <v>1</v>
      </c>
      <c r="AJ1905" s="17">
        <v>35.928584646098052</v>
      </c>
      <c r="AK1905" s="17">
        <v>34.758205729011664</v>
      </c>
      <c r="AL1905" s="19">
        <v>-3.0766518602074022E-2</v>
      </c>
      <c r="AM1905" s="19">
        <v>-6.4099776674525918E-2</v>
      </c>
      <c r="AN1905" s="27" t="b">
        <v>1</v>
      </c>
      <c r="AO1905" s="27" t="b">
        <v>1</v>
      </c>
      <c r="AP1905" s="27" t="b">
        <v>0</v>
      </c>
      <c r="AQ1905" s="27" t="b">
        <v>0</v>
      </c>
      <c r="AR1905" s="27" t="b">
        <v>1</v>
      </c>
      <c r="AS1905" s="27" t="b">
        <v>0</v>
      </c>
      <c r="AU1905" s="75"/>
      <c r="AV1905">
        <v>584399400.57720006</v>
      </c>
      <c r="AX1905">
        <v>1247250000</v>
      </c>
      <c r="AZ1905">
        <v>1178150.25</v>
      </c>
      <c r="BC1905" s="18">
        <f t="shared" si="1"/>
        <v>467519520.46176004</v>
      </c>
      <c r="BM1905" s="18">
        <v>4989</v>
      </c>
      <c r="BN1905">
        <f t="shared" si="0"/>
        <v>49890</v>
      </c>
    </row>
    <row r="1906" spans="1:66" ht="14.55" customHeight="1" x14ac:dyDescent="0.25">
      <c r="A1906" s="45">
        <v>40833</v>
      </c>
      <c r="B1906" s="15">
        <v>34.200000000000003</v>
      </c>
      <c r="C1906" s="16">
        <v>32.950000000000003</v>
      </c>
      <c r="D1906" s="32">
        <v>2286.1314034969791</v>
      </c>
      <c r="E1906" s="32">
        <v>21904.770781738203</v>
      </c>
      <c r="F1906" s="18">
        <v>24190.902185235183</v>
      </c>
      <c r="G1906" s="18">
        <v>33.0681297097764</v>
      </c>
      <c r="H1906" s="19">
        <v>-3.793626707132014E-2</v>
      </c>
      <c r="I1906">
        <v>33.39</v>
      </c>
      <c r="J1906" s="33">
        <v>1.1252331924780163</v>
      </c>
      <c r="K1906" s="72">
        <v>11802.352001403737</v>
      </c>
      <c r="L1906" s="18">
        <v>11432.959961</v>
      </c>
      <c r="M1906" s="73">
        <v>3.2309396837197253E-2</v>
      </c>
      <c r="Q1906" s="34">
        <v>0.88870467622606775</v>
      </c>
      <c r="R1906" s="7"/>
      <c r="S1906" s="32"/>
      <c r="T1906" s="77"/>
      <c r="U1906" s="5">
        <v>24.300809543343764</v>
      </c>
      <c r="V1906" s="87">
        <v>24.8</v>
      </c>
      <c r="W1906" s="38">
        <v>-2.0128647445816002E-2</v>
      </c>
      <c r="X1906" s="33">
        <v>1.2504663849560327</v>
      </c>
      <c r="Y1906" s="72">
        <v>144724908.21658704</v>
      </c>
      <c r="Z1906" s="18">
        <v>139499856.91398001</v>
      </c>
      <c r="AA1906" s="38">
        <v>3.7455603311686264E-2</v>
      </c>
      <c r="AB1906" s="35">
        <v>1.2504663849560327</v>
      </c>
      <c r="AC1906" s="72">
        <v>154007732.87647575</v>
      </c>
      <c r="AD1906" s="18">
        <v>150100000</v>
      </c>
      <c r="AE1906" s="38">
        <v>2.6034196378919062E-2</v>
      </c>
      <c r="AF1906" s="26">
        <v>2</v>
      </c>
      <c r="AG1906" s="38"/>
      <c r="AI1906" s="27" t="b">
        <v>1</v>
      </c>
      <c r="AJ1906" s="17">
        <v>35.985475190478027</v>
      </c>
      <c r="AK1906" s="17">
        <v>34.753496857280254</v>
      </c>
      <c r="AL1906" s="19">
        <v>-2.7817092552996397E-2</v>
      </c>
      <c r="AM1906" s="19">
        <v>-6.0899762725814904E-2</v>
      </c>
      <c r="AN1906" s="27" t="b">
        <v>1</v>
      </c>
      <c r="AO1906" s="27" t="b">
        <v>1</v>
      </c>
      <c r="AP1906" s="27" t="b">
        <v>0</v>
      </c>
      <c r="AQ1906" s="27" t="b">
        <v>0</v>
      </c>
      <c r="AR1906" s="27" t="b">
        <v>1</v>
      </c>
      <c r="AS1906" s="27" t="b">
        <v>0</v>
      </c>
      <c r="AU1906" s="75"/>
      <c r="AV1906">
        <v>697499284.56990004</v>
      </c>
      <c r="AX1906">
        <v>1501000000</v>
      </c>
      <c r="AZ1906">
        <v>1406160</v>
      </c>
      <c r="BC1906" s="18">
        <f t="shared" si="1"/>
        <v>557999427.65592003</v>
      </c>
      <c r="BM1906" s="18">
        <v>6004</v>
      </c>
      <c r="BN1906">
        <f t="shared" si="0"/>
        <v>60040</v>
      </c>
    </row>
    <row r="1907" spans="1:66" ht="14.55" customHeight="1" x14ac:dyDescent="0.25">
      <c r="A1907" s="45">
        <v>40834</v>
      </c>
      <c r="B1907" s="15">
        <v>32.15</v>
      </c>
      <c r="C1907" s="16">
        <v>31</v>
      </c>
      <c r="D1907" s="32">
        <v>1143.0657017484896</v>
      </c>
      <c r="E1907" s="32">
        <v>23091.200129228291</v>
      </c>
      <c r="F1907" s="18">
        <v>24234.265830976779</v>
      </c>
      <c r="G1907" s="18">
        <v>31.054242433675483</v>
      </c>
      <c r="H1907" s="19">
        <v>-3.7096774193548399E-2</v>
      </c>
      <c r="I1907">
        <v>31.56</v>
      </c>
      <c r="J1907" s="33">
        <v>0.94078223662032379</v>
      </c>
      <c r="K1907" s="72">
        <v>11103.251000710605</v>
      </c>
      <c r="L1907" s="18">
        <v>11008</v>
      </c>
      <c r="M1907" s="73">
        <v>8.6528888726930212E-3</v>
      </c>
      <c r="Q1907" s="34">
        <v>1.0629452396894852</v>
      </c>
      <c r="R1907" s="7"/>
      <c r="S1907" s="32"/>
      <c r="T1907" s="77"/>
      <c r="U1907" s="5">
        <v>25.782338326746327</v>
      </c>
      <c r="V1907" s="87">
        <v>25.68</v>
      </c>
      <c r="W1907" s="38">
        <v>3.9851373343585423E-3</v>
      </c>
      <c r="X1907" s="33">
        <v>0.88156447324064757</v>
      </c>
      <c r="Y1907" s="72">
        <v>127584947.89735557</v>
      </c>
      <c r="Z1907" s="18">
        <v>130199866.45304</v>
      </c>
      <c r="AA1907" s="38">
        <v>-2.0083880474851112E-2</v>
      </c>
      <c r="AB1907" s="35">
        <v>0.88156447324064757</v>
      </c>
      <c r="AC1907" s="72">
        <v>135765569.21579674</v>
      </c>
      <c r="AD1907" s="18">
        <v>138025000</v>
      </c>
      <c r="AE1907" s="38">
        <v>-1.6369721312829277E-2</v>
      </c>
      <c r="AF1907" s="26">
        <v>1</v>
      </c>
      <c r="AG1907" s="38"/>
      <c r="AI1907" s="27" t="b">
        <v>1</v>
      </c>
      <c r="AJ1907" s="17">
        <v>35.885827445916462</v>
      </c>
      <c r="AK1907" s="17">
        <v>34.656861091768931</v>
      </c>
      <c r="AL1907" s="19">
        <v>-2.8799293898280693E-2</v>
      </c>
      <c r="AM1907" s="19">
        <v>-5.8175083447205636E-2</v>
      </c>
      <c r="AN1907" s="27" t="b">
        <v>1</v>
      </c>
      <c r="AO1907" s="27" t="b">
        <v>1</v>
      </c>
      <c r="AP1907" s="27" t="b">
        <v>0</v>
      </c>
      <c r="AQ1907" s="27" t="b">
        <v>0</v>
      </c>
      <c r="AR1907" s="27" t="b">
        <v>1</v>
      </c>
      <c r="AS1907" s="27" t="b">
        <v>0</v>
      </c>
      <c r="AU1907" s="75"/>
      <c r="AV1907">
        <v>650999332.26520002</v>
      </c>
      <c r="AX1907">
        <v>1380250000</v>
      </c>
      <c r="AZ1907">
        <v>1312416</v>
      </c>
      <c r="BC1907" s="18">
        <f t="shared" si="1"/>
        <v>520799465.81216002</v>
      </c>
      <c r="BM1907" s="18">
        <v>5521</v>
      </c>
      <c r="BN1907">
        <f t="shared" si="0"/>
        <v>55210</v>
      </c>
    </row>
    <row r="1908" spans="1:66" ht="14.55" customHeight="1" x14ac:dyDescent="0.25">
      <c r="A1908" s="48">
        <v>40835</v>
      </c>
      <c r="B1908" s="15">
        <v>33.85</v>
      </c>
      <c r="C1908" s="16">
        <v>31.55</v>
      </c>
      <c r="D1908" s="32">
        <v>24276.669881202935</v>
      </c>
      <c r="E1908" s="32">
        <v>0</v>
      </c>
      <c r="F1908" s="18">
        <v>24276.669881202935</v>
      </c>
      <c r="G1908" s="18">
        <v>33.85</v>
      </c>
      <c r="H1908" s="19">
        <v>-7.2900158478605315E-2</v>
      </c>
      <c r="I1908" s="1">
        <v>34.44</v>
      </c>
      <c r="J1908" s="33">
        <v>1.0919354838709678</v>
      </c>
      <c r="K1908" s="72">
        <v>12123.823983120643</v>
      </c>
      <c r="L1908" s="32">
        <v>11742.719727</v>
      </c>
      <c r="M1908" s="73">
        <v>3.2454513518224516E-2</v>
      </c>
      <c r="Q1908" s="34">
        <v>0.915805022156573</v>
      </c>
      <c r="R1908" s="7"/>
      <c r="S1908" s="32"/>
      <c r="T1908" s="77"/>
      <c r="U1908" s="5">
        <v>23.56763448612141</v>
      </c>
      <c r="V1908" s="87">
        <v>23.96</v>
      </c>
      <c r="W1908" s="38">
        <v>-1.6375856171894451E-2</v>
      </c>
      <c r="X1908" s="33">
        <v>1.1838709677419357</v>
      </c>
      <c r="Y1908" s="72">
        <v>151044838.39922953</v>
      </c>
      <c r="Z1908" s="18">
        <v>144659851.62132001</v>
      </c>
      <c r="AA1908" s="38">
        <v>4.4137932580102936E-2</v>
      </c>
      <c r="AB1908" s="35">
        <v>1.1838709677419357</v>
      </c>
      <c r="AC1908" s="72">
        <v>160726338.93186909</v>
      </c>
      <c r="AD1908" s="18">
        <v>156450000</v>
      </c>
      <c r="AE1908" s="38">
        <v>2.7333582178773342E-2</v>
      </c>
      <c r="AF1908" s="26">
        <v>20</v>
      </c>
      <c r="AG1908" s="38"/>
      <c r="AI1908" s="27" t="b">
        <v>1</v>
      </c>
      <c r="AJ1908" s="17">
        <v>35.927662899520548</v>
      </c>
      <c r="AK1908" s="17">
        <v>34.605925897193146</v>
      </c>
      <c r="AL1908" s="19">
        <v>-3.5974195933272113E-2</v>
      </c>
      <c r="AM1908" s="19">
        <v>-5.8267057637832742E-2</v>
      </c>
      <c r="AN1908" s="27" t="b">
        <v>1</v>
      </c>
      <c r="AO1908" s="27" t="b">
        <v>1</v>
      </c>
      <c r="AP1908" s="27" t="b">
        <v>0</v>
      </c>
      <c r="AQ1908" s="27" t="b">
        <v>0</v>
      </c>
      <c r="AR1908" s="27" t="b">
        <v>1</v>
      </c>
      <c r="AS1908" s="27" t="b">
        <v>0</v>
      </c>
      <c r="AU1908" s="75"/>
      <c r="AV1908">
        <v>723299258.10660005</v>
      </c>
      <c r="AX1908">
        <v>1564500000</v>
      </c>
      <c r="AZ1908">
        <v>1458173</v>
      </c>
      <c r="BC1908" s="18">
        <f t="shared" si="1"/>
        <v>578639406.48528004</v>
      </c>
      <c r="BM1908" s="18">
        <v>6258</v>
      </c>
      <c r="BN1908">
        <f t="shared" si="0"/>
        <v>62580</v>
      </c>
    </row>
    <row r="1909" spans="1:66" ht="14.55" customHeight="1" x14ac:dyDescent="0.25">
      <c r="A1909" s="41">
        <v>40836</v>
      </c>
      <c r="B1909" s="15">
        <v>34.1</v>
      </c>
      <c r="C1909" s="55">
        <v>31.55</v>
      </c>
      <c r="D1909" s="32">
        <v>23062.83638714279</v>
      </c>
      <c r="E1909" s="32">
        <v>1302.3221481437706</v>
      </c>
      <c r="F1909" s="18">
        <v>24365.158535286562</v>
      </c>
      <c r="G1909" s="18">
        <v>33.963702036949314</v>
      </c>
      <c r="H1909" s="19">
        <v>-8.0824088748018941E-2</v>
      </c>
      <c r="I1909" s="1">
        <v>34.78</v>
      </c>
      <c r="J1909" s="33">
        <v>1.0070162481536189</v>
      </c>
      <c r="K1909" s="72">
        <v>12208.676501726293</v>
      </c>
      <c r="L1909" s="32">
        <v>11857.919921999999</v>
      </c>
      <c r="M1909" s="73">
        <v>2.9579941678939445E-2</v>
      </c>
      <c r="Q1909" s="34">
        <v>0.99303263659699292</v>
      </c>
      <c r="R1909" s="7"/>
      <c r="S1909" s="32"/>
      <c r="T1909" s="77"/>
      <c r="U1909" s="5">
        <v>23.359857339965949</v>
      </c>
      <c r="V1909" s="87">
        <v>23.76</v>
      </c>
      <c r="W1909" s="38">
        <v>-1.6841021045204248E-2</v>
      </c>
      <c r="X1909" s="33">
        <v>1.014032496307238</v>
      </c>
      <c r="Y1909" s="72">
        <v>153165107.34324428</v>
      </c>
      <c r="Z1909" s="18">
        <v>144899851.37515998</v>
      </c>
      <c r="AA1909" s="38">
        <v>5.7041162497018329E-2</v>
      </c>
      <c r="AB1909" s="35">
        <v>1.014032496307238</v>
      </c>
      <c r="AC1909" s="72">
        <v>162979117.68954647</v>
      </c>
      <c r="AD1909" s="18">
        <v>159125000</v>
      </c>
      <c r="AE1909" s="38">
        <v>2.4220692471619582E-2</v>
      </c>
      <c r="AF1909" s="26">
        <v>19</v>
      </c>
      <c r="AG1909" s="38"/>
      <c r="AI1909" s="27" t="b">
        <v>1</v>
      </c>
      <c r="AJ1909" s="17">
        <v>35.842601091756229</v>
      </c>
      <c r="AK1909" s="17">
        <v>34.60890541880363</v>
      </c>
      <c r="AL1909" s="19">
        <v>-4.5205343739976901E-2</v>
      </c>
      <c r="AM1909" s="19">
        <v>-5.7423972338536758E-2</v>
      </c>
      <c r="AN1909" s="27" t="b">
        <v>1</v>
      </c>
      <c r="AO1909" s="27" t="b">
        <v>1</v>
      </c>
      <c r="AP1909" s="27" t="b">
        <v>0</v>
      </c>
      <c r="AQ1909" s="27" t="b">
        <v>0</v>
      </c>
      <c r="AR1909" s="27" t="b">
        <v>1</v>
      </c>
      <c r="AS1909" s="27" t="b">
        <v>0</v>
      </c>
      <c r="AU1909" s="75"/>
      <c r="AV1909">
        <v>724499256.87579989</v>
      </c>
      <c r="AX1909">
        <v>1591250000</v>
      </c>
      <c r="AZ1909">
        <v>1460592</v>
      </c>
      <c r="BC1909" s="18">
        <f t="shared" si="1"/>
        <v>579599405.50063992</v>
      </c>
      <c r="BM1909" s="18">
        <v>6365</v>
      </c>
      <c r="BN1909">
        <f t="shared" si="0"/>
        <v>63650</v>
      </c>
    </row>
    <row r="1910" spans="1:66" ht="14.55" customHeight="1" x14ac:dyDescent="0.25">
      <c r="A1910" s="41">
        <v>40837</v>
      </c>
      <c r="B1910" s="15">
        <v>31.6</v>
      </c>
      <c r="C1910" s="16">
        <v>30</v>
      </c>
      <c r="D1910" s="32">
        <v>21849.002893082645</v>
      </c>
      <c r="E1910" s="32">
        <v>2614.2626282531528</v>
      </c>
      <c r="F1910" s="18">
        <v>24463.265521335798</v>
      </c>
      <c r="G1910" s="18">
        <v>31.429016277423923</v>
      </c>
      <c r="H1910" s="19">
        <v>-5.3333333333333455E-2</v>
      </c>
      <c r="I1910">
        <v>31.32</v>
      </c>
      <c r="J1910" s="33">
        <v>0.92909677655562717</v>
      </c>
      <c r="K1910" s="72">
        <v>11342.845725657533</v>
      </c>
      <c r="L1910" s="18">
        <v>11210.240234000001</v>
      </c>
      <c r="M1910" s="73">
        <v>1.1828960743887318E-2</v>
      </c>
      <c r="Q1910" s="34">
        <v>1.0763141421146969</v>
      </c>
      <c r="R1910" s="7"/>
      <c r="S1910" s="32"/>
      <c r="T1910" s="77"/>
      <c r="U1910" s="5">
        <v>25.09573402990155</v>
      </c>
      <c r="V1910" s="87">
        <v>24.92</v>
      </c>
      <c r="W1910" s="38">
        <v>7.0519273636255285E-3</v>
      </c>
      <c r="X1910" s="33">
        <v>0.85819355311125434</v>
      </c>
      <c r="Y1910" s="72">
        <v>131445936.57677473</v>
      </c>
      <c r="Z1910" s="18">
        <v>130199866.45304</v>
      </c>
      <c r="AA1910" s="38">
        <v>9.5704408743318894E-3</v>
      </c>
      <c r="AB1910" s="35">
        <v>0.85819355311125434</v>
      </c>
      <c r="AC1910" s="72">
        <v>139865385.66924721</v>
      </c>
      <c r="AD1910" s="18">
        <v>141625000</v>
      </c>
      <c r="AE1910" s="38">
        <v>-1.2424461293929673E-2</v>
      </c>
      <c r="AF1910" s="26">
        <v>18</v>
      </c>
      <c r="AG1910" s="38"/>
      <c r="AI1910" s="27" t="b">
        <v>1</v>
      </c>
      <c r="AJ1910" s="17">
        <v>35.510547495344611</v>
      </c>
      <c r="AK1910" s="17">
        <v>34.56861430878898</v>
      </c>
      <c r="AL1910" s="19">
        <v>-4.9286540321173487E-2</v>
      </c>
      <c r="AM1910" s="19">
        <v>-5.491452946790408E-2</v>
      </c>
      <c r="AN1910" s="27" t="b">
        <v>1</v>
      </c>
      <c r="AO1910" s="27" t="b">
        <v>1</v>
      </c>
      <c r="AP1910" s="27" t="b">
        <v>0</v>
      </c>
      <c r="AQ1910" s="27" t="b">
        <v>0</v>
      </c>
      <c r="AR1910" s="27" t="b">
        <v>1</v>
      </c>
      <c r="AS1910" s="27" t="b">
        <v>0</v>
      </c>
      <c r="AU1910" s="75"/>
      <c r="AV1910">
        <v>650999332.26520002</v>
      </c>
      <c r="AX1910">
        <v>1416250000</v>
      </c>
      <c r="AZ1910">
        <v>1312416</v>
      </c>
      <c r="BC1910" s="18">
        <f t="shared" si="1"/>
        <v>520799465.81216002</v>
      </c>
      <c r="BM1910" s="18">
        <v>5665</v>
      </c>
      <c r="BN1910">
        <f t="shared" si="0"/>
        <v>56650</v>
      </c>
    </row>
    <row r="1911" spans="1:66" ht="14.55" customHeight="1" x14ac:dyDescent="0.25">
      <c r="A1911" s="41">
        <v>40840</v>
      </c>
      <c r="B1911" s="15">
        <v>29.75</v>
      </c>
      <c r="C1911" s="16">
        <v>28.85</v>
      </c>
      <c r="D1911" s="32">
        <v>20635.169399022499</v>
      </c>
      <c r="E1911" s="32">
        <v>3892.833908663174</v>
      </c>
      <c r="F1911" s="18">
        <v>24528.003307685674</v>
      </c>
      <c r="G1911" s="18">
        <v>29.607161201674369</v>
      </c>
      <c r="H1911" s="19">
        <v>-3.119584055459268E-2</v>
      </c>
      <c r="I1911">
        <v>29.26</v>
      </c>
      <c r="J1911" s="33">
        <v>0.94452563049164651</v>
      </c>
      <c r="K1911" s="72">
        <v>10713.423142991398</v>
      </c>
      <c r="L1911" s="18">
        <v>10539.519531</v>
      </c>
      <c r="M1911" s="73">
        <v>1.6500146091090163E-2</v>
      </c>
      <c r="Q1911" s="34">
        <v>1.0587325189677255</v>
      </c>
      <c r="R1911" s="7"/>
      <c r="S1911" s="32"/>
      <c r="T1911" s="77"/>
      <c r="U1911" s="5">
        <v>26.520201878507589</v>
      </c>
      <c r="V1911" s="87">
        <v>26.54</v>
      </c>
      <c r="W1911" s="38">
        <v>-7.4597292737040542E-4</v>
      </c>
      <c r="X1911" s="33">
        <v>0.88905126098329301</v>
      </c>
      <c r="Y1911" s="72">
        <v>116862734.78568731</v>
      </c>
      <c r="Z1911" s="18">
        <v>114359882.70021999</v>
      </c>
      <c r="AA1911" s="38">
        <v>2.1885752471679554E-2</v>
      </c>
      <c r="AB1911" s="35">
        <v>0.88905126098329301</v>
      </c>
      <c r="AC1911" s="72">
        <v>124345503.89951955</v>
      </c>
      <c r="AD1911" s="18">
        <v>124100000</v>
      </c>
      <c r="AE1911" s="38">
        <v>1.9782747745330201E-3</v>
      </c>
      <c r="AF1911" s="26">
        <v>17</v>
      </c>
      <c r="AG1911" s="38"/>
      <c r="AI1911" s="27" t="s">
        <v>36</v>
      </c>
      <c r="AJ1911" s="17">
        <v>35.074682614510813</v>
      </c>
      <c r="AK1911" s="17">
        <v>34.462659826838404</v>
      </c>
      <c r="AL1911" s="19">
        <v>-5.2214410396569821E-2</v>
      </c>
      <c r="AM1911" s="19">
        <v>-4.9579501290645589E-2</v>
      </c>
      <c r="AN1911" s="27" t="b">
        <v>1</v>
      </c>
      <c r="AO1911" s="27" t="b">
        <v>0</v>
      </c>
      <c r="AP1911" s="27" t="b">
        <v>0</v>
      </c>
      <c r="AQ1911" s="27" t="b">
        <v>0</v>
      </c>
      <c r="AR1911" s="27" t="b">
        <v>1</v>
      </c>
      <c r="AS1911" s="27" t="b">
        <v>0</v>
      </c>
      <c r="AU1911" s="75"/>
      <c r="AV1911">
        <v>571799413.50109994</v>
      </c>
      <c r="AX1911">
        <v>1241000000</v>
      </c>
      <c r="AZ1911">
        <v>1152748.75</v>
      </c>
      <c r="BC1911" s="18">
        <f t="shared" si="1"/>
        <v>457439530.80087996</v>
      </c>
      <c r="BM1911" s="18">
        <v>4964</v>
      </c>
      <c r="BN1911">
        <f t="shared" si="0"/>
        <v>49640</v>
      </c>
    </row>
    <row r="1912" spans="1:66" ht="14.55" customHeight="1" x14ac:dyDescent="0.25">
      <c r="A1912" s="41">
        <v>40841</v>
      </c>
      <c r="B1912" s="15">
        <v>32.4</v>
      </c>
      <c r="C1912" s="16">
        <v>30.25</v>
      </c>
      <c r="D1912" s="32">
        <v>19421.335904962354</v>
      </c>
      <c r="E1912" s="32">
        <v>5144.5339588638453</v>
      </c>
      <c r="F1912" s="18">
        <v>24565.869863826199</v>
      </c>
      <c r="G1912" s="18">
        <v>31.949751420451651</v>
      </c>
      <c r="H1912" s="19">
        <v>-7.1074380165289108E-2</v>
      </c>
      <c r="I1912">
        <v>32.22</v>
      </c>
      <c r="J1912" s="33">
        <v>1.0807883782349728</v>
      </c>
      <c r="K1912" s="72">
        <v>11578.742884372121</v>
      </c>
      <c r="L1912" s="18">
        <v>11212.799805000001</v>
      </c>
      <c r="M1912" s="73">
        <v>3.263619129353753E-2</v>
      </c>
      <c r="Q1912" s="34">
        <v>0.92525051169877703</v>
      </c>
      <c r="R1912" s="7"/>
      <c r="S1912" s="32"/>
      <c r="T1912" s="77"/>
      <c r="U1912" s="5">
        <v>24.492145442380604</v>
      </c>
      <c r="V1912" s="87">
        <v>24.72</v>
      </c>
      <c r="W1912" s="38">
        <v>-9.2174173794253595E-3</v>
      </c>
      <c r="X1912" s="33">
        <v>1.1615767564699455</v>
      </c>
      <c r="Y1912" s="72">
        <v>135745685.88960299</v>
      </c>
      <c r="Z1912" s="18">
        <v>129299867.37617999</v>
      </c>
      <c r="AA1912" s="38">
        <v>4.9851702435778862E-2</v>
      </c>
      <c r="AB1912" s="35">
        <v>1.1615767564699455</v>
      </c>
      <c r="AC1912" s="72">
        <v>144434531.42167199</v>
      </c>
      <c r="AD1912" s="18">
        <v>140625000</v>
      </c>
      <c r="AE1912" s="38">
        <v>2.7090001220778571E-2</v>
      </c>
      <c r="AF1912" s="26">
        <v>16</v>
      </c>
      <c r="AI1912" s="27" t="s">
        <v>36</v>
      </c>
      <c r="AJ1912" s="17">
        <v>34.831655394877181</v>
      </c>
      <c r="AK1912" s="17">
        <v>34.435311723438552</v>
      </c>
      <c r="AL1912" s="19">
        <v>-5.7737429245564652E-2</v>
      </c>
      <c r="AM1912" s="19">
        <v>-4.7085768423355934E-2</v>
      </c>
      <c r="AN1912" s="27" t="b">
        <v>1</v>
      </c>
      <c r="AO1912" s="27" t="b">
        <v>0</v>
      </c>
      <c r="AP1912" s="27" t="b">
        <v>0</v>
      </c>
      <c r="AQ1912" s="27" t="b">
        <v>1</v>
      </c>
      <c r="AR1912" s="27" t="b">
        <v>1</v>
      </c>
      <c r="AS1912" s="27" t="b">
        <v>0</v>
      </c>
      <c r="AU1912" s="75"/>
      <c r="AV1912">
        <v>646499336.88089991</v>
      </c>
      <c r="AX1912">
        <v>1406250000</v>
      </c>
      <c r="AZ1912">
        <v>1303344</v>
      </c>
      <c r="BC1912" s="18">
        <f t="shared" si="1"/>
        <v>517199469.50471997</v>
      </c>
      <c r="BM1912" s="18">
        <v>5625</v>
      </c>
      <c r="BN1912">
        <f t="shared" si="0"/>
        <v>56250</v>
      </c>
    </row>
    <row r="1913" spans="1:66" ht="14.55" customHeight="1" x14ac:dyDescent="0.25">
      <c r="A1913" s="41">
        <v>40842</v>
      </c>
      <c r="B1913" s="15">
        <v>30.5</v>
      </c>
      <c r="C1913" s="16">
        <v>29.2</v>
      </c>
      <c r="D1913" s="32">
        <v>18207.502410902205</v>
      </c>
      <c r="E1913" s="32">
        <v>6444.6399161381851</v>
      </c>
      <c r="F1913" s="18">
        <v>24652.14232704039</v>
      </c>
      <c r="G1913" s="18">
        <v>30.160149946408922</v>
      </c>
      <c r="H1913" s="19">
        <v>-4.4520547945205546E-2</v>
      </c>
      <c r="I1913">
        <v>29.86</v>
      </c>
      <c r="J1913" s="33">
        <v>0.94730217049289789</v>
      </c>
      <c r="K1913" s="72">
        <v>10968.378487008602</v>
      </c>
      <c r="L1913" s="18">
        <v>10759.679688</v>
      </c>
      <c r="M1913" s="73">
        <v>1.9396376570703894E-2</v>
      </c>
      <c r="Q1913" s="34">
        <v>1.0556293769280425</v>
      </c>
      <c r="R1913" s="7"/>
      <c r="S1913" s="32"/>
      <c r="T1913" s="77"/>
      <c r="U1913" s="5">
        <v>25.806491682044769</v>
      </c>
      <c r="V1913" s="87">
        <v>25.56</v>
      </c>
      <c r="W1913" s="38">
        <v>9.643649532267989E-3</v>
      </c>
      <c r="X1913" s="33">
        <v>0.89460434098579578</v>
      </c>
      <c r="Y1913" s="72">
        <v>121439260.88395423</v>
      </c>
      <c r="Z1913" s="18">
        <v>119039877.89992002</v>
      </c>
      <c r="AA1913" s="38">
        <v>2.0156127731006539E-2</v>
      </c>
      <c r="AB1913" s="35">
        <v>0.89460434098579578</v>
      </c>
      <c r="AC1913" s="72">
        <v>129209687.21430987</v>
      </c>
      <c r="AD1913" s="18">
        <v>128325000</v>
      </c>
      <c r="AE1913" s="38">
        <v>6.894114274770085E-3</v>
      </c>
      <c r="AF1913" s="26">
        <v>15</v>
      </c>
      <c r="AI1913" s="27" t="s">
        <v>36</v>
      </c>
      <c r="AJ1913" s="17">
        <v>34.54259920407911</v>
      </c>
      <c r="AK1913" s="17">
        <v>34.415753925797823</v>
      </c>
      <c r="AL1913" s="19">
        <v>-5.8974724870840843E-2</v>
      </c>
      <c r="AM1913" s="19">
        <v>-4.5439168811663572E-2</v>
      </c>
      <c r="AN1913" s="27" t="b">
        <v>1</v>
      </c>
      <c r="AO1913" s="27" t="b">
        <v>0</v>
      </c>
      <c r="AP1913" s="27" t="b">
        <v>0</v>
      </c>
      <c r="AQ1913" s="27" t="b">
        <v>1</v>
      </c>
      <c r="AR1913" s="27" t="b">
        <v>1</v>
      </c>
      <c r="AS1913" s="27" t="b">
        <v>0</v>
      </c>
      <c r="AU1913" s="75"/>
      <c r="AV1913">
        <v>595199389.49960005</v>
      </c>
      <c r="AX1913">
        <v>1283250000</v>
      </c>
      <c r="AZ1913">
        <v>1199923.25</v>
      </c>
      <c r="BC1913" s="18">
        <f t="shared" si="1"/>
        <v>476159511.59968007</v>
      </c>
      <c r="BM1913" s="18">
        <v>5133</v>
      </c>
      <c r="BN1913">
        <f t="shared" si="0"/>
        <v>51330</v>
      </c>
    </row>
    <row r="1914" spans="1:66" ht="14.55" customHeight="1" x14ac:dyDescent="0.25">
      <c r="A1914" s="41">
        <v>40843</v>
      </c>
      <c r="B1914" s="15">
        <v>26.2</v>
      </c>
      <c r="C1914" s="55">
        <v>25.8</v>
      </c>
      <c r="D1914" s="32">
        <v>16993.66891684206</v>
      </c>
      <c r="E1914" s="32">
        <v>7712.5139424681329</v>
      </c>
      <c r="F1914" s="18">
        <v>24706.182859310193</v>
      </c>
      <c r="G1914" s="18">
        <v>26.075132245456334</v>
      </c>
      <c r="H1914" s="19">
        <v>-1.5503875968992276E-2</v>
      </c>
      <c r="I1914" s="1">
        <v>25.46</v>
      </c>
      <c r="J1914" s="33">
        <v>0.8664510021775208</v>
      </c>
      <c r="K1914" s="72">
        <v>9503.3981010264615</v>
      </c>
      <c r="L1914" s="32">
        <v>9331.2001949999994</v>
      </c>
      <c r="M1914" s="73">
        <v>1.845399331575075E-2</v>
      </c>
      <c r="Q1914" s="34">
        <v>1.1541333525921842</v>
      </c>
      <c r="R1914" s="7"/>
      <c r="S1914" s="32"/>
      <c r="T1914" s="77"/>
      <c r="U1914" s="5">
        <v>29.7286801997647</v>
      </c>
      <c r="V1914" s="87">
        <v>28.92</v>
      </c>
      <c r="W1914" s="38">
        <v>2.7962662509152764E-2</v>
      </c>
      <c r="X1914" s="33">
        <v>0.7329020043550416</v>
      </c>
      <c r="Y1914" s="72">
        <v>89003503.539821535</v>
      </c>
      <c r="Z1914" s="18">
        <v>87299910.455840006</v>
      </c>
      <c r="AA1914" s="38">
        <v>1.9514259236763806E-2</v>
      </c>
      <c r="AB1914" s="35">
        <v>0.7329020043550416</v>
      </c>
      <c r="AC1914" s="72">
        <v>94696520.497902125</v>
      </c>
      <c r="AD1914" s="18">
        <v>95000000</v>
      </c>
      <c r="AE1914" s="38">
        <v>-3.1945210747144725E-3</v>
      </c>
      <c r="AF1914" s="26">
        <v>14</v>
      </c>
      <c r="AI1914" s="27" t="s">
        <v>36</v>
      </c>
      <c r="AJ1914" s="17">
        <v>33.948434257702075</v>
      </c>
      <c r="AK1914" s="17">
        <v>34.277830088050564</v>
      </c>
      <c r="AL1914" s="19">
        <v>-4.9408677785905332E-2</v>
      </c>
      <c r="AM1914" s="19">
        <v>-4.270637042611676E-2</v>
      </c>
      <c r="AN1914" s="27" t="b">
        <v>0</v>
      </c>
      <c r="AO1914" s="27" t="b">
        <v>0</v>
      </c>
      <c r="AP1914" s="27" t="b">
        <v>0</v>
      </c>
      <c r="AQ1914" s="27" t="b">
        <v>1</v>
      </c>
      <c r="AR1914" s="27" t="b">
        <v>1</v>
      </c>
      <c r="AS1914" s="27" t="b">
        <v>0</v>
      </c>
      <c r="AU1914" s="75"/>
      <c r="AV1914">
        <v>436499552.27920002</v>
      </c>
      <c r="AX1914">
        <v>950000000</v>
      </c>
      <c r="AZ1914">
        <v>879984</v>
      </c>
      <c r="BC1914" s="18">
        <f t="shared" si="1"/>
        <v>349199641.82336003</v>
      </c>
      <c r="BM1914" s="18">
        <v>3800</v>
      </c>
      <c r="BN1914">
        <f t="shared" si="0"/>
        <v>38000</v>
      </c>
    </row>
    <row r="1915" spans="1:66" ht="14.55" customHeight="1" x14ac:dyDescent="0.25">
      <c r="A1915" s="41">
        <v>40844</v>
      </c>
      <c r="B1915" s="15">
        <v>26.25</v>
      </c>
      <c r="C1915" s="55">
        <v>25.55</v>
      </c>
      <c r="D1915" s="32">
        <v>15779.835422781913</v>
      </c>
      <c r="E1915" s="32">
        <v>8945.166560467198</v>
      </c>
      <c r="F1915" s="18">
        <v>24725.001983249109</v>
      </c>
      <c r="G1915" s="18">
        <v>25.996749602019481</v>
      </c>
      <c r="H1915" s="19">
        <v>-2.739726027397249E-2</v>
      </c>
      <c r="I1915" s="1">
        <v>24.53</v>
      </c>
      <c r="J1915" s="33">
        <v>0.99775339691141385</v>
      </c>
      <c r="K1915" s="72">
        <v>9481.8836784466166</v>
      </c>
      <c r="L1915" s="32">
        <v>9282.5595699999994</v>
      </c>
      <c r="M1915" s="73">
        <v>2.1472968413885136E-2</v>
      </c>
      <c r="Q1915" s="34">
        <v>1.0022516616786679</v>
      </c>
      <c r="R1915" s="7"/>
      <c r="S1915" s="32"/>
      <c r="T1915" s="77"/>
      <c r="U1915" s="5">
        <v>29.740145180356038</v>
      </c>
      <c r="V1915" s="87">
        <v>29.38</v>
      </c>
      <c r="W1915" s="38">
        <v>1.2258174961063266E-2</v>
      </c>
      <c r="X1915" s="33">
        <v>0.9955067938228277</v>
      </c>
      <c r="Y1915" s="72">
        <v>88604016.367186755</v>
      </c>
      <c r="Z1915" s="18">
        <v>85739912.055940002</v>
      </c>
      <c r="AA1915" s="38">
        <v>3.3404563202468665E-2</v>
      </c>
      <c r="AB1915" s="35">
        <v>0.9955067938228277</v>
      </c>
      <c r="AC1915" s="72">
        <v>94269518.109503776</v>
      </c>
      <c r="AD1915" s="18">
        <v>93125000</v>
      </c>
      <c r="AE1915" s="38">
        <v>1.2290127350376117E-2</v>
      </c>
      <c r="AF1915" s="26">
        <v>13</v>
      </c>
      <c r="AI1915" s="27" t="s">
        <v>36</v>
      </c>
      <c r="AJ1915" s="17">
        <v>33.397964523037025</v>
      </c>
      <c r="AK1915" s="17">
        <v>34.155388775206106</v>
      </c>
      <c r="AL1915" s="19">
        <v>-4.0504206373564257E-2</v>
      </c>
      <c r="AM1915" s="19">
        <v>-4.1023852396582655E-2</v>
      </c>
      <c r="AN1915" s="27" t="b">
        <v>0</v>
      </c>
      <c r="AO1915" s="27" t="b">
        <v>1</v>
      </c>
      <c r="AP1915" s="27" t="b">
        <v>0</v>
      </c>
      <c r="AQ1915" s="27" t="b">
        <v>0</v>
      </c>
      <c r="AR1915" s="27" t="b">
        <v>1</v>
      </c>
      <c r="AS1915" s="27" t="b">
        <v>0</v>
      </c>
      <c r="AU1915" s="75"/>
      <c r="AV1915">
        <v>428699560.27970004</v>
      </c>
      <c r="AX1915">
        <v>931250000</v>
      </c>
      <c r="AZ1915">
        <v>864259.25</v>
      </c>
      <c r="BC1915" s="18">
        <f t="shared" si="1"/>
        <v>342959648.22376001</v>
      </c>
      <c r="BM1915" s="18">
        <v>3725</v>
      </c>
      <c r="BN1915">
        <f t="shared" si="0"/>
        <v>37250</v>
      </c>
    </row>
    <row r="1916" spans="1:66" ht="14.55" customHeight="1" x14ac:dyDescent="0.25">
      <c r="A1916" s="41">
        <v>40847</v>
      </c>
      <c r="B1916" s="15">
        <v>29.95</v>
      </c>
      <c r="C1916" s="16">
        <v>28.2</v>
      </c>
      <c r="D1916" s="32">
        <v>14566.001928721766</v>
      </c>
      <c r="E1916" s="32">
        <v>10192.255766693377</v>
      </c>
      <c r="F1916" s="18">
        <v>24758.257695415145</v>
      </c>
      <c r="G1916" s="18">
        <v>29.229575816232959</v>
      </c>
      <c r="H1916" s="19">
        <v>-6.2056737588652489E-2</v>
      </c>
      <c r="I1916">
        <v>29.96</v>
      </c>
      <c r="J1916" s="33">
        <v>1.1258673001342725</v>
      </c>
      <c r="K1916" s="72">
        <v>10675.158071711554</v>
      </c>
      <c r="L1916" s="18">
        <v>10268.160156</v>
      </c>
      <c r="M1916" s="73">
        <v>3.9636888159923438E-2</v>
      </c>
      <c r="Q1916" s="34">
        <v>0.88820414260254177</v>
      </c>
      <c r="R1916" s="7"/>
      <c r="S1916" s="32"/>
      <c r="T1916" s="77"/>
      <c r="U1916" s="5">
        <v>26.366139694891121</v>
      </c>
      <c r="V1916" s="87">
        <v>26.22</v>
      </c>
      <c r="W1916" s="38">
        <v>5.5735962963814733E-3</v>
      </c>
      <c r="X1916" s="33">
        <v>1.251734600268545</v>
      </c>
      <c r="Y1916" s="72">
        <v>110909243.64651278</v>
      </c>
      <c r="Z1916" s="18">
        <v>103979893.34705999</v>
      </c>
      <c r="AA1916" s="38">
        <v>6.664125223060452E-2</v>
      </c>
      <c r="AB1916" s="35">
        <v>1.251734600268545</v>
      </c>
      <c r="AC1916" s="72">
        <v>117998525.73004326</v>
      </c>
      <c r="AD1916" s="18">
        <v>113500000</v>
      </c>
      <c r="AE1916" s="38">
        <v>3.9634587929896582E-2</v>
      </c>
      <c r="AF1916" s="26">
        <v>12</v>
      </c>
      <c r="AI1916" s="27" t="s">
        <v>36</v>
      </c>
      <c r="AJ1916" s="17">
        <v>32.859791773127164</v>
      </c>
      <c r="AK1916" s="17">
        <v>34.101060505136225</v>
      </c>
      <c r="AL1916" s="19">
        <v>-4.19581070827841E-2</v>
      </c>
      <c r="AM1916" s="19">
        <v>-4.1425347035511817E-2</v>
      </c>
      <c r="AN1916" s="27" t="b">
        <v>0</v>
      </c>
      <c r="AO1916" s="27" t="b">
        <v>0</v>
      </c>
      <c r="AP1916" s="27" t="b">
        <v>0</v>
      </c>
      <c r="AQ1916" s="27" t="b">
        <v>0</v>
      </c>
      <c r="AR1916" s="27" t="b">
        <v>1</v>
      </c>
      <c r="AS1916" s="27" t="b">
        <v>0</v>
      </c>
      <c r="AU1916" s="75"/>
      <c r="AV1916">
        <v>519899466.73529994</v>
      </c>
      <c r="AX1916">
        <v>1135000000</v>
      </c>
      <c r="AZ1916">
        <v>1048118.5</v>
      </c>
      <c r="BC1916" s="18">
        <f t="shared" si="1"/>
        <v>415919573.38823998</v>
      </c>
      <c r="BM1916" s="18">
        <v>4540</v>
      </c>
      <c r="BN1916">
        <f t="shared" si="0"/>
        <v>45400</v>
      </c>
    </row>
    <row r="1917" spans="1:66" ht="14.55" customHeight="1" x14ac:dyDescent="0.25">
      <c r="A1917" s="41">
        <v>40848</v>
      </c>
      <c r="B1917" s="15">
        <v>33.950000000000003</v>
      </c>
      <c r="C1917" s="16">
        <v>31.25</v>
      </c>
      <c r="D1917" s="32">
        <v>13352.168434661618</v>
      </c>
      <c r="E1917" s="32">
        <v>11481.415807370731</v>
      </c>
      <c r="F1917" s="18">
        <v>24833.58424203235</v>
      </c>
      <c r="G1917" s="18">
        <v>32.701697605236063</v>
      </c>
      <c r="H1917" s="19">
        <v>-8.6400000000000032E-2</v>
      </c>
      <c r="I1917">
        <v>34.770000000000003</v>
      </c>
      <c r="J1917" s="33">
        <v>1.1221918555659507</v>
      </c>
      <c r="K1917" s="72">
        <v>11979.368173500505</v>
      </c>
      <c r="L1917" s="18">
        <v>11755.519531</v>
      </c>
      <c r="M1917" s="73">
        <v>1.9042003367882022E-2</v>
      </c>
      <c r="Q1917" s="34">
        <v>0.89111322189704711</v>
      </c>
      <c r="R1917" s="7"/>
      <c r="S1917" s="32"/>
      <c r="T1917" s="77"/>
      <c r="U1917" s="5">
        <v>23.451471932718722</v>
      </c>
      <c r="V1917" s="87">
        <v>22.32</v>
      </c>
      <c r="W1917" s="38">
        <v>5.0693186949763498E-2</v>
      </c>
      <c r="X1917" s="33">
        <v>1.2443837111319014</v>
      </c>
      <c r="Y1917" s="72">
        <v>138014316.52680954</v>
      </c>
      <c r="Z1917" s="18">
        <v>134459862.08353999</v>
      </c>
      <c r="AA1917" s="38">
        <v>2.6435059416178533E-2</v>
      </c>
      <c r="AB1917" s="35">
        <v>1.2443837111319014</v>
      </c>
      <c r="AC1917" s="72">
        <v>146833089.22106677</v>
      </c>
      <c r="AD1917" s="18">
        <v>143050000</v>
      </c>
      <c r="AE1917" s="38">
        <v>2.6445922552022182E-2</v>
      </c>
      <c r="AF1917" s="26">
        <v>11</v>
      </c>
      <c r="AI1917" s="27" t="s">
        <v>36</v>
      </c>
      <c r="AJ1917" s="17">
        <v>32.361738534878739</v>
      </c>
      <c r="AK1917" s="17">
        <v>34.088211714509228</v>
      </c>
      <c r="AL1917" s="19">
        <v>-5.1158800323685326E-2</v>
      </c>
      <c r="AM1917" s="19">
        <v>-4.4875124152896656E-2</v>
      </c>
      <c r="AN1917" s="27" t="b">
        <v>0</v>
      </c>
      <c r="AO1917" s="27" t="b">
        <v>0</v>
      </c>
      <c r="AP1917" s="27" t="b">
        <v>0</v>
      </c>
      <c r="AQ1917" s="27" t="b">
        <v>0</v>
      </c>
      <c r="AR1917" s="27" t="b">
        <v>1</v>
      </c>
      <c r="AS1917" s="27" t="b">
        <v>0</v>
      </c>
      <c r="AU1917" s="75"/>
      <c r="AV1917">
        <v>672299310.41769993</v>
      </c>
      <c r="AX1917">
        <v>1430500000</v>
      </c>
      <c r="AZ1917">
        <v>1355357</v>
      </c>
      <c r="BC1917" s="18">
        <f t="shared" si="1"/>
        <v>537839448.33415997</v>
      </c>
      <c r="BM1917" s="18">
        <v>5722</v>
      </c>
      <c r="BN1917">
        <f t="shared" si="0"/>
        <v>57220</v>
      </c>
    </row>
    <row r="1918" spans="1:66" ht="14.55" customHeight="1" x14ac:dyDescent="0.25">
      <c r="A1918" s="41">
        <v>40849</v>
      </c>
      <c r="B1918" s="15">
        <v>32.700000000000003</v>
      </c>
      <c r="C1918" s="16">
        <v>30.4</v>
      </c>
      <c r="D1918" s="32">
        <v>12138.334940601471</v>
      </c>
      <c r="E1918" s="32">
        <v>12800.124515317675</v>
      </c>
      <c r="F1918" s="18">
        <v>24938.459455919146</v>
      </c>
      <c r="G1918" s="18">
        <v>31.519482557161606</v>
      </c>
      <c r="H1918" s="19">
        <v>-7.5657894736842257E-2</v>
      </c>
      <c r="I1918">
        <v>32.74</v>
      </c>
      <c r="J1918" s="33">
        <v>0.96791895962366603</v>
      </c>
      <c r="K1918" s="72">
        <v>11594.856960945182</v>
      </c>
      <c r="L1918" s="18">
        <v>11392</v>
      </c>
      <c r="M1918" s="73">
        <v>1.7806966375103796E-2</v>
      </c>
      <c r="Q1918" s="34">
        <v>1.0331443454613258</v>
      </c>
      <c r="R1918" s="7"/>
      <c r="S1918" s="32"/>
      <c r="T1918" s="77"/>
      <c r="U1918" s="5">
        <v>24.183646144148426</v>
      </c>
      <c r="V1918" s="87">
        <v>23.06</v>
      </c>
      <c r="W1918" s="38">
        <v>4.8727066094901447E-2</v>
      </c>
      <c r="X1918" s="33">
        <v>0.93583791924733206</v>
      </c>
      <c r="Y1918" s="72">
        <v>129159648.75942905</v>
      </c>
      <c r="Z1918" s="18">
        <v>126179870.57638001</v>
      </c>
      <c r="AA1918" s="38">
        <v>2.361532128252818E-2</v>
      </c>
      <c r="AB1918" s="35">
        <v>0.93583791924733206</v>
      </c>
      <c r="AC1918" s="72">
        <v>137409769.63984287</v>
      </c>
      <c r="AD1918" s="18">
        <v>137025000</v>
      </c>
      <c r="AE1918" s="38">
        <v>2.808025103761123E-3</v>
      </c>
      <c r="AF1918" s="26">
        <v>10</v>
      </c>
      <c r="AI1918" s="27" t="s">
        <v>36</v>
      </c>
      <c r="AJ1918" s="17">
        <v>31.980366979126583</v>
      </c>
      <c r="AK1918" s="17">
        <v>34.02466728515779</v>
      </c>
      <c r="AL1918" s="19">
        <v>-5.1922719418944184E-2</v>
      </c>
      <c r="AM1918" s="19">
        <v>-4.7738070932158247E-2</v>
      </c>
      <c r="AN1918" s="27" t="b">
        <v>0</v>
      </c>
      <c r="AO1918" s="27" t="b">
        <v>0</v>
      </c>
      <c r="AP1918" s="27" t="b">
        <v>0</v>
      </c>
      <c r="AQ1918" s="27" t="b">
        <v>1</v>
      </c>
      <c r="AR1918" s="27" t="b">
        <v>1</v>
      </c>
      <c r="AS1918" s="27" t="b">
        <v>0</v>
      </c>
      <c r="AU1918" s="75"/>
      <c r="AV1918">
        <v>630899352.88190007</v>
      </c>
      <c r="AX1918">
        <v>1370250000</v>
      </c>
      <c r="AZ1918">
        <v>1271894.5</v>
      </c>
      <c r="BC1918" s="18">
        <f t="shared" si="1"/>
        <v>504719482.30552006</v>
      </c>
      <c r="BM1918" s="18">
        <v>5481</v>
      </c>
      <c r="BN1918">
        <f t="shared" si="0"/>
        <v>54810</v>
      </c>
    </row>
    <row r="1919" spans="1:66" ht="14.55" customHeight="1" x14ac:dyDescent="0.25">
      <c r="A1919" s="41">
        <v>40850</v>
      </c>
      <c r="B1919" s="15">
        <v>30.95</v>
      </c>
      <c r="C1919" s="16">
        <v>29.25</v>
      </c>
      <c r="D1919" s="32">
        <v>10924.501446541324</v>
      </c>
      <c r="E1919" s="32">
        <v>14105.794096099478</v>
      </c>
      <c r="F1919" s="18">
        <v>25030.295542640801</v>
      </c>
      <c r="G1919" s="18">
        <v>29.991966966689713</v>
      </c>
      <c r="H1919" s="19">
        <v>-5.8119658119658135E-2</v>
      </c>
      <c r="I1919">
        <v>30.5</v>
      </c>
      <c r="J1919" s="33">
        <v>0.95504145992043954</v>
      </c>
      <c r="K1919" s="72">
        <v>11073.377523881332</v>
      </c>
      <c r="L1919" s="18">
        <v>10831.360352</v>
      </c>
      <c r="M1919" s="73">
        <v>2.2344115975851953E-2</v>
      </c>
      <c r="Q1919" s="34">
        <v>1.0470749616286876</v>
      </c>
      <c r="R1919" s="7"/>
      <c r="S1919" s="32"/>
      <c r="T1919" s="77"/>
      <c r="U1919" s="5">
        <v>25.274945294837373</v>
      </c>
      <c r="V1919" s="87">
        <v>24.18</v>
      </c>
      <c r="W1919" s="38">
        <v>4.5283097387815274E-2</v>
      </c>
      <c r="X1919" s="33">
        <v>0.91008291984087908</v>
      </c>
      <c r="Y1919" s="72">
        <v>117546552.6612546</v>
      </c>
      <c r="Z1919" s="18">
        <v>114299882.76178001</v>
      </c>
      <c r="AA1919" s="38">
        <v>2.840484015404628E-2</v>
      </c>
      <c r="AB1919" s="35">
        <v>0.91008291984087908</v>
      </c>
      <c r="AC1919" s="72">
        <v>125052279.43931152</v>
      </c>
      <c r="AD1919" s="18">
        <v>124175000</v>
      </c>
      <c r="AE1919" s="38">
        <v>7.0648636143468436E-3</v>
      </c>
      <c r="AF1919" s="26">
        <v>9</v>
      </c>
      <c r="AI1919" s="27" t="s">
        <v>36</v>
      </c>
      <c r="AJ1919" s="17">
        <v>31.630916255744584</v>
      </c>
      <c r="AK1919" s="17">
        <v>33.969442734637397</v>
      </c>
      <c r="AL1919" s="19">
        <v>-5.4189237781352949E-2</v>
      </c>
      <c r="AM1919" s="19">
        <v>-4.9780724445399993E-2</v>
      </c>
      <c r="AN1919" s="27" t="b">
        <v>0</v>
      </c>
      <c r="AO1919" s="27" t="b">
        <v>0</v>
      </c>
      <c r="AP1919" s="27" t="b">
        <v>0</v>
      </c>
      <c r="AQ1919" s="27" t="b">
        <v>1</v>
      </c>
      <c r="AR1919" s="27" t="b">
        <v>1</v>
      </c>
      <c r="AS1919" s="27" t="b">
        <v>0</v>
      </c>
      <c r="AU1919" s="75"/>
      <c r="AV1919">
        <v>571499413.8089</v>
      </c>
      <c r="AX1919">
        <v>1241750000</v>
      </c>
      <c r="AZ1919">
        <v>1152144</v>
      </c>
      <c r="BC1919" s="18">
        <f t="shared" si="1"/>
        <v>457199531.04712003</v>
      </c>
      <c r="BM1919" s="18">
        <v>4967</v>
      </c>
      <c r="BN1919">
        <f t="shared" si="0"/>
        <v>49670</v>
      </c>
    </row>
    <row r="1920" spans="1:66" ht="14.55" customHeight="1" x14ac:dyDescent="0.25">
      <c r="A1920" s="41">
        <v>40851</v>
      </c>
      <c r="B1920" s="15">
        <v>31.4</v>
      </c>
      <c r="C1920" s="16">
        <v>29.85</v>
      </c>
      <c r="D1920" s="32">
        <v>9710.6679524811771</v>
      </c>
      <c r="E1920" s="32">
        <v>15390.175177848592</v>
      </c>
      <c r="F1920" s="18">
        <v>25100.843130329769</v>
      </c>
      <c r="G1920" s="18">
        <v>30.449642619500651</v>
      </c>
      <c r="H1920" s="19">
        <v>-5.1926298157453754E-2</v>
      </c>
      <c r="I1920">
        <v>30.16</v>
      </c>
      <c r="J1920" s="33">
        <v>1.0181214391780873</v>
      </c>
      <c r="K1920" s="72">
        <v>11273.847996893741</v>
      </c>
      <c r="L1920" s="18">
        <v>11072</v>
      </c>
      <c r="M1920" s="73">
        <v>1.8230491048928908E-2</v>
      </c>
      <c r="Q1920" s="34">
        <v>0.98220110246110082</v>
      </c>
      <c r="R1920" s="7"/>
      <c r="S1920" s="32"/>
      <c r="T1920" s="77"/>
      <c r="U1920" s="5">
        <v>24.778859412911547</v>
      </c>
      <c r="V1920" s="87">
        <v>23.7</v>
      </c>
      <c r="W1920" s="38">
        <v>4.5521494215677138E-2</v>
      </c>
      <c r="X1920" s="33">
        <v>1.0362428783561746</v>
      </c>
      <c r="Y1920" s="72">
        <v>121807360.84871186</v>
      </c>
      <c r="Z1920" s="18">
        <v>118619878.33071999</v>
      </c>
      <c r="AA1920" s="38">
        <v>2.6871402692767568E-2</v>
      </c>
      <c r="AB1920" s="35">
        <v>1.0362428783561746</v>
      </c>
      <c r="AC1920" s="72">
        <v>129582456.43091819</v>
      </c>
      <c r="AD1920" s="18">
        <v>130000000</v>
      </c>
      <c r="AE1920" s="38">
        <v>-3.2118736083216392E-3</v>
      </c>
      <c r="AF1920" s="26">
        <v>8</v>
      </c>
      <c r="AI1920" s="27" t="s">
        <v>36</v>
      </c>
      <c r="AJ1920" s="17">
        <v>31.331435460925096</v>
      </c>
      <c r="AK1920" s="17">
        <v>33.906612360915545</v>
      </c>
      <c r="AL1920" s="19">
        <v>-6.025964147942986E-2</v>
      </c>
      <c r="AM1920" s="19">
        <v>-5.122323346485623E-2</v>
      </c>
      <c r="AN1920" s="27" t="b">
        <v>0</v>
      </c>
      <c r="AO1920" s="27" t="b">
        <v>0</v>
      </c>
      <c r="AP1920" s="27" t="b">
        <v>0</v>
      </c>
      <c r="AQ1920" s="27" t="b">
        <v>1</v>
      </c>
      <c r="AR1920" s="27" t="b">
        <v>1</v>
      </c>
      <c r="AS1920" s="27" t="b">
        <v>0</v>
      </c>
      <c r="AU1920" s="75"/>
      <c r="AV1920">
        <v>593099391.65359998</v>
      </c>
      <c r="AX1920">
        <v>1300000000</v>
      </c>
      <c r="AZ1920">
        <v>1195689.75</v>
      </c>
      <c r="BC1920" s="18">
        <f t="shared" si="1"/>
        <v>474479513.32287997</v>
      </c>
      <c r="BM1920" s="18">
        <v>5200</v>
      </c>
      <c r="BN1920">
        <f t="shared" si="0"/>
        <v>52000</v>
      </c>
    </row>
    <row r="1921" spans="1:66" ht="14.55" customHeight="1" x14ac:dyDescent="0.25">
      <c r="A1921" s="41">
        <v>40854</v>
      </c>
      <c r="B1921" s="15">
        <v>31.1</v>
      </c>
      <c r="C1921" s="16">
        <v>29.75</v>
      </c>
      <c r="D1921" s="32">
        <v>8496.8344584210299</v>
      </c>
      <c r="E1921" s="32">
        <v>16667.038551834812</v>
      </c>
      <c r="F1921" s="18">
        <v>25163.87301025584</v>
      </c>
      <c r="G1921" s="18">
        <v>30.205841058893974</v>
      </c>
      <c r="H1921" s="19">
        <v>-4.5378151260504263E-2</v>
      </c>
      <c r="I1921">
        <v>29.85</v>
      </c>
      <c r="J1921" s="33">
        <v>0.99448424749032449</v>
      </c>
      <c r="K1921" s="72">
        <v>11211.470256511277</v>
      </c>
      <c r="L1921" s="18">
        <v>10961.919921999999</v>
      </c>
      <c r="M1921" s="73">
        <v>2.2765203202264141E-2</v>
      </c>
      <c r="Q1921" s="34">
        <v>1.0055463447747865</v>
      </c>
      <c r="R1921" s="7"/>
      <c r="S1921" s="32"/>
      <c r="T1921" s="77"/>
      <c r="U1921" s="5">
        <v>24.869901969390533</v>
      </c>
      <c r="V1921" s="87">
        <v>23.86</v>
      </c>
      <c r="W1921" s="38">
        <v>4.2326151273702151E-2</v>
      </c>
      <c r="X1921" s="33">
        <v>0.98896849498064909</v>
      </c>
      <c r="Y1921" s="72">
        <v>120464218.68812037</v>
      </c>
      <c r="Z1921" s="18">
        <v>116459880.54624</v>
      </c>
      <c r="AA1921" s="38">
        <v>3.4383842084488955E-2</v>
      </c>
      <c r="AB1921" s="35">
        <v>0.98896849498064909</v>
      </c>
      <c r="AC1921" s="72">
        <v>128150912.30366363</v>
      </c>
      <c r="AD1921" s="18">
        <v>126875000</v>
      </c>
      <c r="AE1921" s="38">
        <v>1.0056451654491635E-2</v>
      </c>
      <c r="AF1921" s="26">
        <v>7</v>
      </c>
      <c r="AI1921" s="27" t="s">
        <v>36</v>
      </c>
      <c r="AJ1921" s="17">
        <v>31.021585856025837</v>
      </c>
      <c r="AK1921" s="17">
        <v>33.769754699344588</v>
      </c>
      <c r="AL1921" s="19">
        <v>-6.3256456643851822E-2</v>
      </c>
      <c r="AM1921" s="19">
        <v>-5.320757916224933E-2</v>
      </c>
      <c r="AN1921" s="27" t="b">
        <v>0</v>
      </c>
      <c r="AO1921" s="27" t="b">
        <v>0</v>
      </c>
      <c r="AP1921" s="27" t="b">
        <v>0</v>
      </c>
      <c r="AQ1921" s="27" t="b">
        <v>1</v>
      </c>
      <c r="AR1921" s="27" t="b">
        <v>1</v>
      </c>
      <c r="AS1921" s="27" t="b">
        <v>0</v>
      </c>
      <c r="AU1921" s="75"/>
      <c r="AV1921">
        <v>582299402.73119998</v>
      </c>
      <c r="AX1921">
        <v>1268750000</v>
      </c>
      <c r="AZ1921">
        <v>1173916.75</v>
      </c>
      <c r="BC1921" s="18">
        <f t="shared" si="1"/>
        <v>465839522.18496001</v>
      </c>
      <c r="BM1921" s="18">
        <v>5075</v>
      </c>
      <c r="BN1921">
        <f t="shared" si="0"/>
        <v>50750</v>
      </c>
    </row>
    <row r="1922" spans="1:66" ht="14.55" customHeight="1" x14ac:dyDescent="0.25">
      <c r="A1922" s="41">
        <v>40855</v>
      </c>
      <c r="B1922" s="15">
        <v>28.9</v>
      </c>
      <c r="C1922" s="16">
        <v>28.35</v>
      </c>
      <c r="D1922" s="32">
        <v>7283.0009643608828</v>
      </c>
      <c r="E1922" s="32">
        <v>17935.953565793487</v>
      </c>
      <c r="F1922" s="18">
        <v>25218.954530154369</v>
      </c>
      <c r="G1922" s="18">
        <v>28.508834916237664</v>
      </c>
      <c r="H1922" s="19">
        <v>-1.9400352733685899E-2</v>
      </c>
      <c r="I1922">
        <v>27.48</v>
      </c>
      <c r="J1922" s="33">
        <v>0.94588454629856322</v>
      </c>
      <c r="K1922" s="72">
        <v>10604.572972681101</v>
      </c>
      <c r="L1922" s="18">
        <v>10449.919921999999</v>
      </c>
      <c r="M1922" s="73">
        <v>1.4799448401084254E-2</v>
      </c>
      <c r="Q1922" s="34">
        <v>1.0572114788355529</v>
      </c>
      <c r="R1922" s="7"/>
      <c r="S1922" s="32"/>
      <c r="T1922" s="77"/>
      <c r="U1922" s="5">
        <v>26.243793594420847</v>
      </c>
      <c r="V1922" s="87">
        <v>25</v>
      </c>
      <c r="W1922" s="38">
        <v>4.9751743776833876E-2</v>
      </c>
      <c r="X1922" s="33">
        <v>0.89176909259712644</v>
      </c>
      <c r="Y1922" s="72">
        <v>107426780.96529046</v>
      </c>
      <c r="Z1922" s="18">
        <v>105479891.80849999</v>
      </c>
      <c r="AA1922" s="38">
        <v>1.8457443626554583E-2</v>
      </c>
      <c r="AB1922" s="35">
        <v>0.89176909259712644</v>
      </c>
      <c r="AC1922" s="72">
        <v>114279190.57335605</v>
      </c>
      <c r="AD1922" s="18">
        <v>115100000</v>
      </c>
      <c r="AE1922" s="38">
        <v>-7.1312721689309536E-3</v>
      </c>
      <c r="AF1922" s="26">
        <v>6</v>
      </c>
      <c r="AI1922" s="27" t="s">
        <v>36</v>
      </c>
      <c r="AJ1922" s="17">
        <v>30.760128911905056</v>
      </c>
      <c r="AK1922" s="17">
        <v>33.588344543928926</v>
      </c>
      <c r="AL1922" s="19">
        <v>-5.6147059168024059E-2</v>
      </c>
      <c r="AM1922" s="19">
        <v>-5.204908451614719E-2</v>
      </c>
      <c r="AN1922" s="27" t="b">
        <v>0</v>
      </c>
      <c r="AO1922" s="27" t="b">
        <v>0</v>
      </c>
      <c r="AP1922" s="27" t="b">
        <v>0</v>
      </c>
      <c r="AQ1922" s="27" t="b">
        <v>1</v>
      </c>
      <c r="AR1922" s="27" t="b">
        <v>1</v>
      </c>
      <c r="AS1922" s="27" t="b">
        <v>0</v>
      </c>
      <c r="AU1922" s="75"/>
      <c r="AV1922">
        <v>527399459.04249996</v>
      </c>
      <c r="AX1922">
        <v>1151000000</v>
      </c>
      <c r="AZ1922">
        <v>1063238.5</v>
      </c>
      <c r="BC1922" s="18">
        <f t="shared" si="1"/>
        <v>421919567.23399997</v>
      </c>
      <c r="BM1922" s="18">
        <v>4604</v>
      </c>
      <c r="BN1922">
        <f t="shared" si="0"/>
        <v>46040</v>
      </c>
    </row>
    <row r="1923" spans="1:66" ht="14.55" customHeight="1" x14ac:dyDescent="0.25">
      <c r="A1923" s="41">
        <v>40856</v>
      </c>
      <c r="B1923" s="15">
        <v>36.450000000000003</v>
      </c>
      <c r="C1923" s="16">
        <v>33.450000000000003</v>
      </c>
      <c r="D1923" s="32">
        <v>6069.1674703007357</v>
      </c>
      <c r="E1923" s="32">
        <v>19173.335857798364</v>
      </c>
      <c r="F1923" s="18">
        <v>25242.503328099097</v>
      </c>
      <c r="G1923" s="18">
        <v>34.171303357842262</v>
      </c>
      <c r="H1923" s="19">
        <v>-8.9686098654708557E-2</v>
      </c>
      <c r="I1923">
        <v>36.159999999999997</v>
      </c>
      <c r="J1923" s="33">
        <v>1.1997407724548523</v>
      </c>
      <c r="K1923" s="72">
        <v>12722.518440084521</v>
      </c>
      <c r="L1923" s="18">
        <v>12421.120117</v>
      </c>
      <c r="M1923" s="73">
        <v>2.4264987396105751E-2</v>
      </c>
      <c r="Q1923" s="34">
        <v>0.83351339135857461</v>
      </c>
      <c r="R1923" s="7"/>
      <c r="S1923" s="32"/>
      <c r="T1923" s="77"/>
      <c r="U1923" s="5">
        <v>21.833827015600498</v>
      </c>
      <c r="V1923" s="87">
        <v>20.2</v>
      </c>
      <c r="W1923" s="38">
        <v>8.0882525524777177E-2</v>
      </c>
      <c r="X1923" s="33">
        <v>1.3994815449097049</v>
      </c>
      <c r="Y1923" s="72">
        <v>150342516.69245848</v>
      </c>
      <c r="Z1923" s="18">
        <v>144539851.74441999</v>
      </c>
      <c r="AA1923" s="38">
        <v>4.0145779022237739E-2</v>
      </c>
      <c r="AB1923" s="35">
        <v>1.3994815449097049</v>
      </c>
      <c r="AC1923" s="72">
        <v>159929054.07561117</v>
      </c>
      <c r="AD1923" s="18">
        <v>158100000</v>
      </c>
      <c r="AE1923" s="38">
        <v>1.1568969485206667E-2</v>
      </c>
      <c r="AF1923" s="26">
        <v>5</v>
      </c>
      <c r="AI1923" s="27" t="s">
        <v>36</v>
      </c>
      <c r="AJ1923" s="17">
        <v>30.778532545407426</v>
      </c>
      <c r="AK1923" s="17">
        <v>33.548957562149845</v>
      </c>
      <c r="AL1923" s="19">
        <v>-5.6694742277142142E-2</v>
      </c>
      <c r="AM1923" s="19">
        <v>-5.53359172949697E-2</v>
      </c>
      <c r="AN1923" s="27" t="b">
        <v>0</v>
      </c>
      <c r="AO1923" s="27" t="b">
        <v>0</v>
      </c>
      <c r="AP1923" s="27" t="b">
        <v>0</v>
      </c>
      <c r="AQ1923" s="27" t="b">
        <v>1</v>
      </c>
      <c r="AR1923" s="27" t="b">
        <v>1</v>
      </c>
      <c r="AS1923" s="27" t="b">
        <v>0</v>
      </c>
      <c r="AU1923" s="75"/>
      <c r="AV1923">
        <v>722699258.72210002</v>
      </c>
      <c r="AX1923">
        <v>1581000000</v>
      </c>
      <c r="AZ1923">
        <v>1456963</v>
      </c>
      <c r="BC1923" s="18">
        <f t="shared" si="1"/>
        <v>578159406.97767997</v>
      </c>
      <c r="BM1923" s="18">
        <v>6324</v>
      </c>
      <c r="BN1923">
        <f t="shared" si="0"/>
        <v>63240</v>
      </c>
    </row>
    <row r="1924" spans="1:66" ht="14.55" customHeight="1" x14ac:dyDescent="0.25">
      <c r="A1924" s="41">
        <v>40857</v>
      </c>
      <c r="B1924" s="15">
        <v>33.450000000000003</v>
      </c>
      <c r="C1924" s="16">
        <v>31.5</v>
      </c>
      <c r="D1924" s="32">
        <v>4855.3339762405885</v>
      </c>
      <c r="E1924" s="32">
        <v>20496.033342357179</v>
      </c>
      <c r="F1924" s="18">
        <v>25351.367318597768</v>
      </c>
      <c r="G1924" s="18">
        <v>31.873467085016888</v>
      </c>
      <c r="H1924" s="19">
        <v>-6.1904761904761907E-2</v>
      </c>
      <c r="I1924">
        <v>32.81</v>
      </c>
      <c r="J1924" s="33">
        <v>0.93677809908194454</v>
      </c>
      <c r="K1924" s="72">
        <v>11917.970430710469</v>
      </c>
      <c r="L1924" s="18">
        <v>11642.879883</v>
      </c>
      <c r="M1924" s="73">
        <v>2.3627362858233636E-2</v>
      </c>
      <c r="Q1924" s="34">
        <v>1.0674886624484643</v>
      </c>
      <c r="R1924" s="7"/>
      <c r="S1924" s="32"/>
      <c r="T1924" s="77"/>
      <c r="U1924" s="5">
        <v>23.263968784687965</v>
      </c>
      <c r="V1924" s="87">
        <v>21.46</v>
      </c>
      <c r="W1924" s="38">
        <v>8.4061919137370156E-2</v>
      </c>
      <c r="X1924" s="33">
        <v>0.87355619816388919</v>
      </c>
      <c r="Y1924" s="72">
        <v>131333265.65839879</v>
      </c>
      <c r="Z1924" s="18">
        <v>126239870.51484001</v>
      </c>
      <c r="AA1924" s="38">
        <v>4.0346961089127831E-2</v>
      </c>
      <c r="AB1924" s="35">
        <v>0.87355619816388919</v>
      </c>
      <c r="AC1924" s="72">
        <v>139704776.60555744</v>
      </c>
      <c r="AD1924" s="18">
        <v>137700000</v>
      </c>
      <c r="AE1924" s="38">
        <v>1.4559016743336541E-2</v>
      </c>
      <c r="AF1924" s="26">
        <v>4</v>
      </c>
      <c r="AI1924" s="27" t="s">
        <v>36</v>
      </c>
      <c r="AJ1924" s="17">
        <v>30.789668311003744</v>
      </c>
      <c r="AK1924" s="17">
        <v>33.486773809392375</v>
      </c>
      <c r="AL1924" s="19">
        <v>-5.4402553471795422E-2</v>
      </c>
      <c r="AM1924" s="19">
        <v>-5.4648705009104487E-2</v>
      </c>
      <c r="AN1924" s="27" t="b">
        <v>0</v>
      </c>
      <c r="AO1924" s="27" t="b">
        <v>1</v>
      </c>
      <c r="AP1924" s="27" t="b">
        <v>0</v>
      </c>
      <c r="AQ1924" s="27" t="b">
        <v>1</v>
      </c>
      <c r="AR1924" s="27" t="b">
        <v>1</v>
      </c>
      <c r="AS1924" s="27" t="b">
        <v>0</v>
      </c>
      <c r="AU1924" s="75"/>
      <c r="AV1924">
        <v>631199352.57420003</v>
      </c>
      <c r="AX1924">
        <v>1377000000</v>
      </c>
      <c r="AZ1924">
        <v>1272499.25</v>
      </c>
      <c r="BC1924" s="18">
        <f t="shared" si="1"/>
        <v>504959482.05936003</v>
      </c>
      <c r="BM1924" s="18">
        <v>5508</v>
      </c>
      <c r="BN1924">
        <f t="shared" si="0"/>
        <v>55080</v>
      </c>
    </row>
    <row r="1925" spans="1:66" ht="14.55" customHeight="1" x14ac:dyDescent="0.25">
      <c r="A1925" s="41">
        <v>40858</v>
      </c>
      <c r="B1925" s="15">
        <v>31.4</v>
      </c>
      <c r="C1925" s="16">
        <v>30.2</v>
      </c>
      <c r="D1925" s="32">
        <v>3641.5004821804414</v>
      </c>
      <c r="E1925" s="32">
        <v>21785.008909859145</v>
      </c>
      <c r="F1925" s="18">
        <v>25426.509392039588</v>
      </c>
      <c r="G1925" s="18">
        <v>30.371860026527457</v>
      </c>
      <c r="H1925" s="19">
        <v>-3.9735099337748325E-2</v>
      </c>
      <c r="I1925">
        <v>30.04</v>
      </c>
      <c r="J1925" s="33">
        <v>0.95571287811353878</v>
      </c>
      <c r="K1925" s="72">
        <v>11389.960748298032</v>
      </c>
      <c r="L1925" s="18">
        <v>11146.240234000001</v>
      </c>
      <c r="M1925" s="73">
        <v>2.1865715181213906E-2</v>
      </c>
      <c r="Q1925" s="34">
        <v>1.0463393587139671</v>
      </c>
      <c r="R1925" s="7"/>
      <c r="S1925" s="32"/>
      <c r="T1925" s="77"/>
      <c r="U1925" s="5">
        <v>24.296685851765986</v>
      </c>
      <c r="V1925" s="87">
        <v>22.38</v>
      </c>
      <c r="W1925" s="38">
        <v>8.5642799453350626E-2</v>
      </c>
      <c r="X1925" s="33">
        <v>0.91142575622707744</v>
      </c>
      <c r="Y1925" s="72">
        <v>119701093.67136842</v>
      </c>
      <c r="Z1925" s="18">
        <v>115739881.28476</v>
      </c>
      <c r="AA1925" s="38">
        <v>3.4225129165827241E-2</v>
      </c>
      <c r="AB1925" s="35">
        <v>0.91142575622707744</v>
      </c>
      <c r="AC1925" s="72">
        <v>127328490.24320722</v>
      </c>
      <c r="AD1925" s="18">
        <v>126250000</v>
      </c>
      <c r="AE1925" s="38">
        <v>8.5424969758987421E-3</v>
      </c>
      <c r="AF1925" s="26">
        <v>3</v>
      </c>
      <c r="AI1925" s="27" t="s">
        <v>36</v>
      </c>
      <c r="AJ1925" s="17">
        <v>30.742116461066892</v>
      </c>
      <c r="AK1925" s="17">
        <v>33.431170352469124</v>
      </c>
      <c r="AL1925" s="19">
        <v>-5.133846034147712E-2</v>
      </c>
      <c r="AM1925" s="19">
        <v>-5.2080643170962573E-2</v>
      </c>
      <c r="AN1925" s="27" t="b">
        <v>0</v>
      </c>
      <c r="AO1925" s="27" t="b">
        <v>1</v>
      </c>
      <c r="AP1925" s="27" t="b">
        <v>0</v>
      </c>
      <c r="AQ1925" s="27" t="b">
        <v>1</v>
      </c>
      <c r="AR1925" s="27" t="b">
        <v>1</v>
      </c>
      <c r="AS1925" s="27" t="b">
        <v>0</v>
      </c>
      <c r="AU1925" s="75"/>
      <c r="AV1925">
        <v>578699406.42379999</v>
      </c>
      <c r="AX1925">
        <v>1262500000</v>
      </c>
      <c r="AZ1925">
        <v>1166659.25</v>
      </c>
      <c r="BC1925" s="18">
        <f t="shared" si="1"/>
        <v>462959525.13903999</v>
      </c>
      <c r="BM1925" s="18">
        <v>5050</v>
      </c>
      <c r="BN1925">
        <f t="shared" si="0"/>
        <v>50500</v>
      </c>
    </row>
    <row r="1926" spans="1:66" ht="14.55" customHeight="1" x14ac:dyDescent="0.25">
      <c r="A1926" s="45">
        <v>40861</v>
      </c>
      <c r="B1926" s="15">
        <v>32.1</v>
      </c>
      <c r="C1926" s="16">
        <v>30.75</v>
      </c>
      <c r="D1926" s="32">
        <v>2427.6669881202943</v>
      </c>
      <c r="E1926" s="32">
        <v>23047.074198385257</v>
      </c>
      <c r="F1926" s="6">
        <v>25474.741186505551</v>
      </c>
      <c r="G1926" s="6">
        <v>30.878650980591651</v>
      </c>
      <c r="H1926" s="56">
        <v>-4.3902439024390283E-2</v>
      </c>
      <c r="I1926">
        <v>31.13</v>
      </c>
      <c r="J1926" s="33">
        <v>1.0186147627693949</v>
      </c>
      <c r="K1926" s="72">
        <v>11601.781427272363</v>
      </c>
      <c r="L1926" s="18">
        <v>11422.719727</v>
      </c>
      <c r="M1926" s="73">
        <v>1.5675925222004089E-2</v>
      </c>
      <c r="Q1926" s="34">
        <v>0.98172541430797133</v>
      </c>
      <c r="R1926" s="7"/>
      <c r="S1926" s="32"/>
      <c r="T1926" s="77"/>
      <c r="U1926" s="5">
        <v>23.808264702918169</v>
      </c>
      <c r="V1926" s="87">
        <v>21.82</v>
      </c>
      <c r="W1926" s="38">
        <v>9.1121205449961912E-2</v>
      </c>
      <c r="X1926" s="33">
        <v>1.0372295255387896</v>
      </c>
      <c r="Y1926" s="72">
        <v>124158102.62034282</v>
      </c>
      <c r="Z1926" s="18">
        <v>121259875.62286001</v>
      </c>
      <c r="AA1926" s="38">
        <v>2.3900956376508357E-2</v>
      </c>
      <c r="AB1926" s="35">
        <v>1.0372295255387896</v>
      </c>
      <c r="AC1926" s="72">
        <v>132066752.13222037</v>
      </c>
      <c r="AD1926" s="18">
        <v>132650000</v>
      </c>
      <c r="AE1926" s="38">
        <v>-4.3968930854099315E-3</v>
      </c>
      <c r="AF1926" s="58">
        <v>2</v>
      </c>
      <c r="AI1926" s="27" t="s">
        <v>36</v>
      </c>
      <c r="AJ1926" s="17">
        <v>30.812207517322218</v>
      </c>
      <c r="AK1926" s="17">
        <v>33.406907491561675</v>
      </c>
      <c r="AL1926" s="19">
        <v>-5.0001150485966539E-2</v>
      </c>
      <c r="AM1926" s="19">
        <v>-5.1491212276653625E-2</v>
      </c>
      <c r="AN1926" s="27" t="b">
        <v>0</v>
      </c>
      <c r="AO1926" s="27" t="b">
        <v>1</v>
      </c>
      <c r="AP1926" s="27" t="b">
        <v>0</v>
      </c>
      <c r="AQ1926" s="27" t="b">
        <v>1</v>
      </c>
      <c r="AR1926" s="27" t="b">
        <v>1</v>
      </c>
      <c r="AS1926" s="27" t="b">
        <v>0</v>
      </c>
      <c r="AU1926" s="75"/>
      <c r="AV1926">
        <v>606299378.11430001</v>
      </c>
      <c r="AX1926">
        <v>1326500000</v>
      </c>
      <c r="AZ1926">
        <v>1222300.75</v>
      </c>
      <c r="BC1926" s="18">
        <f t="shared" si="1"/>
        <v>485039502.49144006</v>
      </c>
      <c r="BM1926" s="18">
        <v>5306</v>
      </c>
      <c r="BN1926">
        <f t="shared" si="0"/>
        <v>53060</v>
      </c>
    </row>
    <row r="1927" spans="1:66" ht="14.55" customHeight="1" x14ac:dyDescent="0.25">
      <c r="A1927" s="41">
        <v>40862</v>
      </c>
      <c r="B1927" s="15">
        <v>32.049999999999997</v>
      </c>
      <c r="C1927" s="16">
        <v>30.7</v>
      </c>
      <c r="D1927" s="32">
        <v>1213.8334940601471</v>
      </c>
      <c r="E1927" s="32">
        <v>24314.197943404142</v>
      </c>
      <c r="F1927" s="18">
        <v>25528.031437464291</v>
      </c>
      <c r="G1927" s="18">
        <v>30.764191209611887</v>
      </c>
      <c r="H1927" s="19">
        <v>-4.3973941368078195E-2</v>
      </c>
      <c r="I1927">
        <v>31.22</v>
      </c>
      <c r="J1927" s="33">
        <v>0.99837737100870572</v>
      </c>
      <c r="K1927" s="72">
        <v>11582.755631261205</v>
      </c>
      <c r="L1927" s="18">
        <v>11297.280273</v>
      </c>
      <c r="M1927" s="73">
        <v>2.5269387973269834E-2</v>
      </c>
      <c r="Q1927" s="34">
        <v>1.0016252661953413</v>
      </c>
      <c r="R1927" s="7"/>
      <c r="S1927" s="32"/>
      <c r="T1927" s="77"/>
      <c r="U1927" s="5">
        <v>23.802560828862557</v>
      </c>
      <c r="V1927" s="87">
        <v>22.04</v>
      </c>
      <c r="W1927" s="38">
        <v>7.9970999494671416E-2</v>
      </c>
      <c r="X1927" s="33">
        <v>0.99675474201741154</v>
      </c>
      <c r="Y1927" s="72">
        <v>123755769.64689438</v>
      </c>
      <c r="Z1927" s="18">
        <v>118919878.023</v>
      </c>
      <c r="AA1927" s="38">
        <v>4.0665124319746448E-2</v>
      </c>
      <c r="AB1927" s="35">
        <v>0.99675474201741154</v>
      </c>
      <c r="AC1927" s="72">
        <v>131636050.96563156</v>
      </c>
      <c r="AD1927" s="18">
        <v>129950000</v>
      </c>
      <c r="AE1927" s="38">
        <v>1.2974613048338281E-2</v>
      </c>
      <c r="AF1927" s="26">
        <v>1</v>
      </c>
      <c r="AI1927" s="27" t="s">
        <v>36</v>
      </c>
      <c r="AJ1927" s="17">
        <v>30.702496160171524</v>
      </c>
      <c r="AK1927" s="17">
        <v>33.348793982784692</v>
      </c>
      <c r="AL1927" s="19">
        <v>-4.976711550389553E-2</v>
      </c>
      <c r="AM1927" s="19">
        <v>-5.228984357749647E-2</v>
      </c>
      <c r="AN1927" s="27" t="b">
        <v>0</v>
      </c>
      <c r="AO1927" s="27" t="b">
        <v>1</v>
      </c>
      <c r="AP1927" s="27" t="b">
        <v>0</v>
      </c>
      <c r="AQ1927" s="27" t="b">
        <v>0</v>
      </c>
      <c r="AR1927" s="27" t="b">
        <v>1</v>
      </c>
      <c r="AS1927" s="27" t="b">
        <v>0</v>
      </c>
      <c r="AU1927" s="75"/>
      <c r="AV1927">
        <v>594599390.11500001</v>
      </c>
      <c r="AX1927">
        <v>1299500000</v>
      </c>
      <c r="AZ1927">
        <v>1198713.5</v>
      </c>
      <c r="BC1927" s="18">
        <f t="shared" si="1"/>
        <v>475679512.09200001</v>
      </c>
      <c r="BM1927" s="18">
        <v>5198</v>
      </c>
      <c r="BN1927">
        <f t="shared" si="0"/>
        <v>51980</v>
      </c>
    </row>
    <row r="1928" spans="1:66" ht="14.55" customHeight="1" x14ac:dyDescent="0.25">
      <c r="A1928" s="42">
        <v>40863</v>
      </c>
      <c r="B1928" s="15">
        <v>32.65</v>
      </c>
      <c r="C1928" s="16">
        <v>33.6</v>
      </c>
      <c r="D1928" s="32">
        <v>25581.408480362701</v>
      </c>
      <c r="E1928" s="32">
        <v>0</v>
      </c>
      <c r="F1928" s="18">
        <v>25581.408480362701</v>
      </c>
      <c r="G1928" s="18">
        <v>32.65</v>
      </c>
      <c r="H1928" s="19">
        <v>2.8273809523809645E-2</v>
      </c>
      <c r="I1928">
        <v>33.51</v>
      </c>
      <c r="J1928" s="33">
        <v>1.0635179153094463</v>
      </c>
      <c r="K1928" s="72">
        <v>12318.254987499506</v>
      </c>
      <c r="L1928" s="18">
        <v>11850.240234000001</v>
      </c>
      <c r="M1928" s="73">
        <v>3.9494115246432301E-2</v>
      </c>
      <c r="Q1928" s="34">
        <v>0.9402756508422665</v>
      </c>
      <c r="R1928" s="7"/>
      <c r="S1928" s="32"/>
      <c r="T1928" s="77"/>
      <c r="U1928" s="5">
        <v>22.339299138358232</v>
      </c>
      <c r="V1928" s="87">
        <v>21</v>
      </c>
      <c r="W1928" s="38">
        <v>6.3776149445630093E-2</v>
      </c>
      <c r="X1928" s="33">
        <v>1.1270358306188926</v>
      </c>
      <c r="Y1928" s="72">
        <v>139477853.95918253</v>
      </c>
      <c r="Z1928" s="18">
        <v>130439866.20688</v>
      </c>
      <c r="AA1928" s="38">
        <v>6.928853896528929E-2</v>
      </c>
      <c r="AB1928" s="35">
        <v>1.1270358306188926</v>
      </c>
      <c r="AC1928" s="72">
        <v>148356167.48536432</v>
      </c>
      <c r="AD1928" s="18">
        <v>142825000</v>
      </c>
      <c r="AE1928" s="38">
        <v>3.8726885946888272E-2</v>
      </c>
      <c r="AF1928" s="26">
        <v>24</v>
      </c>
      <c r="AG1928" s="38"/>
      <c r="AI1928" s="27" t="s">
        <v>36</v>
      </c>
      <c r="AJ1928" s="17">
        <v>30.778484615710795</v>
      </c>
      <c r="AK1928" s="17">
        <v>33.340953605362394</v>
      </c>
      <c r="AL1928" s="19">
        <v>-4.1821421794312939E-2</v>
      </c>
      <c r="AM1928" s="19">
        <v>-4.6080581721927798E-2</v>
      </c>
      <c r="AN1928" s="27" t="b">
        <v>0</v>
      </c>
      <c r="AO1928" s="27" t="b">
        <v>1</v>
      </c>
      <c r="AP1928" s="27" t="b">
        <v>0</v>
      </c>
      <c r="AQ1928" s="27" t="b">
        <v>0</v>
      </c>
      <c r="AR1928" s="27" t="b">
        <v>1</v>
      </c>
      <c r="AS1928" s="27" t="b">
        <v>0</v>
      </c>
      <c r="AU1928" s="75"/>
      <c r="AV1928">
        <v>652199331.03439999</v>
      </c>
      <c r="AX1928">
        <v>1428250000</v>
      </c>
      <c r="AZ1928">
        <v>1314835.25</v>
      </c>
      <c r="BC1928" s="18">
        <f t="shared" si="1"/>
        <v>521759464.82752001</v>
      </c>
      <c r="BM1928" s="18">
        <v>5713</v>
      </c>
      <c r="BN1928">
        <f t="shared" si="0"/>
        <v>57130</v>
      </c>
    </row>
    <row r="1929" spans="1:66" ht="14.55" customHeight="1" x14ac:dyDescent="0.25">
      <c r="A1929" s="45">
        <v>40864</v>
      </c>
      <c r="B1929" s="46">
        <v>33.75</v>
      </c>
      <c r="C1929" s="55">
        <v>34.65</v>
      </c>
      <c r="D1929" s="32">
        <v>24515.51646034759</v>
      </c>
      <c r="E1929" s="32">
        <v>1035.7551920682565</v>
      </c>
      <c r="F1929" s="32">
        <v>25551.271652415846</v>
      </c>
      <c r="G1929" s="32">
        <v>33.786482711527718</v>
      </c>
      <c r="H1929" s="56">
        <v>2.5974025974025983E-2</v>
      </c>
      <c r="I1929" s="1">
        <v>34.51</v>
      </c>
      <c r="J1929" s="33">
        <v>1.0335889643950995</v>
      </c>
      <c r="K1929" s="72">
        <v>12731.792125513899</v>
      </c>
      <c r="L1929" s="32">
        <v>12400.639648</v>
      </c>
      <c r="M1929" s="73">
        <v>2.6704467423767742E-2</v>
      </c>
      <c r="Q1929" s="34">
        <v>0.96750258995387273</v>
      </c>
      <c r="R1929" s="7"/>
      <c r="S1929" s="32"/>
      <c r="T1929" s="77"/>
      <c r="U1929" s="5">
        <v>21.573089738947449</v>
      </c>
      <c r="V1929" s="87">
        <v>19.98</v>
      </c>
      <c r="W1929" s="38">
        <v>7.9734221168540939E-2</v>
      </c>
      <c r="X1929" s="33">
        <v>1.067177928790199</v>
      </c>
      <c r="Y1929" s="72">
        <v>148848399.45424786</v>
      </c>
      <c r="Z1929" s="18">
        <v>142859853.46759999</v>
      </c>
      <c r="AA1929" s="38">
        <v>4.1919026523473589E-2</v>
      </c>
      <c r="AB1929" s="35">
        <v>1.067177928790199</v>
      </c>
      <c r="AC1929" s="72">
        <v>158319889.2405653</v>
      </c>
      <c r="AD1929" s="18">
        <v>155775000</v>
      </c>
      <c r="AE1929" s="38">
        <v>1.633695548429016E-2</v>
      </c>
      <c r="AF1929" s="26">
        <v>23</v>
      </c>
      <c r="AG1929" s="38"/>
      <c r="AI1929" s="27" t="s">
        <v>36</v>
      </c>
      <c r="AJ1929" s="17">
        <v>30.775459982926403</v>
      </c>
      <c r="AK1929" s="17">
        <v>33.293062939789898</v>
      </c>
      <c r="AL1929" s="19">
        <v>-2.2544734356190515E-2</v>
      </c>
      <c r="AM1929" s="19">
        <v>-4.1674670851975827E-2</v>
      </c>
      <c r="AN1929" s="27" t="b">
        <v>0</v>
      </c>
      <c r="AO1929" s="27" t="b">
        <v>1</v>
      </c>
      <c r="AP1929" s="27" t="b">
        <v>0</v>
      </c>
      <c r="AQ1929" s="27" t="b">
        <v>0</v>
      </c>
      <c r="AR1929" s="27" t="b">
        <v>1</v>
      </c>
      <c r="AS1929" s="27" t="b">
        <v>0</v>
      </c>
      <c r="AU1929" s="75"/>
      <c r="AV1929">
        <v>714299267.33799994</v>
      </c>
      <c r="AX1929">
        <v>1557750000</v>
      </c>
      <c r="AZ1929">
        <v>1440028.75</v>
      </c>
      <c r="BC1929" s="18">
        <f t="shared" si="1"/>
        <v>571439413.87039995</v>
      </c>
      <c r="BM1929" s="18">
        <v>6231</v>
      </c>
      <c r="BN1929">
        <f t="shared" si="0"/>
        <v>62310</v>
      </c>
    </row>
    <row r="1930" spans="1:66" ht="14.55" customHeight="1" x14ac:dyDescent="0.25">
      <c r="A1930" s="45">
        <v>40865</v>
      </c>
      <c r="B1930" s="46">
        <v>32.35</v>
      </c>
      <c r="C1930" s="55">
        <v>33.75</v>
      </c>
      <c r="D1930" s="32">
        <v>23449.624440332478</v>
      </c>
      <c r="E1930" s="32">
        <v>2073.9617050699899</v>
      </c>
      <c r="F1930" s="32">
        <v>25523.586145402467</v>
      </c>
      <c r="G1930" s="32">
        <v>32.46375934285085</v>
      </c>
      <c r="H1930" s="56">
        <v>4.1481481481481453E-2</v>
      </c>
      <c r="I1930" s="1">
        <v>32</v>
      </c>
      <c r="J1930" s="33">
        <v>0.9598094078569589</v>
      </c>
      <c r="K1930" s="72">
        <v>12219.882428027589</v>
      </c>
      <c r="L1930" s="32">
        <v>12003.839844</v>
      </c>
      <c r="M1930" s="73">
        <v>1.7997789610261758E-2</v>
      </c>
      <c r="Q1930" s="34">
        <v>1.0418735134434427</v>
      </c>
      <c r="R1930" s="7"/>
      <c r="S1930" s="32"/>
      <c r="T1930" s="77"/>
      <c r="U1930" s="5">
        <v>22.434583831995994</v>
      </c>
      <c r="V1930" s="87">
        <v>20.62</v>
      </c>
      <c r="W1930" s="38">
        <v>8.8001155770901687E-2</v>
      </c>
      <c r="X1930" s="33">
        <v>0.91961881571391779</v>
      </c>
      <c r="Y1930" s="72">
        <v>136884443.7403658</v>
      </c>
      <c r="Z1930" s="18">
        <v>133079863.499</v>
      </c>
      <c r="AA1930" s="38">
        <v>2.8588699607393225E-2</v>
      </c>
      <c r="AB1930" s="35">
        <v>0.91961881571391779</v>
      </c>
      <c r="AC1930" s="72">
        <v>145591614.81661111</v>
      </c>
      <c r="AD1930" s="18">
        <v>146250000</v>
      </c>
      <c r="AE1930" s="38">
        <v>-4.5017790317188984E-3</v>
      </c>
      <c r="AF1930" s="58">
        <v>22</v>
      </c>
      <c r="AG1930" s="38"/>
      <c r="AI1930" s="27" t="s">
        <v>36</v>
      </c>
      <c r="AJ1930" s="17">
        <v>30.704034140350284</v>
      </c>
      <c r="AK1930" s="17">
        <v>33.148224343223632</v>
      </c>
      <c r="AL1930" s="19">
        <v>-5.3136937918166205E-3</v>
      </c>
      <c r="AM1930" s="19">
        <v>-3.8113086011321219E-2</v>
      </c>
      <c r="AN1930" s="27" t="b">
        <v>0</v>
      </c>
      <c r="AO1930" s="27" t="b">
        <v>1</v>
      </c>
      <c r="AP1930" s="27" t="b">
        <v>0</v>
      </c>
      <c r="AQ1930" s="27" t="b">
        <v>0</v>
      </c>
      <c r="AR1930" s="27" t="b">
        <v>1</v>
      </c>
      <c r="AS1930" s="27" t="b">
        <v>0</v>
      </c>
      <c r="AU1930" s="75"/>
      <c r="AV1930">
        <v>665399317.495</v>
      </c>
      <c r="AX1930">
        <v>1462500000</v>
      </c>
      <c r="AZ1930">
        <v>1341446.5</v>
      </c>
      <c r="BC1930" s="18">
        <f t="shared" si="1"/>
        <v>532319453.99599999</v>
      </c>
      <c r="BM1930" s="18">
        <v>5850</v>
      </c>
      <c r="BN1930">
        <f t="shared" si="0"/>
        <v>58500</v>
      </c>
    </row>
    <row r="1931" spans="1:66" ht="14.55" customHeight="1" x14ac:dyDescent="0.25">
      <c r="A1931" s="45">
        <v>40868</v>
      </c>
      <c r="B1931" s="46">
        <v>32.950000000000003</v>
      </c>
      <c r="C1931" s="55">
        <v>34.35</v>
      </c>
      <c r="D1931" s="32">
        <v>22383.732420317367</v>
      </c>
      <c r="E1931" s="32">
        <v>3095.6389449955868</v>
      </c>
      <c r="F1931" s="32">
        <v>25479.371365312953</v>
      </c>
      <c r="G1931" s="32">
        <v>33.120094248435578</v>
      </c>
      <c r="H1931" s="56">
        <v>4.0756914119359444E-2</v>
      </c>
      <c r="I1931" s="1">
        <v>32.909999999999997</v>
      </c>
      <c r="J1931" s="33">
        <v>1.0184501310302589</v>
      </c>
      <c r="K1931" s="72">
        <v>12445.125529839908</v>
      </c>
      <c r="L1931" s="32">
        <v>12170.240234000001</v>
      </c>
      <c r="M1931" s="73">
        <v>2.2586677876083368E-2</v>
      </c>
      <c r="Q1931" s="34">
        <v>0.98188410952277572</v>
      </c>
      <c r="R1931" s="7"/>
      <c r="S1931" s="32"/>
      <c r="T1931" s="77"/>
      <c r="U1931" s="5">
        <v>21.987148993279359</v>
      </c>
      <c r="V1931" s="87">
        <v>20.420000000000002</v>
      </c>
      <c r="W1931" s="38">
        <v>7.6745788113582611E-2</v>
      </c>
      <c r="X1931" s="33">
        <v>1.0369002620605179</v>
      </c>
      <c r="Y1931" s="72">
        <v>141936194.66945457</v>
      </c>
      <c r="Z1931" s="18">
        <v>136379860.11418</v>
      </c>
      <c r="AA1931" s="38">
        <v>4.0741606206537384E-2</v>
      </c>
      <c r="AB1931" s="35">
        <v>1.0369002620605179</v>
      </c>
      <c r="AC1931" s="72">
        <v>150961563.23147967</v>
      </c>
      <c r="AD1931" s="18">
        <v>149100000</v>
      </c>
      <c r="AE1931" s="38">
        <v>1.2485333544464619E-2</v>
      </c>
      <c r="AF1931" s="58">
        <v>21</v>
      </c>
      <c r="AG1931" s="38"/>
      <c r="AI1931" s="27" t="s">
        <v>36</v>
      </c>
      <c r="AJ1931" s="17">
        <v>30.784561662779407</v>
      </c>
      <c r="AK1931" s="17">
        <v>33.010657771254159</v>
      </c>
      <c r="AL1931" s="19">
        <v>8.1016417843680077E-3</v>
      </c>
      <c r="AM1931" s="19">
        <v>-3.3853450111737973E-2</v>
      </c>
      <c r="AN1931" s="27" t="b">
        <v>0</v>
      </c>
      <c r="AO1931" s="27" t="b">
        <v>1</v>
      </c>
      <c r="AP1931" s="27" t="b">
        <v>0</v>
      </c>
      <c r="AQ1931" s="27" t="b">
        <v>0</v>
      </c>
      <c r="AR1931" s="27" t="b">
        <v>1</v>
      </c>
      <c r="AS1931" s="27" t="b">
        <v>0</v>
      </c>
      <c r="AU1931" s="75"/>
      <c r="AV1931">
        <v>681899300.57089996</v>
      </c>
      <c r="AX1931">
        <v>1491000000</v>
      </c>
      <c r="AZ1931">
        <v>1374710.5</v>
      </c>
      <c r="BC1931" s="18">
        <f t="shared" si="1"/>
        <v>545519440.45671999</v>
      </c>
      <c r="BM1931" s="18">
        <v>5964</v>
      </c>
      <c r="BN1931">
        <f t="shared" si="0"/>
        <v>59640</v>
      </c>
    </row>
    <row r="1932" spans="1:66" ht="14.55" customHeight="1" x14ac:dyDescent="0.25">
      <c r="A1932" s="45">
        <v>40869</v>
      </c>
      <c r="B1932" s="46">
        <v>32.299999999999997</v>
      </c>
      <c r="C1932" s="55">
        <v>33.85</v>
      </c>
      <c r="D1932" s="32">
        <v>21317.840400302255</v>
      </c>
      <c r="E1932" s="32">
        <v>4118.0884954904332</v>
      </c>
      <c r="F1932" s="32">
        <v>25435.928895792687</v>
      </c>
      <c r="G1932" s="32">
        <v>32.550945707316629</v>
      </c>
      <c r="H1932" s="56">
        <v>4.579025110782875E-2</v>
      </c>
      <c r="I1932" s="1">
        <v>31.97</v>
      </c>
      <c r="J1932" s="33">
        <v>0.98113990620210356</v>
      </c>
      <c r="K1932" s="72">
        <v>12210.198029663772</v>
      </c>
      <c r="L1932" s="32">
        <v>11883.519531</v>
      </c>
      <c r="M1932" s="73">
        <v>2.7490046009650656E-2</v>
      </c>
      <c r="Q1932" s="34">
        <v>1.0192226344873709</v>
      </c>
      <c r="R1932" s="7"/>
      <c r="S1932" s="32"/>
      <c r="T1932" s="77"/>
      <c r="U1932" s="5">
        <v>22.368077006059085</v>
      </c>
      <c r="V1932" s="87">
        <v>20.84</v>
      </c>
      <c r="W1932" s="38">
        <v>7.3324232536424436E-2</v>
      </c>
      <c r="X1932" s="33">
        <v>0.96227981240420701</v>
      </c>
      <c r="Y1932" s="72">
        <v>136582988.25093684</v>
      </c>
      <c r="Z1932" s="18">
        <v>130679865.96070001</v>
      </c>
      <c r="AA1932" s="38">
        <v>4.5172393213290453E-2</v>
      </c>
      <c r="AB1932" s="35">
        <v>0.96227981240420701</v>
      </c>
      <c r="AC1932" s="72">
        <v>145264935.75343445</v>
      </c>
      <c r="AD1932" s="18">
        <v>142500000</v>
      </c>
      <c r="AE1932" s="38">
        <v>1.9403057918838243E-2</v>
      </c>
      <c r="AF1932" s="58">
        <v>20</v>
      </c>
      <c r="AG1932" s="38"/>
      <c r="AI1932" s="27" t="s">
        <v>36</v>
      </c>
      <c r="AJ1932" s="17">
        <v>30.924741877333808</v>
      </c>
      <c r="AK1932" s="17">
        <v>32.900843690145834</v>
      </c>
      <c r="AL1932" s="19">
        <v>2.305042347307118E-2</v>
      </c>
      <c r="AM1932" s="19">
        <v>-2.7113013318207896E-2</v>
      </c>
      <c r="AN1932" s="27" t="b">
        <v>0</v>
      </c>
      <c r="AO1932" s="27" t="b">
        <v>1</v>
      </c>
      <c r="AP1932" s="27" t="b">
        <v>0</v>
      </c>
      <c r="AQ1932" s="27" t="b">
        <v>0</v>
      </c>
      <c r="AR1932" s="27" t="b">
        <v>1</v>
      </c>
      <c r="AS1932" s="27" t="b">
        <v>0</v>
      </c>
      <c r="AU1932" s="75"/>
      <c r="AV1932">
        <v>653399329.80350006</v>
      </c>
      <c r="AX1932">
        <v>1425000000</v>
      </c>
      <c r="AZ1932">
        <v>1317254.25</v>
      </c>
      <c r="BC1932" s="18">
        <f t="shared" si="1"/>
        <v>522719463.84280002</v>
      </c>
      <c r="BM1932" s="18">
        <v>5700</v>
      </c>
      <c r="BN1932">
        <f t="shared" si="0"/>
        <v>57000</v>
      </c>
    </row>
    <row r="1933" spans="1:66" ht="14.55" customHeight="1" x14ac:dyDescent="0.25">
      <c r="A1933" s="41">
        <v>40870</v>
      </c>
      <c r="B1933" s="15">
        <v>33.6</v>
      </c>
      <c r="C1933" s="16">
        <v>35.049999999999997</v>
      </c>
      <c r="D1933" s="32">
        <v>20251.948380287144</v>
      </c>
      <c r="E1933" s="32">
        <v>5135.1730522552234</v>
      </c>
      <c r="F1933" s="18">
        <v>25387.121432542368</v>
      </c>
      <c r="G1933" s="18">
        <v>33.893298353874236</v>
      </c>
      <c r="H1933" s="19">
        <v>4.1369472182596123E-2</v>
      </c>
      <c r="I1933">
        <v>33.979999999999997</v>
      </c>
      <c r="J1933" s="33">
        <v>1.0392405449850803</v>
      </c>
      <c r="K1933" s="72">
        <v>12689.113302997803</v>
      </c>
      <c r="L1933" s="18">
        <v>12441.599609000001</v>
      </c>
      <c r="M1933" s="73">
        <v>1.9894041102138955E-2</v>
      </c>
      <c r="Q1933" s="34">
        <v>0.96224113351385476</v>
      </c>
      <c r="R1933" s="7"/>
      <c r="S1933" s="32"/>
      <c r="T1933" s="77"/>
      <c r="U1933" s="5">
        <v>21.48341101435642</v>
      </c>
      <c r="V1933" s="87">
        <v>19.88</v>
      </c>
      <c r="W1933" s="38">
        <v>8.0654477583320991E-2</v>
      </c>
      <c r="X1933" s="33">
        <v>1.0784810899701609</v>
      </c>
      <c r="Y1933" s="72">
        <v>147302874.79979101</v>
      </c>
      <c r="Z1933" s="18">
        <v>142439853.89840001</v>
      </c>
      <c r="AA1933" s="38">
        <v>3.4140872573905558E-2</v>
      </c>
      <c r="AB1933" s="35">
        <v>1.0784810899701609</v>
      </c>
      <c r="AC1933" s="72">
        <v>156662974.51095486</v>
      </c>
      <c r="AD1933" s="18">
        <v>155525000</v>
      </c>
      <c r="AE1933" s="38">
        <v>7.3169876930066343E-3</v>
      </c>
      <c r="AF1933" s="26">
        <v>19</v>
      </c>
      <c r="AG1933" s="38"/>
      <c r="AI1933" s="27" t="s">
        <v>36</v>
      </c>
      <c r="AJ1933" s="17">
        <v>31.017291731306312</v>
      </c>
      <c r="AK1933" s="17">
        <v>32.843842919431339</v>
      </c>
      <c r="AL1933" s="19">
        <v>3.72743257315169E-2</v>
      </c>
      <c r="AM1933" s="19">
        <v>-1.9127421306795636E-2</v>
      </c>
      <c r="AN1933" s="27" t="b">
        <v>0</v>
      </c>
      <c r="AO1933" s="27" t="b">
        <v>1</v>
      </c>
      <c r="AP1933" s="27" t="b">
        <v>0</v>
      </c>
      <c r="AQ1933" s="27" t="b">
        <v>0</v>
      </c>
      <c r="AR1933" s="27" t="b">
        <v>1</v>
      </c>
      <c r="AS1933" s="27" t="b">
        <v>0</v>
      </c>
      <c r="AU1933" s="75"/>
      <c r="AV1933">
        <v>712199269.4920001</v>
      </c>
      <c r="AX1933">
        <v>1555250000</v>
      </c>
      <c r="AZ1933">
        <v>1435795.25</v>
      </c>
      <c r="BC1933" s="18">
        <f t="shared" si="1"/>
        <v>569759415.59360003</v>
      </c>
      <c r="BM1933" s="18">
        <v>6221</v>
      </c>
      <c r="BN1933">
        <f t="shared" si="0"/>
        <v>62210</v>
      </c>
    </row>
    <row r="1934" spans="1:66" ht="14.55" customHeight="1" x14ac:dyDescent="0.25">
      <c r="A1934" s="41">
        <v>40872</v>
      </c>
      <c r="B1934" s="15">
        <v>34.5</v>
      </c>
      <c r="C1934" s="16">
        <v>35.6</v>
      </c>
      <c r="D1934" s="32">
        <v>19186.056360272032</v>
      </c>
      <c r="E1934" s="32">
        <v>6156.9696819986693</v>
      </c>
      <c r="F1934" s="18">
        <v>25343.0260422707</v>
      </c>
      <c r="G1934" s="18">
        <v>34.767239856791463</v>
      </c>
      <c r="H1934" s="19">
        <v>3.0898876404494402E-2</v>
      </c>
      <c r="I1934">
        <v>34.47</v>
      </c>
      <c r="J1934" s="33">
        <v>1.024003376480731</v>
      </c>
      <c r="K1934" s="72">
        <v>12993.470048997731</v>
      </c>
      <c r="L1934" s="18">
        <v>12595.200194999999</v>
      </c>
      <c r="M1934" s="73">
        <v>3.1620764087246164E-2</v>
      </c>
      <c r="Q1934" s="34">
        <v>0.97655927994766456</v>
      </c>
      <c r="R1934" s="7"/>
      <c r="S1934" s="32"/>
      <c r="T1934" s="77"/>
      <c r="U1934" s="5">
        <v>20.940763826054521</v>
      </c>
      <c r="V1934" s="87">
        <v>19.62</v>
      </c>
      <c r="W1934" s="38">
        <v>6.7317218453339461E-2</v>
      </c>
      <c r="X1934" s="33">
        <v>1.0480067529614621</v>
      </c>
      <c r="Y1934" s="72">
        <v>154375146.1171076</v>
      </c>
      <c r="Z1934" s="18">
        <v>146099850.14429998</v>
      </c>
      <c r="AA1934" s="38">
        <v>5.6641372079672E-2</v>
      </c>
      <c r="AB1934" s="35">
        <v>1.0480067529614621</v>
      </c>
      <c r="AC1934" s="72">
        <v>164181222.95362344</v>
      </c>
      <c r="AD1934" s="18">
        <v>159950000</v>
      </c>
      <c r="AE1934" s="38">
        <v>2.6453410150818656E-2</v>
      </c>
      <c r="AF1934" s="26">
        <v>18</v>
      </c>
      <c r="AG1934" s="38"/>
      <c r="AI1934" s="27" t="s">
        <v>36</v>
      </c>
      <c r="AJ1934" s="17">
        <v>31.236676965134045</v>
      </c>
      <c r="AK1934" s="17">
        <v>32.751517156929332</v>
      </c>
      <c r="AL1934" s="19">
        <v>3.771183687829769E-2</v>
      </c>
      <c r="AM1934" s="19">
        <v>-1.2467623110462095E-2</v>
      </c>
      <c r="AN1934" s="27" t="b">
        <v>0</v>
      </c>
      <c r="AO1934" s="27" t="b">
        <v>1</v>
      </c>
      <c r="AP1934" s="27" t="b">
        <v>0</v>
      </c>
      <c r="AQ1934" s="27" t="b">
        <v>0</v>
      </c>
      <c r="AR1934" s="27" t="b">
        <v>1</v>
      </c>
      <c r="AS1934" s="27" t="b">
        <v>0</v>
      </c>
      <c r="AU1934" s="75"/>
      <c r="AV1934">
        <v>730499250.72149992</v>
      </c>
      <c r="AX1934">
        <v>1599500000</v>
      </c>
      <c r="AZ1934">
        <v>1472688</v>
      </c>
      <c r="BC1934" s="18">
        <f t="shared" si="1"/>
        <v>584399400.57719994</v>
      </c>
      <c r="BM1934" s="18">
        <v>6398</v>
      </c>
      <c r="BN1934">
        <f t="shared" si="0"/>
        <v>63980</v>
      </c>
    </row>
    <row r="1935" spans="1:66" ht="14.55" customHeight="1" x14ac:dyDescent="0.25">
      <c r="A1935" s="41">
        <v>40875</v>
      </c>
      <c r="B1935" s="15">
        <v>32</v>
      </c>
      <c r="C1935" s="16">
        <v>33.700000000000003</v>
      </c>
      <c r="D1935" s="32">
        <v>18120.164340256921</v>
      </c>
      <c r="E1935" s="32">
        <v>7189.9268362267985</v>
      </c>
      <c r="F1935" s="18">
        <v>25310.091176483718</v>
      </c>
      <c r="G1935" s="18">
        <v>32.482924993685614</v>
      </c>
      <c r="H1935" s="19">
        <v>5.0445103857566842E-2</v>
      </c>
      <c r="I1935">
        <v>32.130000000000003</v>
      </c>
      <c r="J1935" s="33">
        <v>0.9330827385520849</v>
      </c>
      <c r="K1935" s="72">
        <v>12123.772846616977</v>
      </c>
      <c r="L1935" s="18">
        <v>11985.919921999999</v>
      </c>
      <c r="M1935" s="73">
        <v>1.150123857943945E-2</v>
      </c>
      <c r="Q1935" s="34">
        <v>1.0717163212683092</v>
      </c>
      <c r="R1935" s="7"/>
      <c r="S1935" s="32"/>
      <c r="T1935" s="77"/>
      <c r="U1935" s="5">
        <v>22.40077446627523</v>
      </c>
      <c r="V1935" s="87">
        <v>20.5</v>
      </c>
      <c r="W1935" s="38">
        <v>9.2720705671962445E-2</v>
      </c>
      <c r="X1935" s="33">
        <v>0.8661654771041698</v>
      </c>
      <c r="Y1935" s="72">
        <v>133715061.83921905</v>
      </c>
      <c r="Z1935" s="18">
        <v>132179864.42213999</v>
      </c>
      <c r="AA1935" s="38">
        <v>1.1614457495402887E-2</v>
      </c>
      <c r="AB1935" s="35">
        <v>0.8661654771041698</v>
      </c>
      <c r="AC1935" s="72">
        <v>142205827.36382434</v>
      </c>
      <c r="AD1935" s="18">
        <v>144000000</v>
      </c>
      <c r="AE1935" s="38">
        <v>-1.2459532195664322E-2</v>
      </c>
      <c r="AF1935" s="26">
        <v>17</v>
      </c>
      <c r="AG1935" s="38"/>
      <c r="AI1935" s="27" t="s">
        <v>36</v>
      </c>
      <c r="AJ1935" s="17">
        <v>31.541809953144966</v>
      </c>
      <c r="AK1935" s="17">
        <v>32.627768643848846</v>
      </c>
      <c r="AL1935" s="19">
        <v>4.1790349858887833E-2</v>
      </c>
      <c r="AM1935" s="19">
        <v>-5.6823254868855338E-3</v>
      </c>
      <c r="AN1935" s="27" t="b">
        <v>0</v>
      </c>
      <c r="AO1935" s="27" t="b">
        <v>1</v>
      </c>
      <c r="AP1935" s="27" t="b">
        <v>0</v>
      </c>
      <c r="AQ1935" s="27" t="b">
        <v>0</v>
      </c>
      <c r="AR1935" s="27" t="b">
        <v>1</v>
      </c>
      <c r="AS1935" s="27" t="b">
        <v>0</v>
      </c>
      <c r="AU1935" s="75"/>
      <c r="AV1935">
        <v>660899322.11069989</v>
      </c>
      <c r="AX1935">
        <v>1440000000</v>
      </c>
      <c r="AZ1935">
        <v>1332374.25</v>
      </c>
      <c r="BC1935" s="18">
        <f t="shared" si="1"/>
        <v>528719457.68855995</v>
      </c>
      <c r="BM1935" s="18">
        <v>5760</v>
      </c>
      <c r="BN1935">
        <f t="shared" si="0"/>
        <v>57600</v>
      </c>
    </row>
    <row r="1936" spans="1:66" ht="14.55" customHeight="1" x14ac:dyDescent="0.25">
      <c r="A1936" s="41">
        <v>40876</v>
      </c>
      <c r="B1936" s="15">
        <v>31.35</v>
      </c>
      <c r="C1936" s="16">
        <v>33.200000000000003</v>
      </c>
      <c r="D1936" s="32">
        <v>17054.272320241809</v>
      </c>
      <c r="E1936" s="32">
        <v>8202.0498225912979</v>
      </c>
      <c r="F1936" s="18">
        <v>25256.322142833109</v>
      </c>
      <c r="G1936" s="18">
        <v>31.950791836831229</v>
      </c>
      <c r="H1936" s="19">
        <v>5.5722891566265087E-2</v>
      </c>
      <c r="I1936">
        <v>30.64</v>
      </c>
      <c r="J1936" s="33">
        <v>0.98152845633489405</v>
      </c>
      <c r="K1936" s="72">
        <v>11899.622155436609</v>
      </c>
      <c r="L1936" s="18">
        <v>11745.280273</v>
      </c>
      <c r="M1936" s="73">
        <v>1.3140757721329943E-2</v>
      </c>
      <c r="Q1936" s="34">
        <v>1.0188191626497312</v>
      </c>
      <c r="R1936" s="7"/>
      <c r="S1936" s="32"/>
      <c r="T1936" s="77"/>
      <c r="U1936" s="5">
        <v>22.779847298327425</v>
      </c>
      <c r="V1936" s="87">
        <v>20.88</v>
      </c>
      <c r="W1936" s="38">
        <v>9.0988855283880565E-2</v>
      </c>
      <c r="X1936" s="33">
        <v>0.96305691266978799</v>
      </c>
      <c r="Y1936" s="72">
        <v>128775830.75061658</v>
      </c>
      <c r="Z1936" s="18">
        <v>126599870.14558001</v>
      </c>
      <c r="AA1936" s="38">
        <v>1.718770013377096E-2</v>
      </c>
      <c r="AB1936" s="35">
        <v>0.96305691266978799</v>
      </c>
      <c r="AC1936" s="72">
        <v>136950109.38080728</v>
      </c>
      <c r="AD1936" s="18">
        <v>138175000</v>
      </c>
      <c r="AE1936" s="38">
        <v>-8.8647774140960343E-3</v>
      </c>
      <c r="AF1936" s="26">
        <v>16</v>
      </c>
      <c r="AG1936" s="38"/>
      <c r="AI1936" s="27" t="s">
        <v>36</v>
      </c>
      <c r="AJ1936" s="17">
        <v>31.825335773850288</v>
      </c>
      <c r="AK1936" s="17">
        <v>32.418490309031554</v>
      </c>
      <c r="AL1936" s="19">
        <v>4.4163918206351772E-2</v>
      </c>
      <c r="AM1936" s="19">
        <v>1.0457488708468937E-3</v>
      </c>
      <c r="AN1936" s="27" t="b">
        <v>0</v>
      </c>
      <c r="AO1936" s="27" t="b">
        <v>1</v>
      </c>
      <c r="AP1936" s="27" t="b">
        <v>0</v>
      </c>
      <c r="AQ1936" s="27" t="b">
        <v>0</v>
      </c>
      <c r="AR1936" s="27" t="b">
        <v>1</v>
      </c>
      <c r="AS1936" s="27" t="b">
        <v>0</v>
      </c>
      <c r="AU1936" s="75"/>
      <c r="AV1936">
        <v>632999350.72790003</v>
      </c>
      <c r="AX1936">
        <v>1381750000</v>
      </c>
      <c r="AZ1936">
        <v>1276128</v>
      </c>
      <c r="BC1936" s="18">
        <f t="shared" si="1"/>
        <v>506399480.58232003</v>
      </c>
      <c r="BM1936" s="18">
        <v>5527</v>
      </c>
      <c r="BN1936">
        <f t="shared" si="0"/>
        <v>55270</v>
      </c>
    </row>
    <row r="1937" spans="1:66" ht="14.55" customHeight="1" x14ac:dyDescent="0.25">
      <c r="A1937" s="41">
        <v>40877</v>
      </c>
      <c r="B1937" s="15">
        <v>28.35</v>
      </c>
      <c r="C1937" s="16">
        <v>30.9</v>
      </c>
      <c r="D1937" s="32">
        <v>15988.380300226696</v>
      </c>
      <c r="E1937" s="32">
        <v>9208.5472571537612</v>
      </c>
      <c r="F1937" s="18">
        <v>25196.927557380455</v>
      </c>
      <c r="G1937" s="18">
        <v>29.281930905157683</v>
      </c>
      <c r="H1937" s="19">
        <v>8.2524271844660158E-2</v>
      </c>
      <c r="I1937">
        <v>27.8</v>
      </c>
      <c r="J1937" s="33">
        <v>0.9143144106571055</v>
      </c>
      <c r="K1937" s="72">
        <v>10879.80777163719</v>
      </c>
      <c r="L1937" s="18">
        <v>10703.360352</v>
      </c>
      <c r="M1937" s="73">
        <v>1.6485235835699E-2</v>
      </c>
      <c r="Q1937" s="34">
        <v>1.0937156719222147</v>
      </c>
      <c r="R1937" s="7"/>
      <c r="S1937" s="32"/>
      <c r="T1937" s="77"/>
      <c r="U1937" s="5">
        <v>24.868289461017884</v>
      </c>
      <c r="V1937" s="87">
        <v>22.8</v>
      </c>
      <c r="W1937" s="38">
        <v>9.0714450044644013E-2</v>
      </c>
      <c r="X1937" s="33">
        <v>0.82862882131421101</v>
      </c>
      <c r="Y1937" s="72">
        <v>106707875.38445555</v>
      </c>
      <c r="Z1937" s="18">
        <v>104159893.16244</v>
      </c>
      <c r="AA1937" s="38">
        <v>2.4462220002874829E-2</v>
      </c>
      <c r="AB1937" s="35">
        <v>0.82862882131421101</v>
      </c>
      <c r="AC1937" s="72">
        <v>113478988.3373194</v>
      </c>
      <c r="AD1937" s="18">
        <v>113825000</v>
      </c>
      <c r="AE1937" s="38">
        <v>-3.0398564698492958E-3</v>
      </c>
      <c r="AF1937" s="26">
        <v>15</v>
      </c>
      <c r="AG1937" s="38"/>
      <c r="AI1937" s="27" t="s">
        <v>36</v>
      </c>
      <c r="AJ1937" s="17">
        <v>31.827828873322886</v>
      </c>
      <c r="AK1937" s="17">
        <v>32.079980926024355</v>
      </c>
      <c r="AL1937" s="19">
        <v>5.1125144493901896E-2</v>
      </c>
      <c r="AM1937" s="19">
        <v>9.03965031491967E-3</v>
      </c>
      <c r="AN1937" s="27" t="b">
        <v>0</v>
      </c>
      <c r="AO1937" s="27" t="b">
        <v>1</v>
      </c>
      <c r="AP1937" s="27" t="b">
        <v>0</v>
      </c>
      <c r="AQ1937" s="27" t="b">
        <v>0</v>
      </c>
      <c r="AR1937" s="27" t="b">
        <v>1</v>
      </c>
      <c r="AS1937" s="27" t="b">
        <v>0</v>
      </c>
      <c r="AU1937" s="75"/>
      <c r="AV1937">
        <v>520799465.81220001</v>
      </c>
      <c r="AX1937">
        <v>1138250000</v>
      </c>
      <c r="AZ1937">
        <v>1049933</v>
      </c>
      <c r="BC1937" s="18">
        <f t="shared" si="1"/>
        <v>416639572.64976001</v>
      </c>
      <c r="BM1937" s="18">
        <v>4553</v>
      </c>
      <c r="BN1937">
        <f t="shared" si="0"/>
        <v>45530</v>
      </c>
    </row>
    <row r="1938" spans="1:66" ht="14.55" customHeight="1" x14ac:dyDescent="0.25">
      <c r="A1938" s="45">
        <v>40878</v>
      </c>
      <c r="B1938" s="46">
        <v>27.9</v>
      </c>
      <c r="C1938" s="55">
        <v>30.15</v>
      </c>
      <c r="D1938" s="32">
        <v>14922.488280211583</v>
      </c>
      <c r="E1938" s="32">
        <v>10186.477314352092</v>
      </c>
      <c r="F1938" s="32">
        <v>25108.965594563677</v>
      </c>
      <c r="G1938" s="32">
        <v>28.812804387380034</v>
      </c>
      <c r="H1938" s="56">
        <v>7.4626865671641784E-2</v>
      </c>
      <c r="I1938" s="1">
        <v>27.41</v>
      </c>
      <c r="J1938" s="33">
        <v>0.98054392536198243</v>
      </c>
      <c r="K1938" s="72">
        <v>10667.94483886259</v>
      </c>
      <c r="L1938" s="32">
        <v>10449.919921999999</v>
      </c>
      <c r="M1938" s="73">
        <v>2.0863788286414255E-2</v>
      </c>
      <c r="Q1938" s="34">
        <v>1.0198421244931328</v>
      </c>
      <c r="R1938" s="7"/>
      <c r="S1938" s="32"/>
      <c r="T1938" s="77"/>
      <c r="U1938" s="5">
        <v>25.31451029271242</v>
      </c>
      <c r="V1938" s="87">
        <v>23.28</v>
      </c>
      <c r="W1938" s="38">
        <v>8.7393053810670904E-2</v>
      </c>
      <c r="X1938" s="33">
        <v>0.96108785072396496</v>
      </c>
      <c r="Y1938" s="72">
        <v>102556133.28068267</v>
      </c>
      <c r="Z1938" s="18">
        <v>99419898.024279997</v>
      </c>
      <c r="AA1938" s="38">
        <v>3.1545347749569713E-2</v>
      </c>
      <c r="AB1938" s="35">
        <v>0.96108785072396496</v>
      </c>
      <c r="AC1938" s="72">
        <v>109061528.44962573</v>
      </c>
      <c r="AD1938" s="18">
        <v>108700000</v>
      </c>
      <c r="AE1938" s="38">
        <v>3.3259286994087446E-3</v>
      </c>
      <c r="AF1938" s="58">
        <v>14</v>
      </c>
      <c r="AG1938" s="38"/>
      <c r="AI1938" s="27" t="s">
        <v>36</v>
      </c>
      <c r="AJ1938" s="17">
        <v>31.642643481996412</v>
      </c>
      <c r="AK1938" s="17">
        <v>31.818627734790773</v>
      </c>
      <c r="AL1938" s="19">
        <v>5.5931246921204068E-2</v>
      </c>
      <c r="AM1938" s="19">
        <v>1.491635146525265E-2</v>
      </c>
      <c r="AN1938" s="27" t="b">
        <v>0</v>
      </c>
      <c r="AO1938" s="27" t="b">
        <v>1</v>
      </c>
      <c r="AP1938" s="27" t="b">
        <v>0</v>
      </c>
      <c r="AQ1938" s="27" t="b">
        <v>0</v>
      </c>
      <c r="AR1938" s="27" t="b">
        <v>1</v>
      </c>
      <c r="AS1938" s="27" t="b">
        <v>0</v>
      </c>
      <c r="AU1938" s="75"/>
      <c r="AV1938">
        <v>497099490.1214</v>
      </c>
      <c r="AX1938">
        <v>1087000000</v>
      </c>
      <c r="AZ1938">
        <v>1002153.5</v>
      </c>
      <c r="BC1938" s="18">
        <f t="shared" si="1"/>
        <v>397679592.09711999</v>
      </c>
      <c r="BM1938" s="18">
        <v>4348</v>
      </c>
      <c r="BN1938">
        <f t="shared" si="0"/>
        <v>43480</v>
      </c>
    </row>
    <row r="1939" spans="1:66" ht="14.55" customHeight="1" x14ac:dyDescent="0.25">
      <c r="A1939" s="41">
        <v>40879</v>
      </c>
      <c r="B1939" s="15">
        <v>27.8</v>
      </c>
      <c r="C1939" s="16">
        <v>29.9</v>
      </c>
      <c r="D1939" s="32">
        <v>13856.596260196469</v>
      </c>
      <c r="E1939" s="32">
        <v>11172.825153769063</v>
      </c>
      <c r="F1939" s="18">
        <v>25029.421413965531</v>
      </c>
      <c r="G1939" s="18">
        <v>28.737414110971965</v>
      </c>
      <c r="H1939" s="19">
        <v>7.0234113712374535E-2</v>
      </c>
      <c r="I1939">
        <v>27.52</v>
      </c>
      <c r="J1939" s="33">
        <v>0.99422377523816308</v>
      </c>
      <c r="K1939" s="72">
        <v>10606.140880359017</v>
      </c>
      <c r="L1939" s="18">
        <v>10442.240234000001</v>
      </c>
      <c r="M1939" s="73">
        <v>1.5695927567856011E-2</v>
      </c>
      <c r="Q1939" s="34">
        <v>1.0058097833764368</v>
      </c>
      <c r="R1939" s="7"/>
      <c r="S1939" s="32"/>
      <c r="T1939" s="77"/>
      <c r="U1939" s="5">
        <v>25.414177342274808</v>
      </c>
      <c r="V1939" s="87">
        <v>23.38</v>
      </c>
      <c r="W1939" s="38">
        <v>8.7005018916801069E-2</v>
      </c>
      <c r="X1939" s="33">
        <v>0.98844755047632604</v>
      </c>
      <c r="Y1939" s="72">
        <v>101371843.73358563</v>
      </c>
      <c r="Z1939" s="18">
        <v>98819898.639699996</v>
      </c>
      <c r="AA1939" s="38">
        <v>2.5824202706279741E-2</v>
      </c>
      <c r="AB1939" s="35">
        <v>0.98844755047632604</v>
      </c>
      <c r="AC1939" s="72">
        <v>107799872.32120775</v>
      </c>
      <c r="AD1939" s="18">
        <v>108525000</v>
      </c>
      <c r="AE1939" s="38">
        <v>-6.6816648587169148E-3</v>
      </c>
      <c r="AF1939" s="26">
        <v>13</v>
      </c>
      <c r="AG1939" s="38"/>
      <c r="AI1939" s="27" t="s">
        <v>36</v>
      </c>
      <c r="AJ1939" s="17">
        <v>31.510164032177858</v>
      </c>
      <c r="AK1939" s="17">
        <v>31.609041928772729</v>
      </c>
      <c r="AL1939" s="19">
        <v>6.074202050950047E-2</v>
      </c>
      <c r="AM1939" s="19">
        <v>2.4911364738195343E-2</v>
      </c>
      <c r="AN1939" s="27" t="b">
        <v>0</v>
      </c>
      <c r="AO1939" s="27" t="b">
        <v>1</v>
      </c>
      <c r="AP1939" s="27" t="b">
        <v>0</v>
      </c>
      <c r="AQ1939" s="27" t="b">
        <v>0</v>
      </c>
      <c r="AR1939" s="27" t="b">
        <v>1</v>
      </c>
      <c r="AS1939" s="27" t="b">
        <v>0</v>
      </c>
      <c r="AU1939" s="75"/>
      <c r="AV1939">
        <v>494099493.19849998</v>
      </c>
      <c r="AX1939">
        <v>1085250000</v>
      </c>
      <c r="AZ1939">
        <v>996105.5</v>
      </c>
      <c r="BC1939" s="18">
        <f t="shared" si="1"/>
        <v>395279594.55879998</v>
      </c>
      <c r="BM1939" s="18">
        <v>4341</v>
      </c>
      <c r="BN1939">
        <f t="shared" si="0"/>
        <v>43410</v>
      </c>
    </row>
    <row r="1940" spans="1:66" ht="14.55" customHeight="1" x14ac:dyDescent="0.25">
      <c r="A1940" s="41">
        <v>40882</v>
      </c>
      <c r="B1940" s="15">
        <v>27.8</v>
      </c>
      <c r="C1940" s="16">
        <v>29.7</v>
      </c>
      <c r="D1940" s="32">
        <v>12790.704240181356</v>
      </c>
      <c r="E1940" s="32">
        <v>12163.855192445322</v>
      </c>
      <c r="F1940" s="18">
        <v>24954.55943262668</v>
      </c>
      <c r="G1940" s="18">
        <v>28.726136361094373</v>
      </c>
      <c r="H1940" s="19">
        <v>6.3973063973063904E-2</v>
      </c>
      <c r="I1940">
        <v>27.84</v>
      </c>
      <c r="J1940" s="33">
        <v>0.99661777309265231</v>
      </c>
      <c r="K1940" s="72">
        <v>10570.085617764395</v>
      </c>
      <c r="L1940" s="18">
        <v>10416.639648</v>
      </c>
      <c r="M1940" s="73">
        <v>1.4730851306146119E-2</v>
      </c>
      <c r="Q1940" s="34">
        <v>1.0033937051883512</v>
      </c>
      <c r="R1940" s="7"/>
      <c r="S1940" s="32"/>
      <c r="T1940" s="77"/>
      <c r="U1940" s="5">
        <v>25.452948476910393</v>
      </c>
      <c r="V1940" s="87">
        <v>23.4</v>
      </c>
      <c r="W1940" s="38">
        <v>8.7732840893606612E-2</v>
      </c>
      <c r="X1940" s="33">
        <v>0.99323554618530463</v>
      </c>
      <c r="Y1940" s="72">
        <v>100686600.30601479</v>
      </c>
      <c r="Z1940" s="18">
        <v>98519898.947420001</v>
      </c>
      <c r="AA1940" s="38">
        <v>2.1992525182665455E-2</v>
      </c>
      <c r="AB1940" s="35">
        <v>0.99323554618530463</v>
      </c>
      <c r="AC1940" s="72">
        <v>107068948.45633541</v>
      </c>
      <c r="AD1940" s="18">
        <v>107675000</v>
      </c>
      <c r="AE1940" s="38">
        <v>-5.6285260614310616E-3</v>
      </c>
      <c r="AF1940" s="26">
        <v>12</v>
      </c>
      <c r="AG1940" s="38"/>
      <c r="AI1940" s="27" t="b">
        <v>1</v>
      </c>
      <c r="AJ1940" s="17">
        <v>31.449886384292373</v>
      </c>
      <c r="AK1940" s="17">
        <v>31.413612588538193</v>
      </c>
      <c r="AL1940" s="19">
        <v>6.6254385104262056E-2</v>
      </c>
      <c r="AM1940" s="19">
        <v>3.2778728855559457E-2</v>
      </c>
      <c r="AN1940" s="27" t="b">
        <v>1</v>
      </c>
      <c r="AO1940" s="27" t="b">
        <v>1</v>
      </c>
      <c r="AP1940" s="27" t="b">
        <v>0</v>
      </c>
      <c r="AQ1940" s="27" t="b">
        <v>0</v>
      </c>
      <c r="AR1940" s="27" t="b">
        <v>1</v>
      </c>
      <c r="AS1940" s="27" t="b">
        <v>0</v>
      </c>
      <c r="AU1940" s="75"/>
      <c r="AV1940">
        <v>492599494.73710001</v>
      </c>
      <c r="AX1940">
        <v>1076750000</v>
      </c>
      <c r="AZ1940">
        <v>993081.5</v>
      </c>
      <c r="BC1940" s="18">
        <f t="shared" si="1"/>
        <v>394079595.78968</v>
      </c>
      <c r="BM1940" s="18">
        <v>4307</v>
      </c>
      <c r="BN1940">
        <f t="shared" si="0"/>
        <v>43070</v>
      </c>
    </row>
    <row r="1941" spans="1:66" ht="14.55" customHeight="1" x14ac:dyDescent="0.25">
      <c r="A1941" s="45">
        <v>40883</v>
      </c>
      <c r="B1941" s="46">
        <v>28.1</v>
      </c>
      <c r="C1941" s="55">
        <v>29.95</v>
      </c>
      <c r="D1941" s="32">
        <v>11724.812220166243</v>
      </c>
      <c r="E1941" s="32">
        <v>13161.558834075629</v>
      </c>
      <c r="F1941" s="32">
        <v>24886.37105424187</v>
      </c>
      <c r="G1941" s="32">
        <v>29.078402346809408</v>
      </c>
      <c r="H1941" s="56">
        <v>6.176961602671116E-2</v>
      </c>
      <c r="I1941" s="1">
        <v>28.13</v>
      </c>
      <c r="J1941" s="33">
        <v>1.0094968984253669</v>
      </c>
      <c r="K1941" s="72">
        <v>10670.284026027912</v>
      </c>
      <c r="L1941" s="32">
        <v>10378.240234000001</v>
      </c>
      <c r="M1941" s="73">
        <v>2.8140010776697054E-2</v>
      </c>
      <c r="Q1941" s="34">
        <v>0.99059244417671766</v>
      </c>
      <c r="R1941" s="7"/>
      <c r="S1941" s="32"/>
      <c r="T1941" s="77"/>
      <c r="U1941" s="5">
        <v>25.166555557782999</v>
      </c>
      <c r="V1941" s="87">
        <v>23.5</v>
      </c>
      <c r="W1941" s="38">
        <v>7.0917257777999967E-2</v>
      </c>
      <c r="X1941" s="33">
        <v>1.0189937968507341</v>
      </c>
      <c r="Y1941" s="72">
        <v>102599512.0174762</v>
      </c>
      <c r="Z1941" s="18">
        <v>97619899.870560005</v>
      </c>
      <c r="AA1941" s="38">
        <v>5.1010215678554863E-2</v>
      </c>
      <c r="AB1941" s="35">
        <v>1.0189937968507341</v>
      </c>
      <c r="AC1941" s="72">
        <v>109100845.12816469</v>
      </c>
      <c r="AD1941" s="18">
        <v>106875000</v>
      </c>
      <c r="AE1941" s="38">
        <v>2.0826621082242747E-2</v>
      </c>
      <c r="AF1941" s="58">
        <v>11</v>
      </c>
      <c r="AI1941" s="27" t="b">
        <v>1</v>
      </c>
      <c r="AJ1941" s="17">
        <v>31.384589228449933</v>
      </c>
      <c r="AK1941" s="17">
        <v>31.227410627197486</v>
      </c>
      <c r="AL1941" s="19">
        <v>6.8141803799119438E-2</v>
      </c>
      <c r="AM1941" s="19">
        <v>3.9122773565838175E-2</v>
      </c>
      <c r="AN1941" s="27" t="b">
        <v>1</v>
      </c>
      <c r="AO1941" s="27" t="b">
        <v>1</v>
      </c>
      <c r="AP1941" s="27" t="b">
        <v>0</v>
      </c>
      <c r="AQ1941" s="27" t="b">
        <v>0</v>
      </c>
      <c r="AR1941" s="27" t="b">
        <v>1</v>
      </c>
      <c r="AS1941" s="27" t="b">
        <v>0</v>
      </c>
      <c r="AU1941" s="75"/>
      <c r="AV1941">
        <v>488099499.35280001</v>
      </c>
      <c r="AX1941">
        <v>1068750000</v>
      </c>
      <c r="AZ1941">
        <v>984009.5</v>
      </c>
      <c r="BC1941" s="18">
        <f t="shared" si="1"/>
        <v>390479599.48224002</v>
      </c>
      <c r="BM1941" s="18">
        <v>4275</v>
      </c>
      <c r="BN1941">
        <f t="shared" si="0"/>
        <v>42750</v>
      </c>
    </row>
    <row r="1942" spans="1:66" ht="14.55" customHeight="1" x14ac:dyDescent="0.25">
      <c r="A1942" s="41">
        <v>40884</v>
      </c>
      <c r="B1942" s="15">
        <v>28.6</v>
      </c>
      <c r="C1942" s="16">
        <v>30.6</v>
      </c>
      <c r="D1942" s="32">
        <v>10658.920200151129</v>
      </c>
      <c r="E1942" s="32">
        <v>14161.611113288473</v>
      </c>
      <c r="F1942" s="18">
        <v>24820.531313439602</v>
      </c>
      <c r="G1942" s="18">
        <v>29.741120706438736</v>
      </c>
      <c r="H1942" s="19">
        <v>6.5359477124182996E-2</v>
      </c>
      <c r="I1942">
        <v>28.67</v>
      </c>
      <c r="J1942" s="33">
        <v>1.0200848319117972</v>
      </c>
      <c r="K1942" s="72">
        <v>10884.406561118794</v>
      </c>
      <c r="L1942" s="18">
        <v>10682.879883</v>
      </c>
      <c r="M1942" s="73">
        <v>1.8864452313040646E-2</v>
      </c>
      <c r="Q1942" s="34">
        <v>0.98031062585828754</v>
      </c>
      <c r="R1942" s="7"/>
      <c r="S1942" s="32"/>
      <c r="T1942" s="77"/>
      <c r="U1942" s="5">
        <v>24.62510889828533</v>
      </c>
      <c r="V1942" s="87">
        <v>22.78</v>
      </c>
      <c r="W1942" s="38">
        <v>8.0996878765817751E-2</v>
      </c>
      <c r="X1942" s="33">
        <v>1.0401696638235944</v>
      </c>
      <c r="Y1942" s="72">
        <v>106721410.52425474</v>
      </c>
      <c r="Z1942" s="18">
        <v>103799893.53167999</v>
      </c>
      <c r="AA1942" s="38">
        <v>2.8145664635803282E-2</v>
      </c>
      <c r="AB1942" s="35">
        <v>1.0401696638235944</v>
      </c>
      <c r="AC1942" s="72">
        <v>113481569.98069112</v>
      </c>
      <c r="AD1942" s="18">
        <v>113075000</v>
      </c>
      <c r="AE1942" s="38">
        <v>3.5955779853293836E-3</v>
      </c>
      <c r="AF1942" s="26">
        <v>10</v>
      </c>
      <c r="AG1942" s="38"/>
      <c r="AI1942" s="27" t="b">
        <v>1</v>
      </c>
      <c r="AJ1942" s="17">
        <v>31.36245968785683</v>
      </c>
      <c r="AK1942" s="17">
        <v>31.123549406799061</v>
      </c>
      <c r="AL1942" s="19">
        <v>6.9747901392105752E-2</v>
      </c>
      <c r="AM1942" s="19">
        <v>4.5951643325124004E-2</v>
      </c>
      <c r="AN1942" s="27" t="b">
        <v>1</v>
      </c>
      <c r="AO1942" s="27" t="b">
        <v>1</v>
      </c>
      <c r="AP1942" s="27" t="b">
        <v>0</v>
      </c>
      <c r="AQ1942" s="27" t="b">
        <v>0</v>
      </c>
      <c r="AR1942" s="27" t="b">
        <v>1</v>
      </c>
      <c r="AS1942" s="27" t="b">
        <v>0</v>
      </c>
      <c r="AU1942" s="75"/>
      <c r="AV1942">
        <v>518999467.65839994</v>
      </c>
      <c r="AX1942">
        <v>1130750000</v>
      </c>
      <c r="AZ1942">
        <v>1046304</v>
      </c>
      <c r="BC1942" s="18">
        <f t="shared" si="1"/>
        <v>415199574.12671995</v>
      </c>
      <c r="BM1942" s="18">
        <v>4523</v>
      </c>
      <c r="BN1942">
        <f t="shared" si="0"/>
        <v>45230</v>
      </c>
    </row>
    <row r="1943" spans="1:66" ht="14.55" customHeight="1" x14ac:dyDescent="0.25">
      <c r="A1943" s="41">
        <v>40885</v>
      </c>
      <c r="B1943" s="15">
        <v>30.15</v>
      </c>
      <c r="C1943" s="16">
        <v>32.1</v>
      </c>
      <c r="D1943" s="32">
        <v>9593.0281801360161</v>
      </c>
      <c r="E1943" s="32">
        <v>15157.836988204559</v>
      </c>
      <c r="F1943" s="18">
        <v>24750.865168340577</v>
      </c>
      <c r="G1943" s="18">
        <v>31.344212078081494</v>
      </c>
      <c r="H1943" s="19">
        <v>6.0747663551401931E-2</v>
      </c>
      <c r="I1943">
        <v>30.59</v>
      </c>
      <c r="J1943" s="33">
        <v>1.0509434263235957</v>
      </c>
      <c r="K1943" s="72">
        <v>11438.697608269735</v>
      </c>
      <c r="L1943" s="18">
        <v>11189.759765999999</v>
      </c>
      <c r="M1943" s="73">
        <v>2.2246933578156991E-2</v>
      </c>
      <c r="Q1943" s="34">
        <v>0.95152600506593787</v>
      </c>
      <c r="R1943" s="7"/>
      <c r="S1943" s="32"/>
      <c r="T1943" s="77"/>
      <c r="U1943" s="5">
        <v>23.387806488932892</v>
      </c>
      <c r="V1943" s="87">
        <v>21.74</v>
      </c>
      <c r="W1943" s="38">
        <v>7.5796066648247173E-2</v>
      </c>
      <c r="X1943" s="33">
        <v>1.1018868526471917</v>
      </c>
      <c r="Y1943" s="72">
        <v>117595481.77938865</v>
      </c>
      <c r="Z1943" s="18">
        <v>113399883.68489999</v>
      </c>
      <c r="AA1943" s="38">
        <v>3.6998257477466351E-2</v>
      </c>
      <c r="AB1943" s="35">
        <v>1.1018868526471917</v>
      </c>
      <c r="AC1943" s="72">
        <v>125041845.21759555</v>
      </c>
      <c r="AD1943" s="18">
        <v>123650000</v>
      </c>
      <c r="AE1943" s="38">
        <v>1.1256330105908189E-2</v>
      </c>
      <c r="AF1943" s="26">
        <v>9</v>
      </c>
      <c r="AI1943" s="27" t="b">
        <v>1</v>
      </c>
      <c r="AJ1943" s="17">
        <v>31.497477647944624</v>
      </c>
      <c r="AK1943" s="17">
        <v>31.064022212257331</v>
      </c>
      <c r="AL1943" s="19">
        <v>6.6118466676562723E-2</v>
      </c>
      <c r="AM1943" s="19">
        <v>5.2496743632591512E-2</v>
      </c>
      <c r="AN1943" s="27" t="b">
        <v>1</v>
      </c>
      <c r="AO1943" s="27" t="b">
        <v>1</v>
      </c>
      <c r="AP1943" s="27" t="b">
        <v>0</v>
      </c>
      <c r="AQ1943" s="27" t="b">
        <v>0</v>
      </c>
      <c r="AR1943" s="27" t="b">
        <v>1</v>
      </c>
      <c r="AS1943" s="27" t="b">
        <v>0</v>
      </c>
      <c r="AU1943" s="75"/>
      <c r="AV1943">
        <v>566999418.42449999</v>
      </c>
      <c r="AX1943">
        <v>1236500000</v>
      </c>
      <c r="AZ1943">
        <v>1143072</v>
      </c>
      <c r="BC1943" s="18">
        <f t="shared" si="1"/>
        <v>453599534.73959994</v>
      </c>
      <c r="BM1943" s="18">
        <v>4946</v>
      </c>
      <c r="BN1943">
        <f t="shared" si="0"/>
        <v>49460</v>
      </c>
    </row>
    <row r="1944" spans="1:66" ht="14.55" customHeight="1" x14ac:dyDescent="0.25">
      <c r="A1944" s="41">
        <v>40886</v>
      </c>
      <c r="B1944" s="15">
        <v>27.2</v>
      </c>
      <c r="C1944" s="16">
        <v>29.55</v>
      </c>
      <c r="D1944" s="32">
        <v>8527.1361601209028</v>
      </c>
      <c r="E1944" s="32">
        <v>16158.97855840567</v>
      </c>
      <c r="F1944" s="18">
        <v>24686.114718526573</v>
      </c>
      <c r="G1944" s="18">
        <v>28.738257439262188</v>
      </c>
      <c r="H1944" s="19">
        <v>7.9526226734348615E-2</v>
      </c>
      <c r="I1944">
        <v>26.38</v>
      </c>
      <c r="J1944" s="33">
        <v>0.91446151358381256</v>
      </c>
      <c r="K1944" s="72">
        <v>10460.067744329814</v>
      </c>
      <c r="L1944" s="18">
        <v>10396.160156</v>
      </c>
      <c r="M1944" s="73">
        <v>6.1472300706074019E-3</v>
      </c>
      <c r="Q1944" s="34">
        <v>1.0935397336526045</v>
      </c>
      <c r="R1944" s="7"/>
      <c r="S1944" s="32"/>
      <c r="T1944" s="77"/>
      <c r="U1944" s="5">
        <v>25.527878821052109</v>
      </c>
      <c r="V1944" s="87">
        <v>23.22</v>
      </c>
      <c r="W1944" s="38">
        <v>9.939185275848883E-2</v>
      </c>
      <c r="X1944" s="33">
        <v>0.82892302716762511</v>
      </c>
      <c r="Y1944" s="72">
        <v>97478069.114305198</v>
      </c>
      <c r="Z1944" s="18">
        <v>97679899.809000015</v>
      </c>
      <c r="AA1944" s="38">
        <v>-2.0662459225436348E-3</v>
      </c>
      <c r="AB1944" s="35">
        <v>0.82892302716762511</v>
      </c>
      <c r="AC1944" s="72">
        <v>103648403.09374279</v>
      </c>
      <c r="AD1944" s="18">
        <v>106675000</v>
      </c>
      <c r="AE1944" s="38">
        <v>-2.8372129423550149E-2</v>
      </c>
      <c r="AF1944" s="26">
        <v>8</v>
      </c>
      <c r="AI1944" s="27" t="b">
        <v>1</v>
      </c>
      <c r="AJ1944" s="17">
        <v>31.238761175631286</v>
      </c>
      <c r="AK1944" s="17">
        <v>30.993257369129722</v>
      </c>
      <c r="AL1944" s="19">
        <v>6.6935026853680524E-2</v>
      </c>
      <c r="AM1944" s="19">
        <v>5.5700019708250198E-2</v>
      </c>
      <c r="AN1944" s="27" t="b">
        <v>1</v>
      </c>
      <c r="AO1944" s="27" t="b">
        <v>1</v>
      </c>
      <c r="AP1944" s="27" t="b">
        <v>0</v>
      </c>
      <c r="AQ1944" s="27" t="b">
        <v>0</v>
      </c>
      <c r="AR1944" s="27" t="b">
        <v>1</v>
      </c>
      <c r="AS1944" s="27" t="b">
        <v>0</v>
      </c>
      <c r="AU1944" s="75"/>
      <c r="AV1944">
        <v>488399499.04500008</v>
      </c>
      <c r="AX1944">
        <v>1066750000</v>
      </c>
      <c r="AZ1944">
        <v>984614.5</v>
      </c>
      <c r="BC1944" s="18">
        <f t="shared" si="1"/>
        <v>390719599.23600006</v>
      </c>
      <c r="BM1944" s="18">
        <v>4267</v>
      </c>
      <c r="BN1944">
        <f t="shared" si="0"/>
        <v>42670</v>
      </c>
    </row>
    <row r="1945" spans="1:66" ht="14.55" customHeight="1" x14ac:dyDescent="0.25">
      <c r="A1945" s="41">
        <v>40889</v>
      </c>
      <c r="B1945" s="15">
        <v>27.6</v>
      </c>
      <c r="C1945" s="16">
        <v>30.1</v>
      </c>
      <c r="D1945" s="32">
        <v>7461.2441401057895</v>
      </c>
      <c r="E1945" s="32">
        <v>17140.10420796273</v>
      </c>
      <c r="F1945" s="18">
        <v>24601.348348068517</v>
      </c>
      <c r="G1945" s="18">
        <v>29.34178504013871</v>
      </c>
      <c r="H1945" s="19">
        <v>8.3056478405315604E-2</v>
      </c>
      <c r="I1945">
        <v>25.67</v>
      </c>
      <c r="J1945" s="33">
        <v>1.0174949627179699</v>
      </c>
      <c r="K1945" s="72">
        <v>10642.882092466856</v>
      </c>
      <c r="L1945" s="18">
        <v>10449.919921999999</v>
      </c>
      <c r="M1945" s="73">
        <v>1.8465420970415074E-2</v>
      </c>
      <c r="Q1945" s="34">
        <v>0.98280584832455908</v>
      </c>
      <c r="R1945" s="7"/>
      <c r="S1945" s="32"/>
      <c r="T1945" s="77"/>
      <c r="U1945" s="5">
        <v>25.042237604030475</v>
      </c>
      <c r="V1945" s="87">
        <v>23.06</v>
      </c>
      <c r="W1945" s="38">
        <v>8.596000017478217E-2</v>
      </c>
      <c r="X1945" s="33">
        <v>1.0349899254359398</v>
      </c>
      <c r="Y1945" s="72">
        <v>100889302.18154155</v>
      </c>
      <c r="Z1945" s="18">
        <v>97919899.56284</v>
      </c>
      <c r="AA1945" s="38">
        <v>3.0324812749587596E-2</v>
      </c>
      <c r="AB1945" s="35">
        <v>1.0349899254359398</v>
      </c>
      <c r="AC1945" s="72">
        <v>107273333.10537814</v>
      </c>
      <c r="AD1945" s="18">
        <v>106900000</v>
      </c>
      <c r="AE1945" s="38">
        <v>3.4923583290751735E-3</v>
      </c>
      <c r="AF1945" s="26">
        <v>7</v>
      </c>
      <c r="AI1945" s="27" t="b">
        <v>1</v>
      </c>
      <c r="AJ1945" s="17">
        <v>31.118204887779946</v>
      </c>
      <c r="AK1945" s="17">
        <v>30.94377776339649</v>
      </c>
      <c r="AL1945" s="19">
        <v>6.9072087635837373E-2</v>
      </c>
      <c r="AM1945" s="19">
        <v>5.9267672985205799E-2</v>
      </c>
      <c r="AN1945" s="27" t="b">
        <v>1</v>
      </c>
      <c r="AO1945" s="27" t="b">
        <v>1</v>
      </c>
      <c r="AP1945" s="27" t="b">
        <v>0</v>
      </c>
      <c r="AQ1945" s="27" t="b">
        <v>0</v>
      </c>
      <c r="AR1945" s="27" t="b">
        <v>1</v>
      </c>
      <c r="AS1945" s="27" t="b">
        <v>0</v>
      </c>
      <c r="AU1945" s="75"/>
      <c r="AV1945">
        <v>489599497.81419998</v>
      </c>
      <c r="AX1945">
        <v>1069000000</v>
      </c>
      <c r="AZ1945">
        <v>987033.5</v>
      </c>
      <c r="BC1945" s="18">
        <f t="shared" si="1"/>
        <v>391679598.25136</v>
      </c>
      <c r="BM1945" s="18">
        <v>4276</v>
      </c>
      <c r="BN1945">
        <f t="shared" si="0"/>
        <v>42760</v>
      </c>
    </row>
    <row r="1946" spans="1:66" ht="14.55" customHeight="1" x14ac:dyDescent="0.25">
      <c r="A1946" s="45">
        <v>40890</v>
      </c>
      <c r="B1946" s="46">
        <v>27.1</v>
      </c>
      <c r="C1946" s="55">
        <v>29.9</v>
      </c>
      <c r="D1946" s="32">
        <v>6395.3521200906762</v>
      </c>
      <c r="E1946" s="32">
        <v>18117.466990435059</v>
      </c>
      <c r="F1946" s="32">
        <v>24512.819110525736</v>
      </c>
      <c r="G1946" s="32">
        <v>29.169484841563385</v>
      </c>
      <c r="H1946" s="56">
        <v>9.3645484949832714E-2</v>
      </c>
      <c r="I1946">
        <v>25.41</v>
      </c>
      <c r="J1946" s="33">
        <v>0.99055040061084099</v>
      </c>
      <c r="K1946" s="72">
        <v>10542.128716541672</v>
      </c>
      <c r="L1946" s="18">
        <v>10396.160156</v>
      </c>
      <c r="M1946" s="73">
        <v>1.4040622532871314E-2</v>
      </c>
      <c r="Q1946" s="34">
        <v>1.0095397461687277</v>
      </c>
      <c r="R1946" s="7"/>
      <c r="S1946" s="32"/>
      <c r="T1946" s="77"/>
      <c r="U1946" s="5">
        <v>25.234065383507836</v>
      </c>
      <c r="V1946" s="87">
        <v>23.12</v>
      </c>
      <c r="W1946" s="38">
        <v>9.1438814165563806E-2</v>
      </c>
      <c r="X1946" s="33">
        <v>0.98110080122168197</v>
      </c>
      <c r="Y1946" s="72">
        <v>98983048.781968027</v>
      </c>
      <c r="Z1946" s="18">
        <v>97139900.362899989</v>
      </c>
      <c r="AA1946" s="38">
        <v>1.8974164191874962E-2</v>
      </c>
      <c r="AB1946" s="35">
        <v>0.98110080122168197</v>
      </c>
      <c r="AC1946" s="72">
        <v>105244265.70672359</v>
      </c>
      <c r="AD1946" s="18">
        <v>106250000</v>
      </c>
      <c r="AE1946" s="38">
        <v>-9.4657345249544878E-3</v>
      </c>
      <c r="AF1946" s="58">
        <v>6</v>
      </c>
      <c r="AI1946" s="27" t="b">
        <v>1</v>
      </c>
      <c r="AJ1946" s="17">
        <v>31.060948926591177</v>
      </c>
      <c r="AK1946" s="17">
        <v>30.937991081502194</v>
      </c>
      <c r="AL1946" s="19">
        <v>7.4017491131965499E-2</v>
      </c>
      <c r="AM1946" s="19">
        <v>6.2527923201977753E-2</v>
      </c>
      <c r="AN1946" s="27" t="b">
        <v>1</v>
      </c>
      <c r="AO1946" s="27" t="b">
        <v>1</v>
      </c>
      <c r="AP1946" s="27" t="b">
        <v>0</v>
      </c>
      <c r="AQ1946" s="27" t="b">
        <v>0</v>
      </c>
      <c r="AR1946" s="27" t="b">
        <v>1</v>
      </c>
      <c r="AS1946" s="27" t="b">
        <v>0</v>
      </c>
      <c r="AU1946" s="75"/>
      <c r="AV1946">
        <v>485699501.81449997</v>
      </c>
      <c r="AX1946">
        <v>1062500000</v>
      </c>
      <c r="AZ1946">
        <v>979171.25</v>
      </c>
      <c r="BC1946" s="18">
        <f t="shared" si="1"/>
        <v>388559601.45159996</v>
      </c>
      <c r="BM1946" s="18">
        <v>4250</v>
      </c>
      <c r="BN1946">
        <f t="shared" si="0"/>
        <v>42500</v>
      </c>
    </row>
    <row r="1947" spans="1:66" ht="14.55" customHeight="1" x14ac:dyDescent="0.25">
      <c r="A1947" s="41">
        <v>40891</v>
      </c>
      <c r="B1947" s="15">
        <v>27.1</v>
      </c>
      <c r="C1947" s="16">
        <v>30.1</v>
      </c>
      <c r="D1947" s="32">
        <v>5329.4601000755638</v>
      </c>
      <c r="E1947" s="32">
        <v>19083.543035331699</v>
      </c>
      <c r="F1947" s="18">
        <v>24413.003135407263</v>
      </c>
      <c r="G1947" s="18">
        <v>29.445087525219787</v>
      </c>
      <c r="H1947" s="19">
        <v>9.9667774086378724E-2</v>
      </c>
      <c r="I1947">
        <v>26.04</v>
      </c>
      <c r="J1947" s="33">
        <v>1.0053378576114982</v>
      </c>
      <c r="K1947" s="72">
        <v>10598.217724274607</v>
      </c>
      <c r="L1947" s="18">
        <v>10437.120117</v>
      </c>
      <c r="M1947" s="73">
        <v>1.5435063069956529E-2</v>
      </c>
      <c r="Q1947" s="34">
        <v>0.99469048382980418</v>
      </c>
      <c r="R1947" s="7"/>
      <c r="S1947" s="32"/>
      <c r="T1947" s="77"/>
      <c r="U1947" s="5">
        <v>25.053352975320418</v>
      </c>
      <c r="V1947" s="87">
        <v>23.12</v>
      </c>
      <c r="W1947" s="38">
        <v>8.3622533534620125E-2</v>
      </c>
      <c r="X1947" s="33">
        <v>1.0106757152229964</v>
      </c>
      <c r="Y1947" s="72">
        <v>100040242.25769228</v>
      </c>
      <c r="Z1947" s="18">
        <v>97499899.993640006</v>
      </c>
      <c r="AA1947" s="38">
        <v>2.605481917640921E-2</v>
      </c>
      <c r="AB1947" s="35">
        <v>1.0106757152229964</v>
      </c>
      <c r="AC1947" s="72">
        <v>106366118.17722315</v>
      </c>
      <c r="AD1947" s="18">
        <v>106625000</v>
      </c>
      <c r="AE1947" s="38">
        <v>-2.4279655125613508E-3</v>
      </c>
      <c r="AF1947" s="26">
        <v>5</v>
      </c>
      <c r="AI1947" s="27" t="b">
        <v>1</v>
      </c>
      <c r="AJ1947" s="17">
        <v>30.992684000144909</v>
      </c>
      <c r="AK1947" s="17">
        <v>30.849624198952025</v>
      </c>
      <c r="AL1947" s="19">
        <v>8.0333850808576759E-2</v>
      </c>
      <c r="AM1947" s="19">
        <v>6.6209851949916451E-2</v>
      </c>
      <c r="AN1947" s="27" t="b">
        <v>1</v>
      </c>
      <c r="AO1947" s="27" t="b">
        <v>1</v>
      </c>
      <c r="AP1947" s="27" t="b">
        <v>0</v>
      </c>
      <c r="AQ1947" s="27" t="b">
        <v>0</v>
      </c>
      <c r="AR1947" s="27" t="b">
        <v>1</v>
      </c>
      <c r="AS1947" s="27" t="b">
        <v>0</v>
      </c>
      <c r="AU1947" s="75"/>
      <c r="AV1947">
        <v>487499499.96820003</v>
      </c>
      <c r="AX1947">
        <v>1066250000</v>
      </c>
      <c r="AZ1947">
        <v>982800</v>
      </c>
      <c r="BC1947" s="18">
        <f t="shared" si="1"/>
        <v>389999599.97456002</v>
      </c>
      <c r="BM1947" s="18">
        <v>4265</v>
      </c>
      <c r="BN1947">
        <f t="shared" si="0"/>
        <v>42650</v>
      </c>
    </row>
    <row r="1948" spans="1:66" ht="14.55" customHeight="1" x14ac:dyDescent="0.25">
      <c r="A1948" s="41">
        <v>40892</v>
      </c>
      <c r="B1948" s="15">
        <v>26.35</v>
      </c>
      <c r="C1948" s="16">
        <v>28.9</v>
      </c>
      <c r="D1948" s="32">
        <v>4263.5680800604514</v>
      </c>
      <c r="E1948" s="32">
        <v>20043.199970295471</v>
      </c>
      <c r="F1948" s="18">
        <v>24306.768050355924</v>
      </c>
      <c r="G1948" s="18">
        <v>28.452713113416365</v>
      </c>
      <c r="H1948" s="19">
        <v>8.8235294117646967E-2</v>
      </c>
      <c r="I1948">
        <v>25.11</v>
      </c>
      <c r="J1948" s="33">
        <v>0.96209253551772456</v>
      </c>
      <c r="K1948" s="72">
        <v>10196.289742344612</v>
      </c>
      <c r="L1948" s="18">
        <v>10019.839844</v>
      </c>
      <c r="M1948" s="73">
        <v>1.7610051766473317E-2</v>
      </c>
      <c r="Q1948" s="34">
        <v>1.0394010587161209</v>
      </c>
      <c r="R1948" s="7"/>
      <c r="S1948" s="32"/>
      <c r="T1948" s="77"/>
      <c r="U1948" s="5">
        <v>25.991999031293897</v>
      </c>
      <c r="V1948" s="87">
        <v>23.98</v>
      </c>
      <c r="W1948" s="38">
        <v>8.3903212314174178E-2</v>
      </c>
      <c r="X1948" s="33">
        <v>0.92418507103544922</v>
      </c>
      <c r="Y1948" s="72">
        <v>92456140.746788919</v>
      </c>
      <c r="Z1948" s="18">
        <v>90239907.440259993</v>
      </c>
      <c r="AA1948" s="38">
        <v>2.4559348179696454E-2</v>
      </c>
      <c r="AB1948" s="35">
        <v>0.92418507103544922</v>
      </c>
      <c r="AC1948" s="72">
        <v>98300402.459769219</v>
      </c>
      <c r="AD1948" s="18">
        <v>98400000</v>
      </c>
      <c r="AE1948" s="38">
        <v>-1.0121701242965533E-3</v>
      </c>
      <c r="AF1948" s="26">
        <v>4</v>
      </c>
      <c r="AI1948" s="27" t="b">
        <v>1</v>
      </c>
      <c r="AJ1948" s="17">
        <v>30.882613614611788</v>
      </c>
      <c r="AK1948" s="17">
        <v>30.78617226431156</v>
      </c>
      <c r="AL1948" s="19">
        <v>8.4146486974154097E-2</v>
      </c>
      <c r="AM1948" s="19">
        <v>6.8862667138030104E-2</v>
      </c>
      <c r="AN1948" s="27" t="b">
        <v>1</v>
      </c>
      <c r="AO1948" s="27" t="b">
        <v>1</v>
      </c>
      <c r="AP1948" s="27" t="b">
        <v>0</v>
      </c>
      <c r="AQ1948" s="27" t="b">
        <v>0</v>
      </c>
      <c r="AR1948" s="27" t="b">
        <v>1</v>
      </c>
      <c r="AS1948" s="27" t="b">
        <v>0</v>
      </c>
      <c r="AU1948" s="75"/>
      <c r="AV1948">
        <v>451199537.20129997</v>
      </c>
      <c r="AX1948">
        <v>984000000</v>
      </c>
      <c r="AZ1948">
        <v>909619.25</v>
      </c>
      <c r="BC1948" s="18">
        <f t="shared" si="1"/>
        <v>360959629.76103997</v>
      </c>
      <c r="BM1948" s="18">
        <v>3936</v>
      </c>
      <c r="BN1948">
        <f t="shared" si="0"/>
        <v>39360</v>
      </c>
    </row>
    <row r="1949" spans="1:66" ht="14.55" customHeight="1" x14ac:dyDescent="0.25">
      <c r="A1949" s="45">
        <v>40893</v>
      </c>
      <c r="B1949" s="46">
        <v>26.1</v>
      </c>
      <c r="C1949" s="55">
        <v>28.85</v>
      </c>
      <c r="D1949" s="32">
        <v>3197.6760600453385</v>
      </c>
      <c r="E1949" s="32">
        <v>21015.042694426898</v>
      </c>
      <c r="F1949" s="32">
        <v>24212.718754472236</v>
      </c>
      <c r="G1949" s="32">
        <v>28.486818597106101</v>
      </c>
      <c r="H1949" s="19">
        <v>9.5320623916811065E-2</v>
      </c>
      <c r="I1949" s="1">
        <v>24.29</v>
      </c>
      <c r="J1949" s="33">
        <v>0.9973247707577555</v>
      </c>
      <c r="K1949" s="72">
        <v>10168.836384899991</v>
      </c>
      <c r="L1949" s="32">
        <v>9984</v>
      </c>
      <c r="M1949" s="73">
        <v>1.8513259705527911E-2</v>
      </c>
      <c r="Q1949" s="34">
        <v>1.0026824052913195</v>
      </c>
      <c r="R1949" s="7"/>
      <c r="S1949" s="32"/>
      <c r="T1949" s="77"/>
      <c r="U1949" s="5">
        <v>26.013197989213189</v>
      </c>
      <c r="V1949" s="87">
        <v>24.18</v>
      </c>
      <c r="W1949" s="38">
        <v>7.5814639752406529E-2</v>
      </c>
      <c r="X1949" s="33">
        <v>0.99464954151551099</v>
      </c>
      <c r="Y1949" s="72">
        <v>91961897.988879845</v>
      </c>
      <c r="Z1949" s="18">
        <v>89219908.486479998</v>
      </c>
      <c r="AA1949" s="38">
        <v>3.0732933365599183E-2</v>
      </c>
      <c r="AB1949" s="35">
        <v>0.99464954151551099</v>
      </c>
      <c r="AC1949" s="72">
        <v>97772882.671368197</v>
      </c>
      <c r="AD1949" s="18">
        <v>97775000</v>
      </c>
      <c r="AE1949" s="38">
        <v>-2.1655112572778249E-5</v>
      </c>
      <c r="AF1949" s="58">
        <v>3</v>
      </c>
      <c r="AI1949" s="27" t="b">
        <v>1</v>
      </c>
      <c r="AJ1949" s="17">
        <v>30.684366881140644</v>
      </c>
      <c r="AK1949" s="17">
        <v>30.655362961801966</v>
      </c>
      <c r="AL1949" s="19">
        <v>8.9908647035055619E-2</v>
      </c>
      <c r="AM1949" s="19">
        <v>7.2234614121418544E-2</v>
      </c>
      <c r="AN1949" s="27" t="b">
        <v>1</v>
      </c>
      <c r="AO1949" s="27" t="b">
        <v>1</v>
      </c>
      <c r="AP1949" s="27" t="b">
        <v>0</v>
      </c>
      <c r="AQ1949" s="27" t="b">
        <v>0</v>
      </c>
      <c r="AR1949" s="27" t="b">
        <v>1</v>
      </c>
      <c r="AS1949" s="27" t="b">
        <v>0</v>
      </c>
      <c r="AU1949" s="75"/>
      <c r="AV1949">
        <v>446099542.43239999</v>
      </c>
      <c r="AX1949">
        <v>977750000</v>
      </c>
      <c r="AZ1949">
        <v>899337.5</v>
      </c>
      <c r="BC1949" s="18">
        <f t="shared" si="1"/>
        <v>356879633.94591999</v>
      </c>
      <c r="BM1949" s="18">
        <v>3911</v>
      </c>
      <c r="BN1949">
        <f t="shared" si="0"/>
        <v>39110</v>
      </c>
    </row>
    <row r="1950" spans="1:66" ht="14.55" customHeight="1" x14ac:dyDescent="0.25">
      <c r="A1950" s="45">
        <v>40896</v>
      </c>
      <c r="B1950" s="46">
        <v>25.6</v>
      </c>
      <c r="C1950" s="55">
        <v>28.35</v>
      </c>
      <c r="D1950" s="32">
        <v>2131.7840400302257</v>
      </c>
      <c r="E1950" s="32">
        <v>21979.33322206622</v>
      </c>
      <c r="F1950" s="32">
        <v>24111.117262096446</v>
      </c>
      <c r="G1950" s="32">
        <v>28.106858794789279</v>
      </c>
      <c r="H1950" s="19">
        <v>9.7001763668430385E-2</v>
      </c>
      <c r="I1950" s="1">
        <v>24.92</v>
      </c>
      <c r="J1950" s="33">
        <v>0.98252167413462821</v>
      </c>
      <c r="K1950" s="72">
        <v>9990.9292821439685</v>
      </c>
      <c r="L1950" s="32">
        <v>9879.0400389999995</v>
      </c>
      <c r="M1950" s="73">
        <v>1.1325922630362669E-2</v>
      </c>
      <c r="Q1950" s="34">
        <v>1.0177892522124421</v>
      </c>
      <c r="R1950" s="7"/>
      <c r="S1950" s="32"/>
      <c r="T1950" s="77"/>
      <c r="U1950" s="5">
        <v>26.42665998539437</v>
      </c>
      <c r="V1950" s="87">
        <v>24.36</v>
      </c>
      <c r="W1950" s="38">
        <v>8.4838258842133418E-2</v>
      </c>
      <c r="X1950" s="33">
        <v>0.96504334826925642</v>
      </c>
      <c r="Y1950" s="72">
        <v>88747642.55481343</v>
      </c>
      <c r="Z1950" s="18">
        <v>87239910.517379999</v>
      </c>
      <c r="AA1950" s="38">
        <v>1.7282594955585828E-2</v>
      </c>
      <c r="AB1950" s="35">
        <v>0.96504334826925642</v>
      </c>
      <c r="AC1950" s="72">
        <v>94353557.318196118</v>
      </c>
      <c r="AD1950" s="18">
        <v>95475000</v>
      </c>
      <c r="AE1950" s="38">
        <v>-1.1745930157673549E-2</v>
      </c>
      <c r="AF1950" s="58">
        <v>2</v>
      </c>
      <c r="AG1950" s="1"/>
      <c r="AH1950" s="1"/>
      <c r="AI1950" s="27" t="s">
        <v>36</v>
      </c>
      <c r="AJ1950" s="17">
        <v>30.413908599391199</v>
      </c>
      <c r="AK1950" s="17">
        <v>30.512513126627326</v>
      </c>
      <c r="AL1950" s="19">
        <v>9.2821236524069248E-2</v>
      </c>
      <c r="AM1950" s="19">
        <v>7.636604457541453E-2</v>
      </c>
      <c r="AN1950" s="27" t="b">
        <v>0</v>
      </c>
      <c r="AO1950" s="27" t="b">
        <v>1</v>
      </c>
      <c r="AP1950" s="27" t="b">
        <v>0</v>
      </c>
      <c r="AQ1950" s="27" t="b">
        <v>0</v>
      </c>
      <c r="AR1950" s="27" t="b">
        <v>1</v>
      </c>
      <c r="AS1950" s="27" t="b">
        <v>0</v>
      </c>
      <c r="AU1950" s="75"/>
      <c r="AV1950">
        <v>436199552.5869</v>
      </c>
      <c r="AX1950">
        <v>954750000</v>
      </c>
      <c r="AZ1950">
        <v>879379.25</v>
      </c>
      <c r="BC1950" s="18">
        <f t="shared" si="1"/>
        <v>348959642.06952</v>
      </c>
      <c r="BM1950" s="18">
        <v>3819</v>
      </c>
      <c r="BN1950">
        <f t="shared" si="0"/>
        <v>38190</v>
      </c>
    </row>
    <row r="1951" spans="1:66" ht="14.55" customHeight="1" x14ac:dyDescent="0.25">
      <c r="A1951" s="45">
        <v>40897</v>
      </c>
      <c r="B1951" s="46">
        <v>23.85</v>
      </c>
      <c r="C1951" s="55">
        <v>26.55</v>
      </c>
      <c r="D1951" s="32">
        <v>1065.8920200151128</v>
      </c>
      <c r="E1951" s="32">
        <v>22941.83183625976</v>
      </c>
      <c r="F1951" s="32">
        <v>24007.723856274872</v>
      </c>
      <c r="G1951" s="32">
        <v>26.430125726567429</v>
      </c>
      <c r="H1951" s="19">
        <v>0.10169491525423724</v>
      </c>
      <c r="I1951" s="1">
        <v>23.22</v>
      </c>
      <c r="J1951" s="33">
        <v>0.93631195609380413</v>
      </c>
      <c r="K1951" s="72">
        <v>9354.4646849555647</v>
      </c>
      <c r="L1951" s="32">
        <v>9272.3203130000002</v>
      </c>
      <c r="M1951" s="73">
        <v>8.8590955858585171E-3</v>
      </c>
      <c r="Q1951" s="34">
        <v>1.0680201117711834</v>
      </c>
      <c r="R1951" s="7"/>
      <c r="S1951" s="32"/>
      <c r="T1951" s="77"/>
      <c r="U1951" s="5">
        <v>28.171656086562173</v>
      </c>
      <c r="V1951" s="87">
        <v>25.86</v>
      </c>
      <c r="W1951" s="38">
        <v>8.9391186642002074E-2</v>
      </c>
      <c r="X1951" s="33">
        <v>0.87262391218760837</v>
      </c>
      <c r="Y1951" s="72">
        <v>77443685.567104742</v>
      </c>
      <c r="Z1951" s="18">
        <v>76559921.471919999</v>
      </c>
      <c r="AA1951" s="38">
        <v>1.1543430011339326E-2</v>
      </c>
      <c r="AB1951" s="35">
        <v>0.87262391218760837</v>
      </c>
      <c r="AC1951" s="72">
        <v>82333850.279597148</v>
      </c>
      <c r="AD1951" s="18">
        <v>83650000</v>
      </c>
      <c r="AE1951" s="38">
        <v>-1.5734007416650948E-2</v>
      </c>
      <c r="AF1951" s="58">
        <v>1</v>
      </c>
      <c r="AI1951" s="27" t="s">
        <v>36</v>
      </c>
      <c r="AJ1951" s="17">
        <v>30.126592712901509</v>
      </c>
      <c r="AK1951" s="17">
        <v>30.390588966850341</v>
      </c>
      <c r="AL1951" s="19">
        <v>9.5927642665556187E-2</v>
      </c>
      <c r="AM1951" s="19">
        <v>7.9569157787706429E-2</v>
      </c>
      <c r="AN1951" s="27" t="b">
        <v>0</v>
      </c>
      <c r="AO1951" s="27" t="b">
        <v>1</v>
      </c>
      <c r="AP1951" s="27" t="b">
        <v>0</v>
      </c>
      <c r="AQ1951" s="27" t="b">
        <v>0</v>
      </c>
      <c r="AR1951" s="27" t="b">
        <v>1</v>
      </c>
      <c r="AS1951" s="27" t="b">
        <v>0</v>
      </c>
      <c r="AU1951" s="75"/>
      <c r="AV1951">
        <v>382799607.35960001</v>
      </c>
      <c r="AX1951">
        <v>836500000</v>
      </c>
      <c r="AZ1951">
        <v>771724.75</v>
      </c>
      <c r="BC1951" s="18">
        <f t="shared" si="1"/>
        <v>306239685.88767999</v>
      </c>
      <c r="BM1951" s="18">
        <v>3346</v>
      </c>
      <c r="BN1951">
        <f t="shared" si="0"/>
        <v>33460</v>
      </c>
    </row>
    <row r="1952" spans="1:66" ht="14.55" customHeight="1" x14ac:dyDescent="0.25">
      <c r="A1952" s="48">
        <v>40898</v>
      </c>
      <c r="B1952" s="46">
        <v>24.5</v>
      </c>
      <c r="C1952" s="55">
        <v>25.85</v>
      </c>
      <c r="D1952" s="32">
        <v>23899.328057629267</v>
      </c>
      <c r="E1952" s="32">
        <v>0</v>
      </c>
      <c r="F1952" s="32">
        <v>23899.328057629267</v>
      </c>
      <c r="G1952" s="32">
        <v>24.499999999999996</v>
      </c>
      <c r="H1952" s="19">
        <v>5.2224371373307599E-2</v>
      </c>
      <c r="I1952" s="1">
        <v>21.43</v>
      </c>
      <c r="J1952" s="33">
        <v>0.92278719397363451</v>
      </c>
      <c r="K1952" s="72">
        <v>8632.030863168935</v>
      </c>
      <c r="L1952" s="32">
        <v>8642.5595699999994</v>
      </c>
      <c r="M1952" s="73">
        <v>-1.2182394284688145E-3</v>
      </c>
      <c r="Q1952" s="34">
        <v>1.0836734693877554</v>
      </c>
      <c r="R1952" s="7"/>
      <c r="S1952" s="32"/>
      <c r="T1952" s="77"/>
      <c r="U1952" s="5">
        <v>30.472037150711095</v>
      </c>
      <c r="V1952" s="87">
        <v>27.62</v>
      </c>
      <c r="W1952" s="38">
        <v>0.1032598533928709</v>
      </c>
      <c r="X1952" s="33">
        <v>0.84557438794726891</v>
      </c>
      <c r="Y1952" s="72">
        <v>65484710.330462657</v>
      </c>
      <c r="Z1952" s="18">
        <v>66479931.811039999</v>
      </c>
      <c r="AA1952" s="38">
        <v>-1.4970254232602426E-2</v>
      </c>
      <c r="AB1952" s="35">
        <v>0.84557438794726891</v>
      </c>
      <c r="AC1952" s="72">
        <v>69618278.886584759</v>
      </c>
      <c r="AD1952" s="18">
        <v>72575000</v>
      </c>
      <c r="AE1952" s="38">
        <v>-4.0740215134898262E-2</v>
      </c>
      <c r="AF1952" s="58">
        <v>17</v>
      </c>
      <c r="AI1952" s="27" t="s">
        <v>36</v>
      </c>
      <c r="AJ1952" s="17">
        <v>29.716112034404574</v>
      </c>
      <c r="AK1952" s="17">
        <v>30.26602405949242</v>
      </c>
      <c r="AL1952" s="19">
        <v>8.902412373613533E-2</v>
      </c>
      <c r="AM1952" s="19">
        <v>7.9350500275646593E-2</v>
      </c>
      <c r="AN1952" s="27" t="b">
        <v>0</v>
      </c>
      <c r="AO1952" s="27" t="b">
        <v>1</v>
      </c>
      <c r="AP1952" s="27" t="b">
        <v>0</v>
      </c>
      <c r="AQ1952" s="27" t="b">
        <v>0</v>
      </c>
      <c r="AR1952" s="27" t="b">
        <v>1</v>
      </c>
      <c r="AS1952" s="27" t="b">
        <v>0</v>
      </c>
      <c r="AU1952" s="75"/>
      <c r="AV1952">
        <v>332399659.05519998</v>
      </c>
      <c r="AX1952">
        <v>725750000</v>
      </c>
      <c r="AZ1952">
        <v>670118.5</v>
      </c>
      <c r="BC1952" s="18">
        <f t="shared" si="1"/>
        <v>265919727.24416</v>
      </c>
      <c r="BM1952" s="18">
        <v>2903</v>
      </c>
      <c r="BN1952">
        <f t="shared" si="0"/>
        <v>29030</v>
      </c>
    </row>
    <row r="1953" spans="1:66" ht="14.55" customHeight="1" x14ac:dyDescent="0.25">
      <c r="A1953" s="45">
        <v>40899</v>
      </c>
      <c r="B1953" s="46">
        <v>25.1</v>
      </c>
      <c r="C1953" s="55">
        <v>26</v>
      </c>
      <c r="D1953" s="32">
        <v>22493.485230709899</v>
      </c>
      <c r="E1953" s="32">
        <v>1332.4235690338312</v>
      </c>
      <c r="F1953" s="32">
        <v>23825.908799743731</v>
      </c>
      <c r="G1953" s="32">
        <v>25.150330974663319</v>
      </c>
      <c r="H1953" s="19">
        <v>3.4615384615384603E-2</v>
      </c>
      <c r="I1953" s="1">
        <v>21.16</v>
      </c>
      <c r="J1953" s="33">
        <v>1.023390555448485</v>
      </c>
      <c r="K1953" s="72">
        <v>8833.7860142780992</v>
      </c>
      <c r="L1953" s="32">
        <v>8660.4804690000001</v>
      </c>
      <c r="M1953" s="73">
        <v>2.0011077433687713E-2</v>
      </c>
      <c r="Q1953" s="34">
        <v>0.97714405773635993</v>
      </c>
      <c r="R1953" s="7"/>
      <c r="S1953" s="32"/>
      <c r="T1953" s="77"/>
      <c r="U1953" s="5">
        <v>29.720133407296306</v>
      </c>
      <c r="V1953" s="87">
        <v>27.48</v>
      </c>
      <c r="W1953" s="38">
        <v>8.1518682943824791E-2</v>
      </c>
      <c r="X1953" s="33">
        <v>1.0467811108969702</v>
      </c>
      <c r="Y1953" s="72">
        <v>68548485.79156886</v>
      </c>
      <c r="Z1953" s="18">
        <v>66419931.872579992</v>
      </c>
      <c r="AA1953" s="38">
        <v>3.2046915119881288E-2</v>
      </c>
      <c r="AB1953" s="35">
        <v>1.0467811108969702</v>
      </c>
      <c r="AC1953" s="72">
        <v>72873930.943722799</v>
      </c>
      <c r="AD1953" s="18">
        <v>72675000</v>
      </c>
      <c r="AE1953" s="38">
        <v>2.7372678874826202E-3</v>
      </c>
      <c r="AF1953" s="26">
        <v>16</v>
      </c>
      <c r="AI1953" s="27" t="s">
        <v>36</v>
      </c>
      <c r="AJ1953" s="17">
        <v>29.363701809040133</v>
      </c>
      <c r="AK1953" s="17">
        <v>30.100184536424415</v>
      </c>
      <c r="AL1953" s="19">
        <v>7.8182058824302972E-2</v>
      </c>
      <c r="AM1953" s="19">
        <v>7.6356194823816864E-2</v>
      </c>
      <c r="AN1953" s="27" t="b">
        <v>0</v>
      </c>
      <c r="AO1953" s="27" t="b">
        <v>1</v>
      </c>
      <c r="AP1953" s="27" t="b">
        <v>0</v>
      </c>
      <c r="AQ1953" s="27" t="b">
        <v>0</v>
      </c>
      <c r="AR1953" s="27" t="b">
        <v>1</v>
      </c>
      <c r="AS1953" s="27" t="b">
        <v>0</v>
      </c>
      <c r="AU1953" s="75"/>
      <c r="AV1953">
        <v>332099659.36289996</v>
      </c>
      <c r="AX1953">
        <v>726750000</v>
      </c>
      <c r="AZ1953">
        <v>669513.5</v>
      </c>
      <c r="BC1953" s="18">
        <f t="shared" si="1"/>
        <v>265679727.49031997</v>
      </c>
      <c r="BM1953" s="18">
        <v>2907</v>
      </c>
      <c r="BN1953">
        <f t="shared" si="0"/>
        <v>29070</v>
      </c>
    </row>
    <row r="1954" spans="1:66" ht="14.55" customHeight="1" x14ac:dyDescent="0.25">
      <c r="A1954" s="41">
        <v>40900</v>
      </c>
      <c r="B1954" s="15">
        <v>25.7</v>
      </c>
      <c r="C1954" s="16">
        <v>26.4</v>
      </c>
      <c r="D1954" s="32">
        <v>21087.642403790531</v>
      </c>
      <c r="E1954" s="32">
        <v>2689.6026057906065</v>
      </c>
      <c r="F1954" s="18">
        <v>23777.245009581136</v>
      </c>
      <c r="G1954" s="18">
        <v>25.779181663952013</v>
      </c>
      <c r="H1954" s="19">
        <v>2.6515151515151492E-2</v>
      </c>
      <c r="I1954">
        <v>20.73</v>
      </c>
      <c r="J1954" s="33">
        <v>1.0229101315370959</v>
      </c>
      <c r="K1954" s="72">
        <v>9036.0128694031955</v>
      </c>
      <c r="L1954" s="18">
        <v>8880.6396480000003</v>
      </c>
      <c r="M1954" s="73">
        <v>1.7495724132685266E-2</v>
      </c>
      <c r="Q1954" s="34">
        <v>0.97760298697729242</v>
      </c>
      <c r="R1954" s="7"/>
      <c r="S1954" s="32"/>
      <c r="T1954" s="77"/>
      <c r="U1954" s="5">
        <v>29.000397086541568</v>
      </c>
      <c r="V1954" s="87">
        <v>26.86</v>
      </c>
      <c r="W1954" s="38">
        <v>7.9687158843692055E-2</v>
      </c>
      <c r="X1954" s="33">
        <v>1.0458202630741917</v>
      </c>
      <c r="Y1954" s="72">
        <v>71689738.43804422</v>
      </c>
      <c r="Z1954" s="18">
        <v>69599928.610840008</v>
      </c>
      <c r="AA1954" s="38">
        <v>3.0026034062321294E-2</v>
      </c>
      <c r="AB1954" s="35">
        <v>1.0458202630741917</v>
      </c>
      <c r="AC1954" s="72">
        <v>76211811.74756822</v>
      </c>
      <c r="AD1954" s="18">
        <v>76250000</v>
      </c>
      <c r="AE1954" s="38">
        <v>-5.0082954008891939E-4</v>
      </c>
      <c r="AF1954" s="26">
        <v>15</v>
      </c>
      <c r="AI1954" s="27" t="s">
        <v>36</v>
      </c>
      <c r="AJ1954" s="17">
        <v>28.977315299996217</v>
      </c>
      <c r="AK1954" s="17">
        <v>29.993331651486443</v>
      </c>
      <c r="AL1954" s="19">
        <v>6.7895368390553726E-2</v>
      </c>
      <c r="AM1954" s="19">
        <v>7.33492126890362E-2</v>
      </c>
      <c r="AN1954" s="27" t="b">
        <v>0</v>
      </c>
      <c r="AO1954" s="27" t="b">
        <v>0</v>
      </c>
      <c r="AP1954" s="27" t="b">
        <v>0</v>
      </c>
      <c r="AQ1954" s="27" t="b">
        <v>0</v>
      </c>
      <c r="AR1954" s="27" t="b">
        <v>1</v>
      </c>
      <c r="AS1954" s="27" t="b">
        <v>0</v>
      </c>
      <c r="AU1954" s="75"/>
      <c r="AV1954">
        <v>347999643.05420005</v>
      </c>
      <c r="AX1954">
        <v>762500000</v>
      </c>
      <c r="AZ1954">
        <v>701568</v>
      </c>
      <c r="BC1954" s="18">
        <f t="shared" si="1"/>
        <v>278399714.44336003</v>
      </c>
      <c r="BM1954" s="18">
        <v>3050</v>
      </c>
      <c r="BN1954">
        <f t="shared" si="0"/>
        <v>30500</v>
      </c>
    </row>
    <row r="1955" spans="1:66" ht="14.55" customHeight="1" x14ac:dyDescent="0.25">
      <c r="A1955" s="41">
        <v>40904</v>
      </c>
      <c r="B1955" s="15">
        <v>25.45</v>
      </c>
      <c r="C1955" s="16">
        <v>26.2</v>
      </c>
      <c r="D1955" s="32">
        <v>19681.799576871163</v>
      </c>
      <c r="E1955" s="32">
        <v>4058.1692971477196</v>
      </c>
      <c r="F1955" s="18">
        <v>23739.968874018883</v>
      </c>
      <c r="G1955" s="18">
        <v>25.578206864508221</v>
      </c>
      <c r="H1955" s="19">
        <v>2.8625954198473247E-2</v>
      </c>
      <c r="I1955">
        <v>21.91</v>
      </c>
      <c r="J1955" s="33">
        <v>0.99064848731048738</v>
      </c>
      <c r="K1955" s="72">
        <v>8951.3576006965304</v>
      </c>
      <c r="L1955" s="18">
        <v>8803.8398440000001</v>
      </c>
      <c r="M1955" s="73">
        <v>1.6756070000190516E-2</v>
      </c>
      <c r="Q1955" s="34">
        <v>1.009439788996096</v>
      </c>
      <c r="R1955" s="7"/>
      <c r="S1955" s="32"/>
      <c r="T1955" s="77"/>
      <c r="U1955" s="5">
        <v>29.219651637065425</v>
      </c>
      <c r="V1955" s="87">
        <v>27.02</v>
      </c>
      <c r="W1955" s="38">
        <v>8.1408276723368825E-2</v>
      </c>
      <c r="X1955" s="33">
        <v>0.98129697462097476</v>
      </c>
      <c r="Y1955" s="72">
        <v>70349260.021371678</v>
      </c>
      <c r="Z1955" s="18">
        <v>68819929.410899997</v>
      </c>
      <c r="AA1955" s="38">
        <v>2.2222205450699851E-2</v>
      </c>
      <c r="AB1955" s="35">
        <v>0.98129697462097476</v>
      </c>
      <c r="AC1955" s="72">
        <v>74785221.287162304</v>
      </c>
      <c r="AD1955" s="18">
        <v>75000000</v>
      </c>
      <c r="AE1955" s="38">
        <v>-2.8637161711692811E-3</v>
      </c>
      <c r="AF1955" s="26">
        <v>14</v>
      </c>
      <c r="AI1955" s="27" t="s">
        <v>36</v>
      </c>
      <c r="AJ1955" s="17">
        <v>28.539742300363681</v>
      </c>
      <c r="AK1955" s="17">
        <v>29.981211520243811</v>
      </c>
      <c r="AL1955" s="19">
        <v>5.6779590104164092E-2</v>
      </c>
      <c r="AM1955" s="19">
        <v>7.0748702719417383E-2</v>
      </c>
      <c r="AN1955" s="27" t="b">
        <v>0</v>
      </c>
      <c r="AO1955" s="27" t="b">
        <v>0</v>
      </c>
      <c r="AP1955" s="27" t="b">
        <v>0</v>
      </c>
      <c r="AQ1955" s="27" t="b">
        <v>0</v>
      </c>
      <c r="AR1955" s="27" t="b">
        <v>1</v>
      </c>
      <c r="AS1955" s="27" t="b">
        <v>0</v>
      </c>
      <c r="AU1955" s="75"/>
      <c r="AV1955">
        <v>344099647.05449998</v>
      </c>
      <c r="AX1955">
        <v>750000000</v>
      </c>
      <c r="AZ1955">
        <v>693705.5</v>
      </c>
      <c r="BC1955" s="18">
        <f t="shared" si="1"/>
        <v>275279717.64359999</v>
      </c>
      <c r="BM1955" s="18">
        <v>3000</v>
      </c>
      <c r="BN1955">
        <f t="shared" si="0"/>
        <v>30000</v>
      </c>
    </row>
    <row r="1956" spans="1:66" ht="14.55" customHeight="1" x14ac:dyDescent="0.25">
      <c r="A1956" s="41">
        <v>40905</v>
      </c>
      <c r="B1956" s="15">
        <v>26.7</v>
      </c>
      <c r="C1956" s="16">
        <v>27.1</v>
      </c>
      <c r="D1956" s="32">
        <v>18275.956749951794</v>
      </c>
      <c r="E1956" s="32">
        <v>5423.7685316934421</v>
      </c>
      <c r="F1956" s="18">
        <v>23699.725281645238</v>
      </c>
      <c r="G1956" s="18">
        <v>26.791541458261438</v>
      </c>
      <c r="H1956" s="19">
        <v>1.4760147601476148E-2</v>
      </c>
      <c r="I1956">
        <v>23.52</v>
      </c>
      <c r="J1956" s="33">
        <v>1.0456606686115986</v>
      </c>
      <c r="K1956" s="72">
        <v>9359.9206249216386</v>
      </c>
      <c r="L1956" s="18">
        <v>9185.2802730000003</v>
      </c>
      <c r="M1956" s="73">
        <v>1.9013067291478419E-2</v>
      </c>
      <c r="Q1956" s="34">
        <v>0.95633318725449856</v>
      </c>
      <c r="R1956" s="7"/>
      <c r="S1956" s="32"/>
      <c r="T1956" s="77"/>
      <c r="U1956" s="5">
        <v>27.891696521107654</v>
      </c>
      <c r="V1956" s="87">
        <v>25.86</v>
      </c>
      <c r="W1956" s="38">
        <v>7.8565217366885348E-2</v>
      </c>
      <c r="X1956" s="33">
        <v>1.0913213372231969</v>
      </c>
      <c r="Y1956" s="72">
        <v>76774015.838697195</v>
      </c>
      <c r="Z1956" s="18">
        <v>74279923.810540006</v>
      </c>
      <c r="AA1956" s="38">
        <v>3.3576933042078434E-2</v>
      </c>
      <c r="AB1956" s="35">
        <v>1.0913213372231969</v>
      </c>
      <c r="AC1956" s="72">
        <v>81613399.214209706</v>
      </c>
      <c r="AD1956" s="18">
        <v>81000000</v>
      </c>
      <c r="AE1956" s="38">
        <v>7.5728298050580936E-3</v>
      </c>
      <c r="AF1956" s="26">
        <v>13</v>
      </c>
      <c r="AI1956" s="27" t="s">
        <v>36</v>
      </c>
      <c r="AJ1956" s="17">
        <v>28.268724036772049</v>
      </c>
      <c r="AK1956" s="17">
        <v>30.000596687469219</v>
      </c>
      <c r="AL1956" s="19">
        <v>4.3072654093005057E-2</v>
      </c>
      <c r="AM1956" s="19">
        <v>6.7672895446193163E-2</v>
      </c>
      <c r="AN1956" s="27" t="b">
        <v>0</v>
      </c>
      <c r="AO1956" s="27" t="b">
        <v>0</v>
      </c>
      <c r="AP1956" s="27" t="b">
        <v>0</v>
      </c>
      <c r="AQ1956" s="27" t="b">
        <v>0</v>
      </c>
      <c r="AR1956" s="27" t="b">
        <v>1</v>
      </c>
      <c r="AS1956" s="27" t="b">
        <v>0</v>
      </c>
      <c r="AU1956" s="75"/>
      <c r="AV1956">
        <v>371399619.05270004</v>
      </c>
      <c r="AX1956">
        <v>810000000</v>
      </c>
      <c r="AZ1956">
        <v>748742.5</v>
      </c>
      <c r="BC1956" s="18">
        <f t="shared" si="1"/>
        <v>297119695.24216002</v>
      </c>
      <c r="BM1956" s="18">
        <v>3240</v>
      </c>
      <c r="BN1956">
        <f t="shared" si="0"/>
        <v>32400</v>
      </c>
    </row>
    <row r="1957" spans="1:66" ht="14.55" customHeight="1" x14ac:dyDescent="0.25">
      <c r="A1957" s="41">
        <v>40906</v>
      </c>
      <c r="B1957" s="15">
        <v>25.95</v>
      </c>
      <c r="C1957" s="16">
        <v>26.55</v>
      </c>
      <c r="D1957" s="32">
        <v>16870.113923032426</v>
      </c>
      <c r="E1957" s="32">
        <v>6808.8609109830049</v>
      </c>
      <c r="F1957" s="18">
        <v>23678.974834015433</v>
      </c>
      <c r="G1957" s="18">
        <v>26.122529282843828</v>
      </c>
      <c r="H1957" s="19">
        <v>2.2598870056497189E-2</v>
      </c>
      <c r="I1957">
        <v>22.65</v>
      </c>
      <c r="J1957" s="33">
        <v>0.97417528491871497</v>
      </c>
      <c r="K1957" s="72">
        <v>9118.0455778067972</v>
      </c>
      <c r="L1957" s="18">
        <v>8954.8798829999996</v>
      </c>
      <c r="M1957" s="73">
        <v>1.8220869172857621E-2</v>
      </c>
      <c r="Q1957" s="34">
        <v>1.0265093104712051</v>
      </c>
      <c r="R1957" s="7"/>
      <c r="S1957" s="32"/>
      <c r="T1957" s="77"/>
      <c r="U1957" s="5">
        <v>28.577780360059037</v>
      </c>
      <c r="V1957" s="87">
        <v>26.52</v>
      </c>
      <c r="W1957" s="38">
        <v>7.759352790569525E-2</v>
      </c>
      <c r="X1957" s="33">
        <v>0.94835056983743005</v>
      </c>
      <c r="Y1957" s="72">
        <v>72809030.018671021</v>
      </c>
      <c r="Z1957" s="18">
        <v>70739927.441540003</v>
      </c>
      <c r="AA1957" s="38">
        <v>2.9249430300037269E-2</v>
      </c>
      <c r="AB1957" s="35">
        <v>0.94835056983743005</v>
      </c>
      <c r="AC1957" s="72">
        <v>77396872.768158019</v>
      </c>
      <c r="AD1957" s="18">
        <v>77025000</v>
      </c>
      <c r="AE1957" s="38">
        <v>4.8279489536906016E-3</v>
      </c>
      <c r="AF1957" s="26">
        <v>12</v>
      </c>
      <c r="AI1957" s="27" t="s">
        <v>36</v>
      </c>
      <c r="AJ1957" s="17">
        <v>27.991187724677417</v>
      </c>
      <c r="AK1957" s="17">
        <v>29.924815064703623</v>
      </c>
      <c r="AL1957" s="19">
        <v>2.9889979893381713E-2</v>
      </c>
      <c r="AM1957" s="19">
        <v>6.5224723823054775E-2</v>
      </c>
      <c r="AN1957" s="27" t="b">
        <v>0</v>
      </c>
      <c r="AO1957" s="27" t="b">
        <v>0</v>
      </c>
      <c r="AP1957" s="27" t="b">
        <v>0</v>
      </c>
      <c r="AQ1957" s="27" t="b">
        <v>0</v>
      </c>
      <c r="AR1957" s="27" t="b">
        <v>1</v>
      </c>
      <c r="AS1957" s="27" t="b">
        <v>0</v>
      </c>
      <c r="AU1957" s="75"/>
      <c r="AV1957">
        <v>353699637.20770001</v>
      </c>
      <c r="AX1957">
        <v>770250000</v>
      </c>
      <c r="AZ1957">
        <v>713059.25</v>
      </c>
      <c r="BC1957" s="18">
        <f t="shared" si="1"/>
        <v>282959709.76616001</v>
      </c>
      <c r="BM1957" s="18">
        <v>3081</v>
      </c>
      <c r="BN1957">
        <f t="shared" si="0"/>
        <v>30810</v>
      </c>
    </row>
    <row r="1958" spans="1:66" ht="14.55" customHeight="1" x14ac:dyDescent="0.25">
      <c r="A1958" s="41">
        <v>40907</v>
      </c>
      <c r="B1958" s="15">
        <v>26.7</v>
      </c>
      <c r="C1958" s="16">
        <v>27.15</v>
      </c>
      <c r="D1958" s="32">
        <v>15464.271096113058</v>
      </c>
      <c r="E1958" s="32">
        <v>8182.9332785369643</v>
      </c>
      <c r="F1958" s="18">
        <v>23647.20437465002</v>
      </c>
      <c r="G1958" s="18">
        <v>26.855719040483667</v>
      </c>
      <c r="H1958" s="19">
        <v>1.6574585635359074E-2</v>
      </c>
      <c r="I1958">
        <v>23.4</v>
      </c>
      <c r="J1958" s="33">
        <v>1.0266879597377649</v>
      </c>
      <c r="K1958" s="72">
        <v>9361.225639690354</v>
      </c>
      <c r="L1958" s="18">
        <v>9095.6796880000002</v>
      </c>
      <c r="M1958" s="73">
        <v>2.9194734291346103E-2</v>
      </c>
      <c r="Q1958" s="34">
        <v>0.97400577314203463</v>
      </c>
      <c r="R1958" s="7"/>
      <c r="S1958" s="32"/>
      <c r="T1958" s="77"/>
      <c r="U1958" s="5">
        <v>27.783099559507722</v>
      </c>
      <c r="V1958" s="87">
        <v>26.14</v>
      </c>
      <c r="W1958" s="38">
        <v>6.285767251368482E-2</v>
      </c>
      <c r="X1958" s="33">
        <v>1.0533759194755301</v>
      </c>
      <c r="Y1958" s="72">
        <v>76695645.886595383</v>
      </c>
      <c r="Z1958" s="18">
        <v>72959925.164460003</v>
      </c>
      <c r="AA1958" s="38">
        <v>5.1202365047862082E-2</v>
      </c>
      <c r="AB1958" s="35">
        <v>1.0533759194755301</v>
      </c>
      <c r="AC1958" s="72">
        <v>81526694.921366483</v>
      </c>
      <c r="AD1958" s="18">
        <v>79875000</v>
      </c>
      <c r="AE1958" s="38">
        <v>2.0678496668124983E-2</v>
      </c>
      <c r="AF1958" s="26">
        <v>11</v>
      </c>
      <c r="AI1958" s="27" t="s">
        <v>36</v>
      </c>
      <c r="AJ1958" s="17">
        <v>27.875653826359606</v>
      </c>
      <c r="AK1958" s="17">
        <v>29.782230221660882</v>
      </c>
      <c r="AL1958" s="19">
        <v>2.3948348937056958E-2</v>
      </c>
      <c r="AM1958" s="19">
        <v>6.2175668105003287E-2</v>
      </c>
      <c r="AN1958" s="27" t="b">
        <v>0</v>
      </c>
      <c r="AO1958" s="27" t="b">
        <v>0</v>
      </c>
      <c r="AP1958" s="27" t="b">
        <v>0</v>
      </c>
      <c r="AQ1958" s="27" t="b">
        <v>0</v>
      </c>
      <c r="AR1958" s="27" t="b">
        <v>1</v>
      </c>
      <c r="AS1958" s="27" t="b">
        <v>0</v>
      </c>
      <c r="AU1958" s="75"/>
      <c r="AV1958">
        <v>364799625.82230002</v>
      </c>
      <c r="AX1958">
        <v>798750000</v>
      </c>
      <c r="AZ1958">
        <v>735436.75</v>
      </c>
      <c r="BC1958" s="18">
        <f t="shared" si="1"/>
        <v>291839700.65784001</v>
      </c>
      <c r="BM1958" s="18">
        <v>3195</v>
      </c>
      <c r="BN1958">
        <f t="shared" si="0"/>
        <v>31950</v>
      </c>
    </row>
    <row r="1959" spans="1:66" ht="14.55" customHeight="1" x14ac:dyDescent="0.25">
      <c r="A1959" s="41">
        <v>40911</v>
      </c>
      <c r="B1959" s="15">
        <v>24.8</v>
      </c>
      <c r="C1959" s="16">
        <v>25.8</v>
      </c>
      <c r="D1959" s="32">
        <v>14058.42826919369</v>
      </c>
      <c r="E1959" s="32">
        <v>9565.4748431317021</v>
      </c>
      <c r="F1959" s="18">
        <v>23623.903112325392</v>
      </c>
      <c r="G1959" s="18">
        <v>25.20490662350122</v>
      </c>
      <c r="H1959" s="19">
        <v>3.8759689922480578E-2</v>
      </c>
      <c r="I1959">
        <v>22.97</v>
      </c>
      <c r="J1959" s="33">
        <v>0.9376055211578489</v>
      </c>
      <c r="K1959" s="72">
        <v>8776.9849819417141</v>
      </c>
      <c r="L1959" s="18">
        <v>8619.5195309999999</v>
      </c>
      <c r="M1959" s="73">
        <v>1.8268471969393598E-2</v>
      </c>
      <c r="Q1959" s="34">
        <v>1.0665466205500798</v>
      </c>
      <c r="R1959" s="7"/>
      <c r="S1959" s="32"/>
      <c r="T1959" s="77"/>
      <c r="U1959" s="5">
        <v>29.576801676978114</v>
      </c>
      <c r="V1959" s="87">
        <v>27.44</v>
      </c>
      <c r="W1959" s="38">
        <v>7.7871781230980791E-2</v>
      </c>
      <c r="X1959" s="33">
        <v>0.8752110423156978</v>
      </c>
      <c r="Y1959" s="72">
        <v>67125197.332946956</v>
      </c>
      <c r="Z1959" s="18">
        <v>65279933.041899994</v>
      </c>
      <c r="AA1959" s="38">
        <v>2.8266945216726513E-2</v>
      </c>
      <c r="AB1959" s="35">
        <v>0.8752110423156978</v>
      </c>
      <c r="AC1959" s="72">
        <v>71351919.672764257</v>
      </c>
      <c r="AD1959" s="18">
        <v>71275000</v>
      </c>
      <c r="AE1959" s="38">
        <v>1.0791956894318708E-3</v>
      </c>
      <c r="AF1959" s="26">
        <v>10</v>
      </c>
      <c r="AI1959" s="27" t="s">
        <v>36</v>
      </c>
      <c r="AJ1959" s="17">
        <v>27.703849170936802</v>
      </c>
      <c r="AK1959" s="17">
        <v>29.628216174498437</v>
      </c>
      <c r="AL1959" s="19">
        <v>2.463906648823962E-2</v>
      </c>
      <c r="AM1959" s="19">
        <v>6.0801419753195703E-2</v>
      </c>
      <c r="AN1959" s="27" t="b">
        <v>0</v>
      </c>
      <c r="AO1959" s="27" t="b">
        <v>0</v>
      </c>
      <c r="AP1959" s="27" t="b">
        <v>0</v>
      </c>
      <c r="AQ1959" s="27" t="b">
        <v>0</v>
      </c>
      <c r="AR1959" s="27" t="b">
        <v>1</v>
      </c>
      <c r="AS1959" s="27" t="b">
        <v>0</v>
      </c>
      <c r="AU1959" s="75"/>
      <c r="AV1959">
        <v>326399665.20949996</v>
      </c>
      <c r="AX1959">
        <v>712750000</v>
      </c>
      <c r="AZ1959">
        <v>658022.5</v>
      </c>
      <c r="BC1959" s="18">
        <f t="shared" si="1"/>
        <v>261119732.16759998</v>
      </c>
      <c r="BM1959" s="18">
        <v>2851</v>
      </c>
      <c r="BN1959">
        <f t="shared" si="0"/>
        <v>28510</v>
      </c>
    </row>
    <row r="1960" spans="1:66" ht="14.55" customHeight="1" x14ac:dyDescent="0.25">
      <c r="A1960" s="41">
        <v>40912</v>
      </c>
      <c r="B1960" s="15">
        <v>24.2</v>
      </c>
      <c r="C1960" s="16">
        <v>25.3</v>
      </c>
      <c r="D1960" s="32">
        <v>12652.585442274321</v>
      </c>
      <c r="E1960" s="32">
        <v>10916.827637999933</v>
      </c>
      <c r="F1960" s="18">
        <v>23569.413080274255</v>
      </c>
      <c r="G1960" s="18">
        <v>24.70949552120371</v>
      </c>
      <c r="H1960" s="19">
        <v>4.3478260869565299E-2</v>
      </c>
      <c r="I1960">
        <v>22.22</v>
      </c>
      <c r="J1960" s="33">
        <v>0.97808342913548341</v>
      </c>
      <c r="K1960" s="72">
        <v>8584.4750368499954</v>
      </c>
      <c r="L1960" s="18">
        <v>8450.5595699999994</v>
      </c>
      <c r="M1960" s="73">
        <v>1.5846934837948957E-2</v>
      </c>
      <c r="Q1960" s="34">
        <v>1.0224076701553857</v>
      </c>
      <c r="R1960" s="7"/>
      <c r="S1960" s="32"/>
      <c r="T1960" s="77"/>
      <c r="U1960" s="5">
        <v>30.18324842846344</v>
      </c>
      <c r="V1960" s="87">
        <v>27.96</v>
      </c>
      <c r="W1960" s="38">
        <v>7.951532290641769E-2</v>
      </c>
      <c r="X1960" s="33">
        <v>0.95616685827096681</v>
      </c>
      <c r="Y1960" s="72">
        <v>64183196.124342948</v>
      </c>
      <c r="Z1960" s="18">
        <v>62759935.626680002</v>
      </c>
      <c r="AA1960" s="38">
        <v>2.2677851458118792E-2</v>
      </c>
      <c r="AB1960" s="35">
        <v>0.95616685827096681</v>
      </c>
      <c r="AC1960" s="72">
        <v>68223247.060347512</v>
      </c>
      <c r="AD1960" s="18">
        <v>68500000</v>
      </c>
      <c r="AE1960" s="38">
        <v>-4.0401889000363156E-3</v>
      </c>
      <c r="AF1960" s="26">
        <v>9</v>
      </c>
      <c r="AI1960" s="27" t="s">
        <v>36</v>
      </c>
      <c r="AJ1960" s="17">
        <v>27.512043523804987</v>
      </c>
      <c r="AK1960" s="17">
        <v>29.499375407535375</v>
      </c>
      <c r="AL1960" s="19">
        <v>2.7466251380641921E-2</v>
      </c>
      <c r="AM1960" s="19">
        <v>5.8548421886646745E-2</v>
      </c>
      <c r="AN1960" s="27" t="b">
        <v>0</v>
      </c>
      <c r="AO1960" s="27" t="b">
        <v>0</v>
      </c>
      <c r="AP1960" s="27" t="b">
        <v>0</v>
      </c>
      <c r="AQ1960" s="27" t="b">
        <v>0</v>
      </c>
      <c r="AR1960" s="27" t="b">
        <v>1</v>
      </c>
      <c r="AS1960" s="27" t="b">
        <v>0</v>
      </c>
      <c r="AU1960" s="75"/>
      <c r="AV1960">
        <v>313799678.13340002</v>
      </c>
      <c r="AX1960">
        <v>685000000</v>
      </c>
      <c r="AZ1960">
        <v>632620.75</v>
      </c>
      <c r="BC1960" s="18">
        <f t="shared" si="1"/>
        <v>251039742.50672001</v>
      </c>
      <c r="BM1960" s="18">
        <v>2740</v>
      </c>
      <c r="BN1960">
        <f t="shared" si="0"/>
        <v>27400</v>
      </c>
    </row>
    <row r="1961" spans="1:66" ht="14.55" customHeight="1" x14ac:dyDescent="0.25">
      <c r="A1961" s="41">
        <v>40913</v>
      </c>
      <c r="B1961" s="15">
        <v>23.75</v>
      </c>
      <c r="C1961" s="16">
        <v>24.9</v>
      </c>
      <c r="D1961" s="32">
        <v>11246.742615354953</v>
      </c>
      <c r="E1961" s="32">
        <v>12261.546863748896</v>
      </c>
      <c r="F1961" s="18">
        <v>23508.289479103849</v>
      </c>
      <c r="G1961" s="18">
        <v>24.349821561064456</v>
      </c>
      <c r="H1961" s="19">
        <v>4.6184738955823201E-2</v>
      </c>
      <c r="I1961">
        <v>21.48</v>
      </c>
      <c r="J1961" s="33">
        <v>0.98288830183645837</v>
      </c>
      <c r="K1961" s="72">
        <v>8437.4341035253092</v>
      </c>
      <c r="L1961" s="18">
        <v>8256</v>
      </c>
      <c r="M1961" s="73">
        <v>2.1976029981263225E-2</v>
      </c>
      <c r="Q1961" s="34">
        <v>1.0174096060880669</v>
      </c>
      <c r="R1961" s="7"/>
      <c r="S1961" s="32"/>
      <c r="T1961" s="77"/>
      <c r="U1961" s="5">
        <v>30.651552906382801</v>
      </c>
      <c r="V1961" s="87">
        <v>28.62</v>
      </c>
      <c r="W1961" s="38">
        <v>7.0983679468301863E-2</v>
      </c>
      <c r="X1961" s="33">
        <v>0.96577660367291673</v>
      </c>
      <c r="Y1961" s="72">
        <v>61986925.737630345</v>
      </c>
      <c r="Z1961" s="18">
        <v>59879938.580700003</v>
      </c>
      <c r="AA1961" s="38">
        <v>3.5186862359432157E-2</v>
      </c>
      <c r="AB1961" s="35">
        <v>0.96577660367291673</v>
      </c>
      <c r="AC1961" s="72">
        <v>65887359.483368956</v>
      </c>
      <c r="AD1961" s="18">
        <v>65400000</v>
      </c>
      <c r="AE1961" s="38">
        <v>7.4519798680268432E-3</v>
      </c>
      <c r="AF1961" s="26">
        <v>8</v>
      </c>
      <c r="AI1961" s="27" t="s">
        <v>36</v>
      </c>
      <c r="AJ1961" s="17">
        <v>27.303647580946421</v>
      </c>
      <c r="AK1961" s="17">
        <v>29.350599284158879</v>
      </c>
      <c r="AL1961" s="19">
        <v>3.0392715506866914E-2</v>
      </c>
      <c r="AM1961" s="19">
        <v>5.624393817105347E-2</v>
      </c>
      <c r="AN1961" s="27" t="b">
        <v>0</v>
      </c>
      <c r="AO1961" s="27" t="b">
        <v>0</v>
      </c>
      <c r="AP1961" s="27" t="b">
        <v>0</v>
      </c>
      <c r="AQ1961" s="27" t="b">
        <v>0</v>
      </c>
      <c r="AR1961" s="27" t="b">
        <v>1</v>
      </c>
      <c r="AS1961" s="27" t="b">
        <v>0</v>
      </c>
      <c r="AU1961" s="75"/>
      <c r="AV1961">
        <v>299399692.90350002</v>
      </c>
      <c r="AX1961">
        <v>654000000</v>
      </c>
      <c r="AZ1961">
        <v>603590.5</v>
      </c>
      <c r="BC1961" s="18">
        <f t="shared" si="1"/>
        <v>239519754.32280001</v>
      </c>
      <c r="BM1961" s="18">
        <v>2616</v>
      </c>
      <c r="BN1961">
        <f t="shared" si="0"/>
        <v>26160</v>
      </c>
    </row>
    <row r="1962" spans="1:66" ht="14.55" customHeight="1" x14ac:dyDescent="0.25">
      <c r="A1962" s="41">
        <v>40914</v>
      </c>
      <c r="B1962" s="15">
        <v>23.05</v>
      </c>
      <c r="C1962" s="16">
        <v>24.4</v>
      </c>
      <c r="D1962" s="32">
        <v>9840.8997884355849</v>
      </c>
      <c r="E1962" s="32">
        <v>13602.461206694077</v>
      </c>
      <c r="F1962" s="18">
        <v>23443.36099512966</v>
      </c>
      <c r="G1962" s="18">
        <v>23.833305884887924</v>
      </c>
      <c r="H1962" s="19">
        <v>5.5327868852458884E-2</v>
      </c>
      <c r="I1962">
        <v>20.63</v>
      </c>
      <c r="J1962" s="33">
        <v>0.97608434893507012</v>
      </c>
      <c r="K1962" s="72">
        <v>8235.5048798744283</v>
      </c>
      <c r="L1962" s="18">
        <v>8130.5600590000004</v>
      </c>
      <c r="M1962" s="73">
        <v>1.2907452883059495E-2</v>
      </c>
      <c r="Q1962" s="34">
        <v>1.0245016233392354</v>
      </c>
      <c r="R1962" s="7"/>
      <c r="S1962" s="32"/>
      <c r="T1962" s="77"/>
      <c r="U1962" s="5">
        <v>31.344099922826814</v>
      </c>
      <c r="V1962" s="87">
        <v>29.08</v>
      </c>
      <c r="W1962" s="38">
        <v>7.7857631458968901E-2</v>
      </c>
      <c r="X1962" s="33">
        <v>0.95216869787014025</v>
      </c>
      <c r="Y1962" s="72">
        <v>59022292.752298452</v>
      </c>
      <c r="Z1962" s="18">
        <v>57959940.550060004</v>
      </c>
      <c r="AA1962" s="38">
        <v>1.8329076809885516E-2</v>
      </c>
      <c r="AB1962" s="35">
        <v>0.95216869787014025</v>
      </c>
      <c r="AC1962" s="72">
        <v>62734875.47418806</v>
      </c>
      <c r="AD1962" s="18">
        <v>63250000</v>
      </c>
      <c r="AE1962" s="38">
        <v>-8.1442612776591369E-3</v>
      </c>
      <c r="AF1962" s="26">
        <v>7</v>
      </c>
      <c r="AI1962" s="27" t="s">
        <v>36</v>
      </c>
      <c r="AJ1962" s="17">
        <v>27.053881082759684</v>
      </c>
      <c r="AK1962" s="17">
        <v>29.195171596988004</v>
      </c>
      <c r="AL1962" s="19">
        <v>3.7154002382030704E-2</v>
      </c>
      <c r="AM1962" s="19">
        <v>5.3849087164967606E-2</v>
      </c>
      <c r="AN1962" s="27" t="b">
        <v>0</v>
      </c>
      <c r="AO1962" s="27" t="b">
        <v>0</v>
      </c>
      <c r="AP1962" s="27" t="b">
        <v>0</v>
      </c>
      <c r="AQ1962" s="27" t="b">
        <v>0</v>
      </c>
      <c r="AR1962" s="27" t="b">
        <v>1</v>
      </c>
      <c r="AS1962" s="27" t="b">
        <v>0</v>
      </c>
      <c r="AU1962" s="75"/>
      <c r="AV1962">
        <v>289799702.75030005</v>
      </c>
      <c r="AX1962">
        <v>632500000</v>
      </c>
      <c r="AZ1962">
        <v>584236.75</v>
      </c>
      <c r="BC1962" s="18">
        <f t="shared" si="1"/>
        <v>231839762.20024002</v>
      </c>
      <c r="BM1962" s="18">
        <v>2530</v>
      </c>
      <c r="BN1962">
        <f t="shared" si="0"/>
        <v>25300</v>
      </c>
    </row>
    <row r="1963" spans="1:66" ht="14.55" customHeight="1" x14ac:dyDescent="0.25">
      <c r="A1963" s="41">
        <v>40917</v>
      </c>
      <c r="B1963" s="15">
        <v>22.85</v>
      </c>
      <c r="C1963" s="16">
        <v>24.15</v>
      </c>
      <c r="D1963" s="32">
        <v>8435.0569615162149</v>
      </c>
      <c r="E1963" s="32">
        <v>14930.521746058481</v>
      </c>
      <c r="F1963" s="18">
        <v>23365.578707574696</v>
      </c>
      <c r="G1963" s="18">
        <v>23.680695379420829</v>
      </c>
      <c r="H1963" s="19">
        <v>5.3830227743271064E-2</v>
      </c>
      <c r="I1963">
        <v>21.07</v>
      </c>
      <c r="J1963" s="33">
        <v>0.99030011860549549</v>
      </c>
      <c r="K1963" s="72">
        <v>8155.480350182127</v>
      </c>
      <c r="L1963" s="18">
        <v>8012.7998049999997</v>
      </c>
      <c r="M1963" s="73">
        <v>1.7806578056910209E-2</v>
      </c>
      <c r="Q1963" s="34">
        <v>1.009794890672298</v>
      </c>
      <c r="R1963" s="7"/>
      <c r="S1963" s="32"/>
      <c r="T1963" s="77"/>
      <c r="U1963" s="5">
        <v>31.592183419879412</v>
      </c>
      <c r="V1963" s="87">
        <v>29.48</v>
      </c>
      <c r="W1963" s="38">
        <v>7.1648012886004447E-2</v>
      </c>
      <c r="X1963" s="33">
        <v>0.98060023721099099</v>
      </c>
      <c r="Y1963" s="72">
        <v>57877551.184436262</v>
      </c>
      <c r="Z1963" s="18">
        <v>56219942.334799998</v>
      </c>
      <c r="AA1963" s="38">
        <v>2.948435698786209E-2</v>
      </c>
      <c r="AB1963" s="35">
        <v>0.98060023721099099</v>
      </c>
      <c r="AC1963" s="72">
        <v>61516847.488508955</v>
      </c>
      <c r="AD1963" s="18">
        <v>61550000</v>
      </c>
      <c r="AE1963" s="38">
        <v>-5.386273191071544E-4</v>
      </c>
      <c r="AF1963" s="26">
        <v>6</v>
      </c>
      <c r="AI1963" s="27" t="s">
        <v>36</v>
      </c>
      <c r="AJ1963" s="17">
        <v>26.765289400520736</v>
      </c>
      <c r="AK1963" s="17">
        <v>29.077412096090029</v>
      </c>
      <c r="AL1963" s="19">
        <v>4.2359228663159686E-2</v>
      </c>
      <c r="AM1963" s="19">
        <v>5.0984240518523377E-2</v>
      </c>
      <c r="AN1963" s="27" t="b">
        <v>0</v>
      </c>
      <c r="AO1963" s="27" t="b">
        <v>0</v>
      </c>
      <c r="AP1963" s="27" t="b">
        <v>0</v>
      </c>
      <c r="AQ1963" s="27" t="b">
        <v>0</v>
      </c>
      <c r="AR1963" s="27" t="b">
        <v>1</v>
      </c>
      <c r="AS1963" s="27" t="b">
        <v>0</v>
      </c>
      <c r="AU1963" s="75"/>
      <c r="AV1963">
        <v>281099711.67399997</v>
      </c>
      <c r="AX1963">
        <v>615500000</v>
      </c>
      <c r="AZ1963">
        <v>566697.5</v>
      </c>
      <c r="BC1963" s="18">
        <f t="shared" si="1"/>
        <v>224879769.33919999</v>
      </c>
      <c r="BM1963" s="18">
        <v>2462</v>
      </c>
      <c r="BN1963">
        <f t="shared" si="0"/>
        <v>24620</v>
      </c>
    </row>
    <row r="1964" spans="1:66" ht="14.55" customHeight="1" x14ac:dyDescent="0.25">
      <c r="A1964" s="41">
        <v>40918</v>
      </c>
      <c r="B1964" s="15">
        <v>22.35</v>
      </c>
      <c r="C1964" s="16">
        <v>23.65</v>
      </c>
      <c r="D1964" s="32">
        <v>7029.2141345968457</v>
      </c>
      <c r="E1964" s="32">
        <v>16260.687733433537</v>
      </c>
      <c r="F1964" s="18">
        <v>23289.901868030382</v>
      </c>
      <c r="G1964" s="18">
        <v>23.257642040453618</v>
      </c>
      <c r="H1964" s="19">
        <v>5.4968287526426907E-2</v>
      </c>
      <c r="I1964">
        <v>20.69</v>
      </c>
      <c r="J1964" s="33">
        <v>0.97895414034992956</v>
      </c>
      <c r="K1964" s="72">
        <v>7983.7031183727495</v>
      </c>
      <c r="L1964" s="18">
        <v>7843.8398440000001</v>
      </c>
      <c r="M1964" s="73">
        <v>1.7830970182255216E-2</v>
      </c>
      <c r="Q1964" s="34">
        <v>1.0214983100664425</v>
      </c>
      <c r="R1964" s="7"/>
      <c r="S1964" s="32"/>
      <c r="T1964" s="77"/>
      <c r="U1964" s="5">
        <v>32.211278648621835</v>
      </c>
      <c r="V1964" s="87">
        <v>30.04</v>
      </c>
      <c r="W1964" s="38">
        <v>7.2279582177824112E-2</v>
      </c>
      <c r="X1964" s="33">
        <v>0.957908280699859</v>
      </c>
      <c r="Y1964" s="72">
        <v>55441650.802614883</v>
      </c>
      <c r="Z1964" s="18">
        <v>53879944.73494</v>
      </c>
      <c r="AA1964" s="38">
        <v>2.8984923339428547E-2</v>
      </c>
      <c r="AB1964" s="35">
        <v>0.957908280699859</v>
      </c>
      <c r="AC1964" s="72">
        <v>58926552.858400404</v>
      </c>
      <c r="AD1964" s="18">
        <v>58850000</v>
      </c>
      <c r="AE1964" s="38">
        <v>1.3008132268547911E-3</v>
      </c>
      <c r="AF1964" s="26">
        <v>5</v>
      </c>
      <c r="AI1964" s="27" t="s">
        <v>36</v>
      </c>
      <c r="AJ1964" s="17">
        <v>26.380214636824171</v>
      </c>
      <c r="AK1964" s="17">
        <v>28.811225234690312</v>
      </c>
      <c r="AL1964" s="19">
        <v>4.8758178978337653E-2</v>
      </c>
      <c r="AM1964" s="19">
        <v>4.8905052606572123E-2</v>
      </c>
      <c r="AN1964" s="27" t="b">
        <v>0</v>
      </c>
      <c r="AO1964" s="27" t="b">
        <v>0</v>
      </c>
      <c r="AP1964" s="27" t="b">
        <v>0</v>
      </c>
      <c r="AQ1964" s="27" t="b">
        <v>0</v>
      </c>
      <c r="AR1964" s="27" t="b">
        <v>1</v>
      </c>
      <c r="AS1964" s="27" t="b">
        <v>0</v>
      </c>
      <c r="AU1964" s="75"/>
      <c r="AV1964">
        <v>269399723.67470002</v>
      </c>
      <c r="AX1964">
        <v>588500000</v>
      </c>
      <c r="AZ1964">
        <v>543110.5</v>
      </c>
      <c r="BC1964" s="18">
        <f t="shared" si="1"/>
        <v>215519778.93976</v>
      </c>
      <c r="BM1964" s="18">
        <v>2354</v>
      </c>
      <c r="BN1964">
        <f t="shared" si="0"/>
        <v>23540</v>
      </c>
    </row>
    <row r="1965" spans="1:66" ht="14.55" customHeight="1" x14ac:dyDescent="0.25">
      <c r="A1965" s="41">
        <v>40919</v>
      </c>
      <c r="B1965" s="15">
        <v>22.95</v>
      </c>
      <c r="C1965" s="16">
        <v>24.15</v>
      </c>
      <c r="D1965" s="32">
        <v>5623.3713076774766</v>
      </c>
      <c r="E1965" s="32">
        <v>17589.253787625836</v>
      </c>
      <c r="F1965" s="18">
        <v>23212.625095303312</v>
      </c>
      <c r="G1965" s="18">
        <v>23.859294164640673</v>
      </c>
      <c r="H1965" s="19">
        <v>4.9689440993788803E-2</v>
      </c>
      <c r="I1965">
        <v>21.05</v>
      </c>
      <c r="J1965" s="33">
        <v>1.0224651357793546</v>
      </c>
      <c r="K1965" s="72">
        <v>8162.916855146238</v>
      </c>
      <c r="L1965" s="18">
        <v>7976.9599609999996</v>
      </c>
      <c r="M1965" s="73">
        <v>2.3311749721121423E-2</v>
      </c>
      <c r="Q1965" s="34">
        <v>0.978028457897265</v>
      </c>
      <c r="R1965" s="7"/>
      <c r="S1965" s="32"/>
      <c r="T1965" s="77"/>
      <c r="U1965" s="5">
        <v>31.444893387094918</v>
      </c>
      <c r="V1965" s="87">
        <v>29.54</v>
      </c>
      <c r="W1965" s="38">
        <v>6.4485219603754876E-2</v>
      </c>
      <c r="X1965" s="33">
        <v>1.0449302715587094</v>
      </c>
      <c r="Y1965" s="72">
        <v>57932936.40462178</v>
      </c>
      <c r="Z1965" s="18">
        <v>55439943.134839997</v>
      </c>
      <c r="AA1965" s="38">
        <v>4.4967457194506344E-2</v>
      </c>
      <c r="AB1965" s="35">
        <v>1.0449302715587094</v>
      </c>
      <c r="AC1965" s="72">
        <v>61573151.69475513</v>
      </c>
      <c r="AD1965" s="18">
        <v>60850000</v>
      </c>
      <c r="AE1965" s="38">
        <v>1.1884169182500074E-2</v>
      </c>
      <c r="AF1965" s="26">
        <v>4</v>
      </c>
      <c r="AI1965" s="27" t="s">
        <v>36</v>
      </c>
      <c r="AJ1965" s="17">
        <v>26.147883052318381</v>
      </c>
      <c r="AK1965" s="17">
        <v>28.61575760248601</v>
      </c>
      <c r="AL1965" s="19">
        <v>5.0579804156889029E-2</v>
      </c>
      <c r="AM1965" s="19">
        <v>4.6053103673883232E-2</v>
      </c>
      <c r="AN1965" s="27" t="b">
        <v>0</v>
      </c>
      <c r="AO1965" s="27" t="b">
        <v>1</v>
      </c>
      <c r="AP1965" s="27" t="b">
        <v>0</v>
      </c>
      <c r="AQ1965" s="27" t="b">
        <v>0</v>
      </c>
      <c r="AR1965" s="27" t="b">
        <v>1</v>
      </c>
      <c r="AS1965" s="27" t="b">
        <v>0</v>
      </c>
      <c r="AU1965" s="75"/>
      <c r="AV1965">
        <v>277199715.6742</v>
      </c>
      <c r="AX1965">
        <v>608500000</v>
      </c>
      <c r="AZ1965">
        <v>558835.25</v>
      </c>
      <c r="BC1965" s="18">
        <f t="shared" si="1"/>
        <v>221759772.53935999</v>
      </c>
      <c r="BM1965" s="18">
        <v>2434</v>
      </c>
      <c r="BN1965">
        <f t="shared" si="0"/>
        <v>24340</v>
      </c>
    </row>
    <row r="1966" spans="1:66" ht="14.55" customHeight="1" x14ac:dyDescent="0.25">
      <c r="A1966" s="41">
        <v>40920</v>
      </c>
      <c r="B1966" s="15">
        <v>22.2</v>
      </c>
      <c r="C1966" s="16">
        <v>23.75</v>
      </c>
      <c r="D1966" s="32">
        <v>4217.5284807581074</v>
      </c>
      <c r="E1966" s="32">
        <v>18925.241070350454</v>
      </c>
      <c r="F1966" s="18">
        <v>23142.769551108562</v>
      </c>
      <c r="G1966" s="18">
        <v>23.467528659189281</v>
      </c>
      <c r="H1966" s="19">
        <v>6.5263157894736912E-2</v>
      </c>
      <c r="I1966">
        <v>20.47</v>
      </c>
      <c r="J1966" s="33">
        <v>0.9806202083170148</v>
      </c>
      <c r="K1966" s="72">
        <v>8004.5827287207076</v>
      </c>
      <c r="L1966" s="18">
        <v>7848.9599609999996</v>
      </c>
      <c r="M1966" s="73">
        <v>1.98271832821123E-2</v>
      </c>
      <c r="Q1966" s="34">
        <v>1.0197627904448814</v>
      </c>
      <c r="R1966" s="7"/>
      <c r="S1966" s="32"/>
      <c r="T1966" s="77"/>
      <c r="U1966" s="5">
        <v>32.006630627162849</v>
      </c>
      <c r="V1966" s="87">
        <v>29.96</v>
      </c>
      <c r="W1966" s="38">
        <v>6.8312103710375438E-2</v>
      </c>
      <c r="X1966" s="33">
        <v>0.9612404166340297</v>
      </c>
      <c r="Y1966" s="72">
        <v>55687746.360250548</v>
      </c>
      <c r="Z1966" s="18">
        <v>53999944.61186</v>
      </c>
      <c r="AA1966" s="38">
        <v>3.1255619992244514E-2</v>
      </c>
      <c r="AB1966" s="35">
        <v>0.9612404166340297</v>
      </c>
      <c r="AC1966" s="72">
        <v>59185653.081060693</v>
      </c>
      <c r="AD1966" s="18">
        <v>58950000</v>
      </c>
      <c r="AE1966" s="38">
        <v>3.9975077363985185E-3</v>
      </c>
      <c r="AF1966" s="26">
        <v>3</v>
      </c>
      <c r="AI1966" s="27" t="s">
        <v>36</v>
      </c>
      <c r="AJ1966" s="17">
        <v>25.868156557987465</v>
      </c>
      <c r="AK1966" s="17">
        <v>28.447359276453369</v>
      </c>
      <c r="AL1966" s="19">
        <v>5.4210620327750959E-2</v>
      </c>
      <c r="AM1966" s="19">
        <v>4.406944081302739E-2</v>
      </c>
      <c r="AN1966" s="27" t="b">
        <v>0</v>
      </c>
      <c r="AO1966" s="27" t="b">
        <v>1</v>
      </c>
      <c r="AP1966" s="27" t="b">
        <v>0</v>
      </c>
      <c r="AQ1966" s="27" t="b">
        <v>0</v>
      </c>
      <c r="AR1966" s="27" t="b">
        <v>1</v>
      </c>
      <c r="AS1966" s="27" t="b">
        <v>0</v>
      </c>
      <c r="AU1966" s="75"/>
      <c r="AV1966">
        <v>269999723.05930001</v>
      </c>
      <c r="AX1966">
        <v>589500000</v>
      </c>
      <c r="AZ1966">
        <v>544320</v>
      </c>
      <c r="BC1966" s="18">
        <f t="shared" si="1"/>
        <v>215999778.44744</v>
      </c>
      <c r="BM1966" s="18">
        <v>2358</v>
      </c>
      <c r="BN1966">
        <f t="shared" si="0"/>
        <v>23580</v>
      </c>
    </row>
    <row r="1967" spans="1:66" ht="14.55" customHeight="1" x14ac:dyDescent="0.25">
      <c r="A1967" s="41">
        <v>40921</v>
      </c>
      <c r="B1967" s="15">
        <v>22.55</v>
      </c>
      <c r="C1967" s="16">
        <v>24.1</v>
      </c>
      <c r="D1967" s="32">
        <v>2811.6856538387383</v>
      </c>
      <c r="E1967" s="32">
        <v>20239.334154881402</v>
      </c>
      <c r="F1967" s="18">
        <v>23051.019808720142</v>
      </c>
      <c r="G1967" s="18">
        <v>23.910936227567625</v>
      </c>
      <c r="H1967" s="19">
        <v>6.4315352697095429E-2</v>
      </c>
      <c r="I1967">
        <v>20.91</v>
      </c>
      <c r="J1967" s="33">
        <v>1.0148550972940746</v>
      </c>
      <c r="K1967" s="72">
        <v>8123.3510307340212</v>
      </c>
      <c r="L1967" s="18">
        <v>8061.4399409999996</v>
      </c>
      <c r="M1967" s="73">
        <v>7.6799046060177702E-3</v>
      </c>
      <c r="Q1967" s="34">
        <v>0.98536234647322252</v>
      </c>
      <c r="R1967" s="7"/>
      <c r="S1967" s="32"/>
      <c r="T1967" s="77"/>
      <c r="U1967" s="5">
        <v>31.479410476638584</v>
      </c>
      <c r="V1967" s="87">
        <v>29.2</v>
      </c>
      <c r="W1967" s="38">
        <v>7.8062002624609078E-2</v>
      </c>
      <c r="X1967" s="33">
        <v>1.0297101945881493</v>
      </c>
      <c r="Y1967" s="72">
        <v>57342514.491742074</v>
      </c>
      <c r="Z1967" s="18">
        <v>56879941.657820001</v>
      </c>
      <c r="AA1967" s="38">
        <v>8.1324421305639209E-3</v>
      </c>
      <c r="AB1967" s="35">
        <v>1.0297101945881493</v>
      </c>
      <c r="AC1967" s="72">
        <v>60943093.266889229</v>
      </c>
      <c r="AD1967" s="18">
        <v>62075000</v>
      </c>
      <c r="AE1967" s="38">
        <v>-1.8234502345723248E-2</v>
      </c>
      <c r="AF1967" s="26">
        <v>2</v>
      </c>
      <c r="AI1967" s="27" t="s">
        <v>36</v>
      </c>
      <c r="AJ1967" s="17">
        <v>25.617749481130517</v>
      </c>
      <c r="AK1967" s="17">
        <v>28.277415014184498</v>
      </c>
      <c r="AL1967" s="19">
        <v>5.7232389284629669E-2</v>
      </c>
      <c r="AM1967" s="19">
        <v>4.1733218153206027E-2</v>
      </c>
      <c r="AN1967" s="27" t="b">
        <v>0</v>
      </c>
      <c r="AO1967" s="27" t="b">
        <v>1</v>
      </c>
      <c r="AP1967" s="27" t="b">
        <v>0</v>
      </c>
      <c r="AQ1967" s="27" t="b">
        <v>0</v>
      </c>
      <c r="AR1967" s="27" t="b">
        <v>1</v>
      </c>
      <c r="AS1967" s="27" t="b">
        <v>0</v>
      </c>
      <c r="AU1967" s="75"/>
      <c r="AV1967">
        <v>284399708.28909999</v>
      </c>
      <c r="AX1967">
        <v>620750000</v>
      </c>
      <c r="AZ1967">
        <v>573350.5</v>
      </c>
      <c r="BC1967" s="18">
        <f t="shared" si="1"/>
        <v>227519766.63128</v>
      </c>
      <c r="BM1967" s="18">
        <v>2483</v>
      </c>
      <c r="BN1967">
        <f t="shared" si="0"/>
        <v>24830</v>
      </c>
    </row>
    <row r="1968" spans="1:66" ht="14.55" customHeight="1" x14ac:dyDescent="0.25">
      <c r="A1968" s="41">
        <v>40925</v>
      </c>
      <c r="B1968" s="15">
        <v>22.45</v>
      </c>
      <c r="C1968" s="16">
        <v>23.95</v>
      </c>
      <c r="D1968" s="32">
        <v>1405.8428269193691</v>
      </c>
      <c r="E1968" s="32">
        <v>21554.759704550772</v>
      </c>
      <c r="F1968" s="18">
        <v>22960.60253147014</v>
      </c>
      <c r="G1968" s="18">
        <v>23.85815727777663</v>
      </c>
      <c r="H1968" s="19">
        <v>6.2630480167014668E-2</v>
      </c>
      <c r="I1968">
        <v>22.2</v>
      </c>
      <c r="J1968" s="33">
        <v>0.9938788590213764</v>
      </c>
      <c r="K1968" s="72">
        <v>8073.4871633988014</v>
      </c>
      <c r="L1968" s="18">
        <v>7992.3198240000002</v>
      </c>
      <c r="M1968" s="73">
        <v>1.0155667088679963E-2</v>
      </c>
      <c r="Q1968" s="34">
        <v>1.0061588401071846</v>
      </c>
      <c r="R1968" s="7"/>
      <c r="S1968" s="32"/>
      <c r="T1968" s="77"/>
      <c r="U1968" s="5">
        <v>31.614317311427257</v>
      </c>
      <c r="V1968" s="87">
        <v>29.44</v>
      </c>
      <c r="W1968" s="38">
        <v>7.3855886937067114E-2</v>
      </c>
      <c r="X1968" s="33">
        <v>0.98775771804275281</v>
      </c>
      <c r="Y1968" s="72">
        <v>56640782.254764445</v>
      </c>
      <c r="Z1968" s="18">
        <v>56039942.519420005</v>
      </c>
      <c r="AA1968" s="38">
        <v>1.072163368362174E-2</v>
      </c>
      <c r="AB1968" s="35">
        <v>0.98775771804275281</v>
      </c>
      <c r="AC1968" s="72">
        <v>60196045.628944255</v>
      </c>
      <c r="AD1968" s="18">
        <v>61100000</v>
      </c>
      <c r="AE1968" s="38">
        <v>-1.4794670557377161E-2</v>
      </c>
      <c r="AF1968" s="26">
        <v>1</v>
      </c>
      <c r="AI1968" s="27" t="s">
        <v>36</v>
      </c>
      <c r="AJ1968" s="17">
        <v>25.351705183633221</v>
      </c>
      <c r="AK1968" s="17">
        <v>28.108975162188521</v>
      </c>
      <c r="AL1968" s="19">
        <v>5.8449491170388966E-2</v>
      </c>
      <c r="AM1968" s="19">
        <v>4.2383599952812719E-2</v>
      </c>
      <c r="AN1968" s="27" t="b">
        <v>0</v>
      </c>
      <c r="AO1968" s="27" t="b">
        <v>1</v>
      </c>
      <c r="AP1968" s="27" t="b">
        <v>0</v>
      </c>
      <c r="AQ1968" s="27" t="b">
        <v>0</v>
      </c>
      <c r="AR1968" s="27" t="b">
        <v>1</v>
      </c>
      <c r="AS1968" s="27" t="b">
        <v>0</v>
      </c>
      <c r="AU1968" s="75"/>
      <c r="AV1968">
        <v>280199712.59710002</v>
      </c>
      <c r="AX1968">
        <v>611000000</v>
      </c>
      <c r="AZ1968">
        <v>564883.25</v>
      </c>
      <c r="BC1968" s="18">
        <f t="shared" si="1"/>
        <v>224159770.07768002</v>
      </c>
      <c r="BM1968" s="18">
        <v>2444</v>
      </c>
      <c r="BN1968">
        <f t="shared" si="0"/>
        <v>24440</v>
      </c>
    </row>
    <row r="1969" spans="1:66" ht="14.55" customHeight="1" x14ac:dyDescent="0.25">
      <c r="A1969" s="42">
        <v>40926</v>
      </c>
      <c r="B1969" s="15">
        <v>23.2</v>
      </c>
      <c r="C1969" s="16">
        <v>24.95</v>
      </c>
      <c r="D1969" s="32">
        <v>22872.553920180828</v>
      </c>
      <c r="E1969" s="32">
        <v>0</v>
      </c>
      <c r="F1969" s="18">
        <v>22872.553920180828</v>
      </c>
      <c r="G1969" s="18">
        <v>23.2</v>
      </c>
      <c r="H1969" s="19">
        <v>7.0140280561122204E-2</v>
      </c>
      <c r="I1969">
        <v>20.89</v>
      </c>
      <c r="J1969" s="33">
        <v>0.96868475991649272</v>
      </c>
      <c r="K1969" s="72">
        <v>7820.5286608900578</v>
      </c>
      <c r="L1969" s="18">
        <v>7718.3999020000001</v>
      </c>
      <c r="M1969" s="73">
        <v>1.3231856367482852E-2</v>
      </c>
      <c r="Q1969" s="34">
        <v>1.0323275862068966</v>
      </c>
      <c r="R1969" s="7"/>
      <c r="S1969" s="32"/>
      <c r="T1969" s="77"/>
      <c r="U1969" s="5">
        <v>32.575569046917352</v>
      </c>
      <c r="V1969" s="87">
        <v>30.48</v>
      </c>
      <c r="W1969" s="38">
        <v>6.8752265318810735E-2</v>
      </c>
      <c r="X1969" s="33">
        <v>0.93736951983298533</v>
      </c>
      <c r="Y1969" s="72">
        <v>53093596.887439102</v>
      </c>
      <c r="Z1969" s="18">
        <v>52079946.581220001</v>
      </c>
      <c r="AA1969" s="38">
        <v>1.9463351496305542E-2</v>
      </c>
      <c r="AB1969" s="35">
        <v>0.93736951983298533</v>
      </c>
      <c r="AC1969" s="72">
        <v>56425033.739830866</v>
      </c>
      <c r="AD1969" s="18">
        <v>56900000</v>
      </c>
      <c r="AE1969" s="38">
        <v>-8.347385943218516E-3</v>
      </c>
      <c r="AF1969" s="26">
        <v>20</v>
      </c>
      <c r="AI1969" s="27" t="s">
        <v>36</v>
      </c>
      <c r="AJ1969" s="17">
        <v>25.101575987756252</v>
      </c>
      <c r="AK1969" s="17">
        <v>27.878487357310465</v>
      </c>
      <c r="AL1969" s="19">
        <v>6.1167833306697485E-2</v>
      </c>
      <c r="AM1969" s="19">
        <v>4.4603905949421319E-2</v>
      </c>
      <c r="AN1969" s="27" t="b">
        <v>0</v>
      </c>
      <c r="AO1969" s="27" t="b">
        <v>1</v>
      </c>
      <c r="AP1969" s="27" t="b">
        <v>0</v>
      </c>
      <c r="AQ1969" s="27" t="b">
        <v>0</v>
      </c>
      <c r="AR1969" s="27" t="b">
        <v>1</v>
      </c>
      <c r="AS1969" s="27" t="b">
        <v>0</v>
      </c>
      <c r="AU1969" s="75"/>
      <c r="AV1969">
        <v>260399732.9061</v>
      </c>
      <c r="AX1969">
        <v>569000000</v>
      </c>
      <c r="AZ1969">
        <v>524966.5</v>
      </c>
      <c r="BC1969" s="18">
        <f t="shared" si="1"/>
        <v>208319786.32488</v>
      </c>
      <c r="BM1969" s="18">
        <v>2276</v>
      </c>
      <c r="BN1969">
        <f t="shared" si="0"/>
        <v>22760</v>
      </c>
    </row>
    <row r="1970" spans="1:66" ht="14.55" customHeight="1" x14ac:dyDescent="0.25">
      <c r="A1970" s="41">
        <v>40927</v>
      </c>
      <c r="B1970" s="15">
        <v>22.55</v>
      </c>
      <c r="C1970" s="16">
        <v>24.4</v>
      </c>
      <c r="D1970" s="32">
        <v>21728.926224171788</v>
      </c>
      <c r="E1970" s="32">
        <v>1063.4133285534972</v>
      </c>
      <c r="F1970" s="32">
        <v>22792.339552725287</v>
      </c>
      <c r="G1970" s="18">
        <v>22.636314731020615</v>
      </c>
      <c r="H1970" s="19">
        <v>7.5819672131147486E-2</v>
      </c>
      <c r="I1970">
        <v>19.87</v>
      </c>
      <c r="J1970" s="33">
        <v>0.97228141628083764</v>
      </c>
      <c r="K1970" s="72">
        <v>7603.6231217790346</v>
      </c>
      <c r="L1970" s="18">
        <v>7503.3598629999997</v>
      </c>
      <c r="M1970" s="73">
        <v>1.3362448371088465E-2</v>
      </c>
      <c r="Q1970" s="34">
        <v>1.0285088074862021</v>
      </c>
      <c r="R1970" s="7"/>
      <c r="S1970" s="32"/>
      <c r="T1970" s="77"/>
      <c r="U1970" s="5">
        <v>33.441880919330536</v>
      </c>
      <c r="V1970" s="87">
        <v>31.32</v>
      </c>
      <c r="W1970" s="38">
        <v>6.7748432928816604E-2</v>
      </c>
      <c r="X1970" s="33">
        <v>0.94456283256167528</v>
      </c>
      <c r="Y1970" s="72">
        <v>50150478.208082877</v>
      </c>
      <c r="Z1970" s="18">
        <v>49139949.596799999</v>
      </c>
      <c r="AA1970" s="38">
        <v>2.0564298896812123E-2</v>
      </c>
      <c r="AB1970" s="35">
        <v>0.94456283256167528</v>
      </c>
      <c r="AC1970" s="72">
        <v>53296135.214244589</v>
      </c>
      <c r="AD1970" s="18">
        <v>53750000</v>
      </c>
      <c r="AE1970" s="38">
        <v>-8.4439960140541542E-3</v>
      </c>
      <c r="AF1970" s="26">
        <v>19</v>
      </c>
      <c r="AI1970" s="27" t="s">
        <v>36</v>
      </c>
      <c r="AJ1970" s="17">
        <v>24.822980565561704</v>
      </c>
      <c r="AK1970" s="17">
        <v>27.606532040712732</v>
      </c>
      <c r="AL1970" s="19">
        <v>6.4643064074150922E-2</v>
      </c>
      <c r="AM1970" s="19">
        <v>4.7685438487921068E-2</v>
      </c>
      <c r="AN1970" s="27" t="b">
        <v>0</v>
      </c>
      <c r="AO1970" s="27" t="b">
        <v>1</v>
      </c>
      <c r="AP1970" s="27" t="b">
        <v>0</v>
      </c>
      <c r="AQ1970" s="27" t="b">
        <v>0</v>
      </c>
      <c r="AR1970" s="27" t="b">
        <v>1</v>
      </c>
      <c r="AS1970" s="27" t="b">
        <v>0</v>
      </c>
      <c r="AU1970" s="75"/>
      <c r="AV1970">
        <v>245699747.984</v>
      </c>
      <c r="AX1970">
        <v>537500000</v>
      </c>
      <c r="AZ1970">
        <v>495331.25</v>
      </c>
      <c r="BC1970" s="18">
        <f t="shared" si="1"/>
        <v>196559798.3872</v>
      </c>
      <c r="BM1970" s="18">
        <v>2150</v>
      </c>
      <c r="BN1970">
        <f t="shared" si="0"/>
        <v>21500</v>
      </c>
    </row>
    <row r="1971" spans="1:66" ht="14.55" customHeight="1" x14ac:dyDescent="0.25">
      <c r="A1971" s="41">
        <v>40928</v>
      </c>
      <c r="B1971" s="15">
        <v>21.85</v>
      </c>
      <c r="C1971" s="16">
        <v>23.9</v>
      </c>
      <c r="D1971" s="32">
        <v>20585.298528162748</v>
      </c>
      <c r="E1971" s="32">
        <v>2120.3315476110338</v>
      </c>
      <c r="F1971" s="18">
        <v>22705.630075773781</v>
      </c>
      <c r="G1971" s="18">
        <v>22.041436205826344</v>
      </c>
      <c r="H1971" s="19">
        <v>8.5774058577405721E-2</v>
      </c>
      <c r="I1971">
        <v>18.28</v>
      </c>
      <c r="J1971" s="33">
        <v>0.9700158206177365</v>
      </c>
      <c r="K1971" s="72">
        <v>7375.507108391982</v>
      </c>
      <c r="L1971" s="18">
        <v>7275.5200199999999</v>
      </c>
      <c r="M1971" s="73">
        <v>1.3742947324331886E-2</v>
      </c>
      <c r="Q1971" s="34">
        <v>1.0309110209802235</v>
      </c>
      <c r="R1971" s="7"/>
      <c r="S1971" s="32"/>
      <c r="T1971" s="77"/>
      <c r="U1971" s="5">
        <v>34.411416384440159</v>
      </c>
      <c r="V1971" s="87">
        <v>32.26</v>
      </c>
      <c r="W1971" s="38">
        <v>6.66899065232536E-2</v>
      </c>
      <c r="X1971" s="33">
        <v>0.94003164123547311</v>
      </c>
      <c r="Y1971" s="72">
        <v>47143261.892083071</v>
      </c>
      <c r="Z1971" s="18">
        <v>46259952.55082</v>
      </c>
      <c r="AA1971" s="38">
        <v>1.9094471406832719E-2</v>
      </c>
      <c r="AB1971" s="35">
        <v>0.94003164123547311</v>
      </c>
      <c r="AC1971" s="72">
        <v>50099250.229303218</v>
      </c>
      <c r="AD1971" s="18">
        <v>50500000</v>
      </c>
      <c r="AE1971" s="38">
        <v>-7.935639023698645E-3</v>
      </c>
      <c r="AF1971" s="26">
        <v>18</v>
      </c>
      <c r="AI1971" s="27" t="s">
        <v>36</v>
      </c>
      <c r="AJ1971" s="17">
        <v>24.534150918468228</v>
      </c>
      <c r="AK1971" s="17">
        <v>27.352329037370666</v>
      </c>
      <c r="AL1971" s="19">
        <v>7.0657167004753732E-2</v>
      </c>
      <c r="AM1971" s="19">
        <v>5.1257195011604348E-2</v>
      </c>
      <c r="AN1971" s="27" t="b">
        <v>0</v>
      </c>
      <c r="AO1971" s="27" t="b">
        <v>1</v>
      </c>
      <c r="AP1971" s="27" t="b">
        <v>0</v>
      </c>
      <c r="AQ1971" s="27" t="b">
        <v>0</v>
      </c>
      <c r="AR1971" s="27" t="b">
        <v>1</v>
      </c>
      <c r="AS1971" s="27" t="b">
        <v>0</v>
      </c>
      <c r="AU1971" s="75"/>
      <c r="AV1971">
        <v>231299762.75409999</v>
      </c>
      <c r="AX1971">
        <v>505000000</v>
      </c>
      <c r="AZ1971">
        <v>466300.75</v>
      </c>
      <c r="BC1971" s="18">
        <f t="shared" si="1"/>
        <v>185039810.20328</v>
      </c>
      <c r="BM1971" s="18">
        <v>2020</v>
      </c>
      <c r="BN1971">
        <f t="shared" si="0"/>
        <v>20200</v>
      </c>
    </row>
    <row r="1972" spans="1:66" ht="14.55" customHeight="1" x14ac:dyDescent="0.25">
      <c r="A1972" s="41">
        <v>40931</v>
      </c>
      <c r="B1972" s="15">
        <v>21.3</v>
      </c>
      <c r="C1972" s="16">
        <v>23.5</v>
      </c>
      <c r="D1972" s="32">
        <v>19441.670832153708</v>
      </c>
      <c r="E1972" s="32">
        <v>3165.8656546318525</v>
      </c>
      <c r="F1972" s="18">
        <v>22607.536486785561</v>
      </c>
      <c r="G1972" s="18">
        <v>21.608078876451717</v>
      </c>
      <c r="H1972" s="19">
        <v>9.3617021276595769E-2</v>
      </c>
      <c r="I1972">
        <v>18.670000000000002</v>
      </c>
      <c r="J1972" s="33">
        <v>0.97610367865040204</v>
      </c>
      <c r="K1972" s="72">
        <v>7199.1350583194617</v>
      </c>
      <c r="L1972" s="18">
        <v>7096.3198240000002</v>
      </c>
      <c r="M1972" s="73">
        <v>1.4488528824720784E-2</v>
      </c>
      <c r="Q1972" s="34">
        <v>1.024481335202668</v>
      </c>
      <c r="R1972" s="7"/>
      <c r="S1972" s="32"/>
      <c r="T1972" s="77"/>
      <c r="U1972" s="5">
        <v>35.188217627751484</v>
      </c>
      <c r="V1972" s="87">
        <v>33.06</v>
      </c>
      <c r="W1972" s="38">
        <v>6.4374398903553606E-2</v>
      </c>
      <c r="X1972" s="33">
        <v>0.95220735730080419</v>
      </c>
      <c r="Y1972" s="72">
        <v>44890375.595429979</v>
      </c>
      <c r="Z1972" s="18">
        <v>43799955.07406</v>
      </c>
      <c r="AA1972" s="38">
        <v>2.4895471228822498E-2</v>
      </c>
      <c r="AB1972" s="35">
        <v>0.95220735730080419</v>
      </c>
      <c r="AC1972" s="72">
        <v>47704109.836580098</v>
      </c>
      <c r="AD1972" s="18">
        <v>47750000</v>
      </c>
      <c r="AE1972" s="38">
        <v>-9.6105054282517952E-4</v>
      </c>
      <c r="AF1972" s="26">
        <v>17</v>
      </c>
      <c r="AI1972" s="27" t="s">
        <v>36</v>
      </c>
      <c r="AJ1972" s="17">
        <v>24.304529639891292</v>
      </c>
      <c r="AK1972" s="17">
        <v>27.071548174639357</v>
      </c>
      <c r="AL1972" s="19">
        <v>7.5382810901730213E-2</v>
      </c>
      <c r="AM1972" s="19">
        <v>5.6185749616299324E-2</v>
      </c>
      <c r="AN1972" s="27" t="b">
        <v>0</v>
      </c>
      <c r="AO1972" s="27" t="b">
        <v>1</v>
      </c>
      <c r="AP1972" s="27" t="b">
        <v>0</v>
      </c>
      <c r="AQ1972" s="27" t="b">
        <v>0</v>
      </c>
      <c r="AR1972" s="27" t="b">
        <v>1</v>
      </c>
      <c r="AS1972" s="27" t="b">
        <v>0</v>
      </c>
      <c r="AU1972" s="75"/>
      <c r="AV1972">
        <v>218999775.37029999</v>
      </c>
      <c r="AX1972">
        <v>477500000</v>
      </c>
      <c r="AZ1972">
        <v>441504</v>
      </c>
      <c r="BC1972" s="18">
        <f t="shared" si="1"/>
        <v>175199820.29624</v>
      </c>
      <c r="BM1972" s="18">
        <v>1910</v>
      </c>
      <c r="BN1972">
        <f t="shared" si="0"/>
        <v>19100</v>
      </c>
    </row>
    <row r="1973" spans="1:66" ht="14.55" customHeight="1" x14ac:dyDescent="0.25">
      <c r="A1973" s="41">
        <v>40932</v>
      </c>
      <c r="B1973" s="15">
        <v>21.2</v>
      </c>
      <c r="C1973" s="16">
        <v>23.25</v>
      </c>
      <c r="D1973" s="32">
        <v>18298.043136144668</v>
      </c>
      <c r="E1973" s="32">
        <v>4202.4303322911119</v>
      </c>
      <c r="F1973" s="32">
        <v>22500.473468435779</v>
      </c>
      <c r="G1973" s="18">
        <v>21.582880039981475</v>
      </c>
      <c r="H1973" s="19">
        <v>8.8172043010752765E-2</v>
      </c>
      <c r="I1973">
        <v>18.91</v>
      </c>
      <c r="J1973" s="33">
        <v>0.9941036236031161</v>
      </c>
      <c r="K1973" s="72">
        <v>7156.562422796932</v>
      </c>
      <c r="L1973" s="18">
        <v>7121.919922</v>
      </c>
      <c r="M1973" s="73">
        <v>4.8642081315628596E-3</v>
      </c>
      <c r="Q1973" s="34">
        <v>1.0059313498682487</v>
      </c>
      <c r="R1973" s="7"/>
      <c r="S1973" s="32"/>
      <c r="T1973" s="77"/>
      <c r="U1973" s="5">
        <v>35.331028697906987</v>
      </c>
      <c r="V1973" s="87">
        <v>32.9</v>
      </c>
      <c r="W1973" s="38">
        <v>7.3891449784406954E-2</v>
      </c>
      <c r="X1973" s="33">
        <v>0.98820724720623232</v>
      </c>
      <c r="Y1973" s="72">
        <v>44361206.73607488</v>
      </c>
      <c r="Z1973" s="18">
        <v>44099954.76636</v>
      </c>
      <c r="AA1973" s="38">
        <v>5.924087022287975E-3</v>
      </c>
      <c r="AB1973" s="35">
        <v>0.98820724720623232</v>
      </c>
      <c r="AC1973" s="72">
        <v>47140791.266547538</v>
      </c>
      <c r="AD1973" s="18">
        <v>48250000</v>
      </c>
      <c r="AE1973" s="38">
        <v>-2.2988782040465526E-2</v>
      </c>
      <c r="AF1973" s="26">
        <v>16</v>
      </c>
      <c r="AI1973" s="27" t="s">
        <v>36</v>
      </c>
      <c r="AJ1973" s="17">
        <v>24.165619165604696</v>
      </c>
      <c r="AK1973" s="17">
        <v>26.804034377875091</v>
      </c>
      <c r="AL1973" s="19">
        <v>7.935892595400644E-2</v>
      </c>
      <c r="AM1973" s="19">
        <v>6.0284072925940298E-2</v>
      </c>
      <c r="AN1973" s="27" t="b">
        <v>0</v>
      </c>
      <c r="AO1973" s="27" t="b">
        <v>1</v>
      </c>
      <c r="AP1973" s="27" t="b">
        <v>0</v>
      </c>
      <c r="AQ1973" s="27" t="b">
        <v>0</v>
      </c>
      <c r="AR1973" s="27" t="b">
        <v>1</v>
      </c>
      <c r="AS1973" s="27" t="b">
        <v>0</v>
      </c>
      <c r="AU1973" s="75"/>
      <c r="AV1973">
        <v>220499773.83179998</v>
      </c>
      <c r="AX1973">
        <v>482500000</v>
      </c>
      <c r="AZ1973">
        <v>444528</v>
      </c>
      <c r="BC1973" s="18">
        <f t="shared" si="1"/>
        <v>176399819.06544</v>
      </c>
      <c r="BM1973" s="18">
        <v>1930</v>
      </c>
      <c r="BN1973">
        <f t="shared" si="0"/>
        <v>19300</v>
      </c>
    </row>
    <row r="1974" spans="1:66" ht="14.55" customHeight="1" x14ac:dyDescent="0.25">
      <c r="A1974" s="41">
        <v>40933</v>
      </c>
      <c r="B1974" s="15">
        <v>20.6</v>
      </c>
      <c r="C1974" s="16">
        <v>22.5</v>
      </c>
      <c r="D1974" s="32">
        <v>17154.415440135628</v>
      </c>
      <c r="E1974" s="32">
        <v>5245.2220378993561</v>
      </c>
      <c r="F1974" s="18">
        <v>22399.637478034983</v>
      </c>
      <c r="G1974" s="18">
        <v>21.044914426931303</v>
      </c>
      <c r="H1974" s="19">
        <v>8.4444444444444433E-2</v>
      </c>
      <c r="I1974">
        <v>18.309999999999999</v>
      </c>
      <c r="J1974" s="33">
        <v>0.97070462761382881</v>
      </c>
      <c r="K1974" s="72">
        <v>6946.7880657229571</v>
      </c>
      <c r="L1974" s="18">
        <v>6822.3999020000001</v>
      </c>
      <c r="M1974" s="73">
        <v>1.823231788076397E-2</v>
      </c>
      <c r="Q1974" s="34">
        <v>1.0301794918379905</v>
      </c>
      <c r="R1974" s="7"/>
      <c r="S1974" s="32"/>
      <c r="T1974" s="77"/>
      <c r="U1974" s="5">
        <v>36.329536125913627</v>
      </c>
      <c r="V1974" s="87">
        <v>34.380000000000003</v>
      </c>
      <c r="W1974" s="38">
        <v>5.670553013128634E-2</v>
      </c>
      <c r="X1974" s="33">
        <v>0.94140925522765762</v>
      </c>
      <c r="Y1974" s="72">
        <v>41762250.402758248</v>
      </c>
      <c r="Z1974" s="18">
        <v>40439958.520439997</v>
      </c>
      <c r="AA1974" s="38">
        <v>3.2697656740916556E-2</v>
      </c>
      <c r="AB1974" s="35">
        <v>0.94140925522765762</v>
      </c>
      <c r="AC1974" s="72">
        <v>44378065.695627503</v>
      </c>
      <c r="AD1974" s="18">
        <v>44300000</v>
      </c>
      <c r="AE1974" s="38">
        <v>1.7622053189052618E-3</v>
      </c>
      <c r="AF1974" s="26">
        <v>15</v>
      </c>
      <c r="AI1974" s="27" t="s">
        <v>36</v>
      </c>
      <c r="AJ1974" s="17">
        <v>23.970123139522215</v>
      </c>
      <c r="AK1974" s="17">
        <v>26.490659160144766</v>
      </c>
      <c r="AL1974" s="19">
        <v>8.2994586666911396E-2</v>
      </c>
      <c r="AM1974" s="19">
        <v>6.452593910150814E-2</v>
      </c>
      <c r="AN1974" s="27" t="b">
        <v>0</v>
      </c>
      <c r="AO1974" s="27" t="b">
        <v>1</v>
      </c>
      <c r="AP1974" s="27" t="b">
        <v>0</v>
      </c>
      <c r="AQ1974" s="27" t="b">
        <v>0</v>
      </c>
      <c r="AR1974" s="27" t="b">
        <v>1</v>
      </c>
      <c r="AS1974" s="27" t="b">
        <v>0</v>
      </c>
      <c r="AU1974" s="75"/>
      <c r="AV1974">
        <v>202199792.60219997</v>
      </c>
      <c r="AX1974">
        <v>443000000</v>
      </c>
      <c r="AZ1974">
        <v>407635.25</v>
      </c>
      <c r="BC1974" s="18">
        <f t="shared" si="1"/>
        <v>161759834.08175999</v>
      </c>
      <c r="BM1974" s="18">
        <v>1772</v>
      </c>
      <c r="BN1974">
        <f t="shared" si="0"/>
        <v>17720</v>
      </c>
    </row>
    <row r="1975" spans="1:66" ht="14.55" customHeight="1" x14ac:dyDescent="0.25">
      <c r="A1975" s="41">
        <v>40934</v>
      </c>
      <c r="B1975" s="15">
        <v>20.55</v>
      </c>
      <c r="C1975" s="16">
        <v>22.55</v>
      </c>
      <c r="D1975" s="32">
        <v>16010.787744126586</v>
      </c>
      <c r="E1975" s="32">
        <v>6292.2767284676347</v>
      </c>
      <c r="F1975" s="18">
        <v>22303.064472594222</v>
      </c>
      <c r="G1975" s="18">
        <v>21.114252211726285</v>
      </c>
      <c r="H1975" s="19">
        <v>8.8691796008869228E-2</v>
      </c>
      <c r="I1975">
        <v>18.57</v>
      </c>
      <c r="J1975" s="33">
        <v>0.99896918297728243</v>
      </c>
      <c r="K1975" s="72">
        <v>6939.5071284158066</v>
      </c>
      <c r="L1975" s="18">
        <v>6819.8398440000001</v>
      </c>
      <c r="M1975" s="73">
        <v>1.7546934701272807E-2</v>
      </c>
      <c r="Q1975" s="34">
        <v>1.0010318807029115</v>
      </c>
      <c r="R1975" s="7"/>
      <c r="S1975" s="32"/>
      <c r="T1975" s="77"/>
      <c r="U1975" s="5">
        <v>36.299315179759901</v>
      </c>
      <c r="V1975" s="87">
        <v>34.24</v>
      </c>
      <c r="W1975" s="38">
        <v>6.0143550810744718E-2</v>
      </c>
      <c r="X1975" s="33">
        <v>0.99793836595456487</v>
      </c>
      <c r="Y1975" s="72">
        <v>41676351.322886087</v>
      </c>
      <c r="Z1975" s="18">
        <v>40439958.520439997</v>
      </c>
      <c r="AA1975" s="38">
        <v>3.0573542794836612E-2</v>
      </c>
      <c r="AB1975" s="35">
        <v>0.99793836595456487</v>
      </c>
      <c r="AC1975" s="72">
        <v>44285864.341302596</v>
      </c>
      <c r="AD1975" s="18">
        <v>44200000</v>
      </c>
      <c r="AE1975" s="38">
        <v>1.9426321561673311E-3</v>
      </c>
      <c r="AF1975" s="26">
        <v>14</v>
      </c>
      <c r="AI1975" s="27" t="s">
        <v>36</v>
      </c>
      <c r="AJ1975" s="17">
        <v>23.747983641797184</v>
      </c>
      <c r="AK1975" s="17">
        <v>26.157659461484638</v>
      </c>
      <c r="AL1975" s="19">
        <v>8.6086505908202562E-2</v>
      </c>
      <c r="AM1975" s="19">
        <v>6.764669573190743E-2</v>
      </c>
      <c r="AN1975" s="27" t="b">
        <v>0</v>
      </c>
      <c r="AO1975" s="27" t="b">
        <v>1</v>
      </c>
      <c r="AP1975" s="27" t="b">
        <v>0</v>
      </c>
      <c r="AQ1975" s="27" t="b">
        <v>0</v>
      </c>
      <c r="AR1975" s="27" t="b">
        <v>1</v>
      </c>
      <c r="AS1975" s="27" t="b">
        <v>0</v>
      </c>
      <c r="AU1975" s="75"/>
      <c r="AV1975">
        <v>202199792.60219997</v>
      </c>
      <c r="AX1975">
        <v>442000000</v>
      </c>
      <c r="AZ1975">
        <v>407635.25</v>
      </c>
      <c r="BC1975" s="18">
        <f t="shared" si="1"/>
        <v>161759834.08175999</v>
      </c>
      <c r="BM1975" s="18">
        <v>1768</v>
      </c>
      <c r="BN1975">
        <f t="shared" si="0"/>
        <v>17680</v>
      </c>
    </row>
    <row r="1976" spans="1:66" ht="14.55" customHeight="1" x14ac:dyDescent="0.25">
      <c r="A1976" s="41">
        <v>40935</v>
      </c>
      <c r="B1976" s="15">
        <v>20.149999999999999</v>
      </c>
      <c r="C1976" s="16">
        <v>22.2</v>
      </c>
      <c r="D1976" s="32">
        <v>14867.160048117545</v>
      </c>
      <c r="E1976" s="32">
        <v>7334.4740301521497</v>
      </c>
      <c r="F1976" s="18">
        <v>22201.634078269693</v>
      </c>
      <c r="G1976" s="18">
        <v>20.827232662641187</v>
      </c>
      <c r="H1976" s="19">
        <v>9.2342342342342398E-2</v>
      </c>
      <c r="I1976">
        <v>18.53</v>
      </c>
      <c r="J1976" s="33">
        <v>0.98192035799240085</v>
      </c>
      <c r="K1976" s="72">
        <v>6813.9254267700662</v>
      </c>
      <c r="L1976" s="18">
        <v>6673.919922</v>
      </c>
      <c r="M1976" s="73">
        <v>2.0978001894890907E-2</v>
      </c>
      <c r="Q1976" s="34">
        <v>1.0184125340313386</v>
      </c>
      <c r="R1976" s="7"/>
      <c r="S1976" s="32"/>
      <c r="T1976" s="77"/>
      <c r="U1976" s="5">
        <v>36.89885055597977</v>
      </c>
      <c r="V1976" s="87">
        <v>35.119999999999997</v>
      </c>
      <c r="W1976" s="38">
        <v>5.0650642254549343E-2</v>
      </c>
      <c r="X1976" s="33">
        <v>0.96384071598480159</v>
      </c>
      <c r="Y1976" s="72">
        <v>40169556.486910105</v>
      </c>
      <c r="Z1976" s="18">
        <v>38759960.243620001</v>
      </c>
      <c r="AA1976" s="38">
        <v>3.6367329440750072E-2</v>
      </c>
      <c r="AB1976" s="35">
        <v>0.96384071598480159</v>
      </c>
      <c r="AC1976" s="72">
        <v>42683834.85641358</v>
      </c>
      <c r="AD1976" s="18">
        <v>42250000</v>
      </c>
      <c r="AE1976" s="38">
        <v>1.0268280625173503E-2</v>
      </c>
      <c r="AF1976" s="26">
        <v>13</v>
      </c>
      <c r="AI1976" s="27" t="s">
        <v>36</v>
      </c>
      <c r="AJ1976" s="17">
        <v>23.521746775041613</v>
      </c>
      <c r="AK1976" s="17">
        <v>25.873374282678675</v>
      </c>
      <c r="AL1976" s="19">
        <v>8.8840284276735057E-2</v>
      </c>
      <c r="AM1976" s="19">
        <v>7.0700700823955992E-2</v>
      </c>
      <c r="AN1976" s="27" t="b">
        <v>0</v>
      </c>
      <c r="AO1976" s="27" t="b">
        <v>1</v>
      </c>
      <c r="AP1976" s="27" t="b">
        <v>0</v>
      </c>
      <c r="AQ1976" s="27" t="b">
        <v>0</v>
      </c>
      <c r="AR1976" s="27" t="b">
        <v>1</v>
      </c>
      <c r="AS1976" s="27" t="b">
        <v>0</v>
      </c>
      <c r="AU1976" s="75"/>
      <c r="AV1976">
        <v>193799801.21810001</v>
      </c>
      <c r="AX1976">
        <v>422500000</v>
      </c>
      <c r="AZ1976">
        <v>390700.75</v>
      </c>
      <c r="BC1976" s="18">
        <f t="shared" si="1"/>
        <v>155039840.97448</v>
      </c>
      <c r="BM1976" s="18">
        <v>1690</v>
      </c>
      <c r="BN1976">
        <f t="shared" si="0"/>
        <v>16900</v>
      </c>
    </row>
    <row r="1977" spans="1:66" ht="14.55" customHeight="1" x14ac:dyDescent="0.25">
      <c r="A1977" s="41">
        <v>40938</v>
      </c>
      <c r="B1977" s="15">
        <v>20.7</v>
      </c>
      <c r="C1977" s="16">
        <v>22.55</v>
      </c>
      <c r="D1977" s="32">
        <v>13723.532352108503</v>
      </c>
      <c r="E1977" s="32">
        <v>8372.4964659441412</v>
      </c>
      <c r="F1977" s="18">
        <v>22096.028818052644</v>
      </c>
      <c r="G1977" s="18">
        <v>21.400991050905127</v>
      </c>
      <c r="H1977" s="19">
        <v>8.2039911308204094E-2</v>
      </c>
      <c r="I1977">
        <v>19.399999999999999</v>
      </c>
      <c r="J1977" s="33">
        <v>1.0226607878832568</v>
      </c>
      <c r="K1977" s="72">
        <v>6968.2137789095696</v>
      </c>
      <c r="L1977" s="18">
        <v>6876.1601559999999</v>
      </c>
      <c r="M1977" s="73">
        <v>1.3387358761451402E-2</v>
      </c>
      <c r="Q1977" s="34">
        <v>0.97784134470417994</v>
      </c>
      <c r="R1977" s="7"/>
      <c r="S1977" s="32"/>
      <c r="T1977" s="77"/>
      <c r="U1977" s="5">
        <v>36.014045063323991</v>
      </c>
      <c r="V1977" s="87">
        <v>34</v>
      </c>
      <c r="W1977" s="38">
        <v>5.9236619509529138E-2</v>
      </c>
      <c r="X1977" s="33">
        <v>1.0453215757665135</v>
      </c>
      <c r="Y1977" s="72">
        <v>41990304.984198704</v>
      </c>
      <c r="Z1977" s="18">
        <v>41039957.905019999</v>
      </c>
      <c r="AA1977" s="38">
        <v>2.3156628995042405E-2</v>
      </c>
      <c r="AB1977" s="35">
        <v>1.0453215757665135</v>
      </c>
      <c r="AC1977" s="72">
        <v>44617618.169728749</v>
      </c>
      <c r="AD1977" s="18">
        <v>44875000</v>
      </c>
      <c r="AE1977" s="38">
        <v>-5.7355282511699496E-3</v>
      </c>
      <c r="AF1977" s="26">
        <v>12</v>
      </c>
      <c r="AI1977" s="27" t="s">
        <v>36</v>
      </c>
      <c r="AJ1977" s="17">
        <v>23.265053898500831</v>
      </c>
      <c r="AK1977" s="17">
        <v>25.616062068387798</v>
      </c>
      <c r="AL1977" s="19">
        <v>8.8217926398534777E-2</v>
      </c>
      <c r="AM1977" s="19">
        <v>7.2941649095979805E-2</v>
      </c>
      <c r="AN1977" s="27" t="b">
        <v>0</v>
      </c>
      <c r="AO1977" s="27" t="b">
        <v>1</v>
      </c>
      <c r="AP1977" s="27" t="b">
        <v>0</v>
      </c>
      <c r="AQ1977" s="27" t="b">
        <v>0</v>
      </c>
      <c r="AR1977" s="27" t="b">
        <v>1</v>
      </c>
      <c r="AS1977" s="27" t="b">
        <v>0</v>
      </c>
      <c r="AU1977" s="75"/>
      <c r="AV1977">
        <v>205199789.52509999</v>
      </c>
      <c r="AX1977">
        <v>448750000</v>
      </c>
      <c r="AZ1977">
        <v>413683.25</v>
      </c>
      <c r="BC1977" s="18">
        <f t="shared" si="1"/>
        <v>164159831.62007999</v>
      </c>
      <c r="BM1977" s="18">
        <v>1795</v>
      </c>
      <c r="BN1977">
        <f t="shared" si="0"/>
        <v>17950</v>
      </c>
    </row>
    <row r="1978" spans="1:66" ht="14.55" customHeight="1" x14ac:dyDescent="0.25">
      <c r="A1978" s="41">
        <v>40939</v>
      </c>
      <c r="B1978" s="15">
        <v>20.9</v>
      </c>
      <c r="C1978" s="16">
        <v>22.75</v>
      </c>
      <c r="D1978" s="32">
        <v>12579.904656099461</v>
      </c>
      <c r="E1978" s="32">
        <v>9422.3010472029964</v>
      </c>
      <c r="F1978" s="18">
        <v>22002.205703302458</v>
      </c>
      <c r="G1978" s="18">
        <v>21.69225043036068</v>
      </c>
      <c r="H1978" s="19">
        <v>8.1318681318681363E-2</v>
      </c>
      <c r="I1978">
        <v>19.440000000000001</v>
      </c>
      <c r="J1978" s="33">
        <v>1.0093056797680655</v>
      </c>
      <c r="K1978" s="72">
        <v>7032.9360584338719</v>
      </c>
      <c r="L1978" s="18">
        <v>6876.1601559999999</v>
      </c>
      <c r="M1978" s="73">
        <v>2.2799920141050308E-2</v>
      </c>
      <c r="Q1978" s="34">
        <v>0.99078011750592365</v>
      </c>
      <c r="R1978" s="7"/>
      <c r="S1978" s="32"/>
      <c r="T1978" s="77"/>
      <c r="U1978" s="5">
        <v>35.615566494802266</v>
      </c>
      <c r="V1978" s="87">
        <v>34.06</v>
      </c>
      <c r="W1978" s="38">
        <v>4.5671359213219721E-2</v>
      </c>
      <c r="X1978" s="33">
        <v>1.0186113595361308</v>
      </c>
      <c r="Y1978" s="72">
        <v>42772006.286742434</v>
      </c>
      <c r="Z1978" s="18">
        <v>40979957.966559999</v>
      </c>
      <c r="AA1978" s="38">
        <v>4.3729872091249143E-2</v>
      </c>
      <c r="AB1978" s="35">
        <v>1.0186113595361308</v>
      </c>
      <c r="AC1978" s="72">
        <v>45447284.059188724</v>
      </c>
      <c r="AD1978" s="18">
        <v>44900000</v>
      </c>
      <c r="AE1978" s="38">
        <v>1.2188954547633041E-2</v>
      </c>
      <c r="AF1978" s="26">
        <v>11</v>
      </c>
      <c r="AI1978" s="27" t="s">
        <v>36</v>
      </c>
      <c r="AJ1978" s="17">
        <v>23.054088238858778</v>
      </c>
      <c r="AK1978" s="17">
        <v>25.430947910465914</v>
      </c>
      <c r="AL1978" s="19">
        <v>8.6168203072215718E-2</v>
      </c>
      <c r="AM1978" s="19">
        <v>7.456607487511871E-2</v>
      </c>
      <c r="AN1978" s="27" t="b">
        <v>0</v>
      </c>
      <c r="AO1978" s="27" t="b">
        <v>1</v>
      </c>
      <c r="AP1978" s="27" t="b">
        <v>0</v>
      </c>
      <c r="AQ1978" s="27" t="b">
        <v>0</v>
      </c>
      <c r="AR1978" s="27" t="b">
        <v>1</v>
      </c>
      <c r="AS1978" s="27" t="b">
        <v>0</v>
      </c>
      <c r="AU1978" s="75"/>
      <c r="AV1978">
        <v>204899789.8328</v>
      </c>
      <c r="AX1978">
        <v>449000000</v>
      </c>
      <c r="AZ1978">
        <v>413078.5</v>
      </c>
      <c r="BC1978" s="18">
        <f t="shared" si="1"/>
        <v>163919831.86623999</v>
      </c>
      <c r="BM1978" s="18">
        <v>1796</v>
      </c>
      <c r="BN1978">
        <f t="shared" si="0"/>
        <v>17960</v>
      </c>
    </row>
    <row r="1979" spans="1:66" ht="14.55" customHeight="1" x14ac:dyDescent="0.25">
      <c r="A1979" s="41">
        <v>40940</v>
      </c>
      <c r="B1979" s="15">
        <v>19.850000000000001</v>
      </c>
      <c r="C1979" s="16">
        <v>22.05</v>
      </c>
      <c r="D1979" s="32">
        <v>11436.276960090419</v>
      </c>
      <c r="E1979" s="32">
        <v>10472.930447053061</v>
      </c>
      <c r="F1979" s="18">
        <v>21909.20740714348</v>
      </c>
      <c r="G1979" s="18">
        <v>20.901633067109696</v>
      </c>
      <c r="H1979" s="19">
        <v>9.977324263038545E-2</v>
      </c>
      <c r="I1979">
        <v>18.55</v>
      </c>
      <c r="J1979" s="33">
        <v>0.95948028568213206</v>
      </c>
      <c r="K1979" s="72">
        <v>6747.8467447932644</v>
      </c>
      <c r="L1979" s="18">
        <v>6689.2797849999997</v>
      </c>
      <c r="M1979" s="73">
        <v>8.7553461173196668E-3</v>
      </c>
      <c r="Q1979" s="34">
        <v>1.0422308982503594</v>
      </c>
      <c r="R1979" s="7"/>
      <c r="S1979" s="32"/>
      <c r="T1979" s="77"/>
      <c r="U1979" s="5">
        <v>37.050533926492015</v>
      </c>
      <c r="V1979" s="87">
        <v>34.92</v>
      </c>
      <c r="W1979" s="38">
        <v>6.101185356506339E-2</v>
      </c>
      <c r="X1979" s="33">
        <v>0.91896057136426401</v>
      </c>
      <c r="Y1979" s="72">
        <v>39305975.392147295</v>
      </c>
      <c r="Z1979" s="18">
        <v>38819960.182080001</v>
      </c>
      <c r="AA1979" s="38">
        <v>1.2519724589816761E-2</v>
      </c>
      <c r="AB1979" s="35">
        <v>0.91896057136426401</v>
      </c>
      <c r="AC1979" s="72">
        <v>41763592.541667484</v>
      </c>
      <c r="AD1979" s="18">
        <v>42350000</v>
      </c>
      <c r="AE1979" s="38">
        <v>-1.384669323099212E-2</v>
      </c>
      <c r="AF1979" s="26">
        <v>10</v>
      </c>
      <c r="AI1979" s="27" t="s">
        <v>36</v>
      </c>
      <c r="AJ1979" s="17">
        <v>22.770560335364781</v>
      </c>
      <c r="AK1979" s="17">
        <v>25.237992512410546</v>
      </c>
      <c r="AL1979" s="19">
        <v>8.8101736342154499E-2</v>
      </c>
      <c r="AM1979" s="19">
        <v>7.7437513305563338E-2</v>
      </c>
      <c r="AN1979" s="27" t="b">
        <v>0</v>
      </c>
      <c r="AO1979" s="27" t="b">
        <v>1</v>
      </c>
      <c r="AP1979" s="27" t="b">
        <v>0</v>
      </c>
      <c r="AQ1979" s="27" t="b">
        <v>0</v>
      </c>
      <c r="AR1979" s="27" t="b">
        <v>1</v>
      </c>
      <c r="AS1979" s="27" t="b">
        <v>0</v>
      </c>
      <c r="AU1979" s="75"/>
      <c r="AV1979">
        <v>194099800.9104</v>
      </c>
      <c r="AX1979">
        <v>423500000</v>
      </c>
      <c r="AZ1979">
        <v>391305.5</v>
      </c>
      <c r="BC1979" s="18">
        <f t="shared" si="1"/>
        <v>155279840.72832</v>
      </c>
      <c r="BM1979" s="18">
        <v>1694</v>
      </c>
      <c r="BN1979">
        <f t="shared" si="0"/>
        <v>16940</v>
      </c>
    </row>
    <row r="1980" spans="1:66" ht="14.55" customHeight="1" x14ac:dyDescent="0.25">
      <c r="A1980" s="41">
        <v>40941</v>
      </c>
      <c r="B1980" s="15">
        <v>19.149999999999999</v>
      </c>
      <c r="C1980" s="16">
        <v>21.35</v>
      </c>
      <c r="D1980" s="32">
        <v>10292.649264081378</v>
      </c>
      <c r="E1980" s="32">
        <v>11502.454699469363</v>
      </c>
      <c r="F1980" s="18">
        <v>21795.10396355074</v>
      </c>
      <c r="G1980" s="18">
        <v>20.311058941547252</v>
      </c>
      <c r="H1980" s="19">
        <v>0.10304449648711955</v>
      </c>
      <c r="I1980">
        <v>17.98</v>
      </c>
      <c r="J1980" s="33">
        <v>0.96668421130284765</v>
      </c>
      <c r="K1980" s="72">
        <v>6522.9240464415434</v>
      </c>
      <c r="L1980" s="18">
        <v>6484.4799800000001</v>
      </c>
      <c r="M1980" s="73">
        <v>5.9286275167963936E-3</v>
      </c>
      <c r="Q1980" s="34">
        <v>1.0344639834887248</v>
      </c>
      <c r="R1980" s="7"/>
      <c r="S1980" s="32"/>
      <c r="T1980" s="77"/>
      <c r="U1980" s="5">
        <v>38.256084283741998</v>
      </c>
      <c r="V1980" s="87">
        <v>35.979999999999997</v>
      </c>
      <c r="W1980" s="38">
        <v>6.3259707719344124E-2</v>
      </c>
      <c r="X1980" s="33">
        <v>0.9333684226056953</v>
      </c>
      <c r="Y1980" s="72">
        <v>36687131.777572826</v>
      </c>
      <c r="Z1980" s="18">
        <v>36479962.58224</v>
      </c>
      <c r="AA1980" s="38">
        <v>5.6789859601907586E-3</v>
      </c>
      <c r="AB1980" s="35">
        <v>0.9333684226056953</v>
      </c>
      <c r="AC1980" s="72">
        <v>38980193.534123704</v>
      </c>
      <c r="AD1980" s="18">
        <v>39850000</v>
      </c>
      <c r="AE1980" s="38">
        <v>-2.1827012945452851E-2</v>
      </c>
      <c r="AF1980" s="26">
        <v>9</v>
      </c>
      <c r="AI1980" s="27" t="s">
        <v>36</v>
      </c>
      <c r="AJ1980" s="17">
        <v>22.537519969557447</v>
      </c>
      <c r="AK1980" s="17">
        <v>25.032471654619695</v>
      </c>
      <c r="AL1980" s="19">
        <v>9.1201745015933686E-2</v>
      </c>
      <c r="AM1980" s="19">
        <v>8.0442276365606635E-2</v>
      </c>
      <c r="AN1980" s="27" t="b">
        <v>0</v>
      </c>
      <c r="AO1980" s="27" t="b">
        <v>1</v>
      </c>
      <c r="AP1980" s="27" t="b">
        <v>0</v>
      </c>
      <c r="AQ1980" s="27" t="b">
        <v>0</v>
      </c>
      <c r="AR1980" s="27" t="b">
        <v>1</v>
      </c>
      <c r="AS1980" s="27" t="b">
        <v>0</v>
      </c>
      <c r="AU1980" s="75"/>
      <c r="AV1980">
        <v>182399812.91119999</v>
      </c>
      <c r="AX1980">
        <v>398500000</v>
      </c>
      <c r="AZ1980">
        <v>367718.5</v>
      </c>
      <c r="BC1980" s="18">
        <f t="shared" si="1"/>
        <v>145919850.32896</v>
      </c>
      <c r="BM1980" s="18">
        <v>1594</v>
      </c>
      <c r="BN1980">
        <f t="shared" si="0"/>
        <v>15940</v>
      </c>
    </row>
    <row r="1981" spans="1:66" ht="14.55" customHeight="1" x14ac:dyDescent="0.25">
      <c r="A1981" s="45">
        <v>40942</v>
      </c>
      <c r="B1981" s="46">
        <v>17.95</v>
      </c>
      <c r="C1981" s="55">
        <v>20.55</v>
      </c>
      <c r="D1981" s="32">
        <v>9149.0215680723359</v>
      </c>
      <c r="E1981" s="32">
        <v>12528.237855374427</v>
      </c>
      <c r="F1981" s="32">
        <v>21677.259423446762</v>
      </c>
      <c r="G1981" s="32">
        <v>19.452653900462213</v>
      </c>
      <c r="H1981" s="56">
        <v>0.12652068126520688</v>
      </c>
      <c r="I1981" s="1">
        <v>17.100000000000001</v>
      </c>
      <c r="J1981" s="33">
        <v>0.9525586466447542</v>
      </c>
      <c r="K1981" s="72">
        <v>6213.3601959915522</v>
      </c>
      <c r="L1981" s="32">
        <v>6141.4399409999996</v>
      </c>
      <c r="M1981" s="73">
        <v>1.1710650219245156E-2</v>
      </c>
      <c r="Q1981" s="34">
        <v>1.0498041286196402</v>
      </c>
      <c r="R1981" s="7"/>
      <c r="S1981" s="32"/>
      <c r="T1981" s="77"/>
      <c r="U1981" s="5">
        <v>40.086622112578745</v>
      </c>
      <c r="V1981" s="87">
        <v>37.9</v>
      </c>
      <c r="W1981" s="38">
        <v>5.7694514843766392E-2</v>
      </c>
      <c r="X1981" s="33">
        <v>0.90511729328950841</v>
      </c>
      <c r="Y1981" s="72">
        <v>33206316.28619802</v>
      </c>
      <c r="Z1981" s="18">
        <v>32639966.520939998</v>
      </c>
      <c r="AA1981" s="38">
        <v>1.7351419919339774E-2</v>
      </c>
      <c r="AB1981" s="35">
        <v>0.90511729328950841</v>
      </c>
      <c r="AC1981" s="72">
        <v>35281081.61152301</v>
      </c>
      <c r="AD1981" s="18">
        <v>35650000</v>
      </c>
      <c r="AE1981" s="38">
        <v>-1.0348341892762698E-2</v>
      </c>
      <c r="AF1981" s="58">
        <v>8</v>
      </c>
      <c r="AI1981" s="27" t="s">
        <v>36</v>
      </c>
      <c r="AJ1981" s="17">
        <v>22.287194178093564</v>
      </c>
      <c r="AK1981" s="17">
        <v>24.80628915557989</v>
      </c>
      <c r="AL1981" s="19">
        <v>9.7506559225323294E-2</v>
      </c>
      <c r="AM1981" s="19">
        <v>8.5244228882570272E-2</v>
      </c>
      <c r="AN1981" s="27" t="b">
        <v>0</v>
      </c>
      <c r="AO1981" s="27" t="b">
        <v>1</v>
      </c>
      <c r="AP1981" s="27" t="b">
        <v>0</v>
      </c>
      <c r="AQ1981" s="27" t="b">
        <v>0</v>
      </c>
      <c r="AR1981" s="27" t="b">
        <v>1</v>
      </c>
      <c r="AS1981" s="27" t="b">
        <v>0</v>
      </c>
      <c r="AU1981" s="75"/>
      <c r="AV1981">
        <v>163199832.6047</v>
      </c>
      <c r="AX1981">
        <v>356500000</v>
      </c>
      <c r="AZ1981">
        <v>329011.25</v>
      </c>
      <c r="BC1981" s="18">
        <f t="shared" si="1"/>
        <v>130559866.08375999</v>
      </c>
      <c r="BM1981" s="18">
        <v>1426</v>
      </c>
      <c r="BN1981">
        <f t="shared" si="0"/>
        <v>14260</v>
      </c>
    </row>
    <row r="1982" spans="1:66" ht="14.55" customHeight="1" x14ac:dyDescent="0.25">
      <c r="A1982" s="41">
        <v>40945</v>
      </c>
      <c r="B1982" s="15">
        <v>18.100000000000001</v>
      </c>
      <c r="C1982" s="16">
        <v>20.2</v>
      </c>
      <c r="D1982" s="32">
        <v>8005.3938720632941</v>
      </c>
      <c r="E1982" s="32">
        <v>13527.172996170646</v>
      </c>
      <c r="F1982" s="18">
        <v>21532.566868233938</v>
      </c>
      <c r="G1982" s="18">
        <v>19.419260423793975</v>
      </c>
      <c r="H1982" s="19">
        <v>0.10396039603960383</v>
      </c>
      <c r="I1982">
        <v>17.760000000000002</v>
      </c>
      <c r="J1982" s="33">
        <v>0.99161994976827983</v>
      </c>
      <c r="K1982" s="72">
        <v>6161.1853223369817</v>
      </c>
      <c r="L1982" s="18">
        <v>6072.3198240000002</v>
      </c>
      <c r="M1982" s="73">
        <v>1.4634522046377238E-2</v>
      </c>
      <c r="Q1982" s="34">
        <v>1.0084508689379217</v>
      </c>
      <c r="R1982" s="7"/>
      <c r="S1982" s="32"/>
      <c r="T1982" s="77"/>
      <c r="U1982" s="5">
        <v>40.350124281349075</v>
      </c>
      <c r="V1982" s="87">
        <v>38.28</v>
      </c>
      <c r="W1982" s="38">
        <v>5.4078481748930866E-2</v>
      </c>
      <c r="X1982" s="33">
        <v>0.98323989953655966</v>
      </c>
      <c r="Y1982" s="72">
        <v>32649931.300364189</v>
      </c>
      <c r="Z1982" s="18">
        <v>31859967.321000002</v>
      </c>
      <c r="AA1982" s="38">
        <v>2.4794877264155073E-2</v>
      </c>
      <c r="AB1982" s="35">
        <v>0.98323989953655966</v>
      </c>
      <c r="AC1982" s="72">
        <v>34689210.976571694</v>
      </c>
      <c r="AD1982" s="18">
        <v>34825000</v>
      </c>
      <c r="AE1982" s="38">
        <v>-3.8991822951415932E-3</v>
      </c>
      <c r="AF1982" s="26">
        <v>7</v>
      </c>
      <c r="AI1982" s="27" t="s">
        <v>36</v>
      </c>
      <c r="AJ1982" s="17">
        <v>22.052405552509256</v>
      </c>
      <c r="AK1982" s="17">
        <v>24.570700328189268</v>
      </c>
      <c r="AL1982" s="19">
        <v>9.944290150820019E-2</v>
      </c>
      <c r="AM1982" s="19">
        <v>8.7662806266624455E-2</v>
      </c>
      <c r="AN1982" s="27" t="b">
        <v>0</v>
      </c>
      <c r="AO1982" s="27" t="b">
        <v>1</v>
      </c>
      <c r="AP1982" s="27" t="b">
        <v>0</v>
      </c>
      <c r="AQ1982" s="27" t="b">
        <v>0</v>
      </c>
      <c r="AR1982" s="27" t="b">
        <v>1</v>
      </c>
      <c r="AS1982" s="27" t="b">
        <v>0</v>
      </c>
      <c r="AU1982" s="75"/>
      <c r="AV1982">
        <v>159299836.60500002</v>
      </c>
      <c r="AX1982">
        <v>348250000</v>
      </c>
      <c r="AZ1982">
        <v>321148.75</v>
      </c>
      <c r="BC1982" s="18">
        <f t="shared" si="1"/>
        <v>127439869.28400001</v>
      </c>
      <c r="BM1982" s="18">
        <v>1393</v>
      </c>
      <c r="BN1982">
        <f t="shared" si="0"/>
        <v>13930</v>
      </c>
    </row>
    <row r="1983" spans="1:66" ht="14.55" customHeight="1" x14ac:dyDescent="0.25">
      <c r="A1983" s="45">
        <v>40946</v>
      </c>
      <c r="B1983" s="46">
        <v>18.399999999999999</v>
      </c>
      <c r="C1983" s="55">
        <v>20.399999999999999</v>
      </c>
      <c r="D1983" s="32">
        <v>6861.7661760542524</v>
      </c>
      <c r="E1983" s="32">
        <v>14551.908703980727</v>
      </c>
      <c r="F1983" s="32">
        <v>21413.674880034981</v>
      </c>
      <c r="G1983" s="32">
        <v>19.759122970298588</v>
      </c>
      <c r="H1983" s="56">
        <v>9.8039215686274495E-2</v>
      </c>
      <c r="I1983" s="1">
        <v>17.670000000000002</v>
      </c>
      <c r="J1983" s="33">
        <v>1.011883182839235</v>
      </c>
      <c r="K1983" s="72">
        <v>6234.2919460065241</v>
      </c>
      <c r="L1983" s="32">
        <v>6131.2001950000003</v>
      </c>
      <c r="M1983" s="73">
        <v>1.6814285576679612E-2</v>
      </c>
      <c r="Q1983" s="34">
        <v>0.98825636887660084</v>
      </c>
      <c r="R1983" s="7"/>
      <c r="S1983" s="32"/>
      <c r="T1983" s="77"/>
      <c r="U1983" s="5">
        <v>39.802025048308586</v>
      </c>
      <c r="V1983" s="87">
        <v>38</v>
      </c>
      <c r="W1983" s="38">
        <v>4.7421711797594371E-2</v>
      </c>
      <c r="X1983" s="33">
        <v>1.0237663656784701</v>
      </c>
      <c r="Y1983" s="72">
        <v>33426061.431505505</v>
      </c>
      <c r="Z1983" s="18">
        <v>32339966.82866</v>
      </c>
      <c r="AA1983" s="38">
        <v>3.3583664714306294E-2</v>
      </c>
      <c r="AB1983" s="35">
        <v>1.0237663656784701</v>
      </c>
      <c r="AC1983" s="72">
        <v>35513078.078218013</v>
      </c>
      <c r="AD1983" s="18">
        <v>35450000</v>
      </c>
      <c r="AE1983" s="38">
        <v>1.7793534053036121E-3</v>
      </c>
      <c r="AF1983" s="58">
        <v>6</v>
      </c>
      <c r="AI1983" s="27" t="s">
        <v>36</v>
      </c>
      <c r="AJ1983" s="17">
        <v>21.858396842290716</v>
      </c>
      <c r="AK1983" s="17">
        <v>24.327236968771214</v>
      </c>
      <c r="AL1983" s="19">
        <v>0.1021094522378786</v>
      </c>
      <c r="AM1983" s="19">
        <v>8.9770547703448139E-2</v>
      </c>
      <c r="AN1983" s="27" t="b">
        <v>0</v>
      </c>
      <c r="AO1983" s="27" t="b">
        <v>1</v>
      </c>
      <c r="AP1983" s="27" t="b">
        <v>0</v>
      </c>
      <c r="AQ1983" s="27" t="b">
        <v>0</v>
      </c>
      <c r="AR1983" s="27" t="b">
        <v>1</v>
      </c>
      <c r="AS1983" s="27" t="b">
        <v>0</v>
      </c>
      <c r="AU1983" s="75"/>
      <c r="AV1983">
        <v>161699834.1433</v>
      </c>
      <c r="AX1983">
        <v>354500000</v>
      </c>
      <c r="AZ1983">
        <v>325987.25</v>
      </c>
      <c r="BC1983" s="18">
        <f t="shared" si="1"/>
        <v>129359867.31464</v>
      </c>
      <c r="BM1983" s="18">
        <v>1418</v>
      </c>
      <c r="BN1983">
        <f t="shared" si="0"/>
        <v>14180</v>
      </c>
    </row>
    <row r="1984" spans="1:66" ht="14.55" customHeight="1" x14ac:dyDescent="0.25">
      <c r="A1984" s="41">
        <v>40947</v>
      </c>
      <c r="B1984" s="15">
        <v>19.2</v>
      </c>
      <c r="C1984" s="16">
        <v>21</v>
      </c>
      <c r="D1984" s="32">
        <v>5718.1384800452106</v>
      </c>
      <c r="E1984" s="32">
        <v>15583.416037635941</v>
      </c>
      <c r="F1984" s="18">
        <v>21301.55451768115</v>
      </c>
      <c r="G1984" s="18">
        <v>20.516812293885028</v>
      </c>
      <c r="H1984" s="19">
        <v>8.5714285714285743E-2</v>
      </c>
      <c r="I1984">
        <v>18.16</v>
      </c>
      <c r="J1984" s="33">
        <v>1.0329096016079298</v>
      </c>
      <c r="K1984" s="72">
        <v>6439.3485942690486</v>
      </c>
      <c r="L1984" s="18">
        <v>6266.8798829999996</v>
      </c>
      <c r="M1984" s="73">
        <v>2.752066650214572E-2</v>
      </c>
      <c r="Q1984" s="34">
        <v>0.96813893340065837</v>
      </c>
      <c r="R1984" s="7"/>
      <c r="S1984" s="32"/>
      <c r="T1984" s="77"/>
      <c r="U1984" s="5">
        <v>38.462147078662881</v>
      </c>
      <c r="V1984" s="87">
        <v>37.18</v>
      </c>
      <c r="W1984" s="38">
        <v>3.4484859565973122E-2</v>
      </c>
      <c r="X1984" s="33">
        <v>1.0658192032158593</v>
      </c>
      <c r="Y1984" s="72">
        <v>35626308.612968847</v>
      </c>
      <c r="Z1984" s="18">
        <v>33839965.290100001</v>
      </c>
      <c r="AA1984" s="38">
        <v>5.2787977397584604E-2</v>
      </c>
      <c r="AB1984" s="35">
        <v>1.0658192032158593</v>
      </c>
      <c r="AC1984" s="72">
        <v>37849913.743697889</v>
      </c>
      <c r="AD1984" s="18">
        <v>37050000</v>
      </c>
      <c r="AE1984" s="38">
        <v>2.1590114539754093E-2</v>
      </c>
      <c r="AF1984" s="26">
        <v>5</v>
      </c>
      <c r="AI1984" s="27" t="s">
        <v>36</v>
      </c>
      <c r="AJ1984" s="17">
        <v>21.707735742979487</v>
      </c>
      <c r="AK1984" s="17">
        <v>24.063154047205444</v>
      </c>
      <c r="AL1984" s="19">
        <v>0.10284205297047933</v>
      </c>
      <c r="AM1984" s="19">
        <v>9.1213285550152595E-2</v>
      </c>
      <c r="AN1984" s="27" t="b">
        <v>0</v>
      </c>
      <c r="AO1984" s="27" t="b">
        <v>1</v>
      </c>
      <c r="AP1984" s="27" t="b">
        <v>0</v>
      </c>
      <c r="AQ1984" s="27" t="b">
        <v>0</v>
      </c>
      <c r="AR1984" s="27" t="b">
        <v>1</v>
      </c>
      <c r="AS1984" s="27" t="b">
        <v>0</v>
      </c>
      <c r="AU1984" s="75"/>
      <c r="AV1984">
        <v>169199826.45050001</v>
      </c>
      <c r="AX1984">
        <v>370500000</v>
      </c>
      <c r="AZ1984">
        <v>341107.25</v>
      </c>
      <c r="BC1984" s="18">
        <f t="shared" si="1"/>
        <v>135359861.1604</v>
      </c>
      <c r="BM1984" s="18">
        <v>1482</v>
      </c>
      <c r="BN1984">
        <f t="shared" si="0"/>
        <v>14820</v>
      </c>
    </row>
    <row r="1985" spans="1:66" ht="14.55" customHeight="1" x14ac:dyDescent="0.25">
      <c r="A1985" s="41">
        <v>40948</v>
      </c>
      <c r="B1985" s="15">
        <v>20</v>
      </c>
      <c r="C1985" s="16">
        <v>21.95</v>
      </c>
      <c r="D1985" s="32">
        <v>4574.5107840361688</v>
      </c>
      <c r="E1985" s="32">
        <v>16629.018502558494</v>
      </c>
      <c r="F1985" s="18">
        <v>21203.529286594661</v>
      </c>
      <c r="G1985" s="18">
        <v>21.529301355529046</v>
      </c>
      <c r="H1985" s="19">
        <v>8.8838268792710728E-2</v>
      </c>
      <c r="I1985">
        <v>18.63</v>
      </c>
      <c r="J1985" s="33">
        <v>1.0445203560320051</v>
      </c>
      <c r="K1985" s="72">
        <v>6725.9143120461158</v>
      </c>
      <c r="L1985" s="18">
        <v>6571.5200199999999</v>
      </c>
      <c r="M1985" s="73">
        <v>2.3494456621333686E-2</v>
      </c>
      <c r="Q1985" s="34">
        <v>0.95737722508239853</v>
      </c>
      <c r="R1985" s="7"/>
      <c r="S1985" s="32"/>
      <c r="T1985" s="77"/>
      <c r="U1985" s="5">
        <v>36.754226406794992</v>
      </c>
      <c r="V1985" s="87">
        <v>35.299999999999997</v>
      </c>
      <c r="W1985" s="38">
        <v>4.1196215489943185E-2</v>
      </c>
      <c r="X1985" s="33">
        <v>1.0890407120640102</v>
      </c>
      <c r="Y1985" s="72">
        <v>38798686.129478976</v>
      </c>
      <c r="Z1985" s="18">
        <v>37199961.843719997</v>
      </c>
      <c r="AA1985" s="38">
        <v>4.2976503375873013E-2</v>
      </c>
      <c r="AB1985" s="35">
        <v>1.0890407120640102</v>
      </c>
      <c r="AC1985" s="72">
        <v>41219436.154990844</v>
      </c>
      <c r="AD1985" s="18">
        <v>40700000</v>
      </c>
      <c r="AE1985" s="38">
        <v>1.2762559090684139E-2</v>
      </c>
      <c r="AF1985" s="26">
        <v>4</v>
      </c>
      <c r="AI1985" s="27" t="s">
        <v>36</v>
      </c>
      <c r="AJ1985" s="17">
        <v>21.625433805602128</v>
      </c>
      <c r="AK1985" s="17">
        <v>23.887325850041218</v>
      </c>
      <c r="AL1985" s="19">
        <v>0.10101955733086687</v>
      </c>
      <c r="AM1985" s="19">
        <v>9.2381909814626864E-2</v>
      </c>
      <c r="AN1985" s="27" t="b">
        <v>0</v>
      </c>
      <c r="AO1985" s="27" t="b">
        <v>1</v>
      </c>
      <c r="AP1985" s="27" t="b">
        <v>0</v>
      </c>
      <c r="AQ1985" s="27" t="b">
        <v>0</v>
      </c>
      <c r="AR1985" s="27" t="b">
        <v>1</v>
      </c>
      <c r="AS1985" s="27" t="b">
        <v>0</v>
      </c>
      <c r="AU1985" s="75"/>
      <c r="AV1985">
        <v>185999809.21859998</v>
      </c>
      <c r="AX1985">
        <v>407000000</v>
      </c>
      <c r="AZ1985">
        <v>374976</v>
      </c>
      <c r="BC1985" s="18">
        <f t="shared" si="1"/>
        <v>148799847.37487999</v>
      </c>
      <c r="BM1985" s="18">
        <v>1628</v>
      </c>
      <c r="BN1985">
        <f t="shared" si="0"/>
        <v>16280</v>
      </c>
    </row>
    <row r="1986" spans="1:66" ht="14.55" customHeight="1" x14ac:dyDescent="0.25">
      <c r="A1986" s="45">
        <v>40949</v>
      </c>
      <c r="B1986" s="46">
        <v>21.75</v>
      </c>
      <c r="C1986" s="55">
        <v>23.55</v>
      </c>
      <c r="D1986" s="32">
        <v>3430.8830880271266</v>
      </c>
      <c r="E1986" s="32">
        <v>17671.048293910695</v>
      </c>
      <c r="F1986" s="32">
        <v>21101.931381937822</v>
      </c>
      <c r="G1986" s="32">
        <v>23.25734481850629</v>
      </c>
      <c r="H1986" s="56">
        <v>7.6433121019108263E-2</v>
      </c>
      <c r="I1986" s="1">
        <v>20.77</v>
      </c>
      <c r="J1986" s="33">
        <v>1.0750885762079379</v>
      </c>
      <c r="K1986" s="72">
        <v>7230.8285309679368</v>
      </c>
      <c r="L1986" s="32">
        <v>7134.7202150000003</v>
      </c>
      <c r="M1986" s="73">
        <v>1.3470509434396441E-2</v>
      </c>
      <c r="Q1986" s="34">
        <v>0.9301559165731339</v>
      </c>
      <c r="R1986" s="7"/>
      <c r="S1986" s="32"/>
      <c r="T1986" s="77"/>
      <c r="U1986" s="5">
        <v>34.123510960405717</v>
      </c>
      <c r="V1986" s="87">
        <v>32.119999999999997</v>
      </c>
      <c r="W1986" s="38">
        <v>6.2375808231809458E-2</v>
      </c>
      <c r="X1986" s="33">
        <v>1.1501771524158757</v>
      </c>
      <c r="Y1986" s="72">
        <v>44625575.837596752</v>
      </c>
      <c r="Z1986" s="18">
        <v>43559955.320239998</v>
      </c>
      <c r="AA1986" s="38">
        <v>2.4463306023218442E-2</v>
      </c>
      <c r="AB1986" s="35">
        <v>1.1501771524158757</v>
      </c>
      <c r="AC1986" s="72">
        <v>47408893.607040435</v>
      </c>
      <c r="AD1986" s="18">
        <v>47625000</v>
      </c>
      <c r="AE1986" s="38">
        <v>-4.5376670437703923E-3</v>
      </c>
      <c r="AF1986" s="58">
        <v>3</v>
      </c>
      <c r="AI1986" s="27" t="s">
        <v>36</v>
      </c>
      <c r="AJ1986" s="17">
        <v>21.596769551024302</v>
      </c>
      <c r="AK1986" s="17">
        <v>23.738924869025801</v>
      </c>
      <c r="AL1986" s="19">
        <v>9.6584328086198323E-2</v>
      </c>
      <c r="AM1986" s="19">
        <v>9.242025037012444E-2</v>
      </c>
      <c r="AN1986" s="27" t="b">
        <v>0</v>
      </c>
      <c r="AO1986" s="27" t="b">
        <v>1</v>
      </c>
      <c r="AP1986" s="27" t="b">
        <v>0</v>
      </c>
      <c r="AQ1986" s="27" t="b">
        <v>0</v>
      </c>
      <c r="AR1986" s="27" t="b">
        <v>1</v>
      </c>
      <c r="AS1986" s="27" t="b">
        <v>0</v>
      </c>
      <c r="AU1986" s="75"/>
      <c r="AV1986">
        <v>217799776.60119998</v>
      </c>
      <c r="AX1986">
        <v>476250000</v>
      </c>
      <c r="AZ1986">
        <v>439084.75</v>
      </c>
      <c r="BC1986" s="18">
        <f t="shared" si="1"/>
        <v>174239821.28095999</v>
      </c>
      <c r="BM1986" s="18">
        <v>1905</v>
      </c>
      <c r="BN1986">
        <f t="shared" si="0"/>
        <v>19050</v>
      </c>
    </row>
    <row r="1987" spans="1:66" ht="14.55" customHeight="1" x14ac:dyDescent="0.25">
      <c r="A1987" s="41">
        <v>40952</v>
      </c>
      <c r="B1987" s="15">
        <v>19.25</v>
      </c>
      <c r="C1987" s="16">
        <v>21.9</v>
      </c>
      <c r="D1987" s="32">
        <v>2287.2553920180844</v>
      </c>
      <c r="E1987" s="32">
        <v>18727.264955829873</v>
      </c>
      <c r="F1987" s="18">
        <v>21014.520347847956</v>
      </c>
      <c r="G1987" s="18">
        <v>21.611569586718232</v>
      </c>
      <c r="H1987" s="19">
        <v>0.12100456621004563</v>
      </c>
      <c r="I1987">
        <v>19.04</v>
      </c>
      <c r="J1987" s="33">
        <v>0.92538712540399681</v>
      </c>
      <c r="K1987" s="72">
        <v>6691.1998549500031</v>
      </c>
      <c r="L1987" s="18">
        <v>6594.5600590000004</v>
      </c>
      <c r="M1987" s="73">
        <v>1.4654472032309795E-2</v>
      </c>
      <c r="Q1987" s="34">
        <v>1.0806288228436607</v>
      </c>
      <c r="R1987" s="7"/>
      <c r="S1987" s="32"/>
      <c r="T1987" s="77"/>
      <c r="U1987" s="5">
        <v>36.806195309355807</v>
      </c>
      <c r="V1987" s="87">
        <v>34.840000000000003</v>
      </c>
      <c r="W1987" s="38">
        <v>5.6434997398272208E-2</v>
      </c>
      <c r="X1987" s="33">
        <v>0.85077425080799363</v>
      </c>
      <c r="Y1987" s="72">
        <v>37966472.497842282</v>
      </c>
      <c r="Z1987" s="18">
        <v>36959962.089900002</v>
      </c>
      <c r="AA1987" s="38">
        <v>2.7232452389807184E-2</v>
      </c>
      <c r="AB1987" s="35">
        <v>0.85077425080799363</v>
      </c>
      <c r="AC1987" s="72">
        <v>40333619.282219395</v>
      </c>
      <c r="AD1987" s="18">
        <v>40475000</v>
      </c>
      <c r="AE1987" s="38">
        <v>-3.4930381168772071E-3</v>
      </c>
      <c r="AF1987" s="26">
        <v>2</v>
      </c>
      <c r="AI1987" s="27" t="s">
        <v>36</v>
      </c>
      <c r="AJ1987" s="17">
        <v>21.508390547573303</v>
      </c>
      <c r="AK1987" s="17">
        <v>23.554585472566163</v>
      </c>
      <c r="AL1987" s="19">
        <v>9.5664975577004777E-2</v>
      </c>
      <c r="AM1987" s="19">
        <v>9.46221570971644E-2</v>
      </c>
      <c r="AN1987" s="27" t="b">
        <v>0</v>
      </c>
      <c r="AO1987" s="27" t="b">
        <v>1</v>
      </c>
      <c r="AP1987" s="27" t="b">
        <v>0</v>
      </c>
      <c r="AQ1987" s="27" t="b">
        <v>0</v>
      </c>
      <c r="AR1987" s="27" t="b">
        <v>1</v>
      </c>
      <c r="AS1987" s="27" t="b">
        <v>0</v>
      </c>
      <c r="AU1987" s="75"/>
      <c r="AV1987">
        <v>184799810.44950002</v>
      </c>
      <c r="AX1987">
        <v>404750000</v>
      </c>
      <c r="AZ1987">
        <v>372556.75</v>
      </c>
      <c r="BC1987" s="18">
        <f t="shared" si="1"/>
        <v>147839848.35960001</v>
      </c>
      <c r="BM1987" s="18">
        <v>1619</v>
      </c>
      <c r="BN1987">
        <f t="shared" si="0"/>
        <v>16190</v>
      </c>
    </row>
    <row r="1988" spans="1:66" ht="14.55" customHeight="1" x14ac:dyDescent="0.25">
      <c r="A1988" s="41">
        <v>40953</v>
      </c>
      <c r="B1988" s="15">
        <v>19.8</v>
      </c>
      <c r="C1988" s="16">
        <v>22.45</v>
      </c>
      <c r="D1988" s="32">
        <v>1143.6276960090422</v>
      </c>
      <c r="E1988" s="32">
        <v>19732.508478577547</v>
      </c>
      <c r="F1988" s="18">
        <v>20876.136174586591</v>
      </c>
      <c r="G1988" s="18">
        <v>22.304828816545403</v>
      </c>
      <c r="H1988" s="19">
        <v>0.11804008908685959</v>
      </c>
      <c r="I1988">
        <v>19.54</v>
      </c>
      <c r="J1988" s="33">
        <v>1.0252817434068568</v>
      </c>
      <c r="K1988" s="72">
        <v>6860.2463542502492</v>
      </c>
      <c r="L1988" s="18">
        <v>6789.1201170000004</v>
      </c>
      <c r="M1988" s="73">
        <v>1.0476502996632543E-2</v>
      </c>
      <c r="Q1988" s="34">
        <v>0.97534166235824171</v>
      </c>
      <c r="R1988" s="7"/>
      <c r="S1988" s="32"/>
      <c r="T1988" s="77"/>
      <c r="U1988" s="5">
        <v>35.831779114305299</v>
      </c>
      <c r="V1988" s="87">
        <v>33.659999999999997</v>
      </c>
      <c r="W1988" s="38">
        <v>6.4521066972825378E-2</v>
      </c>
      <c r="X1988" s="33">
        <v>1.0505634868137137</v>
      </c>
      <c r="Y1988" s="72">
        <v>39886380.562741667</v>
      </c>
      <c r="Z1988" s="18">
        <v>39179959.812820002</v>
      </c>
      <c r="AA1988" s="38">
        <v>1.8030155040907367E-2</v>
      </c>
      <c r="AB1988" s="35">
        <v>1.0505634868137137</v>
      </c>
      <c r="AC1988" s="72">
        <v>42372348.364610136</v>
      </c>
      <c r="AD1988" s="18">
        <v>42975000</v>
      </c>
      <c r="AE1988" s="38">
        <v>-1.4023307397088177E-2</v>
      </c>
      <c r="AF1988" s="26">
        <v>1</v>
      </c>
      <c r="AI1988" s="27" t="s">
        <v>36</v>
      </c>
      <c r="AJ1988" s="17">
        <v>21.431909242286526</v>
      </c>
      <c r="AK1988" s="17">
        <v>23.380432821135077</v>
      </c>
      <c r="AL1988" s="19">
        <v>9.8011591084880736E-2</v>
      </c>
      <c r="AM1988" s="19">
        <v>9.614859883530591E-2</v>
      </c>
      <c r="AN1988" s="27" t="b">
        <v>0</v>
      </c>
      <c r="AO1988" s="27" t="b">
        <v>1</v>
      </c>
      <c r="AP1988" s="27" t="b">
        <v>0</v>
      </c>
      <c r="AQ1988" s="27" t="b">
        <v>0</v>
      </c>
      <c r="AR1988" s="27" t="b">
        <v>1</v>
      </c>
      <c r="AS1988" s="27" t="b">
        <v>0</v>
      </c>
      <c r="AU1988" s="75"/>
      <c r="AV1988">
        <v>195899799.06410003</v>
      </c>
      <c r="AX1988">
        <v>429750000</v>
      </c>
      <c r="AZ1988">
        <v>394934.5</v>
      </c>
      <c r="BC1988" s="18">
        <f t="shared" si="1"/>
        <v>156719839.25128001</v>
      </c>
      <c r="BM1988" s="18">
        <v>1719</v>
      </c>
      <c r="BN1988">
        <f t="shared" si="0"/>
        <v>17190</v>
      </c>
    </row>
    <row r="1989" spans="1:66" ht="14.55" customHeight="1" x14ac:dyDescent="0.25">
      <c r="A1989" s="42">
        <v>40954</v>
      </c>
      <c r="B1989" s="15">
        <v>24.25</v>
      </c>
      <c r="C1989" s="16">
        <v>25.6</v>
      </c>
      <c r="D1989" s="32">
        <v>20741.14225946748</v>
      </c>
      <c r="E1989" s="32">
        <v>0</v>
      </c>
      <c r="F1989" s="18">
        <v>20741.14225946748</v>
      </c>
      <c r="G1989" s="18">
        <v>24.25</v>
      </c>
      <c r="H1989" s="19">
        <v>5.2734375E-2</v>
      </c>
      <c r="I1989">
        <v>21.14</v>
      </c>
      <c r="J1989" s="33">
        <v>1.0801781737193763</v>
      </c>
      <c r="K1989" s="72">
        <v>7410.1601648705564</v>
      </c>
      <c r="L1989" s="18">
        <v>7173.1201170000004</v>
      </c>
      <c r="M1989" s="73">
        <v>3.3045598568575592E-2</v>
      </c>
      <c r="Q1989" s="34">
        <v>0.9257731958762887</v>
      </c>
      <c r="R1989" s="7"/>
      <c r="S1989" s="32"/>
      <c r="T1989" s="77"/>
      <c r="U1989" s="5">
        <v>33.110340329119154</v>
      </c>
      <c r="V1989" s="87">
        <v>31.7</v>
      </c>
      <c r="W1989" s="38">
        <v>4.4490231202496996E-2</v>
      </c>
      <c r="X1989" s="33">
        <v>1.1603563474387528</v>
      </c>
      <c r="Y1989" s="72">
        <v>46282636.298131578</v>
      </c>
      <c r="Z1989" s="18">
        <v>43619955.258699998</v>
      </c>
      <c r="AA1989" s="38">
        <v>6.1042727431512157E-2</v>
      </c>
      <c r="AB1989" s="35">
        <v>1.1603563474387528</v>
      </c>
      <c r="AC1989" s="72">
        <v>49166235.111888193</v>
      </c>
      <c r="AD1989" s="18">
        <v>47700000</v>
      </c>
      <c r="AE1989" s="38">
        <v>3.0738681590947434E-2</v>
      </c>
      <c r="AF1989" s="26">
        <v>24</v>
      </c>
      <c r="AI1989" s="27" t="s">
        <v>36</v>
      </c>
      <c r="AJ1989" s="17">
        <v>21.450568419535262</v>
      </c>
      <c r="AK1989" s="17">
        <v>23.277927623246867</v>
      </c>
      <c r="AL1989" s="19">
        <v>9.0460784303834987E-2</v>
      </c>
      <c r="AM1989" s="19">
        <v>9.3933744584633855E-2</v>
      </c>
      <c r="AN1989" s="27" t="b">
        <v>0</v>
      </c>
      <c r="AO1989" s="27" t="b">
        <v>0</v>
      </c>
      <c r="AP1989" s="27" t="b">
        <v>0</v>
      </c>
      <c r="AQ1989" s="27" t="b">
        <v>0</v>
      </c>
      <c r="AR1989" s="27" t="b">
        <v>1</v>
      </c>
      <c r="AS1989" s="27" t="b">
        <v>0</v>
      </c>
      <c r="AU1989" s="75"/>
      <c r="AV1989">
        <v>218099776.29350001</v>
      </c>
      <c r="AX1989">
        <v>477000000</v>
      </c>
      <c r="AZ1989">
        <v>439689.5</v>
      </c>
      <c r="BC1989" s="18">
        <f t="shared" si="1"/>
        <v>174479821.03479999</v>
      </c>
      <c r="BM1989" s="18">
        <v>1908</v>
      </c>
      <c r="BN1989">
        <f t="shared" si="0"/>
        <v>19080</v>
      </c>
    </row>
    <row r="1990" spans="1:66" ht="14.55" customHeight="1" x14ac:dyDescent="0.25">
      <c r="A1990" s="45">
        <v>40955</v>
      </c>
      <c r="B1990" s="46">
        <v>22.8</v>
      </c>
      <c r="C1990" s="55">
        <v>24.65</v>
      </c>
      <c r="D1990" s="32">
        <v>19876.927998656334</v>
      </c>
      <c r="E1990" s="32">
        <v>818.64046190118222</v>
      </c>
      <c r="F1990" s="32">
        <v>20695.568460557515</v>
      </c>
      <c r="G1990" s="32">
        <v>22.873179186037031</v>
      </c>
      <c r="H1990" s="56">
        <v>7.5050709939147975E-2</v>
      </c>
      <c r="I1990" s="1">
        <v>19.22</v>
      </c>
      <c r="J1990" s="33">
        <v>0.94115137054338494</v>
      </c>
      <c r="K1990" s="72">
        <v>6973.9617290519</v>
      </c>
      <c r="L1990" s="32">
        <v>6896.6401370000003</v>
      </c>
      <c r="M1990" s="73">
        <v>1.1211487117774149E-2</v>
      </c>
      <c r="Q1990" s="34">
        <v>1.0625283363532034</v>
      </c>
      <c r="R1990" s="7"/>
      <c r="S1990" s="32"/>
      <c r="T1990" s="77"/>
      <c r="U1990" s="5">
        <v>35.1151748957571</v>
      </c>
      <c r="V1990" s="87">
        <v>32.840000000000003</v>
      </c>
      <c r="W1990" s="38">
        <v>6.928059974899807E-2</v>
      </c>
      <c r="X1990" s="33">
        <v>0.88230274108676976</v>
      </c>
      <c r="Y1990" s="72">
        <v>40835492.244908571</v>
      </c>
      <c r="Z1990" s="18">
        <v>40079958.889700003</v>
      </c>
      <c r="AA1990" s="38">
        <v>1.8850651950212703E-2</v>
      </c>
      <c r="AB1990" s="35">
        <v>0.88230274108676976</v>
      </c>
      <c r="AC1990" s="72">
        <v>43378808.527498417</v>
      </c>
      <c r="AD1990" s="18">
        <v>44000000</v>
      </c>
      <c r="AE1990" s="38">
        <v>-1.4117988011399622E-2</v>
      </c>
      <c r="AF1990" s="58">
        <v>23</v>
      </c>
      <c r="AI1990" s="27" t="s">
        <v>36</v>
      </c>
      <c r="AJ1990" s="17">
        <v>21.435005523632263</v>
      </c>
      <c r="AK1990" s="17">
        <v>23.141009588830553</v>
      </c>
      <c r="AL1990" s="19">
        <v>8.8683521674645369E-2</v>
      </c>
      <c r="AM1990" s="19">
        <v>9.3346636178052833E-2</v>
      </c>
      <c r="AN1990" s="27" t="b">
        <v>0</v>
      </c>
      <c r="AO1990" s="27" t="b">
        <v>0</v>
      </c>
      <c r="AP1990" s="27" t="b">
        <v>0</v>
      </c>
      <c r="AQ1990" s="27" t="b">
        <v>0</v>
      </c>
      <c r="AR1990" s="27" t="b">
        <v>1</v>
      </c>
      <c r="AS1990" s="27" t="b">
        <v>0</v>
      </c>
      <c r="AU1990" s="75"/>
      <c r="AV1990">
        <v>200399794.44850001</v>
      </c>
      <c r="AX1990">
        <v>440000000</v>
      </c>
      <c r="AZ1990">
        <v>404006.5</v>
      </c>
      <c r="BC1990" s="18">
        <f t="shared" si="1"/>
        <v>160319835.55880001</v>
      </c>
      <c r="BM1990" s="18">
        <v>1760</v>
      </c>
      <c r="BN1990">
        <f t="shared" si="0"/>
        <v>17600</v>
      </c>
    </row>
    <row r="1991" spans="1:66" ht="14.55" customHeight="1" x14ac:dyDescent="0.25">
      <c r="A1991" s="45">
        <v>40956</v>
      </c>
      <c r="B1991" s="46">
        <v>22.6</v>
      </c>
      <c r="C1991" s="55">
        <v>24.8</v>
      </c>
      <c r="D1991" s="32">
        <v>19012.713737845188</v>
      </c>
      <c r="E1991" s="32">
        <v>1617.9948288989149</v>
      </c>
      <c r="F1991" s="32">
        <v>20630.708566744102</v>
      </c>
      <c r="G1991" s="32">
        <v>22.77253836008888</v>
      </c>
      <c r="H1991" s="56">
        <v>8.870967741935476E-2</v>
      </c>
      <c r="I1991" s="1">
        <v>17.78</v>
      </c>
      <c r="J1991" s="33">
        <v>0.99247984111665832</v>
      </c>
      <c r="K1991" s="72">
        <v>6921.3966722410969</v>
      </c>
      <c r="L1991" s="32">
        <v>6809.6000979999999</v>
      </c>
      <c r="M1991" s="73">
        <v>1.6417494806182816E-2</v>
      </c>
      <c r="Q1991" s="34">
        <v>1.0075771401813871</v>
      </c>
      <c r="R1991" s="7"/>
      <c r="S1991" s="32"/>
      <c r="T1991" s="77"/>
      <c r="U1991" s="5">
        <v>35.315374138869608</v>
      </c>
      <c r="V1991" s="87">
        <v>33.340000000000003</v>
      </c>
      <c r="W1991" s="38">
        <v>5.9249374291229874E-2</v>
      </c>
      <c r="X1991" s="33">
        <v>0.98495968223331665</v>
      </c>
      <c r="Y1991" s="72">
        <v>40221505.902159736</v>
      </c>
      <c r="Z1991" s="18">
        <v>39599959.382039994</v>
      </c>
      <c r="AA1991" s="38">
        <v>1.5695635294051217E-2</v>
      </c>
      <c r="AB1991" s="35">
        <v>0.98495968223331665</v>
      </c>
      <c r="AC1991" s="72">
        <v>42725692.453499958</v>
      </c>
      <c r="AD1991" s="18">
        <v>42625000</v>
      </c>
      <c r="AE1991" s="38">
        <v>2.3622862991192475E-3</v>
      </c>
      <c r="AF1991" s="58">
        <v>22</v>
      </c>
      <c r="AI1991" s="27" t="s">
        <v>36</v>
      </c>
      <c r="AJ1991" s="17">
        <v>21.441492363111706</v>
      </c>
      <c r="AK1991" s="17">
        <v>23.010904212374445</v>
      </c>
      <c r="AL1991" s="19">
        <v>8.8662089779086031E-2</v>
      </c>
      <c r="AM1991" s="19">
        <v>9.3347753766208172E-2</v>
      </c>
      <c r="AN1991" s="27" t="b">
        <v>0</v>
      </c>
      <c r="AO1991" s="27" t="b">
        <v>0</v>
      </c>
      <c r="AP1991" s="27" t="b">
        <v>0</v>
      </c>
      <c r="AQ1991" s="27" t="b">
        <v>0</v>
      </c>
      <c r="AR1991" s="27" t="b">
        <v>1</v>
      </c>
      <c r="AS1991" s="27" t="b">
        <v>0</v>
      </c>
      <c r="AU1991" s="75"/>
      <c r="AV1991">
        <v>197999796.91019997</v>
      </c>
      <c r="AX1991">
        <v>426250000</v>
      </c>
      <c r="AZ1991">
        <v>399168</v>
      </c>
      <c r="BC1991" s="18">
        <f t="shared" si="1"/>
        <v>158399837.52815998</v>
      </c>
      <c r="BM1991" s="18">
        <v>1705</v>
      </c>
      <c r="BN1991">
        <f t="shared" si="0"/>
        <v>17050</v>
      </c>
    </row>
    <row r="1992" spans="1:66" ht="14.55" customHeight="1" x14ac:dyDescent="0.25">
      <c r="A1992" s="41">
        <v>40960</v>
      </c>
      <c r="B1992" s="15">
        <v>22.55</v>
      </c>
      <c r="C1992" s="16">
        <v>25.15</v>
      </c>
      <c r="D1992" s="32">
        <v>18148.499477034042</v>
      </c>
      <c r="E1992" s="32">
        <v>2405.5449214122968</v>
      </c>
      <c r="F1992" s="32">
        <v>20554.044398446338</v>
      </c>
      <c r="G1992" s="18">
        <v>22.854291295398035</v>
      </c>
      <c r="H1992" s="19">
        <v>0.10337972166998</v>
      </c>
      <c r="I1992">
        <v>18.190000000000001</v>
      </c>
      <c r="J1992" s="33">
        <v>0.99986061652739222</v>
      </c>
      <c r="K1992" s="72">
        <v>6920.3122061394679</v>
      </c>
      <c r="L1992" s="18">
        <v>6799.3598629999997</v>
      </c>
      <c r="M1992" s="73">
        <v>1.7788783882090611E-2</v>
      </c>
      <c r="Q1992" s="34">
        <v>1.0001394029030684</v>
      </c>
      <c r="R1992" s="7"/>
      <c r="S1992" s="32"/>
      <c r="T1992" s="77"/>
      <c r="U1992" s="5">
        <v>35.254537323190718</v>
      </c>
      <c r="V1992" s="87">
        <v>33.36</v>
      </c>
      <c r="W1992" s="38">
        <v>5.6790687146004749E-2</v>
      </c>
      <c r="X1992" s="33">
        <v>0.99972123305478455</v>
      </c>
      <c r="Y1992" s="72">
        <v>40210485.859876387</v>
      </c>
      <c r="Z1992" s="18">
        <v>38879960.12054</v>
      </c>
      <c r="AA1992" s="38">
        <v>3.4221376133394724E-2</v>
      </c>
      <c r="AB1992" s="35">
        <v>0.99972123305478455</v>
      </c>
      <c r="AC1992" s="72">
        <v>42713097.135265023</v>
      </c>
      <c r="AD1992" s="18">
        <v>42525000</v>
      </c>
      <c r="AE1992" s="38">
        <v>4.4232130573785425E-3</v>
      </c>
      <c r="AF1992" s="26">
        <v>21</v>
      </c>
      <c r="AI1992" s="27" t="s">
        <v>36</v>
      </c>
      <c r="AJ1992" s="17">
        <v>21.480199748329404</v>
      </c>
      <c r="AK1992" s="17">
        <v>22.923688738443484</v>
      </c>
      <c r="AL1992" s="19">
        <v>9.3153189887564658E-2</v>
      </c>
      <c r="AM1992" s="19">
        <v>9.4037589974185515E-2</v>
      </c>
      <c r="AN1992" s="27" t="b">
        <v>0</v>
      </c>
      <c r="AO1992" s="27" t="b">
        <v>0</v>
      </c>
      <c r="AP1992" s="27" t="b">
        <v>0</v>
      </c>
      <c r="AQ1992" s="27" t="b">
        <v>0</v>
      </c>
      <c r="AR1992" s="27" t="b">
        <v>1</v>
      </c>
      <c r="AS1992" s="27" t="b">
        <v>0</v>
      </c>
      <c r="AU1992" s="75"/>
      <c r="AV1992">
        <v>194399800.6027</v>
      </c>
      <c r="AX1992">
        <v>425250000</v>
      </c>
      <c r="AZ1992">
        <v>391910.5</v>
      </c>
      <c r="BC1992" s="18">
        <f t="shared" si="1"/>
        <v>155519840.48216</v>
      </c>
      <c r="BM1992" s="18">
        <v>1701</v>
      </c>
      <c r="BN1992">
        <f t="shared" si="0"/>
        <v>17010</v>
      </c>
    </row>
    <row r="1993" spans="1:66" ht="14.55" customHeight="1" x14ac:dyDescent="0.25">
      <c r="A1993" s="45">
        <v>40961</v>
      </c>
      <c r="B1993" s="46">
        <v>21.8</v>
      </c>
      <c r="C1993" s="55">
        <v>24.55</v>
      </c>
      <c r="D1993" s="32">
        <v>17284.285216222896</v>
      </c>
      <c r="E1993" s="32">
        <v>3180.416952477558</v>
      </c>
      <c r="F1993" s="32">
        <v>20464.702168700453</v>
      </c>
      <c r="G1993" s="32">
        <v>22.227377175940045</v>
      </c>
      <c r="H1993" s="56">
        <v>0.11201629327902241</v>
      </c>
      <c r="I1993" s="1">
        <v>18.190000000000001</v>
      </c>
      <c r="J1993" s="33">
        <v>0.96834162072307295</v>
      </c>
      <c r="K1993" s="72">
        <v>6701.1103925153529</v>
      </c>
      <c r="L1993" s="32">
        <v>6607.3598629999997</v>
      </c>
      <c r="M1993" s="73">
        <v>1.418880331315674E-2</v>
      </c>
      <c r="Q1993" s="34">
        <v>1.0326933993122049</v>
      </c>
      <c r="R1993" s="7"/>
      <c r="S1993" s="32"/>
      <c r="T1993" s="77"/>
      <c r="U1993" s="5">
        <v>36.339344629566561</v>
      </c>
      <c r="V1993" s="87">
        <v>34.24</v>
      </c>
      <c r="W1993" s="38">
        <v>6.1312635209303711E-2</v>
      </c>
      <c r="X1993" s="33">
        <v>0.93668324144614579</v>
      </c>
      <c r="Y1993" s="72">
        <v>37664668.43913018</v>
      </c>
      <c r="Z1993" s="18">
        <v>36779962.274520002</v>
      </c>
      <c r="AA1993" s="38">
        <v>2.4054025885259643E-2</v>
      </c>
      <c r="AB1993" s="35">
        <v>0.93668324144614579</v>
      </c>
      <c r="AC1993" s="72">
        <v>40008000.839469731</v>
      </c>
      <c r="AD1993" s="18">
        <v>42250000</v>
      </c>
      <c r="AE1993" s="38">
        <v>-5.3065068888290393E-2</v>
      </c>
      <c r="AF1993" s="58">
        <v>20</v>
      </c>
      <c r="AI1993" s="27" t="s">
        <v>36</v>
      </c>
      <c r="AJ1993" s="17">
        <v>21.509690143543132</v>
      </c>
      <c r="AK1993" s="17">
        <v>22.868258913466416</v>
      </c>
      <c r="AL1993" s="19">
        <v>9.1655144399060792E-2</v>
      </c>
      <c r="AM1993" s="19">
        <v>9.5911113847361673E-2</v>
      </c>
      <c r="AN1993" s="27" t="b">
        <v>0</v>
      </c>
      <c r="AO1993" s="27" t="b">
        <v>0</v>
      </c>
      <c r="AP1993" s="27" t="b">
        <v>0</v>
      </c>
      <c r="AQ1993" s="27" t="b">
        <v>0</v>
      </c>
      <c r="AR1993" s="27" t="b">
        <v>1</v>
      </c>
      <c r="AS1993" s="27" t="b">
        <v>0</v>
      </c>
      <c r="AU1993" s="75"/>
      <c r="AV1993">
        <v>183899811.37260002</v>
      </c>
      <c r="AX1993">
        <v>422500000</v>
      </c>
      <c r="AZ1993">
        <v>370742.5</v>
      </c>
      <c r="BC1993" s="18">
        <f t="shared" si="1"/>
        <v>147119849.09808001</v>
      </c>
      <c r="BM1993" s="18">
        <v>1690</v>
      </c>
      <c r="BN1993">
        <f t="shared" si="0"/>
        <v>16900</v>
      </c>
    </row>
    <row r="1994" spans="1:66" ht="14.55" customHeight="1" x14ac:dyDescent="0.25">
      <c r="A1994" s="45">
        <v>40962</v>
      </c>
      <c r="B1994" s="46">
        <v>20.25</v>
      </c>
      <c r="C1994" s="55">
        <v>23.35</v>
      </c>
      <c r="D1994" s="32">
        <v>16420.070955411749</v>
      </c>
      <c r="E1994" s="32">
        <v>3947.8251351937679</v>
      </c>
      <c r="F1994" s="32">
        <v>20367.896090605518</v>
      </c>
      <c r="G1994" s="32">
        <v>20.850860190206166</v>
      </c>
      <c r="H1994" s="56">
        <v>0.13276231263383298</v>
      </c>
      <c r="I1994" s="1">
        <v>16.829999999999998</v>
      </c>
      <c r="J1994" s="33">
        <v>0.93363365676278998</v>
      </c>
      <c r="K1994" s="72">
        <v>6256.2739517722612</v>
      </c>
      <c r="L1994" s="32">
        <v>6177.2797849999997</v>
      </c>
      <c r="M1994" s="73">
        <v>1.2787856390134586E-2</v>
      </c>
      <c r="Q1994" s="34">
        <v>1.0710839232888449</v>
      </c>
      <c r="R1994" s="7"/>
      <c r="S1994" s="32"/>
      <c r="T1994" s="77"/>
      <c r="U1994" s="5">
        <v>38.850021319446448</v>
      </c>
      <c r="V1994" s="87">
        <v>36.5</v>
      </c>
      <c r="W1994" s="38">
        <v>6.4384145738258847E-2</v>
      </c>
      <c r="X1994" s="33">
        <v>0.86726731352557995</v>
      </c>
      <c r="Y1994" s="72">
        <v>32665492.097629219</v>
      </c>
      <c r="Z1994" s="18">
        <v>32159967.013280001</v>
      </c>
      <c r="AA1994" s="38">
        <v>1.5719079691234428E-2</v>
      </c>
      <c r="AB1994" s="35">
        <v>0.86726731352557995</v>
      </c>
      <c r="AC1994" s="72">
        <v>34697075.118809059</v>
      </c>
      <c r="AD1994" s="18">
        <v>40000000</v>
      </c>
      <c r="AE1994" s="38">
        <v>-0.1325731220297735</v>
      </c>
      <c r="AF1994" s="58">
        <v>19</v>
      </c>
      <c r="AI1994" s="27" t="s">
        <v>36</v>
      </c>
      <c r="AJ1994" s="17">
        <v>21.474832055458595</v>
      </c>
      <c r="AK1994" s="17">
        <v>22.763393772382091</v>
      </c>
      <c r="AL1994" s="19">
        <v>9.4108848323556357E-2</v>
      </c>
      <c r="AM1994" s="19">
        <v>9.9126340804558649E-2</v>
      </c>
      <c r="AN1994" s="27" t="b">
        <v>0</v>
      </c>
      <c r="AO1994" s="27" t="b">
        <v>0</v>
      </c>
      <c r="AP1994" s="27" t="b">
        <v>0</v>
      </c>
      <c r="AQ1994" s="27" t="b">
        <v>0</v>
      </c>
      <c r="AR1994" s="27" t="b">
        <v>1</v>
      </c>
      <c r="AS1994" s="27" t="b">
        <v>0</v>
      </c>
      <c r="AU1994" s="75"/>
      <c r="AV1994">
        <v>160799835.06639999</v>
      </c>
      <c r="AX1994">
        <v>400000000</v>
      </c>
      <c r="AZ1994">
        <v>324172.75</v>
      </c>
      <c r="BC1994" s="18">
        <f t="shared" si="1"/>
        <v>128639868.05312</v>
      </c>
      <c r="BM1994" s="18">
        <v>1600</v>
      </c>
      <c r="BN1994">
        <f t="shared" si="0"/>
        <v>16000</v>
      </c>
    </row>
    <row r="1995" spans="1:66" ht="14.55" customHeight="1" x14ac:dyDescent="0.25">
      <c r="A1995" s="41">
        <v>40963</v>
      </c>
      <c r="B1995" s="15">
        <v>21.2</v>
      </c>
      <c r="C1995" s="16">
        <v>24.3</v>
      </c>
      <c r="D1995" s="32">
        <v>15555.856694600605</v>
      </c>
      <c r="E1995" s="32">
        <v>4697.3043121284863</v>
      </c>
      <c r="F1995" s="18">
        <v>20253.161006729089</v>
      </c>
      <c r="G1995" s="18">
        <v>21.918981267307373</v>
      </c>
      <c r="H1995" s="19">
        <v>0.12757201646090544</v>
      </c>
      <c r="I1995">
        <v>17.309999999999999</v>
      </c>
      <c r="J1995" s="33">
        <v>1.0453050144825651</v>
      </c>
      <c r="K1995" s="72">
        <v>6539.6013831653354</v>
      </c>
      <c r="L1995" s="18">
        <v>6412.7998049999997</v>
      </c>
      <c r="M1995" s="73">
        <v>1.9773200789219982E-2</v>
      </c>
      <c r="Q1995" s="34">
        <v>0.95665856964726081</v>
      </c>
      <c r="R1995" s="7"/>
      <c r="S1995" s="32"/>
      <c r="T1995" s="77"/>
      <c r="U1995" s="5">
        <v>37.097009203348847</v>
      </c>
      <c r="V1995" s="87">
        <v>35.1</v>
      </c>
      <c r="W1995" s="38">
        <v>5.6894849098257705E-2</v>
      </c>
      <c r="X1995" s="33">
        <v>1.0906100289651304</v>
      </c>
      <c r="Y1995" s="72">
        <v>35625483.730206341</v>
      </c>
      <c r="Z1995" s="18">
        <v>34379964.736220002</v>
      </c>
      <c r="AA1995" s="38">
        <v>3.6228047455620527E-2</v>
      </c>
      <c r="AB1995" s="35">
        <v>1.0906100289651304</v>
      </c>
      <c r="AC1995" s="72">
        <v>37840371.41594816</v>
      </c>
      <c r="AD1995" s="18">
        <v>41650000</v>
      </c>
      <c r="AE1995" s="38">
        <v>-9.1467673086478754E-2</v>
      </c>
      <c r="AF1995" s="26">
        <v>18</v>
      </c>
      <c r="AI1995" s="27" t="s">
        <v>36</v>
      </c>
      <c r="AJ1995" s="17">
        <v>21.51645428595269</v>
      </c>
      <c r="AK1995" s="17">
        <v>22.66924254319564</v>
      </c>
      <c r="AL1995" s="19">
        <v>0.10658178856704059</v>
      </c>
      <c r="AM1995" s="19">
        <v>0.10086376416896614</v>
      </c>
      <c r="AN1995" s="27" t="b">
        <v>0</v>
      </c>
      <c r="AO1995" s="27" t="b">
        <v>1</v>
      </c>
      <c r="AP1995" s="27" t="b">
        <v>0</v>
      </c>
      <c r="AQ1995" s="27" t="b">
        <v>0</v>
      </c>
      <c r="AR1995" s="27" t="b">
        <v>1</v>
      </c>
      <c r="AS1995" s="27" t="b">
        <v>0</v>
      </c>
      <c r="AU1995" s="75"/>
      <c r="AV1995">
        <v>171899823.68110001</v>
      </c>
      <c r="AX1995">
        <v>416500000</v>
      </c>
      <c r="AZ1995">
        <v>346550.5</v>
      </c>
      <c r="BC1995" s="18">
        <f t="shared" si="1"/>
        <v>137519858.94488001</v>
      </c>
      <c r="BM1995" s="18">
        <v>1666</v>
      </c>
      <c r="BN1995">
        <f t="shared" si="0"/>
        <v>16660</v>
      </c>
    </row>
    <row r="1996" spans="1:66" ht="14.55" customHeight="1" x14ac:dyDescent="0.25">
      <c r="A1996" s="41">
        <v>40966</v>
      </c>
      <c r="B1996" s="15">
        <v>21.55</v>
      </c>
      <c r="C1996" s="16">
        <v>24.55</v>
      </c>
      <c r="D1996" s="32">
        <v>14691.64243378946</v>
      </c>
      <c r="E1996" s="32">
        <v>5451.2690170336828</v>
      </c>
      <c r="F1996" s="18">
        <v>20142.911450823143</v>
      </c>
      <c r="G1996" s="18">
        <v>22.361888941230131</v>
      </c>
      <c r="H1996" s="19">
        <v>0.12219959266802438</v>
      </c>
      <c r="I1996">
        <v>18.18</v>
      </c>
      <c r="J1996" s="33">
        <v>1.0146530123878226</v>
      </c>
      <c r="K1996" s="72">
        <v>6635.3114366347154</v>
      </c>
      <c r="L1996" s="18">
        <v>6479.3598629999997</v>
      </c>
      <c r="M1996" s="73">
        <v>2.4068978561488447E-2</v>
      </c>
      <c r="Q1996" s="34">
        <v>0.98555859765956932</v>
      </c>
      <c r="R1996" s="7"/>
      <c r="S1996" s="32"/>
      <c r="T1996" s="77"/>
      <c r="U1996" s="5">
        <v>36.493206012058366</v>
      </c>
      <c r="V1996" s="87">
        <v>34.82</v>
      </c>
      <c r="W1996" s="38">
        <v>4.8053015854634271E-2</v>
      </c>
      <c r="X1996" s="33">
        <v>1.0293060247756451</v>
      </c>
      <c r="Y1996" s="72">
        <v>36669700.482475422</v>
      </c>
      <c r="Z1996" s="18">
        <v>34919964.182339996</v>
      </c>
      <c r="AA1996" s="38">
        <v>5.0107047389822836E-2</v>
      </c>
      <c r="AB1996" s="35">
        <v>1.0293060247756451</v>
      </c>
      <c r="AC1996" s="72">
        <v>38948697.824306242</v>
      </c>
      <c r="AD1996" s="18">
        <v>41725000</v>
      </c>
      <c r="AE1996" s="38">
        <v>-6.6538098878220681E-2</v>
      </c>
      <c r="AF1996" s="26">
        <v>17</v>
      </c>
      <c r="AI1996" s="27" t="s">
        <v>36</v>
      </c>
      <c r="AJ1996" s="17">
        <v>21.575865558786205</v>
      </c>
      <c r="AK1996" s="17">
        <v>22.590795764579102</v>
      </c>
      <c r="AL1996" s="19">
        <v>0.11443993568852</v>
      </c>
      <c r="AM1996" s="19">
        <v>0.10206095768027271</v>
      </c>
      <c r="AN1996" s="27" t="b">
        <v>0</v>
      </c>
      <c r="AO1996" s="27" t="b">
        <v>1</v>
      </c>
      <c r="AP1996" s="27" t="b">
        <v>0</v>
      </c>
      <c r="AQ1996" s="27" t="b">
        <v>0</v>
      </c>
      <c r="AR1996" s="27" t="b">
        <v>1</v>
      </c>
      <c r="AS1996" s="27" t="b">
        <v>0</v>
      </c>
      <c r="AU1996" s="75"/>
      <c r="AV1996">
        <v>174599820.91169998</v>
      </c>
      <c r="AX1996">
        <v>417250000</v>
      </c>
      <c r="AZ1996">
        <v>351993.5</v>
      </c>
      <c r="BC1996" s="18">
        <f t="shared" si="1"/>
        <v>139679856.72935998</v>
      </c>
      <c r="BM1996" s="18">
        <v>1669</v>
      </c>
      <c r="BN1996">
        <f t="shared" si="0"/>
        <v>16690</v>
      </c>
    </row>
    <row r="1997" spans="1:66" ht="14.55" customHeight="1" x14ac:dyDescent="0.25">
      <c r="A1997" s="41">
        <v>40967</v>
      </c>
      <c r="B1997" s="15">
        <v>20.85</v>
      </c>
      <c r="C1997" s="16">
        <v>24.05</v>
      </c>
      <c r="D1997" s="32">
        <v>13827.428172978316</v>
      </c>
      <c r="E1997" s="32">
        <v>6209.8766471958079</v>
      </c>
      <c r="F1997" s="18">
        <v>20037.304820174126</v>
      </c>
      <c r="G1997" s="18">
        <v>21.841730447251532</v>
      </c>
      <c r="H1997" s="19">
        <v>0.13305613305613306</v>
      </c>
      <c r="I1997">
        <v>17.95</v>
      </c>
      <c r="J1997" s="33">
        <v>0.97161814860754225</v>
      </c>
      <c r="K1997" s="72">
        <v>6446.8774672420577</v>
      </c>
      <c r="L1997" s="18">
        <v>6389.7597660000001</v>
      </c>
      <c r="M1997" s="73">
        <v>8.9389434554303076E-3</v>
      </c>
      <c r="Q1997" s="34">
        <v>1.0292109111312224</v>
      </c>
      <c r="R1997" s="7"/>
      <c r="S1997" s="32"/>
      <c r="T1997" s="77"/>
      <c r="U1997" s="5">
        <v>37.489277493380051</v>
      </c>
      <c r="V1997" s="87">
        <v>35.18</v>
      </c>
      <c r="W1997" s="38">
        <v>6.5641770704378946E-2</v>
      </c>
      <c r="X1997" s="33">
        <v>0.9432362972150844</v>
      </c>
      <c r="Y1997" s="72">
        <v>34588357.988476805</v>
      </c>
      <c r="Z1997" s="18">
        <v>34139964.982380003</v>
      </c>
      <c r="AA1997" s="38">
        <v>1.3133962097741548E-2</v>
      </c>
      <c r="AB1997" s="35">
        <v>0.9432362972150844</v>
      </c>
      <c r="AC1997" s="72">
        <v>36737236.519028068</v>
      </c>
      <c r="AD1997" s="18">
        <v>41500000</v>
      </c>
      <c r="AE1997" s="38">
        <v>-0.11476538508366102</v>
      </c>
      <c r="AF1997" s="26">
        <v>16</v>
      </c>
      <c r="AI1997" s="27" t="s">
        <v>36</v>
      </c>
      <c r="AJ1997" s="17">
        <v>21.624174977100985</v>
      </c>
      <c r="AK1997" s="17">
        <v>22.47006866674959</v>
      </c>
      <c r="AL1997" s="19">
        <v>0.12183101162798304</v>
      </c>
      <c r="AM1997" s="19">
        <v>0.10246942341720558</v>
      </c>
      <c r="AN1997" s="27" t="b">
        <v>0</v>
      </c>
      <c r="AO1997" s="27" t="b">
        <v>1</v>
      </c>
      <c r="AP1997" s="27" t="b">
        <v>0</v>
      </c>
      <c r="AQ1997" s="27" t="b">
        <v>0</v>
      </c>
      <c r="AR1997" s="27" t="b">
        <v>1</v>
      </c>
      <c r="AS1997" s="27" t="b">
        <v>0</v>
      </c>
      <c r="AU1997" s="75"/>
      <c r="AV1997">
        <v>170699824.91190001</v>
      </c>
      <c r="AX1997">
        <v>415000000</v>
      </c>
      <c r="AZ1997">
        <v>344131.25</v>
      </c>
      <c r="BC1997" s="18">
        <f t="shared" si="1"/>
        <v>136559859.92952001</v>
      </c>
      <c r="BM1997" s="18">
        <v>1660</v>
      </c>
      <c r="BN1997">
        <f t="shared" si="0"/>
        <v>16600</v>
      </c>
    </row>
    <row r="1998" spans="1:66" ht="14.55" customHeight="1" x14ac:dyDescent="0.25">
      <c r="A1998" s="41">
        <v>40968</v>
      </c>
      <c r="B1998" s="15">
        <v>21</v>
      </c>
      <c r="C1998" s="16">
        <v>24</v>
      </c>
      <c r="D1998" s="32">
        <v>12963.213912167172</v>
      </c>
      <c r="E1998" s="32">
        <v>6959.1019003314577</v>
      </c>
      <c r="F1998" s="18">
        <v>19922.315812498629</v>
      </c>
      <c r="G1998" s="18">
        <v>22.047935686668342</v>
      </c>
      <c r="H1998" s="19">
        <v>0.125</v>
      </c>
      <c r="I1998">
        <v>18.43</v>
      </c>
      <c r="J1998" s="33">
        <v>1.0036479587370939</v>
      </c>
      <c r="K1998" s="72">
        <v>6470.2834589911254</v>
      </c>
      <c r="L1998" s="18">
        <v>6277.1201170000004</v>
      </c>
      <c r="M1998" s="73">
        <v>3.077260565207135E-2</v>
      </c>
      <c r="Q1998" s="34">
        <v>0.99636530049671579</v>
      </c>
      <c r="R1998" s="7"/>
      <c r="S1998" s="32"/>
      <c r="T1998" s="77"/>
      <c r="U1998" s="5">
        <v>37.283470807540915</v>
      </c>
      <c r="V1998" s="87">
        <v>35.72</v>
      </c>
      <c r="W1998" s="38">
        <v>4.3770179382444471E-2</v>
      </c>
      <c r="X1998" s="33">
        <v>1.007295917474188</v>
      </c>
      <c r="Y1998" s="72">
        <v>34840878.48749426</v>
      </c>
      <c r="Z1998" s="18">
        <v>32939966.213239998</v>
      </c>
      <c r="AA1998" s="38">
        <v>5.7708385671938048E-2</v>
      </c>
      <c r="AB1998" s="35">
        <v>1.007295917474188</v>
      </c>
      <c r="AC1998" s="72">
        <v>37004675.079011172</v>
      </c>
      <c r="AD1998" s="18">
        <v>41800000</v>
      </c>
      <c r="AE1998" s="38">
        <v>-0.11472069188968488</v>
      </c>
      <c r="AF1998" s="26">
        <v>15</v>
      </c>
      <c r="AI1998" s="27" t="s">
        <v>36</v>
      </c>
      <c r="AJ1998" s="17">
        <v>21.65498186451828</v>
      </c>
      <c r="AK1998" s="17">
        <v>22.370688335135551</v>
      </c>
      <c r="AL1998" s="19">
        <v>0.12543439134965303</v>
      </c>
      <c r="AM1998" s="19">
        <v>0.10378439866473033</v>
      </c>
      <c r="AN1998" s="27" t="b">
        <v>0</v>
      </c>
      <c r="AO1998" s="27" t="b">
        <v>1</v>
      </c>
      <c r="AP1998" s="27" t="b">
        <v>0</v>
      </c>
      <c r="AQ1998" s="27" t="b">
        <v>0</v>
      </c>
      <c r="AR1998" s="27" t="b">
        <v>1</v>
      </c>
      <c r="AS1998" s="27" t="b">
        <v>0</v>
      </c>
      <c r="AU1998" s="75"/>
      <c r="AV1998">
        <v>164699831.06619999</v>
      </c>
      <c r="AX1998">
        <v>418000000</v>
      </c>
      <c r="AZ1998">
        <v>332035.25</v>
      </c>
      <c r="BC1998" s="18">
        <f t="shared" si="1"/>
        <v>131759864.85295999</v>
      </c>
      <c r="BM1998" s="18">
        <v>1672</v>
      </c>
      <c r="BN1998">
        <f t="shared" si="0"/>
        <v>16720</v>
      </c>
    </row>
    <row r="1999" spans="1:66" ht="14.55" customHeight="1" x14ac:dyDescent="0.25">
      <c r="A1999" s="41">
        <v>40969</v>
      </c>
      <c r="B1999" s="15">
        <v>20.05</v>
      </c>
      <c r="C1999" s="16">
        <v>23.3</v>
      </c>
      <c r="D1999" s="32">
        <v>12098.999651356027</v>
      </c>
      <c r="E1999" s="32">
        <v>7715.2893785412089</v>
      </c>
      <c r="F1999" s="18">
        <v>19814.289029897234</v>
      </c>
      <c r="G1999" s="18">
        <v>21.315485248672029</v>
      </c>
      <c r="H1999" s="19">
        <v>0.13948497854077258</v>
      </c>
      <c r="I1999">
        <v>17.260000000000002</v>
      </c>
      <c r="J1999" s="33">
        <v>0.96153691865702595</v>
      </c>
      <c r="K1999" s="72">
        <v>6221.3087766132439</v>
      </c>
      <c r="L1999" s="18">
        <v>6179.8398440000001</v>
      </c>
      <c r="M1999" s="73">
        <v>6.7103571710690844E-3</v>
      </c>
      <c r="Q1999" s="34">
        <v>1.0400016687832383</v>
      </c>
      <c r="R1999" s="7"/>
      <c r="S1999" s="32"/>
      <c r="T1999" s="77"/>
      <c r="U1999" s="5">
        <v>38.702680195435754</v>
      </c>
      <c r="V1999" s="87">
        <v>36.42</v>
      </c>
      <c r="W1999" s="38">
        <v>6.2676556711580234E-2</v>
      </c>
      <c r="X1999" s="33">
        <v>0.92307383731405201</v>
      </c>
      <c r="Y1999" s="72">
        <v>32160857.272049602</v>
      </c>
      <c r="Z1999" s="18">
        <v>31739967.444079999</v>
      </c>
      <c r="AA1999" s="38">
        <v>1.3260562686812263E-2</v>
      </c>
      <c r="AB1999" s="35">
        <v>0.92307383731405201</v>
      </c>
      <c r="AC1999" s="72">
        <v>34157499.785840042</v>
      </c>
      <c r="AD1999" s="18">
        <v>40725000</v>
      </c>
      <c r="AE1999" s="38">
        <v>-0.16126458475530897</v>
      </c>
      <c r="AF1999" s="26">
        <v>14</v>
      </c>
      <c r="AI1999" s="27" t="s">
        <v>36</v>
      </c>
      <c r="AJ1999" s="17">
        <v>21.637040665390245</v>
      </c>
      <c r="AK1999" s="17">
        <v>22.235560681676734</v>
      </c>
      <c r="AL1999" s="19">
        <v>0.13001250555994473</v>
      </c>
      <c r="AM1999" s="19">
        <v>0.10637475884313646</v>
      </c>
      <c r="AN1999" s="27" t="b">
        <v>0</v>
      </c>
      <c r="AO1999" s="27" t="b">
        <v>1</v>
      </c>
      <c r="AP1999" s="27" t="b">
        <v>0</v>
      </c>
      <c r="AQ1999" s="27" t="b">
        <v>0</v>
      </c>
      <c r="AR1999" s="27" t="b">
        <v>1</v>
      </c>
      <c r="AS1999" s="27" t="b">
        <v>0</v>
      </c>
      <c r="AU1999" s="75"/>
      <c r="AV1999">
        <v>158699837.22040001</v>
      </c>
      <c r="AX1999">
        <v>407250000</v>
      </c>
      <c r="AZ1999">
        <v>319939.25</v>
      </c>
      <c r="BC1999" s="18">
        <f t="shared" si="1"/>
        <v>126959869.77632</v>
      </c>
      <c r="BM1999" s="18">
        <v>1629</v>
      </c>
      <c r="BN1999">
        <f t="shared" si="0"/>
        <v>16290</v>
      </c>
    </row>
    <row r="2000" spans="1:66" ht="14.55" customHeight="1" x14ac:dyDescent="0.25">
      <c r="A2000" s="41">
        <v>40970</v>
      </c>
      <c r="B2000" s="15">
        <v>20.399999999999999</v>
      </c>
      <c r="C2000" s="16">
        <v>23.7</v>
      </c>
      <c r="D2000" s="32">
        <v>11234.785390544883</v>
      </c>
      <c r="E2000" s="32">
        <v>8458.9587317284822</v>
      </c>
      <c r="F2000" s="18">
        <v>19693.744122273365</v>
      </c>
      <c r="G2000" s="18">
        <v>21.817433050891168</v>
      </c>
      <c r="H2000" s="19">
        <v>0.139240506329114</v>
      </c>
      <c r="I2000">
        <v>17.29</v>
      </c>
      <c r="J2000" s="33">
        <v>1.0173215054912346</v>
      </c>
      <c r="K2000" s="72">
        <v>6328.9617047166803</v>
      </c>
      <c r="L2000" s="18">
        <v>6215.6801759999998</v>
      </c>
      <c r="M2000" s="73">
        <v>1.8225121870665637E-2</v>
      </c>
      <c r="Q2000" s="34">
        <v>0.98297342049908742</v>
      </c>
      <c r="R2000" s="7"/>
      <c r="S2000" s="32"/>
      <c r="T2000" s="77"/>
      <c r="U2000" s="5">
        <v>37.972875567895926</v>
      </c>
      <c r="V2000" s="87">
        <v>36.18</v>
      </c>
      <c r="W2000" s="38">
        <v>4.9554327470865848E-2</v>
      </c>
      <c r="X2000" s="33">
        <v>1.0346430109824691</v>
      </c>
      <c r="Y2000" s="72">
        <v>33275165.406260073</v>
      </c>
      <c r="Z2000" s="18">
        <v>32219966.951740004</v>
      </c>
      <c r="AA2000" s="38">
        <v>3.2749830442116087E-2</v>
      </c>
      <c r="AB2000" s="35">
        <v>1.0346430109824691</v>
      </c>
      <c r="AC2000" s="72">
        <v>35340251.825410403</v>
      </c>
      <c r="AD2000" s="18">
        <v>40550000</v>
      </c>
      <c r="AE2000" s="38">
        <v>-0.12847714363969412</v>
      </c>
      <c r="AF2000" s="26">
        <v>13</v>
      </c>
      <c r="AI2000" s="27" t="s">
        <v>36</v>
      </c>
      <c r="AJ2000" s="17">
        <v>21.68065018842746</v>
      </c>
      <c r="AK2000" s="17">
        <v>22.152939375027707</v>
      </c>
      <c r="AL2000" s="19">
        <v>0.13109220450915823</v>
      </c>
      <c r="AM2000" s="19">
        <v>0.10972014763156324</v>
      </c>
      <c r="AN2000" s="27" t="b">
        <v>0</v>
      </c>
      <c r="AO2000" s="27" t="b">
        <v>1</v>
      </c>
      <c r="AP2000" s="27" t="b">
        <v>0</v>
      </c>
      <c r="AQ2000" s="27" t="b">
        <v>0</v>
      </c>
      <c r="AR2000" s="27" t="b">
        <v>1</v>
      </c>
      <c r="AS2000" s="27" t="b">
        <v>0</v>
      </c>
      <c r="AU2000" s="75"/>
      <c r="AV2000">
        <v>161099834.75870001</v>
      </c>
      <c r="AX2000">
        <v>405500000</v>
      </c>
      <c r="AZ2000">
        <v>324777.5</v>
      </c>
      <c r="BC2000" s="18">
        <f t="shared" si="1"/>
        <v>128879867.80696002</v>
      </c>
      <c r="BM2000" s="18">
        <v>1622</v>
      </c>
      <c r="BN2000">
        <f t="shared" si="0"/>
        <v>16220</v>
      </c>
    </row>
    <row r="2001" spans="1:66" ht="14.55" customHeight="1" x14ac:dyDescent="0.25">
      <c r="A2001" s="41">
        <v>40973</v>
      </c>
      <c r="B2001" s="15">
        <v>20.149999999999999</v>
      </c>
      <c r="C2001" s="16">
        <v>23.65</v>
      </c>
      <c r="D2001" s="32">
        <v>10370.571129733738</v>
      </c>
      <c r="E2001" s="32">
        <v>9202.8393612874424</v>
      </c>
      <c r="F2001" s="18">
        <v>19573.410491021183</v>
      </c>
      <c r="G2001" s="18">
        <v>21.795596600514841</v>
      </c>
      <c r="H2001" s="19">
        <v>0.14799154334038056</v>
      </c>
      <c r="I2001">
        <v>18.05</v>
      </c>
      <c r="J2001" s="33">
        <v>0.99289499740723886</v>
      </c>
      <c r="K2001" s="72">
        <v>6283.8856892837166</v>
      </c>
      <c r="L2001" s="18">
        <v>6192.6401370000003</v>
      </c>
      <c r="M2001" s="73">
        <v>1.4734515532161993E-2</v>
      </c>
      <c r="Q2001" s="34">
        <v>1.0071558448892528</v>
      </c>
      <c r="R2001" s="7"/>
      <c r="S2001" s="32"/>
      <c r="T2001" s="77"/>
      <c r="U2001" s="5">
        <v>38.173399174796501</v>
      </c>
      <c r="V2001" s="87">
        <v>36.24</v>
      </c>
      <c r="W2001" s="38">
        <v>5.334986685420802E-2</v>
      </c>
      <c r="X2001" s="33">
        <v>0.98578999481447771</v>
      </c>
      <c r="Y2001" s="72">
        <v>32802482.074299347</v>
      </c>
      <c r="Z2001" s="18">
        <v>31919967.259459998</v>
      </c>
      <c r="AA2001" s="38">
        <v>2.7647735590261319E-2</v>
      </c>
      <c r="AB2001" s="35">
        <v>0.98578999481447771</v>
      </c>
      <c r="AC2001" s="72">
        <v>34837508.123422489</v>
      </c>
      <c r="AD2001" s="18">
        <v>40900000</v>
      </c>
      <c r="AE2001" s="38">
        <v>-0.14822718524639392</v>
      </c>
      <c r="AF2001" s="26">
        <v>12</v>
      </c>
      <c r="AI2001" s="27" t="s">
        <v>36</v>
      </c>
      <c r="AJ2001" s="17">
        <v>21.751342457902108</v>
      </c>
      <c r="AK2001" s="17">
        <v>22.081868669645054</v>
      </c>
      <c r="AL2001" s="19">
        <v>0.13449545898907075</v>
      </c>
      <c r="AM2001" s="19">
        <v>0.11341722729079259</v>
      </c>
      <c r="AN2001" s="27" t="b">
        <v>0</v>
      </c>
      <c r="AO2001" s="27" t="b">
        <v>1</v>
      </c>
      <c r="AP2001" s="27" t="b">
        <v>0</v>
      </c>
      <c r="AQ2001" s="27" t="b">
        <v>0</v>
      </c>
      <c r="AR2001" s="27" t="b">
        <v>1</v>
      </c>
      <c r="AS2001" s="27" t="b">
        <v>0</v>
      </c>
      <c r="AU2001" s="75"/>
      <c r="AV2001">
        <v>159599836.29729998</v>
      </c>
      <c r="AX2001">
        <v>409000000</v>
      </c>
      <c r="AZ2001">
        <v>321753.5</v>
      </c>
      <c r="BC2001" s="18">
        <f t="shared" si="1"/>
        <v>127679869.03783999</v>
      </c>
      <c r="BM2001" s="18">
        <v>1636</v>
      </c>
      <c r="BN2001">
        <f t="shared" si="0"/>
        <v>16360</v>
      </c>
    </row>
    <row r="2002" spans="1:66" ht="14.55" customHeight="1" x14ac:dyDescent="0.25">
      <c r="A2002" s="41">
        <v>40974</v>
      </c>
      <c r="B2002" s="15">
        <v>22.5</v>
      </c>
      <c r="C2002" s="16">
        <v>25.3</v>
      </c>
      <c r="D2002" s="32">
        <v>9506.356868922594</v>
      </c>
      <c r="E2002" s="32">
        <v>9939.1572198643807</v>
      </c>
      <c r="F2002" s="18">
        <v>19445.514088786975</v>
      </c>
      <c r="G2002" s="18">
        <v>23.931159911152356</v>
      </c>
      <c r="H2002" s="19">
        <v>0.11067193675889331</v>
      </c>
      <c r="I2002">
        <v>20.84</v>
      </c>
      <c r="J2002" s="33">
        <v>1.0908069908676987</v>
      </c>
      <c r="K2002" s="72">
        <v>6854.3878425337007</v>
      </c>
      <c r="L2002" s="18">
        <v>6663.6801759999998</v>
      </c>
      <c r="M2002" s="73">
        <v>2.8618970523308744E-2</v>
      </c>
      <c r="Q2002" s="34">
        <v>0.91675246709276692</v>
      </c>
      <c r="R2002" s="7"/>
      <c r="S2002" s="32"/>
      <c r="T2002" s="77"/>
      <c r="U2002" s="5">
        <v>34.930402594221782</v>
      </c>
      <c r="V2002" s="87">
        <v>33.4</v>
      </c>
      <c r="W2002" s="38">
        <v>4.5820436952748005E-2</v>
      </c>
      <c r="X2002" s="33">
        <v>1.1816139817353974</v>
      </c>
      <c r="Y2002" s="72">
        <v>38760056.899197407</v>
      </c>
      <c r="Z2002" s="18">
        <v>36779962.274520002</v>
      </c>
      <c r="AA2002" s="38">
        <v>5.3836233161368735E-2</v>
      </c>
      <c r="AB2002" s="35">
        <v>1.1816139817353974</v>
      </c>
      <c r="AC2002" s="72">
        <v>41163826.719020195</v>
      </c>
      <c r="AD2002" s="18">
        <v>42700000</v>
      </c>
      <c r="AE2002" s="38">
        <v>-3.5975955058075049E-2</v>
      </c>
      <c r="AF2002" s="26">
        <v>11</v>
      </c>
      <c r="AI2002" s="27" t="s">
        <v>36</v>
      </c>
      <c r="AJ2002" s="17">
        <v>21.964604648887352</v>
      </c>
      <c r="AK2002" s="17">
        <v>22.071657409891102</v>
      </c>
      <c r="AL2002" s="19">
        <v>0.13257418300421558</v>
      </c>
      <c r="AM2002" s="19">
        <v>0.11555715327452916</v>
      </c>
      <c r="AN2002" s="27" t="b">
        <v>0</v>
      </c>
      <c r="AO2002" s="27" t="b">
        <v>1</v>
      </c>
      <c r="AP2002" s="27" t="b">
        <v>0</v>
      </c>
      <c r="AQ2002" s="27" t="b">
        <v>0</v>
      </c>
      <c r="AR2002" s="27" t="b">
        <v>1</v>
      </c>
      <c r="AS2002" s="27" t="b">
        <v>0</v>
      </c>
      <c r="AU2002" s="75"/>
      <c r="AV2002">
        <v>183899811.37260002</v>
      </c>
      <c r="AX2002">
        <v>427000000</v>
      </c>
      <c r="AZ2002">
        <v>370742.5</v>
      </c>
      <c r="BC2002" s="18">
        <f t="shared" si="1"/>
        <v>147119849.09808001</v>
      </c>
      <c r="BM2002" s="18">
        <v>1708</v>
      </c>
      <c r="BN2002">
        <f t="shared" si="0"/>
        <v>17080</v>
      </c>
    </row>
    <row r="2003" spans="1:66" ht="14.55" customHeight="1" x14ac:dyDescent="0.25">
      <c r="A2003" s="41">
        <v>40975</v>
      </c>
      <c r="B2003" s="15">
        <v>20.65</v>
      </c>
      <c r="C2003" s="16">
        <v>23.95</v>
      </c>
      <c r="D2003" s="32">
        <v>8642.1426081114496</v>
      </c>
      <c r="E2003" s="32">
        <v>10707.727214656901</v>
      </c>
      <c r="F2003" s="18">
        <v>19349.869822768349</v>
      </c>
      <c r="G2003" s="18">
        <v>22.476136306446346</v>
      </c>
      <c r="H2003" s="19">
        <v>0.13778705636743216</v>
      </c>
      <c r="I2003">
        <v>19.07</v>
      </c>
      <c r="J2003" s="33">
        <v>0.93458009446814805</v>
      </c>
      <c r="K2003" s="72">
        <v>6405.8636007781224</v>
      </c>
      <c r="L2003" s="18">
        <v>6330.8798829999996</v>
      </c>
      <c r="M2003" s="73">
        <v>1.18441226439113E-2</v>
      </c>
      <c r="Q2003" s="34">
        <v>1.0699992498439432</v>
      </c>
      <c r="R2003" s="7"/>
      <c r="S2003" s="32"/>
      <c r="T2003" s="77"/>
      <c r="U2003" s="5">
        <v>37.305918274008803</v>
      </c>
      <c r="V2003" s="87">
        <v>35.020000000000003</v>
      </c>
      <c r="W2003" s="38">
        <v>6.5274650885459737E-2</v>
      </c>
      <c r="X2003" s="33">
        <v>0.8691601889362961</v>
      </c>
      <c r="Y2003" s="72">
        <v>33688859.559505843</v>
      </c>
      <c r="Z2003" s="18">
        <v>33239965.90552</v>
      </c>
      <c r="AA2003" s="38">
        <v>1.3504636414542696E-2</v>
      </c>
      <c r="AB2003" s="35">
        <v>0.8691601889362961</v>
      </c>
      <c r="AC2003" s="72">
        <v>35777385.799350269</v>
      </c>
      <c r="AD2003" s="18">
        <v>40450000</v>
      </c>
      <c r="AE2003" s="38">
        <v>-0.11551580224103167</v>
      </c>
      <c r="AF2003" s="26">
        <v>10</v>
      </c>
      <c r="AI2003" s="27" t="b">
        <v>1</v>
      </c>
      <c r="AJ2003" s="17">
        <v>22.110170167108894</v>
      </c>
      <c r="AK2003" s="17">
        <v>22.038555712855938</v>
      </c>
      <c r="AL2003" s="19">
        <v>0.13336267022276543</v>
      </c>
      <c r="AM2003" s="19">
        <v>0.11660605890936583</v>
      </c>
      <c r="AN2003" s="27" t="b">
        <v>1</v>
      </c>
      <c r="AO2003" s="27" t="b">
        <v>1</v>
      </c>
      <c r="AP2003" s="27" t="b">
        <v>0</v>
      </c>
      <c r="AQ2003" s="27" t="b">
        <v>0</v>
      </c>
      <c r="AR2003" s="27" t="b">
        <v>1</v>
      </c>
      <c r="AS2003" s="27" t="b">
        <v>0</v>
      </c>
      <c r="AU2003" s="75"/>
      <c r="AV2003">
        <v>166199829.52759999</v>
      </c>
      <c r="AX2003">
        <v>404500000</v>
      </c>
      <c r="AZ2003">
        <v>335059.25</v>
      </c>
      <c r="BC2003" s="18">
        <f t="shared" si="1"/>
        <v>132959863.62208</v>
      </c>
      <c r="BM2003" s="18">
        <v>1618</v>
      </c>
      <c r="BN2003">
        <f t="shared" si="0"/>
        <v>16180</v>
      </c>
    </row>
    <row r="2004" spans="1:66" ht="14.55" customHeight="1" x14ac:dyDescent="0.25">
      <c r="A2004" s="41">
        <v>40976</v>
      </c>
      <c r="B2004" s="15">
        <v>19.7</v>
      </c>
      <c r="C2004" s="16">
        <v>23.25</v>
      </c>
      <c r="D2004" s="32">
        <v>7777.9283473003043</v>
      </c>
      <c r="E2004" s="32">
        <v>11452.863936400123</v>
      </c>
      <c r="F2004" s="18">
        <v>19230.792283700426</v>
      </c>
      <c r="G2004" s="18">
        <v>21.814196148261708</v>
      </c>
      <c r="H2004" s="19">
        <v>0.15268817204301077</v>
      </c>
      <c r="I2004">
        <v>18.02</v>
      </c>
      <c r="J2004" s="33">
        <v>0.96457652009441086</v>
      </c>
      <c r="K2004" s="72">
        <v>6178.8387116881586</v>
      </c>
      <c r="L2004" s="18">
        <v>6092.7998049999997</v>
      </c>
      <c r="M2004" s="73">
        <v>1.4121407143158043E-2</v>
      </c>
      <c r="Q2004" s="34">
        <v>1.0367243854350943</v>
      </c>
      <c r="R2004" s="7"/>
      <c r="S2004" s="32"/>
      <c r="T2004" s="77"/>
      <c r="U2004" s="5">
        <v>38.603947697863248</v>
      </c>
      <c r="V2004" s="87">
        <v>36.36</v>
      </c>
      <c r="W2004" s="38">
        <v>6.1714733164555786E-2</v>
      </c>
      <c r="X2004" s="33">
        <v>0.92915304018882172</v>
      </c>
      <c r="Y2004" s="72">
        <v>31302256.043501697</v>
      </c>
      <c r="Z2004" s="18">
        <v>30509999.229259998</v>
      </c>
      <c r="AA2004" s="38">
        <v>2.5967120100150707E-2</v>
      </c>
      <c r="AB2004" s="35">
        <v>0.92915304018882172</v>
      </c>
      <c r="AC2004" s="72">
        <v>33242133.823385689</v>
      </c>
      <c r="AD2004" s="18">
        <v>37800000</v>
      </c>
      <c r="AE2004" s="38">
        <v>-0.12057847028080186</v>
      </c>
      <c r="AF2004" s="26">
        <v>9</v>
      </c>
      <c r="AI2004" s="27" t="b">
        <v>1</v>
      </c>
      <c r="AJ2004" s="17">
        <v>22.208030794630947</v>
      </c>
      <c r="AK2004" s="17">
        <v>21.993031341364251</v>
      </c>
      <c r="AL2004" s="19">
        <v>0.13797736556326723</v>
      </c>
      <c r="AM2004" s="19">
        <v>0.11877156409412529</v>
      </c>
      <c r="AN2004" s="27" t="b">
        <v>1</v>
      </c>
      <c r="AO2004" s="27" t="b">
        <v>1</v>
      </c>
      <c r="AP2004" s="27" t="b">
        <v>0</v>
      </c>
      <c r="AQ2004" s="27" t="b">
        <v>0</v>
      </c>
      <c r="AR2004" s="27" t="b">
        <v>1</v>
      </c>
      <c r="AS2004" s="27" t="b">
        <v>0</v>
      </c>
      <c r="AU2004" s="75"/>
      <c r="AV2004">
        <v>152549996.14629999</v>
      </c>
      <c r="AX2004">
        <v>378000000</v>
      </c>
      <c r="AZ2004">
        <v>305100</v>
      </c>
      <c r="BC2004" s="18">
        <f t="shared" si="1"/>
        <v>122039996.91703999</v>
      </c>
      <c r="BM2004" s="18">
        <v>1512</v>
      </c>
      <c r="BN2004">
        <f t="shared" si="0"/>
        <v>15120</v>
      </c>
    </row>
    <row r="2005" spans="1:66" ht="14.55" customHeight="1" x14ac:dyDescent="0.25">
      <c r="A2005" s="41">
        <v>40977</v>
      </c>
      <c r="B2005" s="15">
        <v>19.05</v>
      </c>
      <c r="C2005" s="16">
        <v>22.75</v>
      </c>
      <c r="D2005" s="32">
        <v>6913.7140864891589</v>
      </c>
      <c r="E2005" s="32">
        <v>12185.122901474511</v>
      </c>
      <c r="F2005" s="18">
        <v>19098.83698796367</v>
      </c>
      <c r="G2005" s="18">
        <v>21.410612573627848</v>
      </c>
      <c r="H2005" s="19">
        <v>0.16263736263736261</v>
      </c>
      <c r="I2005">
        <v>17.11</v>
      </c>
      <c r="J2005" s="33">
        <v>0.97476432008258806</v>
      </c>
      <c r="K2005" s="72">
        <v>6022.8073068618323</v>
      </c>
      <c r="L2005" s="18">
        <v>5975.0400390000004</v>
      </c>
      <c r="M2005" s="73">
        <v>7.9944682462456534E-3</v>
      </c>
      <c r="Q2005" s="34">
        <v>1.0258890066013842</v>
      </c>
      <c r="R2005" s="7"/>
      <c r="S2005" s="32"/>
      <c r="T2005" s="77"/>
      <c r="U2005" s="5">
        <v>39.529631389701557</v>
      </c>
      <c r="V2005" s="87">
        <v>37.1</v>
      </c>
      <c r="W2005" s="38">
        <v>6.548871670354596E-2</v>
      </c>
      <c r="X2005" s="33">
        <v>0.94952864016517613</v>
      </c>
      <c r="Y2005" s="72">
        <v>29722530.820304267</v>
      </c>
      <c r="Z2005" s="18">
        <v>29289999.260080002</v>
      </c>
      <c r="AA2005" s="38">
        <v>1.4767209667149834E-2</v>
      </c>
      <c r="AB2005" s="35">
        <v>0.94952864016517613</v>
      </c>
      <c r="AC2005" s="72">
        <v>31563852.070854042</v>
      </c>
      <c r="AD2005" s="18">
        <v>37225000</v>
      </c>
      <c r="AE2005" s="38">
        <v>-0.15207919218659391</v>
      </c>
      <c r="AF2005" s="26">
        <v>8</v>
      </c>
      <c r="AI2005" s="27" t="b">
        <v>1</v>
      </c>
      <c r="AJ2005" s="17">
        <v>22.250592712713942</v>
      </c>
      <c r="AK2005" s="17">
        <v>21.94798184217338</v>
      </c>
      <c r="AL2005" s="19">
        <v>0.14183609624603224</v>
      </c>
      <c r="AM2005" s="19">
        <v>0.12564050082146044</v>
      </c>
      <c r="AN2005" s="27" t="b">
        <v>1</v>
      </c>
      <c r="AO2005" s="27" t="b">
        <v>1</v>
      </c>
      <c r="AP2005" s="27" t="b">
        <v>0</v>
      </c>
      <c r="AQ2005" s="27" t="b">
        <v>0</v>
      </c>
      <c r="AR2005" s="27" t="b">
        <v>1</v>
      </c>
      <c r="AS2005" s="27" t="b">
        <v>0</v>
      </c>
      <c r="AU2005" s="75"/>
      <c r="AV2005">
        <v>146449996.30040002</v>
      </c>
      <c r="AX2005">
        <v>372250000</v>
      </c>
      <c r="AZ2005">
        <v>292900</v>
      </c>
      <c r="BC2005" s="18">
        <f t="shared" si="1"/>
        <v>117159997.04032001</v>
      </c>
      <c r="BM2005" s="18">
        <v>1489</v>
      </c>
      <c r="BN2005">
        <f t="shared" si="0"/>
        <v>14890</v>
      </c>
    </row>
    <row r="2006" spans="1:66" ht="14.55" customHeight="1" x14ac:dyDescent="0.25">
      <c r="A2006" s="41">
        <v>40980</v>
      </c>
      <c r="B2006" s="15">
        <v>17.75</v>
      </c>
      <c r="C2006" s="16">
        <v>21.75</v>
      </c>
      <c r="D2006" s="32">
        <v>6049.4998256780145</v>
      </c>
      <c r="E2006" s="32">
        <v>12908.783634153733</v>
      </c>
      <c r="F2006" s="18">
        <v>18958.283459831749</v>
      </c>
      <c r="G2006" s="18">
        <v>20.473618657038116</v>
      </c>
      <c r="H2006" s="19">
        <v>0.18390804597701149</v>
      </c>
      <c r="I2006">
        <v>15.64</v>
      </c>
      <c r="J2006" s="33">
        <v>0.94919973295307225</v>
      </c>
      <c r="K2006" s="72">
        <v>5716.7481740123885</v>
      </c>
      <c r="L2006" s="18">
        <v>5701.1201170000004</v>
      </c>
      <c r="M2006" s="73">
        <v>2.7412257050657973E-3</v>
      </c>
      <c r="Q2006" s="34">
        <v>1.0535190490297359</v>
      </c>
      <c r="R2006" s="7"/>
      <c r="S2006" s="32"/>
      <c r="T2006" s="77"/>
      <c r="U2006" s="5">
        <v>41.567683949318784</v>
      </c>
      <c r="V2006" s="87">
        <v>38.78</v>
      </c>
      <c r="W2006" s="38">
        <v>7.1884578373356961E-2</v>
      </c>
      <c r="X2006" s="33">
        <v>0.89839946590614439</v>
      </c>
      <c r="Y2006" s="72">
        <v>26702833.572041564</v>
      </c>
      <c r="Z2006" s="18">
        <v>26589999.328279998</v>
      </c>
      <c r="AA2006" s="38">
        <v>4.2434842652124402E-3</v>
      </c>
      <c r="AB2006" s="35">
        <v>0.89839946590614439</v>
      </c>
      <c r="AC2006" s="72">
        <v>28356493.210453775</v>
      </c>
      <c r="AD2006" s="18">
        <v>35075000</v>
      </c>
      <c r="AE2006" s="38">
        <v>-0.19154687924579403</v>
      </c>
      <c r="AF2006" s="26">
        <v>7</v>
      </c>
      <c r="AI2006" s="27" t="b">
        <v>1</v>
      </c>
      <c r="AJ2006" s="17">
        <v>22.200322108023897</v>
      </c>
      <c r="AK2006" s="17">
        <v>21.865404390768443</v>
      </c>
      <c r="AL2006" s="19">
        <v>0.14928068618734849</v>
      </c>
      <c r="AM2006" s="19">
        <v>0.13244408432382693</v>
      </c>
      <c r="AN2006" s="27" t="b">
        <v>1</v>
      </c>
      <c r="AO2006" s="27" t="b">
        <v>1</v>
      </c>
      <c r="AP2006" s="27" t="b">
        <v>0</v>
      </c>
      <c r="AQ2006" s="27" t="b">
        <v>0</v>
      </c>
      <c r="AR2006" s="27" t="b">
        <v>1</v>
      </c>
      <c r="AS2006" s="27" t="b">
        <v>0</v>
      </c>
      <c r="AU2006" s="75"/>
      <c r="AV2006">
        <v>132949996.64139999</v>
      </c>
      <c r="AX2006">
        <v>350750000</v>
      </c>
      <c r="AZ2006">
        <v>265900</v>
      </c>
      <c r="BC2006" s="18">
        <f t="shared" si="1"/>
        <v>106359997.31311999</v>
      </c>
      <c r="BM2006" s="18">
        <v>1403</v>
      </c>
      <c r="BN2006">
        <f t="shared" si="0"/>
        <v>14030</v>
      </c>
    </row>
    <row r="2007" spans="1:66" ht="14.55" customHeight="1" x14ac:dyDescent="0.25">
      <c r="A2007" s="41">
        <v>40981</v>
      </c>
      <c r="B2007" s="15">
        <v>17</v>
      </c>
      <c r="C2007" s="16">
        <v>21</v>
      </c>
      <c r="D2007" s="32">
        <v>5185.2855648668692</v>
      </c>
      <c r="E2007" s="32">
        <v>13614.061938953633</v>
      </c>
      <c r="F2007" s="18">
        <v>18799.347503820503</v>
      </c>
      <c r="G2007" s="18">
        <v>19.896709459982461</v>
      </c>
      <c r="H2007" s="19">
        <v>0.19047619047619047</v>
      </c>
      <c r="I2007">
        <v>14.73</v>
      </c>
      <c r="J2007" s="33">
        <v>0.96367459902249053</v>
      </c>
      <c r="K2007" s="72">
        <v>5508.9896857293788</v>
      </c>
      <c r="L2007" s="18">
        <v>5440</v>
      </c>
      <c r="M2007" s="73">
        <v>1.2681927523782874E-2</v>
      </c>
      <c r="Q2007" s="34">
        <v>1.0376946751676928</v>
      </c>
      <c r="R2007" s="7"/>
      <c r="S2007" s="32"/>
      <c r="T2007" s="77"/>
      <c r="U2007" s="5">
        <v>43.054255687309812</v>
      </c>
      <c r="V2007" s="87">
        <v>40.6</v>
      </c>
      <c r="W2007" s="38">
        <v>6.0449647470684993E-2</v>
      </c>
      <c r="X2007" s="33">
        <v>0.92734919804498106</v>
      </c>
      <c r="Y2007" s="72">
        <v>24762969.775130022</v>
      </c>
      <c r="Z2007" s="18">
        <v>24169999.389419999</v>
      </c>
      <c r="AA2007" s="38">
        <v>2.4533322328902745E-2</v>
      </c>
      <c r="AB2007" s="35">
        <v>0.92734919804498106</v>
      </c>
      <c r="AC2007" s="72">
        <v>26295949.64227473</v>
      </c>
      <c r="AD2007" s="18">
        <v>34300000</v>
      </c>
      <c r="AE2007" s="38">
        <v>-0.23335423783455597</v>
      </c>
      <c r="AF2007" s="26">
        <v>6</v>
      </c>
      <c r="AI2007" s="27" t="b">
        <v>1</v>
      </c>
      <c r="AJ2007" s="17">
        <v>22.040291852856097</v>
      </c>
      <c r="AK2007" s="17">
        <v>21.778311239568279</v>
      </c>
      <c r="AL2007" s="19">
        <v>0.15636146070998347</v>
      </c>
      <c r="AM2007" s="19">
        <v>0.13880449138987913</v>
      </c>
      <c r="AN2007" s="27" t="b">
        <v>1</v>
      </c>
      <c r="AO2007" s="27" t="b">
        <v>1</v>
      </c>
      <c r="AP2007" s="27" t="b">
        <v>0</v>
      </c>
      <c r="AQ2007" s="27" t="b">
        <v>0</v>
      </c>
      <c r="AR2007" s="27" t="b">
        <v>1</v>
      </c>
      <c r="AS2007" s="27" t="b">
        <v>0</v>
      </c>
      <c r="AU2007" s="75"/>
      <c r="AV2007">
        <v>120849996.9471</v>
      </c>
      <c r="AX2007">
        <v>343000000</v>
      </c>
      <c r="AZ2007">
        <v>241700</v>
      </c>
      <c r="BC2007" s="18">
        <f t="shared" si="1"/>
        <v>96679997.557679996</v>
      </c>
      <c r="BM2007" s="18">
        <v>1372</v>
      </c>
      <c r="BN2007">
        <f t="shared" si="0"/>
        <v>13720</v>
      </c>
    </row>
    <row r="2008" spans="1:66" ht="14.55" customHeight="1" x14ac:dyDescent="0.25">
      <c r="A2008" s="41">
        <v>40982</v>
      </c>
      <c r="B2008" s="15">
        <v>17.8</v>
      </c>
      <c r="C2008" s="16">
        <v>22.1</v>
      </c>
      <c r="D2008" s="32">
        <v>4321.0713040557239</v>
      </c>
      <c r="E2008" s="32">
        <v>14313.663959610274</v>
      </c>
      <c r="F2008" s="18">
        <v>18634.735263666</v>
      </c>
      <c r="G2008" s="18">
        <v>21.102904718283384</v>
      </c>
      <c r="H2008" s="19">
        <v>0.19457013574660631</v>
      </c>
      <c r="I2008">
        <v>15.31</v>
      </c>
      <c r="J2008" s="33">
        <v>1.0513357468360987</v>
      </c>
      <c r="K2008" s="72">
        <v>5791.6975754677551</v>
      </c>
      <c r="L2008" s="18">
        <v>5616.6401370000003</v>
      </c>
      <c r="M2008" s="73">
        <v>3.1167643679813478E-2</v>
      </c>
      <c r="Q2008" s="34">
        <v>0.95117092994260966</v>
      </c>
      <c r="R2008" s="7"/>
      <c r="S2008" s="32"/>
      <c r="T2008" s="77"/>
      <c r="U2008" s="5">
        <v>40.875711427583788</v>
      </c>
      <c r="V2008" s="87">
        <v>39.200000000000003</v>
      </c>
      <c r="W2008" s="38">
        <v>4.2747740499586351E-2</v>
      </c>
      <c r="X2008" s="33">
        <v>1.1026714936721973</v>
      </c>
      <c r="Y2008" s="72">
        <v>27305551.511062089</v>
      </c>
      <c r="Z2008" s="18">
        <v>25689999.351020001</v>
      </c>
      <c r="AA2008" s="38">
        <v>6.2886422765827912E-2</v>
      </c>
      <c r="AB2008" s="35">
        <v>1.1026714936721973</v>
      </c>
      <c r="AC2008" s="72">
        <v>28995329.195350341</v>
      </c>
      <c r="AD2008" s="18">
        <v>35175000</v>
      </c>
      <c r="AE2008" s="38">
        <v>-0.17568360496516441</v>
      </c>
      <c r="AF2008" s="26">
        <v>5</v>
      </c>
      <c r="AI2008" s="27" t="b">
        <v>1</v>
      </c>
      <c r="AJ2008" s="17">
        <v>22.016069716263967</v>
      </c>
      <c r="AK2008" s="17">
        <v>21.709822666171096</v>
      </c>
      <c r="AL2008" s="19">
        <v>0.17034449387460229</v>
      </c>
      <c r="AM2008" s="19">
        <v>0.14450389226966828</v>
      </c>
      <c r="AN2008" s="27" t="b">
        <v>1</v>
      </c>
      <c r="AO2008" s="27" t="b">
        <v>1</v>
      </c>
      <c r="AP2008" s="27" t="b">
        <v>0</v>
      </c>
      <c r="AQ2008" s="27" t="b">
        <v>0</v>
      </c>
      <c r="AR2008" s="27" t="b">
        <v>1</v>
      </c>
      <c r="AS2008" s="27" t="b">
        <v>0</v>
      </c>
      <c r="AU2008" s="75"/>
      <c r="AV2008">
        <v>128449996.75510001</v>
      </c>
      <c r="AX2008">
        <v>351750000</v>
      </c>
      <c r="AZ2008">
        <v>256900</v>
      </c>
      <c r="BC2008" s="18">
        <f t="shared" si="1"/>
        <v>102759997.40408</v>
      </c>
      <c r="BM2008" s="18">
        <v>1407</v>
      </c>
      <c r="BN2008">
        <f t="shared" si="0"/>
        <v>14070</v>
      </c>
    </row>
    <row r="2009" spans="1:66" ht="14.55" customHeight="1" x14ac:dyDescent="0.25">
      <c r="A2009" s="41">
        <v>40983</v>
      </c>
      <c r="B2009" s="15">
        <v>17.05</v>
      </c>
      <c r="C2009" s="16">
        <v>21.75</v>
      </c>
      <c r="D2009" s="32">
        <v>3456.857043244579</v>
      </c>
      <c r="E2009" s="32">
        <v>15009.727934381241</v>
      </c>
      <c r="F2009" s="18">
        <v>18466.584977625818</v>
      </c>
      <c r="G2009" s="18">
        <v>20.870182311838668</v>
      </c>
      <c r="H2009" s="19">
        <v>0.21609195402298842</v>
      </c>
      <c r="I2009">
        <v>15.43</v>
      </c>
      <c r="J2009" s="33">
        <v>0.98004804434076354</v>
      </c>
      <c r="K2009" s="72">
        <v>5676.0436732459484</v>
      </c>
      <c r="L2009" s="18">
        <v>5534.7202150000003</v>
      </c>
      <c r="M2009" s="73">
        <v>2.5533984150262621E-2</v>
      </c>
      <c r="Q2009" s="34">
        <v>1.0203581403732684</v>
      </c>
      <c r="R2009" s="7"/>
      <c r="S2009" s="32"/>
      <c r="T2009" s="77"/>
      <c r="U2009" s="5">
        <v>41.630212543962628</v>
      </c>
      <c r="V2009" s="87">
        <v>39.700000000000003</v>
      </c>
      <c r="W2009" s="38">
        <v>4.8619963323995596E-2</v>
      </c>
      <c r="X2009" s="33">
        <v>0.96009608868152707</v>
      </c>
      <c r="Y2009" s="72">
        <v>26216078.633921526</v>
      </c>
      <c r="Z2009" s="18">
        <v>24859999.37198</v>
      </c>
      <c r="AA2009" s="38">
        <v>5.4548644255799097E-2</v>
      </c>
      <c r="AB2009" s="35">
        <v>0.96009608868152707</v>
      </c>
      <c r="AC2009" s="72">
        <v>27837855.833719086</v>
      </c>
      <c r="AD2009" s="18">
        <v>35475000</v>
      </c>
      <c r="AE2009" s="38">
        <v>-0.21528242892969454</v>
      </c>
      <c r="AF2009" s="26">
        <v>4</v>
      </c>
      <c r="AI2009" s="27" t="b">
        <v>1</v>
      </c>
      <c r="AJ2009" s="17">
        <v>21.947753216039832</v>
      </c>
      <c r="AK2009" s="17">
        <v>21.636945227977492</v>
      </c>
      <c r="AL2009" s="19">
        <v>0.18339531015052835</v>
      </c>
      <c r="AM2009" s="19">
        <v>0.15100862106616614</v>
      </c>
      <c r="AN2009" s="27" t="b">
        <v>1</v>
      </c>
      <c r="AO2009" s="27" t="b">
        <v>1</v>
      </c>
      <c r="AP2009" s="27" t="b">
        <v>0</v>
      </c>
      <c r="AQ2009" s="27" t="b">
        <v>0</v>
      </c>
      <c r="AR2009" s="27" t="b">
        <v>1</v>
      </c>
      <c r="AS2009" s="27" t="b">
        <v>0</v>
      </c>
      <c r="AU2009" s="75"/>
      <c r="AV2009">
        <v>124299996.8599</v>
      </c>
      <c r="AX2009">
        <v>354750000</v>
      </c>
      <c r="AZ2009">
        <v>248600</v>
      </c>
      <c r="BC2009" s="18">
        <f t="shared" si="1"/>
        <v>99439997.487920001</v>
      </c>
      <c r="BM2009" s="18">
        <v>1419</v>
      </c>
      <c r="BN2009">
        <f t="shared" si="0"/>
        <v>14190</v>
      </c>
    </row>
    <row r="2010" spans="1:66" ht="14.55" customHeight="1" x14ac:dyDescent="0.25">
      <c r="A2010" s="45">
        <v>40984</v>
      </c>
      <c r="B2010" s="46">
        <v>16.149999999999999</v>
      </c>
      <c r="C2010" s="55">
        <v>21.6</v>
      </c>
      <c r="D2010" s="32">
        <v>2592.6427824334341</v>
      </c>
      <c r="E2010" s="32">
        <v>15687.192446879173</v>
      </c>
      <c r="F2010" s="32">
        <v>18279.835229312608</v>
      </c>
      <c r="G2010" s="32">
        <v>20.827022399982894</v>
      </c>
      <c r="H2010" s="56">
        <v>0.25231481481481488</v>
      </c>
      <c r="I2010" s="1">
        <v>14.43</v>
      </c>
      <c r="J2010" s="33">
        <v>0.98784004859853836</v>
      </c>
      <c r="K2010" s="72">
        <v>5606.926244917614</v>
      </c>
      <c r="L2010" s="32">
        <v>5519.3598629999997</v>
      </c>
      <c r="M2010" s="73">
        <v>1.5865314835626313E-2</v>
      </c>
      <c r="Q2010" s="34">
        <v>1.0123096359767081</v>
      </c>
      <c r="R2010" s="7"/>
      <c r="S2010" s="32"/>
      <c r="T2010" s="77"/>
      <c r="U2010" s="5">
        <v>42.064203433096814</v>
      </c>
      <c r="V2010" s="87">
        <v>39.82</v>
      </c>
      <c r="W2010" s="38">
        <v>5.6358699977318287E-2</v>
      </c>
      <c r="X2010" s="33">
        <v>0.97568009719707671</v>
      </c>
      <c r="Y2010" s="72">
        <v>25578628.528697472</v>
      </c>
      <c r="Z2010" s="18">
        <v>24769999.374260001</v>
      </c>
      <c r="AA2010" s="38">
        <v>3.2645505646551061E-2</v>
      </c>
      <c r="AB2010" s="35">
        <v>0.97568009719707671</v>
      </c>
      <c r="AC2010" s="72">
        <v>27160406.430193186</v>
      </c>
      <c r="AD2010" s="18">
        <v>37025000</v>
      </c>
      <c r="AE2010" s="38">
        <v>-0.26643061633509291</v>
      </c>
      <c r="AF2010" s="58">
        <v>3</v>
      </c>
      <c r="AI2010" s="27" t="b">
        <v>1</v>
      </c>
      <c r="AJ2010" s="17">
        <v>21.784754282705684</v>
      </c>
      <c r="AK2010" s="17">
        <v>21.579067725538046</v>
      </c>
      <c r="AL2010" s="19">
        <v>0.19999975061249567</v>
      </c>
      <c r="AM2010" s="19">
        <v>0.15848065245247753</v>
      </c>
      <c r="AN2010" s="27" t="b">
        <v>1</v>
      </c>
      <c r="AO2010" s="27" t="b">
        <v>1</v>
      </c>
      <c r="AP2010" s="27" t="b">
        <v>0</v>
      </c>
      <c r="AQ2010" s="27" t="b">
        <v>0</v>
      </c>
      <c r="AR2010" s="27" t="b">
        <v>1</v>
      </c>
      <c r="AS2010" s="27" t="b">
        <v>0</v>
      </c>
      <c r="AU2010" s="75"/>
      <c r="AV2010">
        <v>123849996.87130001</v>
      </c>
      <c r="AX2010">
        <v>370250000</v>
      </c>
      <c r="AZ2010">
        <v>247700</v>
      </c>
      <c r="BC2010" s="18">
        <f t="shared" si="1"/>
        <v>99079997.497040004</v>
      </c>
      <c r="BM2010" s="18">
        <v>1481</v>
      </c>
      <c r="BN2010">
        <f t="shared" si="0"/>
        <v>14810</v>
      </c>
    </row>
    <row r="2011" spans="1:66" ht="14.55" customHeight="1" x14ac:dyDescent="0.25">
      <c r="A2011" s="41">
        <v>40987</v>
      </c>
      <c r="B2011" s="15">
        <v>15.55</v>
      </c>
      <c r="C2011" s="16">
        <v>20</v>
      </c>
      <c r="D2011" s="32">
        <v>1728.4285216222893</v>
      </c>
      <c r="E2011" s="32">
        <v>16333.352646513431</v>
      </c>
      <c r="F2011" s="18">
        <v>18061.78116813572</v>
      </c>
      <c r="G2011" s="18">
        <v>19.574155679906678</v>
      </c>
      <c r="H2011" s="19">
        <v>0.22249999999999992</v>
      </c>
      <c r="I2011">
        <v>15.04</v>
      </c>
      <c r="J2011" s="33">
        <v>0.92863308686556878</v>
      </c>
      <c r="K2011" s="72">
        <v>5206.6871386211915</v>
      </c>
      <c r="L2011" s="18">
        <v>5186.5600590000004</v>
      </c>
      <c r="M2011" s="73">
        <v>3.8806221064124216E-3</v>
      </c>
      <c r="Q2011" s="34">
        <v>1.0768515726435262</v>
      </c>
      <c r="R2011" s="7"/>
      <c r="S2011" s="32"/>
      <c r="T2011" s="77"/>
      <c r="U2011" s="5">
        <v>45.212569135823905</v>
      </c>
      <c r="V2011" s="87">
        <v>42.26</v>
      </c>
      <c r="W2011" s="38">
        <v>6.9866756645146882E-2</v>
      </c>
      <c r="X2011" s="33">
        <v>0.85726617373113745</v>
      </c>
      <c r="Y2011" s="72">
        <v>21927797.919988513</v>
      </c>
      <c r="Z2011" s="18">
        <v>21849999.448020004</v>
      </c>
      <c r="AA2011" s="38">
        <v>3.5605708894221127E-3</v>
      </c>
      <c r="AB2011" s="35">
        <v>0.85726617373113745</v>
      </c>
      <c r="AC2011" s="72">
        <v>23283324.402187735</v>
      </c>
      <c r="AD2011" s="18">
        <v>37675000</v>
      </c>
      <c r="AE2011" s="38">
        <v>-0.38199537087756508</v>
      </c>
      <c r="AF2011" s="26">
        <v>2</v>
      </c>
      <c r="AI2011" s="27" t="s">
        <v>36</v>
      </c>
      <c r="AJ2011" s="17">
        <v>21.627657925270903</v>
      </c>
      <c r="AK2011" s="17">
        <v>21.504380919413315</v>
      </c>
      <c r="AL2011" s="19">
        <v>0.20997685683960191</v>
      </c>
      <c r="AM2011" s="19">
        <v>0.16441365142367093</v>
      </c>
      <c r="AN2011" s="27" t="b">
        <v>1</v>
      </c>
      <c r="AO2011" s="27" t="b">
        <v>1</v>
      </c>
      <c r="AP2011" s="27" t="b">
        <v>1</v>
      </c>
      <c r="AQ2011" s="27" t="b">
        <v>0</v>
      </c>
      <c r="AR2011" s="27" t="b">
        <v>1</v>
      </c>
      <c r="AS2011" s="27" t="b">
        <v>0</v>
      </c>
      <c r="AU2011" s="75"/>
      <c r="AV2011">
        <v>109249997.24010003</v>
      </c>
      <c r="AX2011">
        <v>376750000</v>
      </c>
      <c r="AZ2011">
        <v>218500</v>
      </c>
      <c r="BC2011" s="18">
        <f t="shared" si="1"/>
        <v>87399997.792080015</v>
      </c>
      <c r="BM2011" s="18">
        <v>1507</v>
      </c>
      <c r="BN2011">
        <f t="shared" si="0"/>
        <v>15070</v>
      </c>
    </row>
    <row r="2012" spans="1:66" ht="14.55" customHeight="1" x14ac:dyDescent="0.25">
      <c r="A2012" s="41">
        <v>40988</v>
      </c>
      <c r="B2012" s="15">
        <v>15.65</v>
      </c>
      <c r="C2012" s="16">
        <v>19.100000000000001</v>
      </c>
      <c r="D2012" s="32">
        <v>864.21426081114464</v>
      </c>
      <c r="E2012" s="32">
        <v>17005.279234294096</v>
      </c>
      <c r="F2012" s="18">
        <v>17869.493495105242</v>
      </c>
      <c r="G2012" s="18">
        <v>18.933149204782154</v>
      </c>
      <c r="H2012" s="19">
        <v>0.18062827225130895</v>
      </c>
      <c r="I2012">
        <v>15.58</v>
      </c>
      <c r="J2012" s="33">
        <v>0.9569549338341149</v>
      </c>
      <c r="K2012" s="72">
        <v>4982.478737546533</v>
      </c>
      <c r="L2012" s="18">
        <v>4945.919922</v>
      </c>
      <c r="M2012" s="73">
        <v>7.3917119814082121E-3</v>
      </c>
      <c r="Q2012" s="34">
        <v>1.0449812887148422</v>
      </c>
      <c r="R2012" s="7"/>
      <c r="S2012" s="32"/>
      <c r="T2012" s="77"/>
      <c r="U2012" s="5">
        <v>47.158324882832851</v>
      </c>
      <c r="V2012" s="87">
        <v>44.16</v>
      </c>
      <c r="W2012" s="38">
        <v>6.7896849701830936E-2</v>
      </c>
      <c r="X2012" s="33">
        <v>0.9139098676682299</v>
      </c>
      <c r="Y2012" s="72">
        <v>20040126.775793519</v>
      </c>
      <c r="Z2012" s="18">
        <v>19739999.501320001</v>
      </c>
      <c r="AA2012" s="38">
        <v>1.5204016314866108E-2</v>
      </c>
      <c r="AB2012" s="35">
        <v>0.9139098676682299</v>
      </c>
      <c r="AC2012" s="72">
        <v>21278518.770576641</v>
      </c>
      <c r="AD2012" s="18">
        <v>37825000</v>
      </c>
      <c r="AE2012" s="38">
        <v>-0.43744828101581912</v>
      </c>
      <c r="AF2012" s="26">
        <v>1</v>
      </c>
      <c r="AI2012" s="27" t="s">
        <v>36</v>
      </c>
      <c r="AJ2012" s="17">
        <v>21.444829870256292</v>
      </c>
      <c r="AK2012" s="17">
        <v>21.428569041339067</v>
      </c>
      <c r="AL2012" s="19">
        <v>0.20943022788531815</v>
      </c>
      <c r="AM2012" s="19">
        <v>0.16806544389762623</v>
      </c>
      <c r="AN2012" s="27" t="b">
        <v>1</v>
      </c>
      <c r="AO2012" s="27" t="b">
        <v>1</v>
      </c>
      <c r="AP2012" s="27" t="b">
        <v>1</v>
      </c>
      <c r="AQ2012" s="27" t="b">
        <v>0</v>
      </c>
      <c r="AR2012" s="27" t="b">
        <v>1</v>
      </c>
      <c r="AS2012" s="27" t="b">
        <v>0</v>
      </c>
      <c r="AU2012" s="75"/>
      <c r="AV2012">
        <v>98699997.506600007</v>
      </c>
      <c r="AX2012">
        <v>378250000</v>
      </c>
      <c r="AZ2012">
        <v>197400</v>
      </c>
      <c r="BC2012" s="18">
        <f t="shared" si="1"/>
        <v>78959998.005280003</v>
      </c>
      <c r="BM2012" s="18">
        <v>1513</v>
      </c>
      <c r="BN2012">
        <f t="shared" si="0"/>
        <v>15130</v>
      </c>
    </row>
    <row r="2013" spans="1:66" ht="14.55" customHeight="1" x14ac:dyDescent="0.25">
      <c r="A2013" s="42">
        <v>40989</v>
      </c>
      <c r="B2013" s="15">
        <v>18.100000000000001</v>
      </c>
      <c r="C2013" s="16">
        <v>21.2</v>
      </c>
      <c r="D2013" s="32">
        <v>17713.391966319981</v>
      </c>
      <c r="E2013" s="32">
        <v>0</v>
      </c>
      <c r="F2013" s="18">
        <v>17713.391966319981</v>
      </c>
      <c r="G2013" s="18">
        <v>18.100000000000001</v>
      </c>
      <c r="H2013" s="19">
        <v>0.14622641509433953</v>
      </c>
      <c r="I2013">
        <v>15.13</v>
      </c>
      <c r="J2013" s="33">
        <v>0.94764397905759146</v>
      </c>
      <c r="K2013" s="72">
        <v>4721.534282688146</v>
      </c>
      <c r="L2013" s="18">
        <v>4700.1601559999999</v>
      </c>
      <c r="M2013" s="73">
        <v>4.5475315688681258E-3</v>
      </c>
      <c r="Q2013" s="34">
        <v>1.0552486187845307</v>
      </c>
      <c r="R2013" s="7"/>
      <c r="S2013" s="32"/>
      <c r="T2013" s="77"/>
      <c r="U2013" s="5">
        <v>49.671106255894117</v>
      </c>
      <c r="V2013" s="87">
        <v>46.3</v>
      </c>
      <c r="W2013" s="38">
        <v>7.2810070321687251E-2</v>
      </c>
      <c r="X2013" s="33">
        <v>0.89528795811518291</v>
      </c>
      <c r="Y2013" s="72">
        <v>17941770.022520456</v>
      </c>
      <c r="Z2013" s="18">
        <v>17799999.550340001</v>
      </c>
      <c r="AA2013" s="38">
        <v>7.9646334697658985E-3</v>
      </c>
      <c r="AB2013" s="35">
        <v>0.89528795811518291</v>
      </c>
      <c r="AC2013" s="72">
        <v>19050096.19681488</v>
      </c>
      <c r="AD2013" s="18">
        <v>36075000</v>
      </c>
      <c r="AE2013" s="38">
        <v>-0.47193080535509691</v>
      </c>
      <c r="AF2013" s="26">
        <v>19</v>
      </c>
      <c r="AI2013" s="27" t="s">
        <v>36</v>
      </c>
      <c r="AJ2013" s="17">
        <v>21.21843504666591</v>
      </c>
      <c r="AK2013" s="17">
        <v>21.343006141913413</v>
      </c>
      <c r="AL2013" s="19">
        <v>0.20205526532167631</v>
      </c>
      <c r="AM2013" s="19">
        <v>0.16888858652501415</v>
      </c>
      <c r="AN2013" s="27" t="b">
        <v>0</v>
      </c>
      <c r="AO2013" s="27" t="b">
        <v>1</v>
      </c>
      <c r="AP2013" s="27" t="b">
        <v>1</v>
      </c>
      <c r="AQ2013" s="27" t="b">
        <v>0</v>
      </c>
      <c r="AR2013" s="27" t="b">
        <v>1</v>
      </c>
      <c r="AS2013" s="27" t="b">
        <v>0</v>
      </c>
      <c r="AU2013" s="75"/>
      <c r="AV2013">
        <v>88999997.751699999</v>
      </c>
      <c r="AX2013">
        <v>360750000</v>
      </c>
      <c r="AZ2013">
        <v>178000</v>
      </c>
      <c r="BC2013" s="18">
        <f t="shared" si="1"/>
        <v>71199998.201360002</v>
      </c>
      <c r="BM2013" s="18">
        <v>1443</v>
      </c>
      <c r="BN2013">
        <f t="shared" si="0"/>
        <v>14430</v>
      </c>
    </row>
    <row r="2014" spans="1:66" ht="14.55" customHeight="1" x14ac:dyDescent="0.25">
      <c r="A2014" s="45">
        <v>40990</v>
      </c>
      <c r="B2014" s="46">
        <v>18.350000000000001</v>
      </c>
      <c r="C2014" s="55">
        <v>21.6</v>
      </c>
      <c r="D2014" s="32">
        <v>16781.108178618928</v>
      </c>
      <c r="E2014" s="32">
        <v>795.95927157495464</v>
      </c>
      <c r="F2014" s="32">
        <v>17577.067450193881</v>
      </c>
      <c r="G2014" s="32">
        <v>18.497172879659747</v>
      </c>
      <c r="H2014" s="56">
        <v>0.15046296296296291</v>
      </c>
      <c r="I2014" s="1">
        <v>15.68</v>
      </c>
      <c r="J2014" s="33">
        <v>1.0140782478451942</v>
      </c>
      <c r="K2014" s="72">
        <v>4787.9223701279025</v>
      </c>
      <c r="L2014" s="32">
        <v>4756.4799800000001</v>
      </c>
      <c r="M2014" s="73">
        <v>6.6104325593949829E-3</v>
      </c>
      <c r="Q2014" s="34">
        <v>0.98611719768656036</v>
      </c>
      <c r="R2014" s="7"/>
      <c r="S2014" s="32"/>
      <c r="T2014" s="77"/>
      <c r="U2014" s="5">
        <v>48.890337525043769</v>
      </c>
      <c r="V2014" s="87">
        <v>45.66</v>
      </c>
      <c r="W2014" s="38">
        <v>7.0747646190183366E-2</v>
      </c>
      <c r="X2014" s="33">
        <v>1.0281564956903881</v>
      </c>
      <c r="Y2014" s="72">
        <v>18447035.651293807</v>
      </c>
      <c r="Z2014" s="18">
        <v>18169999.54098</v>
      </c>
      <c r="AA2014" s="38">
        <v>1.5246896935191927E-2</v>
      </c>
      <c r="AB2014" s="35">
        <v>1.0281564956903881</v>
      </c>
      <c r="AC2014" s="72">
        <v>19586166.128608309</v>
      </c>
      <c r="AD2014" s="18">
        <v>25500000</v>
      </c>
      <c r="AE2014" s="38">
        <v>-0.23191505378006633</v>
      </c>
      <c r="AF2014" s="58">
        <v>18</v>
      </c>
      <c r="AI2014" s="27" t="s">
        <v>36</v>
      </c>
      <c r="AJ2014" s="17">
        <v>21.040806270652563</v>
      </c>
      <c r="AK2014" s="17">
        <v>21.267744991661669</v>
      </c>
      <c r="AL2014" s="19">
        <v>0.19470406985773578</v>
      </c>
      <c r="AM2014" s="19">
        <v>0.17048002171019927</v>
      </c>
      <c r="AN2014" s="27" t="b">
        <v>0</v>
      </c>
      <c r="AO2014" s="27" t="b">
        <v>1</v>
      </c>
      <c r="AP2014" s="27" t="b">
        <v>0</v>
      </c>
      <c r="AQ2014" s="27" t="b">
        <v>0</v>
      </c>
      <c r="AR2014" s="27" t="b">
        <v>1</v>
      </c>
      <c r="AS2014" s="27" t="b">
        <v>0</v>
      </c>
      <c r="AU2014" s="75"/>
      <c r="AV2014">
        <v>90849997.704899997</v>
      </c>
      <c r="AX2014">
        <v>255000000</v>
      </c>
      <c r="AZ2014">
        <v>181700</v>
      </c>
      <c r="BC2014" s="18">
        <f t="shared" si="1"/>
        <v>72679998.16392</v>
      </c>
      <c r="BM2014" s="18">
        <v>1020</v>
      </c>
      <c r="BN2014">
        <f t="shared" si="0"/>
        <v>10200</v>
      </c>
    </row>
    <row r="2015" spans="1:66" ht="14.55" customHeight="1" x14ac:dyDescent="0.25">
      <c r="A2015" s="45">
        <v>40991</v>
      </c>
      <c r="B2015" s="46">
        <v>17</v>
      </c>
      <c r="C2015" s="55">
        <v>20.2</v>
      </c>
      <c r="D2015" s="32">
        <v>15848.824390917876</v>
      </c>
      <c r="E2015" s="32">
        <v>1587.968878256172</v>
      </c>
      <c r="F2015" s="32">
        <v>17436.79326917405</v>
      </c>
      <c r="G2015" s="32">
        <v>17.291424021147463</v>
      </c>
      <c r="H2015" s="56">
        <v>0.15841584158415833</v>
      </c>
      <c r="I2015" s="1">
        <v>14.82</v>
      </c>
      <c r="J2015" s="33">
        <v>0.92735411705982429</v>
      </c>
      <c r="K2015" s="72">
        <v>4440.0226991880554</v>
      </c>
      <c r="L2015" s="32">
        <v>4428.7998049999997</v>
      </c>
      <c r="M2015" s="73">
        <v>2.5340712342394448E-3</v>
      </c>
      <c r="Q2015" s="34">
        <v>1.078336723376502</v>
      </c>
      <c r="R2015" s="7"/>
      <c r="S2015" s="32"/>
      <c r="T2015" s="77"/>
      <c r="U2015" s="5">
        <v>52.62209099286703</v>
      </c>
      <c r="V2015" s="87">
        <v>48.86</v>
      </c>
      <c r="W2015" s="38">
        <v>7.6997359657532335E-2</v>
      </c>
      <c r="X2015" s="33">
        <v>0.85470823411964869</v>
      </c>
      <c r="Y2015" s="72">
        <v>15766908.701849796</v>
      </c>
      <c r="Z2015" s="18">
        <v>15659999.604400001</v>
      </c>
      <c r="AA2015" s="38">
        <v>6.8268901756393455E-3</v>
      </c>
      <c r="AB2015" s="35">
        <v>0.85470823411964869</v>
      </c>
      <c r="AC2015" s="72">
        <v>16740189.074059162</v>
      </c>
      <c r="AD2015" s="18">
        <v>17900000</v>
      </c>
      <c r="AE2015" s="38">
        <v>-6.4793906477141769E-2</v>
      </c>
      <c r="AF2015" s="58">
        <v>17</v>
      </c>
      <c r="AI2015" s="27" t="s">
        <v>36</v>
      </c>
      <c r="AJ2015" s="17">
        <v>20.871309310221196</v>
      </c>
      <c r="AK2015" s="17">
        <v>21.176196445179126</v>
      </c>
      <c r="AL2015" s="19">
        <v>0.18509138445126408</v>
      </c>
      <c r="AM2015" s="19">
        <v>0.17166320065041091</v>
      </c>
      <c r="AN2015" s="27" t="b">
        <v>0</v>
      </c>
      <c r="AO2015" s="27" t="b">
        <v>1</v>
      </c>
      <c r="AP2015" s="27" t="b">
        <v>0</v>
      </c>
      <c r="AQ2015" s="27" t="b">
        <v>0</v>
      </c>
      <c r="AR2015" s="27" t="b">
        <v>1</v>
      </c>
      <c r="AS2015" s="27" t="b">
        <v>0</v>
      </c>
      <c r="AU2015" s="75"/>
      <c r="AV2015">
        <v>78299998.022000015</v>
      </c>
      <c r="AX2015">
        <v>179000000</v>
      </c>
      <c r="AZ2015">
        <v>156600</v>
      </c>
      <c r="BC2015" s="18">
        <f t="shared" si="1"/>
        <v>62639998.417600006</v>
      </c>
      <c r="BM2015" s="18">
        <v>716</v>
      </c>
      <c r="BN2015">
        <f t="shared" si="0"/>
        <v>7160</v>
      </c>
    </row>
    <row r="2016" spans="1:66" ht="14.55" customHeight="1" x14ac:dyDescent="0.25">
      <c r="A2016" s="41">
        <v>40994</v>
      </c>
      <c r="B2016" s="15">
        <v>15.6</v>
      </c>
      <c r="C2016" s="16">
        <v>18.3</v>
      </c>
      <c r="D2016" s="32">
        <v>14916.540603216825</v>
      </c>
      <c r="E2016" s="32">
        <v>2372.5641451332949</v>
      </c>
      <c r="F2016" s="18">
        <v>17289.104748350121</v>
      </c>
      <c r="G2016" s="18">
        <v>15.970517923576764</v>
      </c>
      <c r="H2016" s="19">
        <v>0.14754098360655743</v>
      </c>
      <c r="I2016">
        <v>14.26</v>
      </c>
      <c r="J2016" s="33">
        <v>0.91578626731586266</v>
      </c>
      <c r="K2016" s="72">
        <v>4066.0414623357524</v>
      </c>
      <c r="L2016" s="18">
        <v>4011.5200199999999</v>
      </c>
      <c r="M2016" s="73">
        <v>1.3591217808692988E-2</v>
      </c>
      <c r="Q2016" s="34">
        <v>1.0919578461587602</v>
      </c>
      <c r="R2016" s="7"/>
      <c r="S2016" s="32"/>
      <c r="T2016" s="77"/>
      <c r="U2016" s="5">
        <v>57.354123157329617</v>
      </c>
      <c r="V2016" s="87">
        <v>53.5</v>
      </c>
      <c r="W2016" s="38">
        <v>7.2039685183731161E-2</v>
      </c>
      <c r="X2016" s="33">
        <v>0.83157253463172542</v>
      </c>
      <c r="Y2016" s="72">
        <v>13111390.96296937</v>
      </c>
      <c r="Z2016" s="18">
        <v>12749999.6779</v>
      </c>
      <c r="AA2016" s="38">
        <v>2.8344415231302496E-2</v>
      </c>
      <c r="AB2016" s="35">
        <v>0.83157253463172542</v>
      </c>
      <c r="AC2016" s="72">
        <v>13920458.275608836</v>
      </c>
      <c r="AD2016" s="18">
        <v>14700000</v>
      </c>
      <c r="AE2016" s="38">
        <v>-5.3030049278310495E-2</v>
      </c>
      <c r="AF2016" s="26">
        <v>16</v>
      </c>
      <c r="AI2016" s="27" t="s">
        <v>36</v>
      </c>
      <c r="AJ2016" s="17">
        <v>20.588049150995932</v>
      </c>
      <c r="AK2016" s="17">
        <v>21.050739511321826</v>
      </c>
      <c r="AL2016" s="19">
        <v>0.16762907924988787</v>
      </c>
      <c r="AM2016" s="19">
        <v>0.1721819804802511</v>
      </c>
      <c r="AN2016" s="27" t="b">
        <v>0</v>
      </c>
      <c r="AO2016" s="27" t="b">
        <v>0</v>
      </c>
      <c r="AP2016" s="27" t="b">
        <v>0</v>
      </c>
      <c r="AQ2016" s="27" t="b">
        <v>0</v>
      </c>
      <c r="AR2016" s="27" t="b">
        <v>1</v>
      </c>
      <c r="AS2016" s="27" t="b">
        <v>0</v>
      </c>
      <c r="AU2016" s="75"/>
      <c r="AV2016">
        <v>63749998.3895</v>
      </c>
      <c r="AX2016">
        <v>147000000</v>
      </c>
      <c r="AZ2016">
        <v>127500</v>
      </c>
      <c r="BC2016" s="18">
        <f t="shared" si="1"/>
        <v>50999998.711599998</v>
      </c>
      <c r="BM2016" s="18">
        <v>588</v>
      </c>
      <c r="BN2016">
        <f t="shared" si="0"/>
        <v>5880</v>
      </c>
    </row>
    <row r="2017" spans="1:66" ht="14.55" customHeight="1" x14ac:dyDescent="0.25">
      <c r="A2017" s="41">
        <v>40995</v>
      </c>
      <c r="B2017" s="15">
        <v>17.600000000000001</v>
      </c>
      <c r="C2017" s="16">
        <v>19.55</v>
      </c>
      <c r="D2017" s="32">
        <v>13984.256815515773</v>
      </c>
      <c r="E2017" s="32">
        <v>3167.2978657964863</v>
      </c>
      <c r="F2017" s="32">
        <v>17151.55468131226</v>
      </c>
      <c r="G2017" s="18">
        <v>17.960097434492781</v>
      </c>
      <c r="H2017" s="19">
        <v>9.9744245524296615E-2</v>
      </c>
      <c r="I2017">
        <v>15.57</v>
      </c>
      <c r="J2017" s="33">
        <v>1.1156312597047957</v>
      </c>
      <c r="K2017" s="72">
        <v>4536.1244729362879</v>
      </c>
      <c r="L2017" s="18">
        <v>4403.2001950000003</v>
      </c>
      <c r="M2017" s="73">
        <v>3.0188106842661412E-2</v>
      </c>
      <c r="Q2017" s="34">
        <v>0.89635351403169483</v>
      </c>
      <c r="R2017" s="7"/>
      <c r="S2017" s="32"/>
      <c r="T2017" s="77"/>
      <c r="U2017" s="5">
        <v>51.313854695677001</v>
      </c>
      <c r="V2017" s="87">
        <v>48.24</v>
      </c>
      <c r="W2017" s="38">
        <v>6.3720039296786879E-2</v>
      </c>
      <c r="X2017" s="33">
        <v>1.2312625194095914</v>
      </c>
      <c r="Y2017" s="72">
        <v>16143641.50806989</v>
      </c>
      <c r="Z2017" s="18">
        <v>15279999.614</v>
      </c>
      <c r="AA2017" s="38">
        <v>5.6521067793653255E-2</v>
      </c>
      <c r="AB2017" s="35">
        <v>1.2312625194095914</v>
      </c>
      <c r="AC2017" s="72">
        <v>17139463.735402476</v>
      </c>
      <c r="AD2017" s="18">
        <v>17425000</v>
      </c>
      <c r="AE2017" s="38">
        <v>-1.6386586203588176E-2</v>
      </c>
      <c r="AF2017" s="26">
        <v>15</v>
      </c>
      <c r="AI2017" s="27" t="s">
        <v>36</v>
      </c>
      <c r="AJ2017" s="17">
        <v>20.378440031627481</v>
      </c>
      <c r="AK2017" s="17">
        <v>20.980809383806008</v>
      </c>
      <c r="AL2017" s="19">
        <v>0.14716978683727064</v>
      </c>
      <c r="AM2017" s="19">
        <v>0.1691665243667459</v>
      </c>
      <c r="AN2017" s="27" t="b">
        <v>0</v>
      </c>
      <c r="AO2017" s="27" t="b">
        <v>0</v>
      </c>
      <c r="AP2017" s="27" t="b">
        <v>0</v>
      </c>
      <c r="AQ2017" s="27" t="b">
        <v>0</v>
      </c>
      <c r="AR2017" s="27" t="b">
        <v>1</v>
      </c>
      <c r="AS2017" s="27" t="b">
        <v>0</v>
      </c>
      <c r="AU2017" s="75"/>
      <c r="AV2017">
        <v>76399998.069999993</v>
      </c>
      <c r="AX2017">
        <v>174250000</v>
      </c>
      <c r="AZ2017">
        <v>152800</v>
      </c>
      <c r="BC2017" s="18">
        <f t="shared" si="1"/>
        <v>61119998.456</v>
      </c>
      <c r="BM2017" s="18">
        <v>697</v>
      </c>
      <c r="BN2017">
        <f t="shared" si="0"/>
        <v>6970</v>
      </c>
    </row>
    <row r="2018" spans="1:66" ht="14.55" customHeight="1" x14ac:dyDescent="0.25">
      <c r="A2018" s="45">
        <v>40996</v>
      </c>
      <c r="B2018" s="46">
        <v>17.649999999999999</v>
      </c>
      <c r="C2018" s="55">
        <v>19.7</v>
      </c>
      <c r="D2018" s="32">
        <v>13051.973027814722</v>
      </c>
      <c r="E2018" s="32">
        <v>4006.5917104787632</v>
      </c>
      <c r="F2018" s="32">
        <v>17058.564738293484</v>
      </c>
      <c r="G2018" s="32">
        <v>18.131489101368743</v>
      </c>
      <c r="H2018" s="56">
        <v>0.10406091370558379</v>
      </c>
      <c r="I2018" s="1">
        <v>15.47</v>
      </c>
      <c r="J2018" s="33">
        <v>1.0040695130024306</v>
      </c>
      <c r="K2018" s="72">
        <v>4554.5054867231784</v>
      </c>
      <c r="L2018" s="32">
        <v>4436.4799800000001</v>
      </c>
      <c r="M2018" s="73">
        <v>2.6603412447536459E-2</v>
      </c>
      <c r="Q2018" s="34">
        <v>0.99594698081185462</v>
      </c>
      <c r="R2018" s="7"/>
      <c r="S2018" s="32"/>
      <c r="T2018" s="77"/>
      <c r="U2018" s="5">
        <v>51.01072893435785</v>
      </c>
      <c r="V2018" s="87">
        <v>47.64</v>
      </c>
      <c r="W2018" s="38">
        <v>7.0754175784169801E-2</v>
      </c>
      <c r="X2018" s="33">
        <v>1.0081390260048613</v>
      </c>
      <c r="Y2018" s="72">
        <v>16275112.893172268</v>
      </c>
      <c r="Z2018" s="18">
        <v>15459999.609439999</v>
      </c>
      <c r="AA2018" s="38">
        <v>5.2724017097293734E-2</v>
      </c>
      <c r="AB2018" s="35">
        <v>1.0081390260048613</v>
      </c>
      <c r="AC2018" s="72">
        <v>17278685.251993835</v>
      </c>
      <c r="AD2018" s="18">
        <v>18000000</v>
      </c>
      <c r="AE2018" s="38">
        <v>-4.007304155589806E-2</v>
      </c>
      <c r="AF2018" s="58">
        <v>14</v>
      </c>
      <c r="AI2018" s="27" t="s">
        <v>36</v>
      </c>
      <c r="AJ2018" s="17">
        <v>20.201761872299738</v>
      </c>
      <c r="AK2018" s="17">
        <v>20.901065433817319</v>
      </c>
      <c r="AL2018" s="19">
        <v>0.1344085604129831</v>
      </c>
      <c r="AM2018" s="19">
        <v>0.16875333542591403</v>
      </c>
      <c r="AN2018" s="27" t="b">
        <v>0</v>
      </c>
      <c r="AO2018" s="27" t="b">
        <v>0</v>
      </c>
      <c r="AP2018" s="27" t="b">
        <v>0</v>
      </c>
      <c r="AQ2018" s="27" t="b">
        <v>0</v>
      </c>
      <c r="AR2018" s="27" t="b">
        <v>1</v>
      </c>
      <c r="AS2018" s="27" t="b">
        <v>0</v>
      </c>
      <c r="AU2018" s="75"/>
      <c r="AV2018">
        <v>77299998.047199994</v>
      </c>
      <c r="AX2018">
        <v>180000000</v>
      </c>
      <c r="AZ2018">
        <v>154600</v>
      </c>
      <c r="BC2018" s="18">
        <f t="shared" si="1"/>
        <v>61839998.437759995</v>
      </c>
      <c r="BM2018" s="18">
        <v>720</v>
      </c>
      <c r="BN2018">
        <f t="shared" si="0"/>
        <v>7200</v>
      </c>
    </row>
    <row r="2019" spans="1:66" ht="14.55" customHeight="1" x14ac:dyDescent="0.25">
      <c r="A2019" s="45">
        <v>40997</v>
      </c>
      <c r="B2019" s="46">
        <v>17.100000000000001</v>
      </c>
      <c r="C2019" s="55">
        <v>19.55</v>
      </c>
      <c r="D2019" s="32">
        <v>12119.68924011367</v>
      </c>
      <c r="E2019" s="32">
        <v>4841.8611953987411</v>
      </c>
      <c r="F2019" s="32">
        <v>16961.55043551241</v>
      </c>
      <c r="G2019" s="32">
        <v>17.799379456720555</v>
      </c>
      <c r="H2019" s="56">
        <v>0.12531969309462909</v>
      </c>
      <c r="I2019" s="1">
        <v>15.48</v>
      </c>
      <c r="J2019" s="33">
        <v>0.97610030506537593</v>
      </c>
      <c r="K2019" s="72">
        <v>4445.5772759921965</v>
      </c>
      <c r="L2019" s="32">
        <v>4413.4399409999996</v>
      </c>
      <c r="M2019" s="73">
        <v>7.2816975923128092E-3</v>
      </c>
      <c r="Q2019" s="34">
        <v>1.0244848760015737</v>
      </c>
      <c r="R2019" s="7"/>
      <c r="S2019" s="32"/>
      <c r="T2019" s="77"/>
      <c r="U2019" s="5">
        <v>52.162422343029966</v>
      </c>
      <c r="V2019" s="87">
        <v>47.92</v>
      </c>
      <c r="W2019" s="38">
        <v>8.8531351064899094E-2</v>
      </c>
      <c r="X2019" s="33">
        <v>0.95220061013075186</v>
      </c>
      <c r="Y2019" s="72">
        <v>15497246.572237561</v>
      </c>
      <c r="Z2019" s="18">
        <v>15379999.61146</v>
      </c>
      <c r="AA2019" s="38">
        <v>7.6233396449631096E-3</v>
      </c>
      <c r="AB2019" s="35">
        <v>0.95220061013075186</v>
      </c>
      <c r="AC2019" s="72">
        <v>16452510.860574575</v>
      </c>
      <c r="AD2019" s="18">
        <v>18275000</v>
      </c>
      <c r="AE2019" s="38">
        <v>-9.9725807902896021E-2</v>
      </c>
      <c r="AF2019" s="58">
        <v>13</v>
      </c>
      <c r="AI2019" s="27" t="s">
        <v>36</v>
      </c>
      <c r="AJ2019" s="17">
        <v>19.999449670873656</v>
      </c>
      <c r="AK2019" s="17">
        <v>20.806117361289509</v>
      </c>
      <c r="AL2019" s="19">
        <v>0.1309241067463647</v>
      </c>
      <c r="AM2019" s="19">
        <v>0.16797412522136385</v>
      </c>
      <c r="AN2019" s="27" t="b">
        <v>0</v>
      </c>
      <c r="AO2019" s="27" t="b">
        <v>0</v>
      </c>
      <c r="AP2019" s="27" t="b">
        <v>0</v>
      </c>
      <c r="AQ2019" s="27" t="b">
        <v>0</v>
      </c>
      <c r="AR2019" s="27" t="b">
        <v>1</v>
      </c>
      <c r="AS2019" s="27" t="b">
        <v>0</v>
      </c>
      <c r="AU2019" s="75"/>
      <c r="AV2019">
        <v>76899998.057300001</v>
      </c>
      <c r="AX2019">
        <v>182750000</v>
      </c>
      <c r="AZ2019">
        <v>153800</v>
      </c>
      <c r="BC2019" s="18">
        <f t="shared" si="1"/>
        <v>61519998.445840001</v>
      </c>
      <c r="BM2019" s="18">
        <v>731</v>
      </c>
      <c r="BN2019">
        <f t="shared" si="0"/>
        <v>7310</v>
      </c>
    </row>
    <row r="2020" spans="1:66" ht="14.55" customHeight="1" x14ac:dyDescent="0.25">
      <c r="A2020" s="45">
        <v>40998</v>
      </c>
      <c r="B2020" s="46">
        <v>16.8</v>
      </c>
      <c r="C2020" s="55">
        <v>19</v>
      </c>
      <c r="D2020" s="32">
        <v>11187.405452412619</v>
      </c>
      <c r="E2020" s="32">
        <v>5657.3114649479985</v>
      </c>
      <c r="F2020" s="32">
        <v>16844.716917360616</v>
      </c>
      <c r="G2020" s="32">
        <v>17.538871735508856</v>
      </c>
      <c r="H2020" s="56">
        <v>0.11578947368421044</v>
      </c>
      <c r="I2020" s="1">
        <v>15.5</v>
      </c>
      <c r="J2020" s="33">
        <v>0.97857689872334985</v>
      </c>
      <c r="K2020" s="72">
        <v>4350.2639539015227</v>
      </c>
      <c r="L2020" s="32">
        <v>4295.6801759999998</v>
      </c>
      <c r="M2020" s="73">
        <v>1.2706667085339086E-2</v>
      </c>
      <c r="Q2020" s="34">
        <v>1.0218920979072761</v>
      </c>
      <c r="R2020" s="7"/>
      <c r="S2020" s="32"/>
      <c r="T2020" s="77"/>
      <c r="U2020" s="5">
        <v>53.205124296096578</v>
      </c>
      <c r="V2020" s="87">
        <v>49.06</v>
      </c>
      <c r="W2020" s="38">
        <v>8.4490915126306063E-2</v>
      </c>
      <c r="X2020" s="33">
        <v>0.95715379744669971</v>
      </c>
      <c r="Y2020" s="72">
        <v>14833319.375487296</v>
      </c>
      <c r="Z2020" s="18">
        <v>14559999.63218</v>
      </c>
      <c r="AA2020" s="38">
        <v>1.877196086620871E-2</v>
      </c>
      <c r="AB2020" s="35">
        <v>0.95715379744669971</v>
      </c>
      <c r="AC2020" s="72">
        <v>15747330.775061332</v>
      </c>
      <c r="AD2020" s="18">
        <v>18075000</v>
      </c>
      <c r="AE2020" s="38">
        <v>-0.12877838035621955</v>
      </c>
      <c r="AF2020" s="58">
        <v>12</v>
      </c>
      <c r="AI2020" s="27" t="s">
        <v>36</v>
      </c>
      <c r="AJ2020" s="17">
        <v>19.819610932151598</v>
      </c>
      <c r="AK2020" s="17">
        <v>20.724098792226073</v>
      </c>
      <c r="AL2020" s="19">
        <v>0.12514519186657261</v>
      </c>
      <c r="AM2020" s="19">
        <v>0.16566795657393882</v>
      </c>
      <c r="AN2020" s="27" t="b">
        <v>0</v>
      </c>
      <c r="AO2020" s="27" t="b">
        <v>0</v>
      </c>
      <c r="AP2020" s="27" t="b">
        <v>0</v>
      </c>
      <c r="AQ2020" s="27" t="b">
        <v>0</v>
      </c>
      <c r="AR2020" s="27" t="b">
        <v>1</v>
      </c>
      <c r="AS2020" s="27" t="b">
        <v>0</v>
      </c>
      <c r="AU2020" s="75"/>
      <c r="AV2020">
        <v>72799998.160899997</v>
      </c>
      <c r="AX2020">
        <v>180750000</v>
      </c>
      <c r="AZ2020">
        <v>145600</v>
      </c>
      <c r="BC2020" s="18">
        <f t="shared" si="1"/>
        <v>58239998.528719999</v>
      </c>
      <c r="BM2020" s="18">
        <v>723</v>
      </c>
      <c r="BN2020">
        <f t="shared" si="0"/>
        <v>7230</v>
      </c>
    </row>
    <row r="2021" spans="1:66" ht="14.55" customHeight="1" x14ac:dyDescent="0.25">
      <c r="A2021" s="41">
        <v>41001</v>
      </c>
      <c r="B2021" s="15">
        <v>17</v>
      </c>
      <c r="C2021" s="16">
        <v>18.850000000000001</v>
      </c>
      <c r="D2021" s="32">
        <v>10255.121664711567</v>
      </c>
      <c r="E2021" s="32">
        <v>6481.6466035468229</v>
      </c>
      <c r="F2021" s="18">
        <v>16736.768268258391</v>
      </c>
      <c r="G2021" s="18">
        <v>17.716449318313312</v>
      </c>
      <c r="H2021" s="19">
        <v>9.8143236074270668E-2</v>
      </c>
      <c r="I2021">
        <v>15.64</v>
      </c>
      <c r="J2021" s="33">
        <v>1.0036514591587835</v>
      </c>
      <c r="K2021" s="72">
        <v>4366.0732216474125</v>
      </c>
      <c r="L2021" s="18">
        <v>4298.2402339999999</v>
      </c>
      <c r="M2021" s="73">
        <v>1.5781571981677345E-2</v>
      </c>
      <c r="Q2021" s="34">
        <v>0.99636182548686381</v>
      </c>
      <c r="R2021" s="7"/>
      <c r="S2021" s="32"/>
      <c r="T2021" s="77"/>
      <c r="U2021" s="5">
        <v>52.912857027727235</v>
      </c>
      <c r="V2021" s="87">
        <v>49.1</v>
      </c>
      <c r="W2021" s="38">
        <v>7.7654929281613702E-2</v>
      </c>
      <c r="X2021" s="33">
        <v>1.007302918317567</v>
      </c>
      <c r="Y2021" s="72">
        <v>14941717.38278925</v>
      </c>
      <c r="Z2021" s="18">
        <v>14519999.633200001</v>
      </c>
      <c r="AA2021" s="38">
        <v>2.9043922881719034E-2</v>
      </c>
      <c r="AB2021" s="35">
        <v>1.007302918317567</v>
      </c>
      <c r="AC2021" s="72">
        <v>15862077.933050651</v>
      </c>
      <c r="AD2021" s="18">
        <v>17600000</v>
      </c>
      <c r="AE2021" s="38">
        <v>-9.8745571985758465E-2</v>
      </c>
      <c r="AF2021" s="26">
        <v>11</v>
      </c>
      <c r="AI2021" s="27" t="s">
        <v>36</v>
      </c>
      <c r="AJ2021" s="17">
        <v>19.624325992505035</v>
      </c>
      <c r="AK2021" s="17">
        <v>20.660815630683786</v>
      </c>
      <c r="AL2021" s="19">
        <v>0.11509975761492468</v>
      </c>
      <c r="AM2021" s="19">
        <v>0.16163707366374558</v>
      </c>
      <c r="AN2021" s="27" t="b">
        <v>0</v>
      </c>
      <c r="AO2021" s="27" t="b">
        <v>0</v>
      </c>
      <c r="AP2021" s="27" t="b">
        <v>0</v>
      </c>
      <c r="AQ2021" s="27" t="b">
        <v>0</v>
      </c>
      <c r="AR2021" s="27" t="b">
        <v>1</v>
      </c>
      <c r="AS2021" s="27" t="b">
        <v>0</v>
      </c>
      <c r="AU2021" s="75"/>
      <c r="AV2021">
        <v>72599998.166000009</v>
      </c>
      <c r="AX2021">
        <v>176000000</v>
      </c>
      <c r="AZ2021">
        <v>145200</v>
      </c>
      <c r="BC2021" s="18">
        <f t="shared" si="1"/>
        <v>58079998.532800004</v>
      </c>
      <c r="BM2021" s="18">
        <v>704</v>
      </c>
      <c r="BN2021">
        <f t="shared" si="0"/>
        <v>7040</v>
      </c>
    </row>
    <row r="2022" spans="1:66" ht="14.55" customHeight="1" x14ac:dyDescent="0.25">
      <c r="A2022" s="41">
        <v>41002</v>
      </c>
      <c r="B2022" s="15">
        <v>17.25</v>
      </c>
      <c r="C2022" s="16">
        <v>19.3</v>
      </c>
      <c r="D2022" s="32">
        <v>9322.8378770105155</v>
      </c>
      <c r="E2022" s="32">
        <v>7322.4330433833147</v>
      </c>
      <c r="F2022" s="18">
        <v>16645.270920393828</v>
      </c>
      <c r="G2022" s="18">
        <v>18.151816967156979</v>
      </c>
      <c r="H2022" s="19">
        <v>0.10621761658031093</v>
      </c>
      <c r="I2022">
        <v>15.66</v>
      </c>
      <c r="J2022" s="33">
        <v>1.0189730143159035</v>
      </c>
      <c r="K2022" s="72">
        <v>4448.8338160199264</v>
      </c>
      <c r="L2022" s="18">
        <v>4377.6000979999999</v>
      </c>
      <c r="M2022" s="73">
        <v>1.6272321917315192E-2</v>
      </c>
      <c r="Q2022" s="34">
        <v>0.98138025830974418</v>
      </c>
      <c r="R2022" s="7"/>
      <c r="S2022" s="32"/>
      <c r="T2022" s="77"/>
      <c r="U2022" s="5">
        <v>51.830953618526074</v>
      </c>
      <c r="V2022" s="87">
        <v>48.24</v>
      </c>
      <c r="W2022" s="38">
        <v>7.4439337034122546E-2</v>
      </c>
      <c r="X2022" s="33">
        <v>1.037946028631807</v>
      </c>
      <c r="Y2022" s="72">
        <v>15508770.418951981</v>
      </c>
      <c r="Z2022" s="18">
        <v>15019999.62056</v>
      </c>
      <c r="AA2022" s="38">
        <v>3.2541332272933703E-2</v>
      </c>
      <c r="AB2022" s="35">
        <v>1.037946028631807</v>
      </c>
      <c r="AC2022" s="72">
        <v>16463716.838164575</v>
      </c>
      <c r="AD2022" s="18">
        <v>18050000</v>
      </c>
      <c r="AE2022" s="38">
        <v>-8.7882723647391942E-2</v>
      </c>
      <c r="AF2022" s="26">
        <v>10</v>
      </c>
      <c r="AI2022" s="27" t="s">
        <v>36</v>
      </c>
      <c r="AJ2022" s="17">
        <v>19.450812676630846</v>
      </c>
      <c r="AK2022" s="17">
        <v>20.629087900603167</v>
      </c>
      <c r="AL2022" s="19">
        <v>0.10821252977721692</v>
      </c>
      <c r="AM2022" s="19">
        <v>0.15678142182645177</v>
      </c>
      <c r="AN2022" s="27" t="b">
        <v>0</v>
      </c>
      <c r="AO2022" s="27" t="b">
        <v>0</v>
      </c>
      <c r="AP2022" s="27" t="b">
        <v>0</v>
      </c>
      <c r="AQ2022" s="27" t="b">
        <v>0</v>
      </c>
      <c r="AR2022" s="27" t="b">
        <v>1</v>
      </c>
      <c r="AS2022" s="27" t="b">
        <v>0</v>
      </c>
      <c r="AU2022" s="75"/>
      <c r="AV2022">
        <v>75099998.102799997</v>
      </c>
      <c r="AX2022">
        <v>180500000</v>
      </c>
      <c r="AZ2022">
        <v>150200</v>
      </c>
      <c r="BC2022" s="18">
        <f t="shared" si="1"/>
        <v>60079998.482239999</v>
      </c>
      <c r="BM2022" s="18">
        <v>722</v>
      </c>
      <c r="BN2022">
        <f t="shared" si="0"/>
        <v>7220</v>
      </c>
    </row>
    <row r="2023" spans="1:66" ht="14.55" customHeight="1" x14ac:dyDescent="0.25">
      <c r="A2023" s="45">
        <v>41003</v>
      </c>
      <c r="B2023" s="46">
        <v>17.95</v>
      </c>
      <c r="C2023" s="55">
        <v>19.899999999999999</v>
      </c>
      <c r="D2023" s="32">
        <v>8390.554089309464</v>
      </c>
      <c r="E2023" s="32">
        <v>8155.6918691782957</v>
      </c>
      <c r="F2023" s="32">
        <v>16546.245958487758</v>
      </c>
      <c r="G2023" s="32">
        <v>18.91116056686197</v>
      </c>
      <c r="H2023" s="56">
        <v>9.7989949748743643E-2</v>
      </c>
      <c r="I2023" s="1">
        <v>16.420000000000002</v>
      </c>
      <c r="J2023" s="33">
        <v>1.035634920505615</v>
      </c>
      <c r="K2023" s="72">
        <v>4607.2879383986456</v>
      </c>
      <c r="L2023" s="32">
        <v>4474.8798829999996</v>
      </c>
      <c r="M2023" s="73">
        <v>2.958918649451623E-2</v>
      </c>
      <c r="Q2023" s="34">
        <v>0.96559123316523809</v>
      </c>
      <c r="R2023" s="7"/>
      <c r="S2023" s="32"/>
      <c r="T2023" s="77"/>
      <c r="U2023" s="5">
        <v>49.954335176101246</v>
      </c>
      <c r="V2023" s="87">
        <v>47.1</v>
      </c>
      <c r="W2023" s="38">
        <v>6.0601596095567825E-2</v>
      </c>
      <c r="X2023" s="33">
        <v>1.0712698410112298</v>
      </c>
      <c r="Y2023" s="72">
        <v>16614157.510178892</v>
      </c>
      <c r="Z2023" s="18">
        <v>15699999.60338</v>
      </c>
      <c r="AA2023" s="38">
        <v>5.8226619738390675E-2</v>
      </c>
      <c r="AB2023" s="35">
        <v>1.0712698410112298</v>
      </c>
      <c r="AC2023" s="72">
        <v>17636800.5536488</v>
      </c>
      <c r="AD2023" s="18">
        <v>18625000</v>
      </c>
      <c r="AE2023" s="38">
        <v>-5.3057688394695324E-2</v>
      </c>
      <c r="AF2023" s="58">
        <v>9</v>
      </c>
      <c r="AI2023" s="27" t="s">
        <v>36</v>
      </c>
      <c r="AJ2023" s="17">
        <v>19.211765088807496</v>
      </c>
      <c r="AK2023" s="17">
        <v>20.616695221165799</v>
      </c>
      <c r="AL2023" s="19">
        <v>0.1079201471479581</v>
      </c>
      <c r="AM2023" s="19">
        <v>0.15100103178098634</v>
      </c>
      <c r="AN2023" s="27" t="b">
        <v>0</v>
      </c>
      <c r="AO2023" s="27" t="b">
        <v>0</v>
      </c>
      <c r="AP2023" s="27" t="b">
        <v>0</v>
      </c>
      <c r="AQ2023" s="27" t="b">
        <v>0</v>
      </c>
      <c r="AR2023" s="27" t="b">
        <v>1</v>
      </c>
      <c r="AS2023" s="27" t="b">
        <v>0</v>
      </c>
      <c r="AU2023" s="75"/>
      <c r="AV2023">
        <v>78499998.016900003</v>
      </c>
      <c r="AX2023">
        <v>186250000</v>
      </c>
      <c r="AZ2023">
        <v>157000</v>
      </c>
      <c r="BC2023" s="18">
        <f t="shared" si="1"/>
        <v>62799998.413520001</v>
      </c>
      <c r="BM2023" s="18">
        <v>745</v>
      </c>
      <c r="BN2023">
        <f t="shared" si="0"/>
        <v>7450</v>
      </c>
    </row>
    <row r="2024" spans="1:66" ht="14.55" customHeight="1" x14ac:dyDescent="0.25">
      <c r="A2024" s="45">
        <v>41004</v>
      </c>
      <c r="B2024" s="46">
        <v>18.45</v>
      </c>
      <c r="C2024" s="55">
        <v>20.45</v>
      </c>
      <c r="D2024" s="32">
        <v>7458.2703016084124</v>
      </c>
      <c r="E2024" s="32">
        <v>8996.621215370953</v>
      </c>
      <c r="F2024" s="32">
        <v>16454.891516979365</v>
      </c>
      <c r="G2024" s="32">
        <v>19.543488973304694</v>
      </c>
      <c r="H2024" s="56">
        <v>9.7799511002444994E-2</v>
      </c>
      <c r="I2024" s="1">
        <v>16.7</v>
      </c>
      <c r="J2024" s="33">
        <v>1.0277310168373641</v>
      </c>
      <c r="K2024" s="72">
        <v>4734.9707915792278</v>
      </c>
      <c r="L2024" s="32">
        <v>4572.1601559999999</v>
      </c>
      <c r="M2024" s="73">
        <v>3.5609127857337441E-2</v>
      </c>
      <c r="Q2024" s="34">
        <v>0.9730172424661262</v>
      </c>
      <c r="R2024" s="7"/>
      <c r="S2024" s="32"/>
      <c r="T2024" s="77"/>
      <c r="U2024" s="5">
        <v>48.515933252235257</v>
      </c>
      <c r="V2024" s="87">
        <v>46.02</v>
      </c>
      <c r="W2024" s="38">
        <v>5.4235837727841241E-2</v>
      </c>
      <c r="X2024" s="33">
        <v>1.0554620336747285</v>
      </c>
      <c r="Y2024" s="72">
        <v>17535696.371707674</v>
      </c>
      <c r="Z2024" s="18">
        <v>16359999.586720001</v>
      </c>
      <c r="AA2024" s="38">
        <v>7.1864108477241562E-2</v>
      </c>
      <c r="AB2024" s="35">
        <v>1.0554620336747285</v>
      </c>
      <c r="AC2024" s="72">
        <v>18614674.935850099</v>
      </c>
      <c r="AD2024" s="18">
        <v>19225000</v>
      </c>
      <c r="AE2024" s="38">
        <v>-3.1746427263974059E-2</v>
      </c>
      <c r="AF2024" s="58">
        <v>8</v>
      </c>
      <c r="AI2024" s="27" t="s">
        <v>36</v>
      </c>
      <c r="AJ2024" s="17">
        <v>19.07211521580075</v>
      </c>
      <c r="AK2024" s="17">
        <v>20.611435855385459</v>
      </c>
      <c r="AL2024" s="19">
        <v>0.10687658003076829</v>
      </c>
      <c r="AM2024" s="19">
        <v>0.1449528677344763</v>
      </c>
      <c r="AN2024" s="27" t="b">
        <v>0</v>
      </c>
      <c r="AO2024" s="27" t="b">
        <v>0</v>
      </c>
      <c r="AP2024" s="27" t="b">
        <v>0</v>
      </c>
      <c r="AQ2024" s="27" t="b">
        <v>0</v>
      </c>
      <c r="AR2024" s="27" t="b">
        <v>1</v>
      </c>
      <c r="AS2024" s="27" t="b">
        <v>0</v>
      </c>
      <c r="AU2024" s="75"/>
      <c r="AV2024">
        <v>81799997.933600008</v>
      </c>
      <c r="AX2024">
        <v>192250000</v>
      </c>
      <c r="AZ2024">
        <v>163600</v>
      </c>
      <c r="BC2024" s="18">
        <f t="shared" si="1"/>
        <v>65439998.346880004</v>
      </c>
      <c r="BM2024" s="18">
        <v>769</v>
      </c>
      <c r="BN2024">
        <f t="shared" si="0"/>
        <v>7690</v>
      </c>
    </row>
    <row r="2025" spans="1:66" ht="14.55" customHeight="1" x14ac:dyDescent="0.25">
      <c r="A2025" s="41">
        <v>41008</v>
      </c>
      <c r="B2025" s="15">
        <v>19.600000000000001</v>
      </c>
      <c r="C2025" s="16">
        <v>21.45</v>
      </c>
      <c r="D2025" s="32">
        <v>6525.9865139073609</v>
      </c>
      <c r="E2025" s="32">
        <v>9837.728104519334</v>
      </c>
      <c r="F2025" s="18">
        <v>16363.714618426695</v>
      </c>
      <c r="G2025" s="18">
        <v>20.712204497435227</v>
      </c>
      <c r="H2025" s="19">
        <v>8.6247086247086102E-2</v>
      </c>
      <c r="I2025">
        <v>18.809999999999999</v>
      </c>
      <c r="J2025" s="33">
        <v>1.0539283833414259</v>
      </c>
      <c r="K2025" s="72">
        <v>4990.2337686699075</v>
      </c>
      <c r="L2025" s="18">
        <v>4858.8798829999996</v>
      </c>
      <c r="M2025" s="73">
        <v>2.7033779149281324E-2</v>
      </c>
      <c r="Q2025" s="34">
        <v>0.94883107410918299</v>
      </c>
      <c r="R2025" s="7"/>
      <c r="S2025" s="32"/>
      <c r="T2025" s="77"/>
      <c r="U2025" s="5">
        <v>45.947719308895728</v>
      </c>
      <c r="V2025" s="87">
        <v>43.22</v>
      </c>
      <c r="W2025" s="38">
        <v>6.3112431950387071E-2</v>
      </c>
      <c r="X2025" s="33">
        <v>1.1078567666828518</v>
      </c>
      <c r="Y2025" s="72">
        <v>19427132.831549931</v>
      </c>
      <c r="Z2025" s="18">
        <v>18439999.534159999</v>
      </c>
      <c r="AA2025" s="38">
        <v>5.3532175831201775E-2</v>
      </c>
      <c r="AB2025" s="35">
        <v>1.1078567666828518</v>
      </c>
      <c r="AC2025" s="72">
        <v>20622062.959357444</v>
      </c>
      <c r="AD2025" s="18">
        <v>21125000</v>
      </c>
      <c r="AE2025" s="38">
        <v>-2.3807670562961222E-2</v>
      </c>
      <c r="AF2025" s="58">
        <v>7</v>
      </c>
      <c r="AI2025" s="27" t="s">
        <v>36</v>
      </c>
      <c r="AJ2025" s="17">
        <v>19.019639422904255</v>
      </c>
      <c r="AK2025" s="17">
        <v>20.616201518886683</v>
      </c>
      <c r="AL2025" s="19">
        <v>0.10036447888951112</v>
      </c>
      <c r="AM2025" s="19">
        <v>0.13683756349848239</v>
      </c>
      <c r="AN2025" s="27" t="b">
        <v>0</v>
      </c>
      <c r="AO2025" s="27" t="b">
        <v>0</v>
      </c>
      <c r="AP2025" s="27" t="b">
        <v>0</v>
      </c>
      <c r="AQ2025" s="27" t="b">
        <v>0</v>
      </c>
      <c r="AR2025" s="27" t="b">
        <v>1</v>
      </c>
      <c r="AS2025" s="27" t="b">
        <v>0</v>
      </c>
      <c r="AU2025" s="75"/>
      <c r="AV2025">
        <v>92199997.6708</v>
      </c>
      <c r="AX2025">
        <v>211250000</v>
      </c>
      <c r="AZ2025">
        <v>184400</v>
      </c>
      <c r="BC2025" s="18">
        <f t="shared" si="1"/>
        <v>73759998.136639997</v>
      </c>
      <c r="BM2025" s="18">
        <v>845</v>
      </c>
      <c r="BN2025">
        <f t="shared" si="0"/>
        <v>8450</v>
      </c>
    </row>
    <row r="2026" spans="1:66" ht="14.55" customHeight="1" x14ac:dyDescent="0.25">
      <c r="A2026" s="41">
        <v>41009</v>
      </c>
      <c r="B2026" s="15">
        <v>21.15</v>
      </c>
      <c r="C2026" s="16">
        <v>22.7</v>
      </c>
      <c r="D2026" s="32">
        <v>5593.7027262063093</v>
      </c>
      <c r="E2026" s="32">
        <v>10689.605131975773</v>
      </c>
      <c r="F2026" s="18">
        <v>16283.307858182083</v>
      </c>
      <c r="G2026" s="18">
        <v>22.167538211453568</v>
      </c>
      <c r="H2026" s="19">
        <v>6.8281938325991276E-2</v>
      </c>
      <c r="I2026">
        <v>20.39</v>
      </c>
      <c r="J2026" s="33">
        <v>1.0650055658098074</v>
      </c>
      <c r="K2026" s="72">
        <v>5314.5347842814745</v>
      </c>
      <c r="L2026" s="18">
        <v>5248</v>
      </c>
      <c r="M2026" s="73">
        <v>1.2678122004854128E-2</v>
      </c>
      <c r="Q2026" s="34">
        <v>0.93896222902799709</v>
      </c>
      <c r="R2026" s="7"/>
      <c r="S2026" s="32"/>
      <c r="T2026" s="77"/>
      <c r="U2026" s="5">
        <v>43.062848307366657</v>
      </c>
      <c r="V2026" s="87">
        <v>39.72</v>
      </c>
      <c r="W2026" s="38">
        <v>8.4160329994125344E-2</v>
      </c>
      <c r="X2026" s="33">
        <v>1.1300111316196149</v>
      </c>
      <c r="Y2026" s="72">
        <v>21952981.387494639</v>
      </c>
      <c r="Z2026" s="18">
        <v>21419999.45888</v>
      </c>
      <c r="AA2026" s="38">
        <v>2.4882443607797695E-2</v>
      </c>
      <c r="AB2026" s="35">
        <v>1.1300111316196149</v>
      </c>
      <c r="AC2026" s="72">
        <v>23302787.093787849</v>
      </c>
      <c r="AD2026" s="18">
        <v>24175000</v>
      </c>
      <c r="AE2026" s="38">
        <v>-3.6079127454484015E-2</v>
      </c>
      <c r="AF2026" s="58">
        <v>6</v>
      </c>
      <c r="AI2026" s="27" t="s">
        <v>36</v>
      </c>
      <c r="AJ2026" s="17">
        <v>19.055683500895956</v>
      </c>
      <c r="AK2026" s="17">
        <v>20.631768271470211</v>
      </c>
      <c r="AL2026" s="19">
        <v>9.244655632980793E-2</v>
      </c>
      <c r="AM2026" s="19">
        <v>0.12533550871793092</v>
      </c>
      <c r="AN2026" s="27" t="b">
        <v>0</v>
      </c>
      <c r="AO2026" s="27" t="b">
        <v>0</v>
      </c>
      <c r="AP2026" s="27" t="b">
        <v>0</v>
      </c>
      <c r="AQ2026" s="27" t="b">
        <v>0</v>
      </c>
      <c r="AR2026" s="27" t="b">
        <v>1</v>
      </c>
      <c r="AS2026" s="27" t="b">
        <v>0</v>
      </c>
      <c r="AU2026" s="75"/>
      <c r="AV2026">
        <v>107099997.29440001</v>
      </c>
      <c r="AX2026">
        <v>241750000</v>
      </c>
      <c r="AZ2026">
        <v>214200</v>
      </c>
      <c r="BC2026" s="18">
        <f t="shared" si="1"/>
        <v>85679997.835519999</v>
      </c>
      <c r="BM2026" s="18">
        <v>967</v>
      </c>
      <c r="BN2026">
        <f t="shared" si="0"/>
        <v>9670</v>
      </c>
    </row>
    <row r="2027" spans="1:66" ht="14.55" customHeight="1" x14ac:dyDescent="0.25">
      <c r="A2027" s="41">
        <v>41010</v>
      </c>
      <c r="B2027" s="15">
        <v>20.7</v>
      </c>
      <c r="C2027" s="16">
        <v>22.35</v>
      </c>
      <c r="D2027" s="32">
        <v>4661.4189385052578</v>
      </c>
      <c r="E2027" s="32">
        <v>11558.230775582701</v>
      </c>
      <c r="F2027" s="18">
        <v>16219.649714087958</v>
      </c>
      <c r="G2027" s="18">
        <v>21.87580102627906</v>
      </c>
      <c r="H2027" s="19">
        <v>7.3825503355704813E-2</v>
      </c>
      <c r="I2027">
        <v>20.02</v>
      </c>
      <c r="J2027" s="33">
        <v>0.98298148037893873</v>
      </c>
      <c r="K2027" s="72">
        <v>5223.9988822199603</v>
      </c>
      <c r="L2027" s="18">
        <v>5130.2402339999999</v>
      </c>
      <c r="M2027" s="73">
        <v>1.8275683777649852E-2</v>
      </c>
      <c r="Q2027" s="34">
        <v>1.0173131640430302</v>
      </c>
      <c r="R2027" s="7"/>
      <c r="S2027" s="32"/>
      <c r="T2027" s="77"/>
      <c r="U2027" s="5">
        <v>43.726839295882158</v>
      </c>
      <c r="V2027" s="87">
        <v>40.700000000000003</v>
      </c>
      <c r="W2027" s="38">
        <v>7.4369515869340416E-2</v>
      </c>
      <c r="X2027" s="33">
        <v>0.96596296075787735</v>
      </c>
      <c r="Y2027" s="72">
        <v>21205868.356411047</v>
      </c>
      <c r="Z2027" s="18">
        <v>20399999.48466</v>
      </c>
      <c r="AA2027" s="38">
        <v>3.9503377064152842E-2</v>
      </c>
      <c r="AB2027" s="35">
        <v>0.96596296075787735</v>
      </c>
      <c r="AC2027" s="72">
        <v>22509268.330049649</v>
      </c>
      <c r="AD2027" s="18">
        <v>23525000</v>
      </c>
      <c r="AE2027" s="38">
        <v>-4.3176691602565404E-2</v>
      </c>
      <c r="AF2027" s="58">
        <v>5</v>
      </c>
      <c r="AI2027" s="27" t="s">
        <v>36</v>
      </c>
      <c r="AJ2027" s="17">
        <v>19.122454089907428</v>
      </c>
      <c r="AK2027" s="17">
        <v>20.598072081415889</v>
      </c>
      <c r="AL2027" s="19">
        <v>8.8393600876713621E-2</v>
      </c>
      <c r="AM2027" s="19">
        <v>0.1160433526776625</v>
      </c>
      <c r="AN2027" s="27" t="b">
        <v>0</v>
      </c>
      <c r="AO2027" s="27" t="b">
        <v>0</v>
      </c>
      <c r="AP2027" s="27" t="b">
        <v>0</v>
      </c>
      <c r="AQ2027" s="27" t="b">
        <v>0</v>
      </c>
      <c r="AR2027" s="27" t="b">
        <v>1</v>
      </c>
      <c r="AS2027" s="27" t="b">
        <v>0</v>
      </c>
      <c r="AU2027" s="75"/>
      <c r="AV2027">
        <v>101999997.4233</v>
      </c>
      <c r="AX2027">
        <v>235250000</v>
      </c>
      <c r="AZ2027">
        <v>204000</v>
      </c>
      <c r="BC2027" s="18">
        <f t="shared" si="1"/>
        <v>81599997.938639998</v>
      </c>
      <c r="BM2027" s="18">
        <v>941</v>
      </c>
      <c r="BN2027">
        <f t="shared" si="0"/>
        <v>9410</v>
      </c>
    </row>
    <row r="2028" spans="1:66" ht="14.55" customHeight="1" x14ac:dyDescent="0.25">
      <c r="A2028" s="41">
        <v>41011</v>
      </c>
      <c r="B2028" s="15">
        <v>18.2</v>
      </c>
      <c r="C2028" s="16">
        <v>20</v>
      </c>
      <c r="D2028" s="32">
        <v>3729.1351508042062</v>
      </c>
      <c r="E2028" s="32">
        <v>12421.688243386359</v>
      </c>
      <c r="F2028" s="18">
        <v>16150.823394190566</v>
      </c>
      <c r="G2028" s="18">
        <v>19.584390027206783</v>
      </c>
      <c r="H2028" s="19">
        <v>9.000000000000008E-2</v>
      </c>
      <c r="I2028">
        <v>17.2</v>
      </c>
      <c r="J2028" s="33">
        <v>0.8914547071548794</v>
      </c>
      <c r="K2028" s="72">
        <v>4656.87781870654</v>
      </c>
      <c r="L2028" s="18">
        <v>4687.3598629999997</v>
      </c>
      <c r="M2028" s="73">
        <v>-6.5030305298451321E-3</v>
      </c>
      <c r="Q2028" s="34">
        <v>1.1217619829408363</v>
      </c>
      <c r="R2028" s="7"/>
      <c r="S2028" s="32"/>
      <c r="T2028" s="77"/>
      <c r="U2028" s="5">
        <v>48.95978184059426</v>
      </c>
      <c r="V2028" s="87">
        <v>44.3</v>
      </c>
      <c r="W2028" s="38">
        <v>0.10518694899761317</v>
      </c>
      <c r="X2028" s="33">
        <v>0.7829094143097588</v>
      </c>
      <c r="Y2028" s="72">
        <v>16602353.407560319</v>
      </c>
      <c r="Z2028" s="18">
        <v>16899999.57308</v>
      </c>
      <c r="AA2028" s="38">
        <v>-1.761219958808764E-2</v>
      </c>
      <c r="AB2028" s="35">
        <v>0.7829094143097588</v>
      </c>
      <c r="AC2028" s="72">
        <v>17622435.54910491</v>
      </c>
      <c r="AD2028" s="18">
        <v>20050000</v>
      </c>
      <c r="AE2028" s="38">
        <v>-0.12107553371047829</v>
      </c>
      <c r="AF2028" s="58">
        <v>4</v>
      </c>
      <c r="AI2028" s="27" t="s">
        <v>36</v>
      </c>
      <c r="AJ2028" s="17">
        <v>19.107581735965727</v>
      </c>
      <c r="AK2028" s="17">
        <v>20.548628677525368</v>
      </c>
      <c r="AL2028" s="19">
        <v>8.5690664779995152E-2</v>
      </c>
      <c r="AM2028" s="19">
        <v>0.11037908566195567</v>
      </c>
      <c r="AN2028" s="27" t="b">
        <v>0</v>
      </c>
      <c r="AO2028" s="27" t="b">
        <v>0</v>
      </c>
      <c r="AP2028" s="27" t="b">
        <v>0</v>
      </c>
      <c r="AQ2028" s="27" t="b">
        <v>0</v>
      </c>
      <c r="AR2028" s="27" t="b">
        <v>1</v>
      </c>
      <c r="AS2028" s="27" t="b">
        <v>0</v>
      </c>
      <c r="AU2028" s="75"/>
      <c r="AV2028">
        <v>84499997.865400001</v>
      </c>
      <c r="AX2028">
        <v>200500000</v>
      </c>
      <c r="AZ2028">
        <v>169000</v>
      </c>
      <c r="BC2028" s="18">
        <f t="shared" si="1"/>
        <v>67599998.292319998</v>
      </c>
      <c r="BM2028" s="18">
        <v>802</v>
      </c>
      <c r="BN2028">
        <f t="shared" si="0"/>
        <v>8020</v>
      </c>
    </row>
    <row r="2029" spans="1:66" ht="14.55" customHeight="1" x14ac:dyDescent="0.25">
      <c r="A2029" s="45">
        <v>41012</v>
      </c>
      <c r="B2029" s="46">
        <v>19.95</v>
      </c>
      <c r="C2029" s="55">
        <v>21.7</v>
      </c>
      <c r="D2029" s="32">
        <v>2796.8513631031547</v>
      </c>
      <c r="E2029" s="32">
        <v>13270.066490194316</v>
      </c>
      <c r="F2029" s="32">
        <v>16066.917853297471</v>
      </c>
      <c r="G2029" s="32">
        <v>21.395368462693295</v>
      </c>
      <c r="H2029" s="56">
        <v>8.064516129032262E-2</v>
      </c>
      <c r="I2029" s="1">
        <v>19.55</v>
      </c>
      <c r="J2029" s="33">
        <v>1.0867949845165763</v>
      </c>
      <c r="K2029" s="72">
        <v>5060.98388986397</v>
      </c>
      <c r="L2029" s="32">
        <v>4938.2402339999999</v>
      </c>
      <c r="M2029" s="73">
        <v>2.4855748211452883E-2</v>
      </c>
      <c r="Q2029" s="34">
        <v>0.92013674542748836</v>
      </c>
      <c r="R2029" s="7"/>
      <c r="S2029" s="32"/>
      <c r="T2029" s="77"/>
      <c r="U2029" s="5">
        <v>44.965820094677682</v>
      </c>
      <c r="V2029" s="87">
        <v>41.54</v>
      </c>
      <c r="W2029" s="38">
        <v>8.2470392264749212E-2</v>
      </c>
      <c r="X2029" s="33">
        <v>1.1735899690331524</v>
      </c>
      <c r="Y2029" s="72">
        <v>19484448.643337015</v>
      </c>
      <c r="Z2029" s="18">
        <v>18589999.530379999</v>
      </c>
      <c r="AA2029" s="38">
        <v>4.8114531229293267E-2</v>
      </c>
      <c r="AB2029" s="35">
        <v>1.1735899690331524</v>
      </c>
      <c r="AC2029" s="72">
        <v>20681182.014597256</v>
      </c>
      <c r="AD2029" s="18">
        <v>21325000</v>
      </c>
      <c r="AE2029" s="38">
        <v>-3.0190761331898911E-2</v>
      </c>
      <c r="AF2029" s="58">
        <v>3</v>
      </c>
      <c r="AI2029" s="27" t="s">
        <v>36</v>
      </c>
      <c r="AJ2029" s="17">
        <v>19.121508580937626</v>
      </c>
      <c r="AK2029" s="17">
        <v>20.526446717675316</v>
      </c>
      <c r="AL2029" s="19">
        <v>8.2799866703591643E-2</v>
      </c>
      <c r="AM2029" s="19">
        <v>0.10628025729920462</v>
      </c>
      <c r="AN2029" s="27" t="b">
        <v>0</v>
      </c>
      <c r="AO2029" s="27" t="b">
        <v>0</v>
      </c>
      <c r="AP2029" s="27" t="b">
        <v>0</v>
      </c>
      <c r="AQ2029" s="27" t="b">
        <v>0</v>
      </c>
      <c r="AR2029" s="27" t="b">
        <v>1</v>
      </c>
      <c r="AS2029" s="27" t="b">
        <v>0</v>
      </c>
      <c r="AU2029" s="75"/>
      <c r="AV2029">
        <v>92949997.651899993</v>
      </c>
      <c r="AX2029">
        <v>213250000</v>
      </c>
      <c r="AZ2029">
        <v>185900</v>
      </c>
      <c r="BC2029" s="18">
        <f t="shared" si="1"/>
        <v>74359998.121519998</v>
      </c>
      <c r="BM2029" s="18">
        <v>853</v>
      </c>
      <c r="BN2029">
        <f t="shared" si="0"/>
        <v>8530</v>
      </c>
    </row>
    <row r="2030" spans="1:66" ht="14.55" customHeight="1" x14ac:dyDescent="0.25">
      <c r="A2030" s="41">
        <v>41015</v>
      </c>
      <c r="B2030" s="15">
        <v>19.850000000000001</v>
      </c>
      <c r="C2030" s="16">
        <v>21.35</v>
      </c>
      <c r="D2030" s="32">
        <v>1864.5675754021031</v>
      </c>
      <c r="E2030" s="32">
        <v>14127.166101467863</v>
      </c>
      <c r="F2030" s="18">
        <v>15991.733676869966</v>
      </c>
      <c r="G2030" s="18">
        <v>21.175106431884341</v>
      </c>
      <c r="H2030" s="19">
        <v>7.0257611241217766E-2</v>
      </c>
      <c r="I2030">
        <v>19.55</v>
      </c>
      <c r="J2030" s="33">
        <v>0.98507388787296257</v>
      </c>
      <c r="K2030" s="72">
        <v>4985.3568183654661</v>
      </c>
      <c r="L2030" s="18">
        <v>4861.4399409999996</v>
      </c>
      <c r="M2030" s="73">
        <v>2.5489747661055485E-2</v>
      </c>
      <c r="Q2030" s="34">
        <v>1.0151522767081633</v>
      </c>
      <c r="R2030" s="7"/>
      <c r="S2030" s="32"/>
      <c r="T2030" s="77"/>
      <c r="U2030" s="5">
        <v>45.562168057227119</v>
      </c>
      <c r="V2030" s="87">
        <v>42.2</v>
      </c>
      <c r="W2030" s="38">
        <v>7.967222884424445E-2</v>
      </c>
      <c r="X2030" s="33">
        <v>0.97014777574592514</v>
      </c>
      <c r="Y2030" s="72">
        <v>18902884.952402171</v>
      </c>
      <c r="Z2030" s="18">
        <v>17899999.547800001</v>
      </c>
      <c r="AA2030" s="38">
        <v>5.6027118990929228E-2</v>
      </c>
      <c r="AB2030" s="35">
        <v>0.97014777574592514</v>
      </c>
      <c r="AC2030" s="72">
        <v>20063481.058924053</v>
      </c>
      <c r="AD2030" s="18">
        <v>21025000</v>
      </c>
      <c r="AE2030" s="38">
        <v>-4.5732173178404147E-2</v>
      </c>
      <c r="AF2030" s="58">
        <v>2</v>
      </c>
      <c r="AI2030" s="27" t="s">
        <v>36</v>
      </c>
      <c r="AJ2030" s="17">
        <v>19.136028777130281</v>
      </c>
      <c r="AK2030" s="17">
        <v>20.451449313574937</v>
      </c>
      <c r="AL2030" s="19">
        <v>7.8209550076720438E-2</v>
      </c>
      <c r="AM2030" s="19">
        <v>0.10126742281659555</v>
      </c>
      <c r="AN2030" s="27" t="b">
        <v>0</v>
      </c>
      <c r="AO2030" s="27" t="b">
        <v>0</v>
      </c>
      <c r="AP2030" s="27" t="b">
        <v>0</v>
      </c>
      <c r="AQ2030" s="27" t="b">
        <v>0</v>
      </c>
      <c r="AR2030" s="27" t="b">
        <v>1</v>
      </c>
      <c r="AS2030" s="27" t="b">
        <v>0</v>
      </c>
      <c r="AU2030" s="75"/>
      <c r="AV2030">
        <v>89499997.739000008</v>
      </c>
      <c r="AX2030">
        <v>210250000</v>
      </c>
      <c r="AZ2030">
        <v>179000</v>
      </c>
      <c r="BC2030" s="18">
        <f t="shared" si="1"/>
        <v>71599998.191200003</v>
      </c>
      <c r="BM2030" s="18">
        <v>841</v>
      </c>
      <c r="BN2030">
        <f t="shared" si="0"/>
        <v>8410</v>
      </c>
    </row>
    <row r="2031" spans="1:66" ht="14.55" customHeight="1" x14ac:dyDescent="0.25">
      <c r="A2031" s="45">
        <v>41016</v>
      </c>
      <c r="B2031" s="46">
        <v>18.2</v>
      </c>
      <c r="C2031" s="55">
        <v>19.95</v>
      </c>
      <c r="D2031" s="32">
        <v>932.28378770105155</v>
      </c>
      <c r="E2031" s="32">
        <v>14993.949857246123</v>
      </c>
      <c r="F2031" s="32">
        <v>15926.233644947175</v>
      </c>
      <c r="G2031" s="32">
        <v>19.847559167795175</v>
      </c>
      <c r="H2031" s="56">
        <v>8.7719298245614086E-2</v>
      </c>
      <c r="I2031" s="1">
        <v>18.46</v>
      </c>
      <c r="J2031" s="33">
        <v>0.93346714675586084</v>
      </c>
      <c r="K2031" s="72">
        <v>4653.5862867305186</v>
      </c>
      <c r="L2031" s="32">
        <v>4605.4399409999996</v>
      </c>
      <c r="M2031" s="73">
        <v>1.0454233764269816E-2</v>
      </c>
      <c r="Q2031" s="34">
        <v>1.0712749811017614</v>
      </c>
      <c r="R2031" s="7"/>
      <c r="S2031" s="32"/>
      <c r="T2031" s="77"/>
      <c r="U2031" s="5">
        <v>48.718736228368421</v>
      </c>
      <c r="V2031" s="87">
        <v>44.5</v>
      </c>
      <c r="W2031" s="38">
        <v>9.4803061311649908E-2</v>
      </c>
      <c r="X2031" s="33">
        <v>0.86693429351172169</v>
      </c>
      <c r="Y2031" s="72">
        <v>16387637.616965258</v>
      </c>
      <c r="Z2031" s="18">
        <v>15979999.59632</v>
      </c>
      <c r="AA2031" s="38">
        <v>2.5509263513319051E-2</v>
      </c>
      <c r="AB2031" s="35">
        <v>0.86693429351172169</v>
      </c>
      <c r="AC2031" s="72">
        <v>17393440.912897378</v>
      </c>
      <c r="AD2031" s="18">
        <v>19675000</v>
      </c>
      <c r="AE2031" s="38">
        <v>-0.11596234241944711</v>
      </c>
      <c r="AF2031" s="58">
        <v>1</v>
      </c>
      <c r="AI2031" s="27" t="s">
        <v>36</v>
      </c>
      <c r="AJ2031" s="17">
        <v>19.089387670835624</v>
      </c>
      <c r="AK2031" s="17">
        <v>20.377653703373916</v>
      </c>
      <c r="AL2031" s="19">
        <v>7.8454918743141769E-2</v>
      </c>
      <c r="AM2031" s="19">
        <v>9.6848888857936549E-2</v>
      </c>
      <c r="AN2031" s="27" t="b">
        <v>0</v>
      </c>
      <c r="AO2031" s="27" t="b">
        <v>0</v>
      </c>
      <c r="AP2031" s="27" t="b">
        <v>0</v>
      </c>
      <c r="AQ2031" s="27" t="b">
        <v>0</v>
      </c>
      <c r="AR2031" s="27" t="b">
        <v>1</v>
      </c>
      <c r="AS2031" s="27" t="b">
        <v>0</v>
      </c>
      <c r="AU2031" s="75"/>
      <c r="AV2031">
        <v>79899997.981600001</v>
      </c>
      <c r="AX2031">
        <v>196750000</v>
      </c>
      <c r="AZ2031">
        <v>159800</v>
      </c>
      <c r="BC2031" s="18">
        <f t="shared" si="1"/>
        <v>63919998.385279998</v>
      </c>
      <c r="BM2031" s="18">
        <v>787</v>
      </c>
      <c r="BN2031">
        <f t="shared" si="0"/>
        <v>7870</v>
      </c>
    </row>
    <row r="2032" spans="1:66" ht="14.55" customHeight="1" x14ac:dyDescent="0.25">
      <c r="A2032" s="48">
        <v>41017</v>
      </c>
      <c r="B2032" s="46">
        <v>20.55</v>
      </c>
      <c r="C2032" s="55">
        <v>22.45</v>
      </c>
      <c r="D2032" s="32">
        <v>15844.454365324276</v>
      </c>
      <c r="E2032" s="32">
        <v>0</v>
      </c>
      <c r="F2032" s="32">
        <v>15844.454365324276</v>
      </c>
      <c r="G2032" s="32">
        <v>20.55</v>
      </c>
      <c r="H2032" s="56">
        <v>8.4632516703786131E-2</v>
      </c>
      <c r="I2032" s="1">
        <v>18.64</v>
      </c>
      <c r="J2032" s="33">
        <v>1.030075187969925</v>
      </c>
      <c r="K2032" s="72">
        <v>4793.4608308082034</v>
      </c>
      <c r="L2032" s="32">
        <v>4672</v>
      </c>
      <c r="M2032" s="73">
        <v>2.5997609333947635E-2</v>
      </c>
      <c r="Q2032" s="34">
        <v>0.97080291970802912</v>
      </c>
      <c r="R2032" s="7"/>
      <c r="S2032" s="32"/>
      <c r="T2032" s="77"/>
      <c r="U2032" s="5">
        <v>47.208234400509106</v>
      </c>
      <c r="V2032" s="87">
        <v>43.7</v>
      </c>
      <c r="W2032" s="38">
        <v>8.0279963398377646E-2</v>
      </c>
      <c r="X2032" s="33">
        <v>1.0601503759398498</v>
      </c>
      <c r="Y2032" s="72">
        <v>17373443.30232612</v>
      </c>
      <c r="Z2032" s="18">
        <v>16369999.586459998</v>
      </c>
      <c r="AA2032" s="38">
        <v>6.1297723959388102E-2</v>
      </c>
      <c r="AB2032" s="35">
        <v>1.0601503759398498</v>
      </c>
      <c r="AC2032" s="72">
        <v>18439367.289335888</v>
      </c>
      <c r="AD2032" s="18">
        <v>19675000</v>
      </c>
      <c r="AE2032" s="38">
        <v>-6.2802170808849409E-2</v>
      </c>
      <c r="AF2032" s="58">
        <v>20</v>
      </c>
      <c r="AI2032" s="27" t="s">
        <v>36</v>
      </c>
      <c r="AJ2032" s="17">
        <v>19.135856447982931</v>
      </c>
      <c r="AK2032" s="17">
        <v>20.323445450688819</v>
      </c>
      <c r="AL2032" s="19">
        <v>8.1180015139440911E-2</v>
      </c>
      <c r="AM2032" s="19">
        <v>9.2917109676513343E-2</v>
      </c>
      <c r="AN2032" s="27" t="b">
        <v>0</v>
      </c>
      <c r="AO2032" s="27" t="b">
        <v>0</v>
      </c>
      <c r="AP2032" s="27" t="b">
        <v>0</v>
      </c>
      <c r="AQ2032" s="27" t="b">
        <v>0</v>
      </c>
      <c r="AR2032" s="27" t="b">
        <v>1</v>
      </c>
      <c r="AS2032" s="27" t="b">
        <v>0</v>
      </c>
      <c r="AU2032" s="75"/>
      <c r="AV2032">
        <v>81849997.932299986</v>
      </c>
      <c r="AX2032">
        <v>196750000</v>
      </c>
      <c r="AZ2032">
        <v>163700</v>
      </c>
      <c r="BC2032" s="18">
        <f t="shared" si="1"/>
        <v>65479998.345839992</v>
      </c>
      <c r="BM2032" s="18">
        <v>787</v>
      </c>
      <c r="BN2032">
        <f t="shared" si="0"/>
        <v>7870</v>
      </c>
    </row>
    <row r="2033" spans="1:66" ht="14.55" customHeight="1" x14ac:dyDescent="0.25">
      <c r="A2033" s="45">
        <v>41018</v>
      </c>
      <c r="B2033" s="46">
        <v>20.399999999999999</v>
      </c>
      <c r="C2033" s="55">
        <v>22.45</v>
      </c>
      <c r="D2033" s="32">
        <v>15052.231647058063</v>
      </c>
      <c r="E2033" s="32">
        <v>725.17491582942966</v>
      </c>
      <c r="F2033" s="32">
        <v>15777.406562887492</v>
      </c>
      <c r="G2033" s="32">
        <v>20.494223887273538</v>
      </c>
      <c r="H2033" s="56">
        <v>9.1314031180400934E-2</v>
      </c>
      <c r="I2033" s="31">
        <v>18.36</v>
      </c>
      <c r="J2033" s="33">
        <v>0.99306569343065687</v>
      </c>
      <c r="K2033" s="72">
        <v>4760.1391421934059</v>
      </c>
      <c r="L2033" s="6">
        <v>4705.2797849999997</v>
      </c>
      <c r="M2033" s="73">
        <v>1.1659106301880865E-2</v>
      </c>
      <c r="Q2033" s="34">
        <v>1.0069827269386256</v>
      </c>
      <c r="R2033" s="7"/>
      <c r="S2033" s="32"/>
      <c r="T2033" s="77"/>
      <c r="U2033" s="5">
        <v>47.449369848938822</v>
      </c>
      <c r="V2033" s="87">
        <v>43.38</v>
      </c>
      <c r="W2033" s="38">
        <v>9.3807511501586435E-2</v>
      </c>
      <c r="X2033" s="33">
        <v>0.98613138686131363</v>
      </c>
      <c r="Y2033" s="72">
        <v>17132579.70781986</v>
      </c>
      <c r="Z2033" s="18">
        <v>16679999.57862</v>
      </c>
      <c r="AA2033" s="38">
        <v>2.7133101956427284E-2</v>
      </c>
      <c r="AB2033" s="35">
        <v>0.98613138686131363</v>
      </c>
      <c r="AC2033" s="72">
        <v>18183347.309216805</v>
      </c>
      <c r="AD2033" s="18">
        <v>20075000</v>
      </c>
      <c r="AE2033" s="38">
        <v>-9.4229274758814208E-2</v>
      </c>
      <c r="AF2033" s="26">
        <v>19</v>
      </c>
      <c r="AH2033" s="88"/>
      <c r="AI2033" s="27" t="s">
        <v>36</v>
      </c>
      <c r="AJ2033" s="17">
        <v>19.210193337625377</v>
      </c>
      <c r="AK2033" s="17">
        <v>20.265882830978466</v>
      </c>
      <c r="AL2033" s="19">
        <v>8.4094769776890274E-2</v>
      </c>
      <c r="AM2033" s="19">
        <v>9.2390221280019835E-2</v>
      </c>
      <c r="AN2033" s="27" t="b">
        <v>0</v>
      </c>
      <c r="AO2033" s="27" t="b">
        <v>0</v>
      </c>
      <c r="AP2033" s="27" t="b">
        <v>0</v>
      </c>
      <c r="AQ2033" s="27" t="b">
        <v>0</v>
      </c>
      <c r="AR2033" s="27" t="b">
        <v>1</v>
      </c>
      <c r="AS2033" s="27" t="b">
        <v>0</v>
      </c>
      <c r="AU2033" s="75"/>
      <c r="AV2033">
        <v>83399997.893099993</v>
      </c>
      <c r="AX2033">
        <v>200750000</v>
      </c>
      <c r="AZ2033">
        <v>166800</v>
      </c>
      <c r="BC2033" s="18">
        <f t="shared" si="1"/>
        <v>66719998.314479999</v>
      </c>
      <c r="BM2033" s="18">
        <v>803</v>
      </c>
      <c r="BN2033">
        <f t="shared" si="0"/>
        <v>8030</v>
      </c>
    </row>
    <row r="2034" spans="1:66" ht="14.55" customHeight="1" x14ac:dyDescent="0.25">
      <c r="A2034" s="45">
        <v>41019</v>
      </c>
      <c r="B2034" s="46">
        <v>19.7</v>
      </c>
      <c r="C2034" s="55">
        <v>21.9</v>
      </c>
      <c r="D2034" s="32">
        <v>14260.008928791849</v>
      </c>
      <c r="E2034" s="32">
        <v>1445.0565840980605</v>
      </c>
      <c r="F2034" s="32">
        <v>15705.065512889909</v>
      </c>
      <c r="G2034" s="32">
        <v>19.902426693629931</v>
      </c>
      <c r="H2034" s="56">
        <v>0.1004566210045662</v>
      </c>
      <c r="I2034" s="1">
        <v>17.440000000000001</v>
      </c>
      <c r="J2034" s="33">
        <v>0.96667100478092938</v>
      </c>
      <c r="K2034" s="72">
        <v>4601.4088722050619</v>
      </c>
      <c r="L2034" s="32">
        <v>4549.1201170000004</v>
      </c>
      <c r="M2034" s="73">
        <v>1.1494256880502927E-2</v>
      </c>
      <c r="Q2034" s="34">
        <v>1.0344781161886858</v>
      </c>
      <c r="R2034" s="7"/>
      <c r="S2034" s="32"/>
      <c r="T2034" s="77"/>
      <c r="U2034" s="5">
        <v>48.993946892304272</v>
      </c>
      <c r="V2034" s="87">
        <v>44.8</v>
      </c>
      <c r="W2034" s="38">
        <v>9.3614885988934721E-2</v>
      </c>
      <c r="X2034" s="33">
        <v>0.93334200956185887</v>
      </c>
      <c r="Y2034" s="72">
        <v>15990632.879457098</v>
      </c>
      <c r="Z2034" s="18">
        <v>15629999.60516</v>
      </c>
      <c r="AA2034" s="38">
        <v>2.3073146731113176E-2</v>
      </c>
      <c r="AB2034" s="35">
        <v>0.93334200956185887</v>
      </c>
      <c r="AC2034" s="72">
        <v>16971009.826561574</v>
      </c>
      <c r="AD2034" s="18">
        <v>19050000</v>
      </c>
      <c r="AE2034" s="38">
        <v>-0.10913334243771265</v>
      </c>
      <c r="AF2034" s="58">
        <v>18</v>
      </c>
      <c r="AI2034" s="27" t="s">
        <v>36</v>
      </c>
      <c r="AJ2034" s="17">
        <v>19.296023180179183</v>
      </c>
      <c r="AK2034" s="17">
        <v>20.209176721653826</v>
      </c>
      <c r="AL2034" s="19">
        <v>8.5837539944317962E-2</v>
      </c>
      <c r="AM2034" s="19">
        <v>9.216495298620625E-2</v>
      </c>
      <c r="AN2034" s="27" t="b">
        <v>0</v>
      </c>
      <c r="AO2034" s="27" t="b">
        <v>0</v>
      </c>
      <c r="AP2034" s="27" t="b">
        <v>0</v>
      </c>
      <c r="AQ2034" s="27" t="b">
        <v>0</v>
      </c>
      <c r="AR2034" s="27" t="b">
        <v>1</v>
      </c>
      <c r="AS2034" s="27" t="b">
        <v>0</v>
      </c>
      <c r="AU2034" s="75"/>
      <c r="AV2034">
        <v>78149998.025800005</v>
      </c>
      <c r="AX2034">
        <v>190500000</v>
      </c>
      <c r="AZ2034">
        <v>156300</v>
      </c>
      <c r="BC2034" s="18">
        <f t="shared" si="1"/>
        <v>62519998.420639999</v>
      </c>
      <c r="BM2034" s="18">
        <v>762</v>
      </c>
      <c r="BN2034">
        <f t="shared" si="0"/>
        <v>7620</v>
      </c>
    </row>
    <row r="2035" spans="1:66" ht="14.55" customHeight="1" x14ac:dyDescent="0.25">
      <c r="A2035" s="41">
        <v>41022</v>
      </c>
      <c r="B2035" s="15">
        <v>20.6</v>
      </c>
      <c r="C2035" s="16">
        <v>22.55</v>
      </c>
      <c r="D2035" s="32">
        <v>13467.786210525635</v>
      </c>
      <c r="E2035" s="32">
        <v>2157.695285004198</v>
      </c>
      <c r="F2035" s="18">
        <v>15625.481495529833</v>
      </c>
      <c r="G2035" s="18">
        <v>20.869272073757337</v>
      </c>
      <c r="H2035" s="19">
        <v>8.6474501108647406E-2</v>
      </c>
      <c r="I2035">
        <v>18.97</v>
      </c>
      <c r="J2035" s="33">
        <v>1.0432656891709065</v>
      </c>
      <c r="K2035" s="72">
        <v>4800.4089397693888</v>
      </c>
      <c r="L2035" s="18">
        <v>4700.1601559999999</v>
      </c>
      <c r="M2035" s="73">
        <v>2.1328801666772153E-2</v>
      </c>
      <c r="Q2035" s="34">
        <v>0.95852859955042691</v>
      </c>
      <c r="R2035" s="7"/>
      <c r="S2035" s="32"/>
      <c r="T2035" s="77"/>
      <c r="U2035" s="5">
        <v>46.874664530678302</v>
      </c>
      <c r="V2035" s="87">
        <v>43.34</v>
      </c>
      <c r="W2035" s="38">
        <v>8.1556634302683395E-2</v>
      </c>
      <c r="X2035" s="33">
        <v>1.0865313783418129</v>
      </c>
      <c r="Y2035" s="72">
        <v>17374407.509621985</v>
      </c>
      <c r="Z2035" s="18">
        <v>16599999.580639999</v>
      </c>
      <c r="AA2035" s="38">
        <v>4.6651081237685743E-2</v>
      </c>
      <c r="AB2035" s="35">
        <v>1.0865313783418129</v>
      </c>
      <c r="AC2035" s="72">
        <v>18439239.067402314</v>
      </c>
      <c r="AD2035" s="18">
        <v>19675000</v>
      </c>
      <c r="AE2035" s="38">
        <v>-6.2808687806743868E-2</v>
      </c>
      <c r="AF2035" s="26">
        <v>17</v>
      </c>
      <c r="AI2035" s="27" t="s">
        <v>36</v>
      </c>
      <c r="AJ2035" s="17">
        <v>19.408980284660018</v>
      </c>
      <c r="AK2035" s="17">
        <v>20.20962579198434</v>
      </c>
      <c r="AL2035" s="19">
        <v>8.6809096580705417E-2</v>
      </c>
      <c r="AM2035" s="19">
        <v>8.9737128487082402E-2</v>
      </c>
      <c r="AN2035" s="27" t="b">
        <v>0</v>
      </c>
      <c r="AO2035" s="27" t="b">
        <v>0</v>
      </c>
      <c r="AP2035" s="27" t="b">
        <v>0</v>
      </c>
      <c r="AQ2035" s="27" t="b">
        <v>0</v>
      </c>
      <c r="AR2035" s="27" t="b">
        <v>1</v>
      </c>
      <c r="AS2035" s="27" t="b">
        <v>0</v>
      </c>
      <c r="AU2035" s="75"/>
      <c r="AV2035">
        <v>82999997.903200001</v>
      </c>
      <c r="AX2035">
        <v>196750000</v>
      </c>
      <c r="AZ2035">
        <v>166000</v>
      </c>
      <c r="BC2035" s="18">
        <f t="shared" si="1"/>
        <v>66399998.322559997</v>
      </c>
      <c r="BM2035" s="18">
        <v>787</v>
      </c>
      <c r="BN2035">
        <f t="shared" si="0"/>
        <v>7870</v>
      </c>
    </row>
    <row r="2036" spans="1:66" ht="14.55" customHeight="1" x14ac:dyDescent="0.25">
      <c r="A2036" s="41">
        <v>41023</v>
      </c>
      <c r="B2036" s="15">
        <v>19.75</v>
      </c>
      <c r="C2036" s="16">
        <v>21.8</v>
      </c>
      <c r="D2036" s="32">
        <v>12675.563492259422</v>
      </c>
      <c r="E2036" s="32">
        <v>2881.4109389414043</v>
      </c>
      <c r="F2036" s="32">
        <v>15556.974431200826</v>
      </c>
      <c r="G2036" s="18">
        <v>20.129694165530228</v>
      </c>
      <c r="H2036" s="19">
        <v>9.4036697247706469E-2</v>
      </c>
      <c r="I2036">
        <v>18.100000000000001</v>
      </c>
      <c r="J2036" s="33">
        <v>0.96033245118174326</v>
      </c>
      <c r="K2036" s="72">
        <v>4609.9087214598903</v>
      </c>
      <c r="L2036" s="18">
        <v>4584.9599609999996</v>
      </c>
      <c r="M2036" s="73">
        <v>5.4414347501628635E-3</v>
      </c>
      <c r="Q2036" s="34">
        <v>1.0413060589272429</v>
      </c>
      <c r="R2036" s="7"/>
      <c r="S2036" s="32"/>
      <c r="T2036" s="77"/>
      <c r="U2036" s="5">
        <v>48.719995341275649</v>
      </c>
      <c r="V2036" s="87">
        <v>44.32</v>
      </c>
      <c r="W2036" s="38">
        <v>9.9277873223728524E-2</v>
      </c>
      <c r="X2036" s="33">
        <v>0.92066490236348641</v>
      </c>
      <c r="Y2036" s="72">
        <v>15996083.7255305</v>
      </c>
      <c r="Z2036" s="18">
        <v>15809999.6006</v>
      </c>
      <c r="AA2036" s="38">
        <v>1.1770027174664641E-2</v>
      </c>
      <c r="AB2036" s="35">
        <v>0.92066490236348641</v>
      </c>
      <c r="AC2036" s="72">
        <v>16976088.062644903</v>
      </c>
      <c r="AD2036" s="18">
        <v>19150000</v>
      </c>
      <c r="AE2036" s="38">
        <v>-0.11352020560601031</v>
      </c>
      <c r="AF2036" s="26">
        <v>16</v>
      </c>
      <c r="AI2036" s="27" t="s">
        <v>36</v>
      </c>
      <c r="AJ2036" s="17">
        <v>19.544136005821105</v>
      </c>
      <c r="AK2036" s="17">
        <v>20.165984643160513</v>
      </c>
      <c r="AL2036" s="19">
        <v>9.0772277581786867E-2</v>
      </c>
      <c r="AM2036" s="19">
        <v>8.8377579959800875E-2</v>
      </c>
      <c r="AN2036" s="27" t="b">
        <v>0</v>
      </c>
      <c r="AO2036" s="27" t="b">
        <v>1</v>
      </c>
      <c r="AP2036" s="27" t="b">
        <v>0</v>
      </c>
      <c r="AQ2036" s="27" t="b">
        <v>0</v>
      </c>
      <c r="AR2036" s="27" t="b">
        <v>1</v>
      </c>
      <c r="AS2036" s="27" t="b">
        <v>0</v>
      </c>
      <c r="AU2036" s="75"/>
      <c r="AV2036">
        <v>79049998.003000006</v>
      </c>
      <c r="AX2036">
        <v>191500000</v>
      </c>
      <c r="AZ2036">
        <v>158100</v>
      </c>
      <c r="BC2036" s="18">
        <f t="shared" si="1"/>
        <v>63239998.402400002</v>
      </c>
      <c r="BM2036" s="18">
        <v>766</v>
      </c>
      <c r="BN2036">
        <f t="shared" si="0"/>
        <v>7660</v>
      </c>
    </row>
    <row r="2037" spans="1:66" ht="14.55" customHeight="1" x14ac:dyDescent="0.25">
      <c r="A2037" s="41">
        <v>41024</v>
      </c>
      <c r="B2037" s="15">
        <v>18.55</v>
      </c>
      <c r="C2037" s="16">
        <v>20.8</v>
      </c>
      <c r="D2037" s="32">
        <v>11883.340773993208</v>
      </c>
      <c r="E2037" s="32">
        <v>3599.1356492972632</v>
      </c>
      <c r="F2037" s="18">
        <v>15482.476423290471</v>
      </c>
      <c r="G2037" s="18">
        <v>19.073046506871268</v>
      </c>
      <c r="H2037" s="19">
        <v>0.10817307692307687</v>
      </c>
      <c r="I2037">
        <v>16.82</v>
      </c>
      <c r="J2037" s="33">
        <v>0.94297066091475812</v>
      </c>
      <c r="K2037" s="72">
        <v>4346.9334615832295</v>
      </c>
      <c r="L2037" s="18">
        <v>4305.919922</v>
      </c>
      <c r="M2037" s="73">
        <v>9.5249192567844112E-3</v>
      </c>
      <c r="Q2037" s="34">
        <v>1.0604783811936618</v>
      </c>
      <c r="R2037" s="7"/>
      <c r="S2037" s="32"/>
      <c r="T2037" s="77"/>
      <c r="U2037" s="5">
        <v>51.570308290747306</v>
      </c>
      <c r="V2037" s="87">
        <v>47.08</v>
      </c>
      <c r="W2037" s="38">
        <v>9.5376131919016741E-2</v>
      </c>
      <c r="X2037" s="33">
        <v>0.88594132182951624</v>
      </c>
      <c r="Y2037" s="72">
        <v>14171659.363131741</v>
      </c>
      <c r="Z2037" s="18">
        <v>13919999.648359999</v>
      </c>
      <c r="AA2037" s="38">
        <v>1.8079002954672602E-2</v>
      </c>
      <c r="AB2037" s="35">
        <v>0.88594132182951624</v>
      </c>
      <c r="AC2037" s="72">
        <v>15039576.772270605</v>
      </c>
      <c r="AD2037" s="18">
        <v>17425000</v>
      </c>
      <c r="AE2037" s="38">
        <v>-0.13689659843497246</v>
      </c>
      <c r="AF2037" s="26">
        <v>15</v>
      </c>
      <c r="AI2037" s="27" t="s">
        <v>36</v>
      </c>
      <c r="AJ2037" s="17">
        <v>19.691875462168458</v>
      </c>
      <c r="AK2037" s="17">
        <v>20.085768974029804</v>
      </c>
      <c r="AL2037" s="19">
        <v>9.4181240694697341E-2</v>
      </c>
      <c r="AM2037" s="19">
        <v>8.9004445012851263E-2</v>
      </c>
      <c r="AN2037" s="27" t="b">
        <v>0</v>
      </c>
      <c r="AO2037" s="27" t="b">
        <v>1</v>
      </c>
      <c r="AP2037" s="27" t="b">
        <v>0</v>
      </c>
      <c r="AQ2037" s="27" t="b">
        <v>0</v>
      </c>
      <c r="AR2037" s="27" t="b">
        <v>1</v>
      </c>
      <c r="AS2037" s="27" t="b">
        <v>0</v>
      </c>
      <c r="AU2037" s="75"/>
      <c r="AV2037">
        <v>69599998.241799995</v>
      </c>
      <c r="AX2037">
        <v>174250000</v>
      </c>
      <c r="AZ2037">
        <v>139200</v>
      </c>
      <c r="BC2037" s="18">
        <f t="shared" si="1"/>
        <v>55679998.593439996</v>
      </c>
      <c r="BM2037" s="18">
        <v>697</v>
      </c>
      <c r="BN2037">
        <f t="shared" si="0"/>
        <v>6970</v>
      </c>
    </row>
    <row r="2038" spans="1:66" ht="14.55" customHeight="1" x14ac:dyDescent="0.25">
      <c r="A2038" s="41">
        <v>41025</v>
      </c>
      <c r="B2038" s="15">
        <v>18</v>
      </c>
      <c r="C2038" s="16">
        <v>20.3</v>
      </c>
      <c r="D2038" s="32">
        <v>11091.118055726994</v>
      </c>
      <c r="E2038" s="32">
        <v>4305.6611985202571</v>
      </c>
      <c r="F2038" s="18">
        <v>15396.779254247253</v>
      </c>
      <c r="G2038" s="18">
        <v>18.643187811753865</v>
      </c>
      <c r="H2038" s="19">
        <v>0.11330049261083752</v>
      </c>
      <c r="I2038">
        <v>16.239999999999998</v>
      </c>
      <c r="J2038" s="33">
        <v>0.97205214485240343</v>
      </c>
      <c r="K2038" s="72">
        <v>4225.3728859001349</v>
      </c>
      <c r="L2038" s="18">
        <v>4154.8798829999996</v>
      </c>
      <c r="M2038" s="73">
        <v>1.6966315485692527E-2</v>
      </c>
      <c r="Q2038" s="34">
        <v>1.0287513949694953</v>
      </c>
      <c r="R2038" s="7"/>
      <c r="S2038" s="32"/>
      <c r="T2038" s="77"/>
      <c r="U2038" s="5">
        <v>52.954251639035739</v>
      </c>
      <c r="V2038" s="87">
        <v>48.66</v>
      </c>
      <c r="W2038" s="38">
        <v>8.8250136437232687E-2</v>
      </c>
      <c r="X2038" s="33">
        <v>0.94410428970480686</v>
      </c>
      <c r="Y2038" s="72">
        <v>13379588.410603635</v>
      </c>
      <c r="Z2038" s="18">
        <v>12929999.673359999</v>
      </c>
      <c r="AA2038" s="38">
        <v>3.4770978236753902E-2</v>
      </c>
      <c r="AB2038" s="35">
        <v>0.94410428970480686</v>
      </c>
      <c r="AC2038" s="72">
        <v>14198701.302129837</v>
      </c>
      <c r="AD2038" s="18">
        <v>16325000</v>
      </c>
      <c r="AE2038" s="38">
        <v>-0.13024800599510955</v>
      </c>
      <c r="AF2038" s="26">
        <v>14</v>
      </c>
      <c r="AI2038" s="27" t="s">
        <v>36</v>
      </c>
      <c r="AJ2038" s="17">
        <v>19.724403575371369</v>
      </c>
      <c r="AK2038" s="17">
        <v>20.007755739017671</v>
      </c>
      <c r="AL2038" s="19">
        <v>9.8959236679205906E-2</v>
      </c>
      <c r="AM2038" s="19">
        <v>8.9447124764759189E-2</v>
      </c>
      <c r="AN2038" s="27" t="b">
        <v>0</v>
      </c>
      <c r="AO2038" s="27" t="b">
        <v>1</v>
      </c>
      <c r="AP2038" s="27" t="b">
        <v>0</v>
      </c>
      <c r="AQ2038" s="27" t="b">
        <v>0</v>
      </c>
      <c r="AR2038" s="27" t="b">
        <v>1</v>
      </c>
      <c r="AS2038" s="27" t="b">
        <v>0</v>
      </c>
      <c r="AU2038" s="75"/>
      <c r="AV2038">
        <v>64649998.366799995</v>
      </c>
      <c r="AX2038">
        <v>163250000</v>
      </c>
      <c r="AZ2038">
        <v>129300</v>
      </c>
      <c r="BC2038" s="18">
        <f t="shared" si="1"/>
        <v>51719998.693439998</v>
      </c>
      <c r="BM2038" s="18">
        <v>653</v>
      </c>
      <c r="BN2038">
        <f t="shared" si="0"/>
        <v>6530</v>
      </c>
    </row>
    <row r="2039" spans="1:66" ht="14.55" customHeight="1" x14ac:dyDescent="0.25">
      <c r="A2039" s="45">
        <v>41026</v>
      </c>
      <c r="B2039" s="46">
        <v>18.05</v>
      </c>
      <c r="C2039" s="55">
        <v>20.149999999999999</v>
      </c>
      <c r="D2039" s="32">
        <v>10298.895337460781</v>
      </c>
      <c r="E2039" s="32">
        <v>5008.1246925494124</v>
      </c>
      <c r="F2039" s="32">
        <v>15307.020030010193</v>
      </c>
      <c r="G2039" s="32">
        <v>18.737074416426875</v>
      </c>
      <c r="H2039" s="56">
        <v>0.10421836228287829</v>
      </c>
      <c r="I2039" s="1">
        <v>16.32</v>
      </c>
      <c r="J2039" s="33">
        <v>0.99917687506123298</v>
      </c>
      <c r="K2039" s="72">
        <v>4221.82182858134</v>
      </c>
      <c r="L2039" s="32">
        <v>4144.6401370000003</v>
      </c>
      <c r="M2039" s="73">
        <v>1.8622048966887107E-2</v>
      </c>
      <c r="Q2039" s="34">
        <v>1.000823803031587</v>
      </c>
      <c r="R2039" s="7"/>
      <c r="S2039" s="32"/>
      <c r="T2039" s="77"/>
      <c r="U2039" s="5">
        <v>52.899203239138544</v>
      </c>
      <c r="V2039" s="87">
        <v>48.78</v>
      </c>
      <c r="W2039" s="38">
        <v>8.4444510847448598E-2</v>
      </c>
      <c r="X2039" s="33">
        <v>0.99835375012246597</v>
      </c>
      <c r="Y2039" s="72">
        <v>13357626.173380217</v>
      </c>
      <c r="Z2039" s="18">
        <v>12839999.67564</v>
      </c>
      <c r="AA2039" s="38">
        <v>4.0313591185072661E-2</v>
      </c>
      <c r="AB2039" s="35">
        <v>0.99835375012246597</v>
      </c>
      <c r="AC2039" s="72">
        <v>14175099.426336903</v>
      </c>
      <c r="AD2039" s="18">
        <v>16450000</v>
      </c>
      <c r="AE2039" s="38">
        <v>-0.1382918281862065</v>
      </c>
      <c r="AF2039" s="58">
        <v>13</v>
      </c>
      <c r="AI2039" s="27" t="s">
        <v>36</v>
      </c>
      <c r="AJ2039" s="17">
        <v>19.753240971326516</v>
      </c>
      <c r="AK2039" s="17">
        <v>19.927003025109343</v>
      </c>
      <c r="AL2039" s="19">
        <v>0.10110995852961879</v>
      </c>
      <c r="AM2039" s="19">
        <v>8.9836400548142598E-2</v>
      </c>
      <c r="AN2039" s="27" t="b">
        <v>0</v>
      </c>
      <c r="AO2039" s="27" t="b">
        <v>1</v>
      </c>
      <c r="AP2039" s="27" t="b">
        <v>0</v>
      </c>
      <c r="AQ2039" s="27" t="b">
        <v>0</v>
      </c>
      <c r="AR2039" s="27" t="b">
        <v>1</v>
      </c>
      <c r="AS2039" s="27" t="b">
        <v>0</v>
      </c>
      <c r="AU2039" s="75"/>
      <c r="AV2039">
        <v>64199998.378200002</v>
      </c>
      <c r="AX2039">
        <v>164500000</v>
      </c>
      <c r="AZ2039">
        <v>128400</v>
      </c>
      <c r="BC2039" s="18">
        <f t="shared" si="1"/>
        <v>51359998.70256</v>
      </c>
      <c r="BM2039" s="18">
        <v>658</v>
      </c>
      <c r="BN2039">
        <f t="shared" si="0"/>
        <v>6580</v>
      </c>
    </row>
    <row r="2040" spans="1:66" ht="14.55" customHeight="1" x14ac:dyDescent="0.25">
      <c r="A2040" s="41">
        <v>41029</v>
      </c>
      <c r="B2040" s="15">
        <v>18.45</v>
      </c>
      <c r="C2040" s="16">
        <v>20.5</v>
      </c>
      <c r="D2040" s="32">
        <v>9506.6726191945672</v>
      </c>
      <c r="E2040" s="32">
        <v>5717.7832565546314</v>
      </c>
      <c r="F2040" s="18">
        <v>15224.455875749198</v>
      </c>
      <c r="G2040" s="18">
        <v>19.219909661901806</v>
      </c>
      <c r="H2040" s="19">
        <v>0.10000000000000009</v>
      </c>
      <c r="I2040">
        <v>17.149999999999999</v>
      </c>
      <c r="J2040" s="33">
        <v>1.0202361075595749</v>
      </c>
      <c r="K2040" s="72">
        <v>4307.1805447730139</v>
      </c>
      <c r="L2040" s="18">
        <v>4236.7998049999997</v>
      </c>
      <c r="M2040" s="73">
        <v>1.6611769026696858E-2</v>
      </c>
      <c r="Q2040" s="34">
        <v>0.98016527016674593</v>
      </c>
      <c r="R2040" s="7"/>
      <c r="S2040" s="32"/>
      <c r="T2040" s="77"/>
      <c r="U2040" s="5">
        <v>51.753426765188642</v>
      </c>
      <c r="V2040" s="87">
        <v>47.68</v>
      </c>
      <c r="W2040" s="38">
        <v>8.5432608330298712E-2</v>
      </c>
      <c r="X2040" s="33">
        <v>1.0404722151191497</v>
      </c>
      <c r="Y2040" s="72">
        <v>13898305.388748528</v>
      </c>
      <c r="Z2040" s="18">
        <v>13439999.66048</v>
      </c>
      <c r="AA2040" s="38">
        <v>3.4100129452842583E-2</v>
      </c>
      <c r="AB2040" s="35">
        <v>1.0404722151191497</v>
      </c>
      <c r="AC2040" s="72">
        <v>14748560.639994141</v>
      </c>
      <c r="AD2040" s="18">
        <v>16700000</v>
      </c>
      <c r="AE2040" s="38">
        <v>-0.11685265628777601</v>
      </c>
      <c r="AF2040" s="26">
        <v>12</v>
      </c>
      <c r="AI2040" s="27" t="s">
        <v>36</v>
      </c>
      <c r="AJ2040" s="17">
        <v>19.820885266811338</v>
      </c>
      <c r="AK2040" s="17">
        <v>19.87589142543202</v>
      </c>
      <c r="AL2040" s="19">
        <v>0.10103385502885777</v>
      </c>
      <c r="AM2040" s="19">
        <v>8.9973931110489791E-2</v>
      </c>
      <c r="AN2040" s="27" t="b">
        <v>0</v>
      </c>
      <c r="AO2040" s="27" t="b">
        <v>1</v>
      </c>
      <c r="AP2040" s="27" t="b">
        <v>0</v>
      </c>
      <c r="AQ2040" s="27" t="b">
        <v>0</v>
      </c>
      <c r="AR2040" s="27" t="b">
        <v>1</v>
      </c>
      <c r="AS2040" s="27" t="b">
        <v>0</v>
      </c>
      <c r="AU2040" s="75"/>
      <c r="AV2040">
        <v>67199998.302399993</v>
      </c>
      <c r="AX2040">
        <v>167000000</v>
      </c>
      <c r="AZ2040">
        <v>134400</v>
      </c>
      <c r="BC2040" s="18">
        <f t="shared" si="1"/>
        <v>53759998.64192</v>
      </c>
      <c r="BM2040" s="18">
        <v>668</v>
      </c>
      <c r="BN2040">
        <f t="shared" si="0"/>
        <v>6680</v>
      </c>
    </row>
    <row r="2041" spans="1:66" ht="14.55" customHeight="1" x14ac:dyDescent="0.25">
      <c r="A2041" s="41">
        <v>41030</v>
      </c>
      <c r="B2041" s="15">
        <v>18</v>
      </c>
      <c r="C2041" s="16">
        <v>20.05</v>
      </c>
      <c r="D2041" s="32">
        <v>8714.4499009283536</v>
      </c>
      <c r="E2041" s="32">
        <v>6430.7837029942239</v>
      </c>
      <c r="F2041" s="18">
        <v>15145.233603922577</v>
      </c>
      <c r="G2041" s="18">
        <v>18.870445906342692</v>
      </c>
      <c r="H2041" s="19">
        <v>0.10224438902743149</v>
      </c>
      <c r="I2041">
        <v>16.600000000000001</v>
      </c>
      <c r="J2041" s="33">
        <v>0.9767086121002897</v>
      </c>
      <c r="K2041" s="72">
        <v>4206.787544558536</v>
      </c>
      <c r="L2041" s="18">
        <v>4098.5600590000004</v>
      </c>
      <c r="M2041" s="73">
        <v>2.6406221697515348E-2</v>
      </c>
      <c r="Q2041" s="34">
        <v>1.0238468132779386</v>
      </c>
      <c r="R2041" s="7"/>
      <c r="S2041" s="32"/>
      <c r="T2041" s="77"/>
      <c r="U2041" s="5">
        <v>52.888927963172335</v>
      </c>
      <c r="V2041" s="87">
        <v>49.1</v>
      </c>
      <c r="W2041" s="38">
        <v>7.716757562469112E-2</v>
      </c>
      <c r="X2041" s="33">
        <v>0.95341722420057951</v>
      </c>
      <c r="Y2041" s="72">
        <v>13250947.142993763</v>
      </c>
      <c r="Z2041" s="18">
        <v>12569999.682459999</v>
      </c>
      <c r="AA2041" s="38">
        <v>5.4172432596314921E-2</v>
      </c>
      <c r="AB2041" s="35">
        <v>0.95341722420057951</v>
      </c>
      <c r="AC2041" s="72">
        <v>14061306.305238133</v>
      </c>
      <c r="AD2041" s="18">
        <v>15800000</v>
      </c>
      <c r="AE2041" s="38">
        <v>-0.11004390473176372</v>
      </c>
      <c r="AF2041" s="26">
        <v>11</v>
      </c>
      <c r="AI2041" s="27" t="b">
        <v>1</v>
      </c>
      <c r="AJ2041" s="17">
        <v>19.884293560660566</v>
      </c>
      <c r="AK2041" s="17">
        <v>19.804013690199131</v>
      </c>
      <c r="AL2041" s="19">
        <v>0.10366216968198845</v>
      </c>
      <c r="AM2041" s="19">
        <v>9.0973762534261371E-2</v>
      </c>
      <c r="AN2041" s="27" t="b">
        <v>1</v>
      </c>
      <c r="AO2041" s="27" t="b">
        <v>1</v>
      </c>
      <c r="AP2041" s="27" t="b">
        <v>0</v>
      </c>
      <c r="AQ2041" s="27" t="b">
        <v>0</v>
      </c>
      <c r="AR2041" s="27" t="b">
        <v>1</v>
      </c>
      <c r="AS2041" s="27" t="b">
        <v>0</v>
      </c>
      <c r="AU2041" s="75"/>
      <c r="AV2041">
        <v>62849998.412299991</v>
      </c>
      <c r="AX2041">
        <v>158000000</v>
      </c>
      <c r="AZ2041">
        <v>125700</v>
      </c>
      <c r="BC2041" s="18">
        <f t="shared" si="1"/>
        <v>50279998.729839996</v>
      </c>
      <c r="BM2041" s="18">
        <v>632</v>
      </c>
      <c r="BN2041">
        <f t="shared" si="0"/>
        <v>6320</v>
      </c>
    </row>
    <row r="2042" spans="1:66" ht="14.55" customHeight="1" x14ac:dyDescent="0.25">
      <c r="A2042" s="41">
        <v>41031</v>
      </c>
      <c r="B2042" s="15">
        <v>18.05</v>
      </c>
      <c r="C2042" s="16">
        <v>19.95</v>
      </c>
      <c r="D2042" s="32">
        <v>7922.22718266214</v>
      </c>
      <c r="E2042" s="32">
        <v>7142.0060934576577</v>
      </c>
      <c r="F2042" s="18">
        <v>15064.233276119798</v>
      </c>
      <c r="G2042" s="18">
        <v>18.950796696973669</v>
      </c>
      <c r="H2042" s="19">
        <v>9.5238095238095122E-2</v>
      </c>
      <c r="I2042">
        <v>16.88</v>
      </c>
      <c r="J2042" s="33">
        <v>0.99888701104784439</v>
      </c>
      <c r="K2042" s="72">
        <v>4202.0327313748257</v>
      </c>
      <c r="L2042" s="18">
        <v>4144.6401370000003</v>
      </c>
      <c r="M2042" s="73">
        <v>1.3847425223355506E-2</v>
      </c>
      <c r="Q2042" s="34">
        <v>1.0011142290768082</v>
      </c>
      <c r="R2042" s="7"/>
      <c r="S2042" s="32"/>
      <c r="T2042" s="77"/>
      <c r="U2042" s="5">
        <v>52.849279194361465</v>
      </c>
      <c r="V2042" s="87">
        <v>48.74</v>
      </c>
      <c r="W2042" s="38">
        <v>8.4310200951199482E-2</v>
      </c>
      <c r="X2042" s="33">
        <v>0.99777402209568866</v>
      </c>
      <c r="Y2042" s="72">
        <v>13221514.084783193</v>
      </c>
      <c r="Z2042" s="18">
        <v>12779999.67716</v>
      </c>
      <c r="AA2042" s="38">
        <v>3.4547294113962498E-2</v>
      </c>
      <c r="AB2042" s="35">
        <v>0.99777402209568866</v>
      </c>
      <c r="AC2042" s="72">
        <v>14029781.212431153</v>
      </c>
      <c r="AD2042" s="18">
        <v>15500000</v>
      </c>
      <c r="AE2042" s="38">
        <v>-9.4852825004441726E-2</v>
      </c>
      <c r="AF2042" s="26">
        <v>10</v>
      </c>
      <c r="AI2042" s="27" t="b">
        <v>1</v>
      </c>
      <c r="AJ2042" s="17">
        <v>19.943072007263442</v>
      </c>
      <c r="AK2042" s="17">
        <v>19.734628326698122</v>
      </c>
      <c r="AL2042" s="19">
        <v>0.10386240268038656</v>
      </c>
      <c r="AM2042" s="19">
        <v>9.2658522341267868E-2</v>
      </c>
      <c r="AN2042" s="27" t="b">
        <v>1</v>
      </c>
      <c r="AO2042" s="27" t="b">
        <v>1</v>
      </c>
      <c r="AP2042" s="27" t="b">
        <v>0</v>
      </c>
      <c r="AQ2042" s="27" t="b">
        <v>0</v>
      </c>
      <c r="AR2042" s="27" t="b">
        <v>1</v>
      </c>
      <c r="AS2042" s="27" t="b">
        <v>0</v>
      </c>
      <c r="AU2042" s="75"/>
      <c r="AV2042">
        <v>63899998.385800004</v>
      </c>
      <c r="AX2042">
        <v>155000000</v>
      </c>
      <c r="AZ2042">
        <v>127800</v>
      </c>
      <c r="BC2042" s="18">
        <f t="shared" si="1"/>
        <v>51119998.708640002</v>
      </c>
      <c r="BM2042" s="18">
        <v>620</v>
      </c>
      <c r="BN2042">
        <f t="shared" si="0"/>
        <v>6200</v>
      </c>
    </row>
    <row r="2043" spans="1:66" ht="14.55" customHeight="1" x14ac:dyDescent="0.25">
      <c r="A2043" s="45">
        <v>41032</v>
      </c>
      <c r="B2043" s="46">
        <v>18.8</v>
      </c>
      <c r="C2043" s="55">
        <v>20.55</v>
      </c>
      <c r="D2043" s="32">
        <v>7130.0044643959263</v>
      </c>
      <c r="E2043" s="32">
        <v>7858.7790290318517</v>
      </c>
      <c r="F2043" s="32">
        <v>14988.783493427778</v>
      </c>
      <c r="G2043" s="32">
        <v>19.717543662354991</v>
      </c>
      <c r="H2043" s="56">
        <v>8.5158150851581516E-2</v>
      </c>
      <c r="I2043" s="1">
        <v>17.559999999999999</v>
      </c>
      <c r="J2043" s="33">
        <v>1.035248697568119</v>
      </c>
      <c r="K2043" s="72">
        <v>4350.0736457132571</v>
      </c>
      <c r="L2043" s="32">
        <v>4234.2402339999999</v>
      </c>
      <c r="M2043" s="73">
        <v>2.7356362726691997E-2</v>
      </c>
      <c r="Q2043" s="34">
        <v>0.96595146881042127</v>
      </c>
      <c r="R2043" s="7"/>
      <c r="S2043" s="32"/>
      <c r="T2043" s="77"/>
      <c r="U2043" s="5">
        <v>50.954793475511089</v>
      </c>
      <c r="V2043" s="87">
        <v>47.7</v>
      </c>
      <c r="W2043" s="38">
        <v>6.8234664056836175E-2</v>
      </c>
      <c r="X2043" s="33">
        <v>1.0704973951362378</v>
      </c>
      <c r="Y2043" s="72">
        <v>14153664.104660163</v>
      </c>
      <c r="Z2043" s="18">
        <v>13329999.66326</v>
      </c>
      <c r="AA2043" s="38">
        <v>6.1790282236115719E-2</v>
      </c>
      <c r="AB2043" s="35">
        <v>1.0704973951362378</v>
      </c>
      <c r="AC2043" s="72">
        <v>15018603.453055108</v>
      </c>
      <c r="AD2043" s="18">
        <v>16000000</v>
      </c>
      <c r="AE2043" s="38">
        <v>-6.1337284184055749E-2</v>
      </c>
      <c r="AF2043" s="58">
        <v>9</v>
      </c>
      <c r="AI2043" s="27" t="b">
        <v>1</v>
      </c>
      <c r="AJ2043" s="17">
        <v>20.01763042132049</v>
      </c>
      <c r="AK2043" s="17">
        <v>19.631857198678674</v>
      </c>
      <c r="AL2043" s="19">
        <v>0.10002658166847067</v>
      </c>
      <c r="AM2043" s="19">
        <v>9.3366812809760155E-2</v>
      </c>
      <c r="AN2043" s="27" t="b">
        <v>1</v>
      </c>
      <c r="AO2043" s="27" t="b">
        <v>1</v>
      </c>
      <c r="AP2043" s="27" t="b">
        <v>0</v>
      </c>
      <c r="AQ2043" s="27" t="b">
        <v>0</v>
      </c>
      <c r="AR2043" s="27" t="b">
        <v>1</v>
      </c>
      <c r="AS2043" s="27" t="b">
        <v>0</v>
      </c>
      <c r="AU2043" s="75"/>
      <c r="AV2043">
        <v>66649998.316299997</v>
      </c>
      <c r="AX2043">
        <v>160000000</v>
      </c>
      <c r="AZ2043">
        <v>133300</v>
      </c>
      <c r="BC2043" s="18">
        <f t="shared" si="1"/>
        <v>53319998.653039999</v>
      </c>
      <c r="BM2043" s="18">
        <v>640</v>
      </c>
      <c r="BN2043">
        <f t="shared" si="0"/>
        <v>6400</v>
      </c>
    </row>
    <row r="2044" spans="1:66" ht="14.55" customHeight="1" x14ac:dyDescent="0.25">
      <c r="A2044" s="41">
        <v>41033</v>
      </c>
      <c r="B2044" s="15">
        <v>20</v>
      </c>
      <c r="C2044" s="16">
        <v>21.45</v>
      </c>
      <c r="D2044" s="32">
        <v>6337.7817461297127</v>
      </c>
      <c r="E2044" s="32">
        <v>8583.5375255479012</v>
      </c>
      <c r="F2044" s="18">
        <v>14921.319271677614</v>
      </c>
      <c r="G2044" s="18">
        <v>20.834117224183299</v>
      </c>
      <c r="H2044" s="19">
        <v>6.759906759906753E-2</v>
      </c>
      <c r="I2044">
        <v>19.16</v>
      </c>
      <c r="J2044" s="33">
        <v>1.0518725671229028</v>
      </c>
      <c r="K2044" s="72">
        <v>4575.6439634079888</v>
      </c>
      <c r="L2044" s="18">
        <v>4410.8798829999996</v>
      </c>
      <c r="M2044" s="73">
        <v>3.735401660856999E-2</v>
      </c>
      <c r="Q2044" s="34">
        <v>0.95068550246083006</v>
      </c>
      <c r="R2044" s="7"/>
      <c r="S2044" s="32"/>
      <c r="T2044" s="77"/>
      <c r="U2044" s="5">
        <v>48.351793396188732</v>
      </c>
      <c r="V2044" s="87">
        <v>45.56</v>
      </c>
      <c r="W2044" s="38">
        <v>6.1277291400103816E-2</v>
      </c>
      <c r="X2044" s="33">
        <v>1.1037451342458056</v>
      </c>
      <c r="Y2044" s="72">
        <v>15622112.630092505</v>
      </c>
      <c r="Z2044" s="18">
        <v>14569999.63194</v>
      </c>
      <c r="AA2044" s="38">
        <v>7.2210914531946113E-2</v>
      </c>
      <c r="AB2044" s="35">
        <v>1.1037451342458056</v>
      </c>
      <c r="AC2044" s="72">
        <v>16576444.718847813</v>
      </c>
      <c r="AD2044" s="18">
        <v>17275000</v>
      </c>
      <c r="AE2044" s="38">
        <v>-4.0437353467565086E-2</v>
      </c>
      <c r="AF2044" s="26">
        <v>8</v>
      </c>
      <c r="AI2044" s="27" t="b">
        <v>1</v>
      </c>
      <c r="AJ2044" s="17">
        <v>20.109199785954843</v>
      </c>
      <c r="AK2044" s="17">
        <v>19.591807952769816</v>
      </c>
      <c r="AL2044" s="19">
        <v>9.2409677499842344E-2</v>
      </c>
      <c r="AM2044" s="19">
        <v>9.1966754534701878E-2</v>
      </c>
      <c r="AN2044" s="27" t="b">
        <v>1</v>
      </c>
      <c r="AO2044" s="27" t="b">
        <v>1</v>
      </c>
      <c r="AP2044" s="27" t="b">
        <v>0</v>
      </c>
      <c r="AQ2044" s="27" t="b">
        <v>0</v>
      </c>
      <c r="AR2044" s="27" t="b">
        <v>1</v>
      </c>
      <c r="AS2044" s="27" t="b">
        <v>0</v>
      </c>
      <c r="AU2044" s="75"/>
      <c r="AV2044">
        <v>72849998.159700006</v>
      </c>
      <c r="AX2044">
        <v>172750000</v>
      </c>
      <c r="AZ2044">
        <v>145700</v>
      </c>
      <c r="BC2044" s="18">
        <f t="shared" si="1"/>
        <v>58279998.527759999</v>
      </c>
      <c r="BM2044" s="18">
        <v>691</v>
      </c>
      <c r="BN2044">
        <f t="shared" si="0"/>
        <v>6910</v>
      </c>
    </row>
    <row r="2045" spans="1:66" ht="14.55" customHeight="1" x14ac:dyDescent="0.25">
      <c r="A2045" s="41">
        <v>41036</v>
      </c>
      <c r="B2045" s="15">
        <v>19.350000000000001</v>
      </c>
      <c r="C2045" s="16">
        <v>20.85</v>
      </c>
      <c r="D2045" s="32">
        <v>5545.5590278634991</v>
      </c>
      <c r="E2045" s="32">
        <v>9322.2067267285202</v>
      </c>
      <c r="F2045" s="18">
        <v>14867.765754592019</v>
      </c>
      <c r="G2045" s="18">
        <v>20.290511864452391</v>
      </c>
      <c r="H2045" s="19">
        <v>7.1942446043165464E-2</v>
      </c>
      <c r="I2045">
        <v>18.940000000000001</v>
      </c>
      <c r="J2045" s="33">
        <v>0.97041251006472284</v>
      </c>
      <c r="K2045" s="72">
        <v>4440.1853179666659</v>
      </c>
      <c r="L2045" s="18">
        <v>4341.7597660000001</v>
      </c>
      <c r="M2045" s="73">
        <v>2.2669506668109331E-2</v>
      </c>
      <c r="Q2045" s="34">
        <v>1.0304896006887874</v>
      </c>
      <c r="R2045" s="7"/>
      <c r="S2045" s="32"/>
      <c r="T2045" s="77"/>
      <c r="U2045" s="5">
        <v>49.733253406156138</v>
      </c>
      <c r="V2045" s="87">
        <v>46.2</v>
      </c>
      <c r="W2045" s="38">
        <v>7.6477346453595982E-2</v>
      </c>
      <c r="X2045" s="33">
        <v>0.94082502012944569</v>
      </c>
      <c r="Y2045" s="72">
        <v>14697744.7499269</v>
      </c>
      <c r="Z2045" s="18">
        <v>14069999.644559998</v>
      </c>
      <c r="AA2045" s="38">
        <v>4.4615857940665464E-2</v>
      </c>
      <c r="AB2045" s="35">
        <v>0.94082502012944569</v>
      </c>
      <c r="AC2045" s="72">
        <v>15595283.90134011</v>
      </c>
      <c r="AD2045" s="18">
        <v>16650000</v>
      </c>
      <c r="AE2045" s="38">
        <v>-6.3346312231825214E-2</v>
      </c>
      <c r="AF2045" s="26">
        <v>7</v>
      </c>
      <c r="AI2045" s="27" t="s">
        <v>36</v>
      </c>
      <c r="AJ2045" s="17">
        <v>20.144772304580922</v>
      </c>
      <c r="AK2045" s="17">
        <v>19.554644921457395</v>
      </c>
      <c r="AL2045" s="19">
        <v>8.7030358126556864E-2</v>
      </c>
      <c r="AM2045" s="19">
        <v>9.1422834831754562E-2</v>
      </c>
      <c r="AN2045" s="27" t="b">
        <v>1</v>
      </c>
      <c r="AO2045" s="27" t="b">
        <v>0</v>
      </c>
      <c r="AP2045" s="27" t="b">
        <v>0</v>
      </c>
      <c r="AQ2045" s="27" t="b">
        <v>0</v>
      </c>
      <c r="AR2045" s="27" t="b">
        <v>1</v>
      </c>
      <c r="AS2045" s="27" t="b">
        <v>0</v>
      </c>
      <c r="AU2045" s="75"/>
      <c r="AV2045">
        <v>70349998.222799987</v>
      </c>
      <c r="AX2045">
        <v>166500000</v>
      </c>
      <c r="AZ2045">
        <v>140700</v>
      </c>
      <c r="BC2045" s="18">
        <f t="shared" si="1"/>
        <v>56279998.578239992</v>
      </c>
      <c r="BM2045" s="18">
        <v>666</v>
      </c>
      <c r="BN2045">
        <f t="shared" si="0"/>
        <v>6660</v>
      </c>
    </row>
    <row r="2046" spans="1:66" ht="14.55" customHeight="1" x14ac:dyDescent="0.25">
      <c r="A2046" s="41">
        <v>41037</v>
      </c>
      <c r="B2046" s="15">
        <v>19.55</v>
      </c>
      <c r="C2046" s="16">
        <v>21</v>
      </c>
      <c r="D2046" s="32">
        <v>4753.3363095972845</v>
      </c>
      <c r="E2046" s="32">
        <v>10057.435004831697</v>
      </c>
      <c r="F2046" s="18">
        <v>14810.771314428981</v>
      </c>
      <c r="G2046" s="18">
        <v>20.534640195126002</v>
      </c>
      <c r="H2046" s="19">
        <v>6.9047619047619024E-2</v>
      </c>
      <c r="I2046">
        <v>19.05</v>
      </c>
      <c r="J2046" s="33">
        <v>1.0081521039442627</v>
      </c>
      <c r="K2046" s="72">
        <v>4476.3047195327144</v>
      </c>
      <c r="L2046" s="18">
        <v>4382.7202150000003</v>
      </c>
      <c r="M2046" s="73">
        <v>2.1353063837481159E-2</v>
      </c>
      <c r="Q2046" s="34">
        <v>0.99191381547251789</v>
      </c>
      <c r="R2046" s="7"/>
      <c r="S2046" s="32"/>
      <c r="T2046" s="77"/>
      <c r="U2046" s="5">
        <v>49.239255726859419</v>
      </c>
      <c r="V2046" s="87">
        <v>45.82</v>
      </c>
      <c r="W2046" s="38">
        <v>7.4623651830192456E-2</v>
      </c>
      <c r="X2046" s="33">
        <v>1.0163042078885252</v>
      </c>
      <c r="Y2046" s="72">
        <v>14937451.302935835</v>
      </c>
      <c r="Z2046" s="18">
        <v>14339999.637740001</v>
      </c>
      <c r="AA2046" s="38">
        <v>4.1663297091267773E-2</v>
      </c>
      <c r="AB2046" s="35">
        <v>1.0163042078885252</v>
      </c>
      <c r="AC2046" s="72">
        <v>15849298.544655925</v>
      </c>
      <c r="AD2046" s="18">
        <v>16800000</v>
      </c>
      <c r="AE2046" s="38">
        <v>-5.6589372341909243E-2</v>
      </c>
      <c r="AF2046" s="26">
        <v>6</v>
      </c>
      <c r="AI2046" s="27" t="s">
        <v>36</v>
      </c>
      <c r="AJ2046" s="17">
        <v>20.136316861613814</v>
      </c>
      <c r="AK2046" s="17">
        <v>19.533279741493939</v>
      </c>
      <c r="AL2046" s="19">
        <v>8.1871627967826696E-2</v>
      </c>
      <c r="AM2046" s="19">
        <v>9.134721031965462E-2</v>
      </c>
      <c r="AN2046" s="27" t="b">
        <v>1</v>
      </c>
      <c r="AO2046" s="27" t="b">
        <v>0</v>
      </c>
      <c r="AP2046" s="27" t="b">
        <v>0</v>
      </c>
      <c r="AQ2046" s="27" t="b">
        <v>0</v>
      </c>
      <c r="AR2046" s="27" t="b">
        <v>1</v>
      </c>
      <c r="AS2046" s="27" t="b">
        <v>0</v>
      </c>
      <c r="AU2046" s="75"/>
      <c r="AV2046">
        <v>71699998.188700005</v>
      </c>
      <c r="AX2046">
        <v>168000000</v>
      </c>
      <c r="AZ2046">
        <v>143400</v>
      </c>
      <c r="BC2046" s="18">
        <f t="shared" si="1"/>
        <v>57359998.550960004</v>
      </c>
      <c r="BM2046" s="18">
        <v>672</v>
      </c>
      <c r="BN2046">
        <f t="shared" si="0"/>
        <v>6720</v>
      </c>
    </row>
    <row r="2047" spans="1:66" ht="14.55" customHeight="1" x14ac:dyDescent="0.25">
      <c r="A2047" s="45">
        <v>41038</v>
      </c>
      <c r="B2047" s="46">
        <v>20.5</v>
      </c>
      <c r="C2047" s="55">
        <v>21.85</v>
      </c>
      <c r="D2047" s="32">
        <v>3961.1135913310704</v>
      </c>
      <c r="E2047" s="32">
        <v>10794.956630646197</v>
      </c>
      <c r="F2047" s="32">
        <v>14756.070221977267</v>
      </c>
      <c r="G2047" s="32">
        <v>21.487606539691544</v>
      </c>
      <c r="H2047" s="56">
        <v>6.1784897025171648E-2</v>
      </c>
      <c r="I2047" s="1">
        <v>20.079999999999998</v>
      </c>
      <c r="J2047" s="33">
        <v>1.0425430139536811</v>
      </c>
      <c r="K2047" s="72">
        <v>4666.659469410718</v>
      </c>
      <c r="L2047" s="32">
        <v>4544</v>
      </c>
      <c r="M2047" s="73">
        <v>2.6993721261161525E-2</v>
      </c>
      <c r="Q2047" s="34">
        <v>0.95919303723273419</v>
      </c>
      <c r="R2047" s="7"/>
      <c r="S2047" s="32"/>
      <c r="T2047" s="77"/>
      <c r="U2047" s="5">
        <v>47.142017790327607</v>
      </c>
      <c r="V2047" s="87">
        <v>44</v>
      </c>
      <c r="W2047" s="38">
        <v>7.1409495234718345E-2</v>
      </c>
      <c r="X2047" s="33">
        <v>1.085086027907362</v>
      </c>
      <c r="Y2047" s="72">
        <v>16208497.249699792</v>
      </c>
      <c r="Z2047" s="18">
        <v>15449999.609699998</v>
      </c>
      <c r="AA2047" s="38">
        <v>4.9093699622075396E-2</v>
      </c>
      <c r="AB2047" s="35">
        <v>1.085086027907362</v>
      </c>
      <c r="AC2047" s="72">
        <v>17197576.678869862</v>
      </c>
      <c r="AD2047" s="18">
        <v>17875000</v>
      </c>
      <c r="AE2047" s="38">
        <v>-3.789780817511261E-2</v>
      </c>
      <c r="AF2047" s="58">
        <v>5</v>
      </c>
      <c r="AI2047" s="27" t="s">
        <v>36</v>
      </c>
      <c r="AJ2047" s="17">
        <v>20.103939162958483</v>
      </c>
      <c r="AK2047" s="17">
        <v>19.558011153265973</v>
      </c>
      <c r="AL2047" s="19">
        <v>7.5128379300783379E-2</v>
      </c>
      <c r="AM2047" s="19">
        <v>8.9726310243376961E-2</v>
      </c>
      <c r="AN2047" s="27" t="b">
        <v>1</v>
      </c>
      <c r="AO2047" s="27" t="b">
        <v>0</v>
      </c>
      <c r="AP2047" s="27" t="b">
        <v>0</v>
      </c>
      <c r="AQ2047" s="27" t="b">
        <v>0</v>
      </c>
      <c r="AR2047" s="27" t="b">
        <v>1</v>
      </c>
      <c r="AS2047" s="27" t="b">
        <v>0</v>
      </c>
      <c r="AU2047" s="75"/>
      <c r="AV2047">
        <v>77249998.048499987</v>
      </c>
      <c r="AX2047">
        <v>178750000</v>
      </c>
      <c r="AZ2047">
        <v>154500</v>
      </c>
      <c r="BC2047" s="18">
        <f t="shared" si="1"/>
        <v>61799998.438799992</v>
      </c>
      <c r="BM2047" s="18">
        <v>715</v>
      </c>
      <c r="BN2047">
        <f t="shared" si="0"/>
        <v>7150</v>
      </c>
    </row>
    <row r="2048" spans="1:66" ht="14.55" customHeight="1" x14ac:dyDescent="0.25">
      <c r="A2048" s="41">
        <v>41039</v>
      </c>
      <c r="B2048" s="15">
        <v>19.350000000000001</v>
      </c>
      <c r="C2048" s="16">
        <v>20.85</v>
      </c>
      <c r="D2048" s="32">
        <v>3168.8908730648564</v>
      </c>
      <c r="E2048" s="32">
        <v>11538.231949843332</v>
      </c>
      <c r="F2048" s="18">
        <v>14707.122822908188</v>
      </c>
      <c r="G2048" s="18">
        <v>20.526800393466942</v>
      </c>
      <c r="H2048" s="19">
        <v>7.1942446043165464E-2</v>
      </c>
      <c r="I2048">
        <v>18.829999999999998</v>
      </c>
      <c r="J2048" s="33">
        <v>0.95211678659904075</v>
      </c>
      <c r="K2048" s="72">
        <v>4443.1279415263798</v>
      </c>
      <c r="L2048" s="18">
        <v>4405.7597660000001</v>
      </c>
      <c r="M2048" s="73">
        <v>8.4816643464667007E-3</v>
      </c>
      <c r="Q2048" s="34">
        <v>1.050291323580165</v>
      </c>
      <c r="R2048" s="7"/>
      <c r="S2048" s="32"/>
      <c r="T2048" s="77"/>
      <c r="U2048" s="5">
        <v>49.42066845906588</v>
      </c>
      <c r="V2048" s="87">
        <v>45.4</v>
      </c>
      <c r="W2048" s="38">
        <v>8.8560979274578885E-2</v>
      </c>
      <c r="X2048" s="33">
        <v>0.90423357319808151</v>
      </c>
      <c r="Y2048" s="72">
        <v>14656337.506413125</v>
      </c>
      <c r="Z2048" s="18">
        <v>14419999.63572</v>
      </c>
      <c r="AA2048" s="38">
        <v>1.638958922770627E-2</v>
      </c>
      <c r="AB2048" s="35">
        <v>0.90423357319808151</v>
      </c>
      <c r="AC2048" s="72">
        <v>15550376.89571977</v>
      </c>
      <c r="AD2048" s="18">
        <v>17200000</v>
      </c>
      <c r="AE2048" s="38">
        <v>-9.5908320016292417E-2</v>
      </c>
      <c r="AF2048" s="26">
        <v>4</v>
      </c>
      <c r="AI2048" s="27" t="s">
        <v>36</v>
      </c>
      <c r="AJ2048" s="17">
        <v>20.039701037586479</v>
      </c>
      <c r="AK2048" s="17">
        <v>19.573379224814378</v>
      </c>
      <c r="AL2048" s="19">
        <v>7.1245771101628441E-2</v>
      </c>
      <c r="AM2048" s="19">
        <v>8.8933180827088204E-2</v>
      </c>
      <c r="AN2048" s="27" t="b">
        <v>1</v>
      </c>
      <c r="AO2048" s="27" t="b">
        <v>0</v>
      </c>
      <c r="AP2048" s="27" t="b">
        <v>0</v>
      </c>
      <c r="AQ2048" s="27" t="b">
        <v>0</v>
      </c>
      <c r="AR2048" s="27" t="b">
        <v>1</v>
      </c>
      <c r="AS2048" s="27" t="b">
        <v>0</v>
      </c>
      <c r="AU2048" s="75"/>
      <c r="AV2048">
        <v>72099998.178599998</v>
      </c>
      <c r="AX2048">
        <v>172000000</v>
      </c>
      <c r="AZ2048">
        <v>144200</v>
      </c>
      <c r="BC2048" s="18">
        <f t="shared" si="1"/>
        <v>57679998.542879999</v>
      </c>
      <c r="BM2048" s="18">
        <v>688</v>
      </c>
      <c r="BN2048">
        <f t="shared" si="0"/>
        <v>6880</v>
      </c>
    </row>
    <row r="2049" spans="1:66" ht="14.55" customHeight="1" x14ac:dyDescent="0.25">
      <c r="A2049" s="41">
        <v>41040</v>
      </c>
      <c r="B2049" s="15">
        <v>20.100000000000001</v>
      </c>
      <c r="C2049" s="16">
        <v>21.6</v>
      </c>
      <c r="D2049" s="32">
        <v>2376.6681547986423</v>
      </c>
      <c r="E2049" s="32">
        <v>12273.460227946509</v>
      </c>
      <c r="F2049" s="18">
        <v>14650.128382745152</v>
      </c>
      <c r="G2049" s="18">
        <v>21.35665727022592</v>
      </c>
      <c r="H2049" s="19">
        <v>6.944444444444442E-2</v>
      </c>
      <c r="I2049">
        <v>19.89</v>
      </c>
      <c r="J2049" s="33">
        <v>1.0363960049495102</v>
      </c>
      <c r="K2049" s="72">
        <v>4604.7603748124757</v>
      </c>
      <c r="L2049" s="18">
        <v>4474.8798829999996</v>
      </c>
      <c r="M2049" s="73">
        <v>2.9024352654892498E-2</v>
      </c>
      <c r="Q2049" s="34">
        <v>0.96488214468630329</v>
      </c>
      <c r="R2049" s="7"/>
      <c r="S2049" s="32"/>
      <c r="T2049" s="77"/>
      <c r="U2049" s="5">
        <v>47.596339671857059</v>
      </c>
      <c r="V2049" s="87">
        <v>44.68</v>
      </c>
      <c r="W2049" s="38">
        <v>6.5271702593040729E-2</v>
      </c>
      <c r="X2049" s="33">
        <v>1.0727920098990205</v>
      </c>
      <c r="Y2049" s="72">
        <v>15723276.998100989</v>
      </c>
      <c r="Z2049" s="18">
        <v>14829999.625359999</v>
      </c>
      <c r="AA2049" s="38">
        <v>6.0234483837305237E-2</v>
      </c>
      <c r="AB2049" s="35">
        <v>1.0727920098990205</v>
      </c>
      <c r="AC2049" s="72">
        <v>16682052.625834642</v>
      </c>
      <c r="AD2049" s="18">
        <v>17525000</v>
      </c>
      <c r="AE2049" s="38">
        <v>-4.8099707513001883E-2</v>
      </c>
      <c r="AF2049" s="26">
        <v>3</v>
      </c>
      <c r="AI2049" s="27" t="s">
        <v>36</v>
      </c>
      <c r="AJ2049" s="17">
        <v>20.124094715825482</v>
      </c>
      <c r="AK2049" s="17">
        <v>19.579568311447119</v>
      </c>
      <c r="AL2049" s="19">
        <v>6.8626820033772254E-2</v>
      </c>
      <c r="AM2049" s="19">
        <v>8.7566331656090901E-2</v>
      </c>
      <c r="AN2049" s="27" t="b">
        <v>1</v>
      </c>
      <c r="AO2049" s="27" t="b">
        <v>0</v>
      </c>
      <c r="AP2049" s="27" t="b">
        <v>0</v>
      </c>
      <c r="AQ2049" s="27" t="b">
        <v>0</v>
      </c>
      <c r="AR2049" s="27" t="b">
        <v>1</v>
      </c>
      <c r="AS2049" s="27" t="b">
        <v>0</v>
      </c>
      <c r="AU2049" s="75"/>
      <c r="AV2049">
        <v>74149998.126800001</v>
      </c>
      <c r="AX2049">
        <v>175250000</v>
      </c>
      <c r="AZ2049">
        <v>148300</v>
      </c>
      <c r="BC2049" s="18">
        <f t="shared" si="1"/>
        <v>59319998.501439996</v>
      </c>
      <c r="BM2049" s="18">
        <v>701</v>
      </c>
      <c r="BN2049">
        <f t="shared" si="0"/>
        <v>7010</v>
      </c>
    </row>
    <row r="2050" spans="1:66" ht="14.55" customHeight="1" x14ac:dyDescent="0.25">
      <c r="A2050" s="45">
        <v>41043</v>
      </c>
      <c r="B2050" s="15">
        <v>21.95</v>
      </c>
      <c r="C2050" s="16">
        <v>23</v>
      </c>
      <c r="D2050" s="32">
        <v>1584.4454365324282</v>
      </c>
      <c r="E2050" s="32">
        <v>13010.667479666457</v>
      </c>
      <c r="F2050" s="32">
        <v>14595.112916198887</v>
      </c>
      <c r="G2050" s="32">
        <v>22.88601200155755</v>
      </c>
      <c r="H2050" s="56">
        <v>4.5652173913043548E-2</v>
      </c>
      <c r="I2050" s="1">
        <v>21.87</v>
      </c>
      <c r="J2050" s="33">
        <v>1.0675860048244306</v>
      </c>
      <c r="K2050" s="72">
        <v>4915.8926751289018</v>
      </c>
      <c r="L2050" s="32">
        <v>4723.2001950000003</v>
      </c>
      <c r="M2050" s="73">
        <v>4.0797017313152752E-2</v>
      </c>
      <c r="Q2050" s="34">
        <v>0.93669268375661641</v>
      </c>
      <c r="R2050" s="7"/>
      <c r="S2050" s="32"/>
      <c r="T2050" s="77"/>
      <c r="U2050" s="5">
        <v>44.500137551526862</v>
      </c>
      <c r="V2050" s="87">
        <v>42.04</v>
      </c>
      <c r="W2050" s="38">
        <v>5.8518971254207013E-2</v>
      </c>
      <c r="X2050" s="33">
        <v>1.1351720096488613</v>
      </c>
      <c r="Y2050" s="72">
        <v>17848709.344009064</v>
      </c>
      <c r="Z2050" s="18">
        <v>16559999.581659999</v>
      </c>
      <c r="AA2050" s="38">
        <v>7.7820639788922216E-2</v>
      </c>
      <c r="AB2050" s="35">
        <v>1.1351720096488613</v>
      </c>
      <c r="AC2050" s="72">
        <v>18936695.597447462</v>
      </c>
      <c r="AD2050" s="18">
        <v>19025000</v>
      </c>
      <c r="AE2050" s="38">
        <v>-4.6414929068350919E-3</v>
      </c>
      <c r="AF2050" s="58">
        <v>2</v>
      </c>
      <c r="AI2050" s="27" t="s">
        <v>36</v>
      </c>
      <c r="AJ2050" s="17">
        <v>20.195077741485687</v>
      </c>
      <c r="AK2050" s="17">
        <v>19.628734889245138</v>
      </c>
      <c r="AL2050" s="19">
        <v>6.4969004419434928E-2</v>
      </c>
      <c r="AM2050" s="19">
        <v>8.4141053712870742E-2</v>
      </c>
      <c r="AN2050" s="27" t="b">
        <v>1</v>
      </c>
      <c r="AO2050" s="27" t="b">
        <v>0</v>
      </c>
      <c r="AP2050" s="27" t="b">
        <v>0</v>
      </c>
      <c r="AQ2050" s="27" t="b">
        <v>0</v>
      </c>
      <c r="AR2050" s="27" t="b">
        <v>1</v>
      </c>
      <c r="AS2050" s="27" t="b">
        <v>0</v>
      </c>
      <c r="AU2050" s="75"/>
      <c r="AV2050">
        <v>82799997.908299997</v>
      </c>
      <c r="AX2050">
        <v>190250000</v>
      </c>
      <c r="AZ2050">
        <v>165600</v>
      </c>
      <c r="BC2050" s="18">
        <f t="shared" si="1"/>
        <v>66239998.326639995</v>
      </c>
      <c r="BM2050" s="18">
        <v>761</v>
      </c>
      <c r="BN2050">
        <f t="shared" si="0"/>
        <v>7610</v>
      </c>
    </row>
    <row r="2051" spans="1:66" ht="14.55" customHeight="1" x14ac:dyDescent="0.25">
      <c r="A2051" s="41">
        <v>41044</v>
      </c>
      <c r="B2051" s="15">
        <v>21.85</v>
      </c>
      <c r="C2051" s="16">
        <v>23.9</v>
      </c>
      <c r="D2051" s="32">
        <v>792.22271826621409</v>
      </c>
      <c r="E2051" s="32">
        <v>13766.723508620518</v>
      </c>
      <c r="F2051" s="18">
        <v>14558.946226886732</v>
      </c>
      <c r="G2051" s="18">
        <v>23.788449579582448</v>
      </c>
      <c r="H2051" s="19">
        <v>8.5774058577405721E-2</v>
      </c>
      <c r="I2051">
        <v>21.97</v>
      </c>
      <c r="J2051" s="33">
        <v>1.0368561285694842</v>
      </c>
      <c r="K2051" s="72">
        <v>5096.9852576754829</v>
      </c>
      <c r="L2051" s="18">
        <v>4974.080078</v>
      </c>
      <c r="M2051" s="73">
        <v>2.4709127667462322E-2</v>
      </c>
      <c r="Q2051" s="34">
        <v>0.96445396082064605</v>
      </c>
      <c r="R2051" s="7"/>
      <c r="S2051" s="32"/>
      <c r="T2051" s="77"/>
      <c r="U2051" s="5">
        <v>42.838427893772746</v>
      </c>
      <c r="V2051" s="87">
        <v>40</v>
      </c>
      <c r="W2051" s="38">
        <v>7.0960697344318646E-2</v>
      </c>
      <c r="X2051" s="33">
        <v>1.0737122571389683</v>
      </c>
      <c r="Y2051" s="72">
        <v>19164469.68773894</v>
      </c>
      <c r="Z2051" s="18">
        <v>18189999.540479999</v>
      </c>
      <c r="AA2051" s="38">
        <v>5.3571752164718676E-2</v>
      </c>
      <c r="AB2051" s="35">
        <v>1.0737122571389683</v>
      </c>
      <c r="AC2051" s="72">
        <v>20332236.191476841</v>
      </c>
      <c r="AD2051" s="18">
        <v>20700000</v>
      </c>
      <c r="AE2051" s="38">
        <v>-1.7766367561505288E-2</v>
      </c>
      <c r="AF2051" s="26">
        <v>1</v>
      </c>
      <c r="AI2051" s="27" t="s">
        <v>36</v>
      </c>
      <c r="AJ2051" s="17">
        <v>20.319522653280835</v>
      </c>
      <c r="AK2051" s="17">
        <v>19.700964820454885</v>
      </c>
      <c r="AL2051" s="19">
        <v>6.7274273175141633E-2</v>
      </c>
      <c r="AM2051" s="19">
        <v>8.4097276054668144E-2</v>
      </c>
      <c r="AN2051" s="27" t="b">
        <v>1</v>
      </c>
      <c r="AO2051" s="27" t="b">
        <v>0</v>
      </c>
      <c r="AP2051" s="27" t="b">
        <v>0</v>
      </c>
      <c r="AQ2051" s="27" t="b">
        <v>0</v>
      </c>
      <c r="AR2051" s="27" t="b">
        <v>1</v>
      </c>
      <c r="AS2051" s="27" t="b">
        <v>0</v>
      </c>
      <c r="AU2051" s="75"/>
      <c r="AV2051">
        <v>90949997.702399999</v>
      </c>
      <c r="AX2051">
        <v>207000000</v>
      </c>
      <c r="AZ2051">
        <v>181900</v>
      </c>
      <c r="BC2051" s="18">
        <f t="shared" si="1"/>
        <v>72759998.161919996</v>
      </c>
      <c r="BM2051" s="18">
        <v>828</v>
      </c>
      <c r="BN2051">
        <f t="shared" si="0"/>
        <v>8280</v>
      </c>
    </row>
    <row r="2052" spans="1:66" ht="14.55" customHeight="1" x14ac:dyDescent="0.25">
      <c r="A2052" s="42">
        <v>41045</v>
      </c>
      <c r="B2052" s="15">
        <v>24.4</v>
      </c>
      <c r="C2052" s="16">
        <v>25.45</v>
      </c>
      <c r="D2052" s="32">
        <v>14490.994069043814</v>
      </c>
      <c r="E2052" s="32">
        <v>0</v>
      </c>
      <c r="F2052" s="18">
        <v>14490.994069043814</v>
      </c>
      <c r="G2052" s="18">
        <v>24.4</v>
      </c>
      <c r="H2052" s="19">
        <v>4.125736738703345E-2</v>
      </c>
      <c r="I2052">
        <v>22.27</v>
      </c>
      <c r="J2052" s="33">
        <v>1.0209205020920502</v>
      </c>
      <c r="K2052" s="72">
        <v>5203.5267150804239</v>
      </c>
      <c r="L2052" s="18">
        <v>5137.919922</v>
      </c>
      <c r="M2052" s="73">
        <v>1.2769134995565588E-2</v>
      </c>
      <c r="Q2052" s="34">
        <v>0.97950819672131151</v>
      </c>
      <c r="R2052" s="7"/>
      <c r="S2052" s="32"/>
      <c r="T2052" s="77"/>
      <c r="U2052" s="5">
        <v>41.8824683720011</v>
      </c>
      <c r="V2052" s="87">
        <v>38.5</v>
      </c>
      <c r="W2052" s="38">
        <v>8.7856321350677904E-2</v>
      </c>
      <c r="X2052" s="33">
        <v>1.0418410041841004</v>
      </c>
      <c r="Y2052" s="72">
        <v>19966425.871994384</v>
      </c>
      <c r="Z2052" s="18">
        <v>19419999.509399999</v>
      </c>
      <c r="AA2052" s="38">
        <v>2.8137300535455427E-2</v>
      </c>
      <c r="AB2052" s="35">
        <v>1.0418410041841004</v>
      </c>
      <c r="AC2052" s="72">
        <v>21182617.755888205</v>
      </c>
      <c r="AD2052" s="18">
        <v>22150000</v>
      </c>
      <c r="AE2052" s="38">
        <v>-4.367414194635643E-2</v>
      </c>
      <c r="AF2052" s="26">
        <v>24</v>
      </c>
      <c r="AI2052" s="27" t="s">
        <v>36</v>
      </c>
      <c r="AJ2052" s="17">
        <v>20.536305550052489</v>
      </c>
      <c r="AK2052" s="17">
        <v>19.818668340457162</v>
      </c>
      <c r="AL2052" s="19">
        <v>6.2642564565044037E-2</v>
      </c>
      <c r="AM2052" s="19">
        <v>8.0798567938376073E-2</v>
      </c>
      <c r="AN2052" s="27" t="b">
        <v>1</v>
      </c>
      <c r="AO2052" s="27" t="b">
        <v>0</v>
      </c>
      <c r="AP2052" s="27" t="b">
        <v>0</v>
      </c>
      <c r="AQ2052" s="27" t="b">
        <v>0</v>
      </c>
      <c r="AR2052" s="27" t="b">
        <v>1</v>
      </c>
      <c r="AS2052" s="27" t="b">
        <v>0</v>
      </c>
      <c r="AU2052" s="75"/>
      <c r="AV2052">
        <v>97099997.546999991</v>
      </c>
      <c r="AX2052">
        <v>221500000</v>
      </c>
      <c r="AZ2052">
        <v>194200</v>
      </c>
      <c r="BC2052" s="18">
        <f t="shared" si="1"/>
        <v>77679998.037599996</v>
      </c>
      <c r="BM2052" s="18">
        <v>886</v>
      </c>
      <c r="BN2052">
        <f t="shared" si="0"/>
        <v>8860</v>
      </c>
    </row>
    <row r="2053" spans="1:66" ht="14.55" customHeight="1" x14ac:dyDescent="0.25">
      <c r="A2053" s="41">
        <v>41046</v>
      </c>
      <c r="B2053" s="15">
        <v>26.2</v>
      </c>
      <c r="C2053" s="16">
        <v>26.7</v>
      </c>
      <c r="D2053" s="32">
        <v>13887.202649500323</v>
      </c>
      <c r="E2053" s="32">
        <v>578.88057512224793</v>
      </c>
      <c r="F2053" s="18">
        <v>14466.083224622571</v>
      </c>
      <c r="G2053" s="18">
        <v>26.220008200081999</v>
      </c>
      <c r="H2053" s="19">
        <v>1.8726591760299671E-2</v>
      </c>
      <c r="I2053">
        <v>24.49</v>
      </c>
      <c r="J2053" s="33">
        <v>1.0727432177096419</v>
      </c>
      <c r="K2053" s="72">
        <v>5581.9514107881723</v>
      </c>
      <c r="L2053" s="18">
        <v>5376</v>
      </c>
      <c r="M2053" s="73">
        <v>3.8309414209109438E-2</v>
      </c>
      <c r="Q2053" s="34">
        <v>0.93218953379639902</v>
      </c>
      <c r="R2053" s="7"/>
      <c r="S2053" s="32"/>
      <c r="T2053" s="77"/>
      <c r="U2053" s="5">
        <v>38.969708917907731</v>
      </c>
      <c r="V2053" s="87">
        <v>36.659999999999997</v>
      </c>
      <c r="W2053" s="38">
        <v>6.3003516582316815E-2</v>
      </c>
      <c r="X2053" s="33">
        <v>1.1454864354192837</v>
      </c>
      <c r="Y2053" s="72">
        <v>22871379.426570963</v>
      </c>
      <c r="Z2053" s="18">
        <v>21319999.46142</v>
      </c>
      <c r="AA2053" s="38">
        <v>7.2766416713954049E-2</v>
      </c>
      <c r="AB2053" s="35">
        <v>1.1454864354192837</v>
      </c>
      <c r="AC2053" s="72">
        <v>24264012.287732948</v>
      </c>
      <c r="AD2053" s="18">
        <v>23825000</v>
      </c>
      <c r="AE2053" s="38">
        <v>1.8426538834541348E-2</v>
      </c>
      <c r="AF2053" s="26">
        <v>23</v>
      </c>
      <c r="AI2053" s="27" t="s">
        <v>36</v>
      </c>
      <c r="AJ2053" s="17">
        <v>20.806305940532589</v>
      </c>
      <c r="AK2053" s="17">
        <v>19.996396608635212</v>
      </c>
      <c r="AL2053" s="19">
        <v>5.5466180354232043E-2</v>
      </c>
      <c r="AM2053" s="19">
        <v>7.5208162615702484E-2</v>
      </c>
      <c r="AN2053" s="27" t="b">
        <v>1</v>
      </c>
      <c r="AO2053" s="27" t="b">
        <v>0</v>
      </c>
      <c r="AP2053" s="27" t="b">
        <v>0</v>
      </c>
      <c r="AQ2053" s="27" t="b">
        <v>0</v>
      </c>
      <c r="AR2053" s="27" t="b">
        <v>1</v>
      </c>
      <c r="AS2053" s="27" t="b">
        <v>0</v>
      </c>
      <c r="AU2053" s="75"/>
      <c r="AV2053">
        <v>106599997.3071</v>
      </c>
      <c r="AX2053">
        <v>238250000</v>
      </c>
      <c r="AZ2053">
        <v>213200</v>
      </c>
      <c r="BC2053" s="18">
        <f t="shared" si="1"/>
        <v>85279997.845679998</v>
      </c>
      <c r="BM2053" s="18">
        <v>953</v>
      </c>
      <c r="BN2053">
        <f t="shared" si="0"/>
        <v>9530</v>
      </c>
    </row>
    <row r="2054" spans="1:66" ht="14.55" customHeight="1" x14ac:dyDescent="0.25">
      <c r="A2054" s="45">
        <v>41047</v>
      </c>
      <c r="B2054" s="46">
        <v>28.2</v>
      </c>
      <c r="C2054" s="55">
        <v>28.15</v>
      </c>
      <c r="D2054" s="32">
        <v>13283.41122995683</v>
      </c>
      <c r="E2054" s="32">
        <v>1171.3650392435775</v>
      </c>
      <c r="F2054" s="32">
        <v>14454.776269200407</v>
      </c>
      <c r="G2054" s="32">
        <v>28.195948173055644</v>
      </c>
      <c r="H2054" s="56">
        <v>-1.7761989342806039E-3</v>
      </c>
      <c r="I2054" s="1">
        <v>25.1</v>
      </c>
      <c r="J2054" s="33">
        <v>1.0745194848490907</v>
      </c>
      <c r="K2054" s="72">
        <v>5997.8117780177854</v>
      </c>
      <c r="L2054" s="32">
        <v>5724.1601559999999</v>
      </c>
      <c r="M2054" s="73">
        <v>4.7806423048968497E-2</v>
      </c>
      <c r="Q2054" s="34">
        <v>0.93064854951461728</v>
      </c>
      <c r="R2054" s="7"/>
      <c r="S2054" s="32"/>
      <c r="T2054" s="77"/>
      <c r="U2054" s="5">
        <v>36.199580420125322</v>
      </c>
      <c r="V2054" s="87">
        <v>34.200000000000003</v>
      </c>
      <c r="W2054" s="38">
        <v>5.8467263746354359E-2</v>
      </c>
      <c r="X2054" s="33">
        <v>1.1490389696981813</v>
      </c>
      <c r="Y2054" s="72">
        <v>26280231.987679038</v>
      </c>
      <c r="Z2054" s="18">
        <v>24079999.391680002</v>
      </c>
      <c r="AA2054" s="38">
        <v>9.1371787856408718E-2</v>
      </c>
      <c r="AB2054" s="35">
        <v>1.1490389696981813</v>
      </c>
      <c r="AC2054" s="72">
        <v>27879848.68981057</v>
      </c>
      <c r="AD2054" s="18">
        <v>27000000</v>
      </c>
      <c r="AE2054" s="38">
        <v>3.2586988511502601E-2</v>
      </c>
      <c r="AF2054" s="58">
        <v>22</v>
      </c>
      <c r="AI2054" s="27" t="s">
        <v>36</v>
      </c>
      <c r="AJ2054" s="17">
        <v>21.173054716046018</v>
      </c>
      <c r="AK2054" s="17">
        <v>20.242639247002423</v>
      </c>
      <c r="AL2054" s="19">
        <v>4.3179739524657701E-2</v>
      </c>
      <c r="AM2054" s="19">
        <v>6.8015869394132622E-2</v>
      </c>
      <c r="AN2054" s="27" t="b">
        <v>1</v>
      </c>
      <c r="AO2054" s="27" t="b">
        <v>0</v>
      </c>
      <c r="AP2054" s="27" t="b">
        <v>0</v>
      </c>
      <c r="AQ2054" s="27" t="b">
        <v>0</v>
      </c>
      <c r="AR2054" s="27" t="b">
        <v>1</v>
      </c>
      <c r="AS2054" s="27" t="b">
        <v>0</v>
      </c>
      <c r="AU2054" s="75"/>
      <c r="AV2054">
        <v>120399996.95840001</v>
      </c>
      <c r="AX2054">
        <v>270000000</v>
      </c>
      <c r="AZ2054">
        <v>240800</v>
      </c>
      <c r="BC2054" s="18">
        <f t="shared" si="1"/>
        <v>96319997.566720009</v>
      </c>
      <c r="BM2054" s="18">
        <v>1080</v>
      </c>
      <c r="BN2054">
        <f t="shared" si="0"/>
        <v>10800</v>
      </c>
    </row>
    <row r="2055" spans="1:66" ht="14.55" customHeight="1" x14ac:dyDescent="0.25">
      <c r="A2055" s="41">
        <v>41050</v>
      </c>
      <c r="B2055" s="15">
        <v>24.25</v>
      </c>
      <c r="C2055" s="16">
        <v>25.85</v>
      </c>
      <c r="D2055" s="32">
        <v>12679.619810413338</v>
      </c>
      <c r="E2055" s="32">
        <v>1776.2289124629906</v>
      </c>
      <c r="F2055" s="18">
        <v>14455.84872287633</v>
      </c>
      <c r="G2055" s="18">
        <v>24.446596292228996</v>
      </c>
      <c r="H2055" s="19">
        <v>6.1895551257253434E-2</v>
      </c>
      <c r="I2055">
        <v>22.01</v>
      </c>
      <c r="J2055" s="33">
        <v>0.86708948130361596</v>
      </c>
      <c r="K2055" s="72">
        <v>5200.549521729251</v>
      </c>
      <c r="L2055" s="18">
        <v>5094.3999020000001</v>
      </c>
      <c r="M2055" s="73">
        <v>2.0836530655470878E-2</v>
      </c>
      <c r="Q2055" s="34">
        <v>1.1532835094442169</v>
      </c>
      <c r="R2055" s="7"/>
      <c r="S2055" s="32"/>
      <c r="T2055" s="77"/>
      <c r="U2055" s="5">
        <v>41.670651362547837</v>
      </c>
      <c r="V2055" s="87">
        <v>37.9</v>
      </c>
      <c r="W2055" s="38">
        <v>9.9489481861420537E-2</v>
      </c>
      <c r="X2055" s="33">
        <v>0.73417896260723192</v>
      </c>
      <c r="Y2055" s="72">
        <v>19294485.770809345</v>
      </c>
      <c r="Z2055" s="18">
        <v>18559999.53114</v>
      </c>
      <c r="AA2055" s="38">
        <v>3.9573613050852885E-2</v>
      </c>
      <c r="AB2055" s="35">
        <v>0.73417896260723192</v>
      </c>
      <c r="AC2055" s="72">
        <v>20468470.223316506</v>
      </c>
      <c r="AD2055" s="18">
        <v>21800000</v>
      </c>
      <c r="AE2055" s="38">
        <v>-6.1079347554288739E-2</v>
      </c>
      <c r="AF2055" s="26">
        <v>21</v>
      </c>
      <c r="AI2055" s="27" t="s">
        <v>36</v>
      </c>
      <c r="AJ2055" s="17">
        <v>21.389443744550732</v>
      </c>
      <c r="AK2055" s="17">
        <v>20.387747135113862</v>
      </c>
      <c r="AL2055" s="19">
        <v>4.1921590660125872E-2</v>
      </c>
      <c r="AM2055" s="19">
        <v>6.5370693705031069E-2</v>
      </c>
      <c r="AN2055" s="27" t="b">
        <v>1</v>
      </c>
      <c r="AO2055" s="27" t="b">
        <v>0</v>
      </c>
      <c r="AP2055" s="27" t="b">
        <v>0</v>
      </c>
      <c r="AQ2055" s="27" t="b">
        <v>0</v>
      </c>
      <c r="AR2055" s="27" t="b">
        <v>1</v>
      </c>
      <c r="AS2055" s="27" t="b">
        <v>0</v>
      </c>
      <c r="AU2055" s="75"/>
      <c r="AV2055">
        <v>92799997.655699998</v>
      </c>
      <c r="AX2055">
        <v>218000000</v>
      </c>
      <c r="AZ2055">
        <v>185600</v>
      </c>
      <c r="BC2055" s="18">
        <f t="shared" si="1"/>
        <v>74239998.124559999</v>
      </c>
      <c r="BM2055" s="18">
        <v>872</v>
      </c>
      <c r="BN2055">
        <f t="shared" si="0"/>
        <v>8720</v>
      </c>
    </row>
    <row r="2056" spans="1:66" ht="14.55" customHeight="1" x14ac:dyDescent="0.25">
      <c r="A2056" s="41">
        <v>41051</v>
      </c>
      <c r="B2056" s="15">
        <v>24.95</v>
      </c>
      <c r="C2056" s="16">
        <v>26.5</v>
      </c>
      <c r="D2056" s="32">
        <v>12075.828390869847</v>
      </c>
      <c r="E2056" s="32">
        <v>2342.648329249439</v>
      </c>
      <c r="F2056" s="18">
        <v>14418.476720119286</v>
      </c>
      <c r="G2056" s="18">
        <v>25.201836929851947</v>
      </c>
      <c r="H2056" s="19">
        <v>5.8490566037735836E-2</v>
      </c>
      <c r="I2056">
        <v>22.48</v>
      </c>
      <c r="J2056" s="33">
        <v>1.0282283695387144</v>
      </c>
      <c r="K2056" s="72">
        <v>5347.2600351646015</v>
      </c>
      <c r="L2056" s="18">
        <v>5276.1601559999999</v>
      </c>
      <c r="M2056" s="73">
        <v>1.347568630640362E-2</v>
      </c>
      <c r="Q2056" s="34">
        <v>0.97254659531386167</v>
      </c>
      <c r="R2056" s="7"/>
      <c r="S2056" s="32"/>
      <c r="T2056" s="77"/>
      <c r="U2056" s="5">
        <v>40.451196956595794</v>
      </c>
      <c r="V2056" s="87">
        <v>36.380000000000003</v>
      </c>
      <c r="W2056" s="38">
        <v>0.11190755790532686</v>
      </c>
      <c r="X2056" s="33">
        <v>1.0564567390774291</v>
      </c>
      <c r="Y2056" s="72">
        <v>20383887.044781413</v>
      </c>
      <c r="Z2056" s="18">
        <v>19859999.498300001</v>
      </c>
      <c r="AA2056" s="38">
        <v>2.6379031204218119E-2</v>
      </c>
      <c r="AB2056" s="35">
        <v>1.0564567390774291</v>
      </c>
      <c r="AC2056" s="72">
        <v>21623706.619022317</v>
      </c>
      <c r="AD2056" s="18">
        <v>22750000</v>
      </c>
      <c r="AE2056" s="38">
        <v>-4.9507401361656385E-2</v>
      </c>
      <c r="AF2056" s="26">
        <v>20</v>
      </c>
      <c r="AI2056" s="27" t="s">
        <v>36</v>
      </c>
      <c r="AJ2056" s="17">
        <v>21.595756356745717</v>
      </c>
      <c r="AK2056" s="17">
        <v>20.580684035326168</v>
      </c>
      <c r="AL2056" s="19">
        <v>4.406132268090792E-2</v>
      </c>
      <c r="AM2056" s="19">
        <v>6.2776354082389546E-2</v>
      </c>
      <c r="AN2056" s="27" t="b">
        <v>1</v>
      </c>
      <c r="AO2056" s="27" t="b">
        <v>0</v>
      </c>
      <c r="AP2056" s="27" t="b">
        <v>0</v>
      </c>
      <c r="AQ2056" s="27" t="b">
        <v>0</v>
      </c>
      <c r="AR2056" s="27" t="b">
        <v>1</v>
      </c>
      <c r="AS2056" s="27" t="b">
        <v>0</v>
      </c>
      <c r="AU2056" s="75"/>
      <c r="AV2056">
        <v>99299997.491500005</v>
      </c>
      <c r="AX2056">
        <v>227500000</v>
      </c>
      <c r="AZ2056">
        <v>198600</v>
      </c>
      <c r="BC2056" s="18">
        <f t="shared" si="1"/>
        <v>79439997.993200004</v>
      </c>
      <c r="BM2056" s="18">
        <v>910</v>
      </c>
      <c r="BN2056">
        <f t="shared" si="0"/>
        <v>9100</v>
      </c>
    </row>
    <row r="2057" spans="1:66" ht="14.55" customHeight="1" x14ac:dyDescent="0.25">
      <c r="A2057" s="41">
        <v>41052</v>
      </c>
      <c r="B2057" s="15">
        <v>24.8</v>
      </c>
      <c r="C2057" s="16">
        <v>26.35</v>
      </c>
      <c r="D2057" s="32">
        <v>11472.036971326354</v>
      </c>
      <c r="E2057" s="32">
        <v>2911.1236468951047</v>
      </c>
      <c r="F2057" s="18">
        <v>14383.160618221458</v>
      </c>
      <c r="G2057" s="18">
        <v>25.113716975876013</v>
      </c>
      <c r="H2057" s="19">
        <v>5.8823529411764719E-2</v>
      </c>
      <c r="I2057">
        <v>22.33</v>
      </c>
      <c r="J2057" s="33">
        <v>0.99406263139571927</v>
      </c>
      <c r="K2057" s="72">
        <v>5315.4194119627073</v>
      </c>
      <c r="L2057" s="18">
        <v>5189.1201170000004</v>
      </c>
      <c r="M2057" s="73">
        <v>2.4339250608005701E-2</v>
      </c>
      <c r="Q2057" s="34">
        <v>1.0059728315065464</v>
      </c>
      <c r="R2057" s="7"/>
      <c r="S2057" s="32"/>
      <c r="T2057" s="77"/>
      <c r="U2057" s="5">
        <v>40.61704263965715</v>
      </c>
      <c r="V2057" s="87">
        <v>37.08</v>
      </c>
      <c r="W2057" s="38">
        <v>9.5389499451379506E-2</v>
      </c>
      <c r="X2057" s="33">
        <v>0.98812526279143853</v>
      </c>
      <c r="Y2057" s="72">
        <v>20141930.110387173</v>
      </c>
      <c r="Z2057" s="18">
        <v>19209999.51472</v>
      </c>
      <c r="AA2057" s="38">
        <v>4.8512786007780168E-2</v>
      </c>
      <c r="AB2057" s="35">
        <v>0.98812526279143853</v>
      </c>
      <c r="AC2057" s="72">
        <v>21366588.220749639</v>
      </c>
      <c r="AD2057" s="18">
        <v>21725000</v>
      </c>
      <c r="AE2057" s="38">
        <v>-1.6497665327979794E-2</v>
      </c>
      <c r="AF2057" s="26">
        <v>19</v>
      </c>
      <c r="AI2057" s="27" t="s">
        <v>36</v>
      </c>
      <c r="AJ2057" s="17">
        <v>21.833090776285992</v>
      </c>
      <c r="AK2057" s="17">
        <v>20.8036888902603</v>
      </c>
      <c r="AL2057" s="19">
        <v>3.9569567819967753E-2</v>
      </c>
      <c r="AM2057" s="19">
        <v>6.0062550356410373E-2</v>
      </c>
      <c r="AN2057" s="27" t="b">
        <v>1</v>
      </c>
      <c r="AO2057" s="27" t="b">
        <v>0</v>
      </c>
      <c r="AP2057" s="27" t="b">
        <v>0</v>
      </c>
      <c r="AQ2057" s="27" t="b">
        <v>0</v>
      </c>
      <c r="AR2057" s="27" t="b">
        <v>1</v>
      </c>
      <c r="AS2057" s="27" t="b">
        <v>0</v>
      </c>
      <c r="AU2057" s="75"/>
      <c r="AV2057">
        <v>96049997.573599994</v>
      </c>
      <c r="AX2057">
        <v>217250000</v>
      </c>
      <c r="AZ2057">
        <v>192100</v>
      </c>
      <c r="BC2057" s="18">
        <f t="shared" si="1"/>
        <v>76839998.058880001</v>
      </c>
      <c r="BM2057" s="18">
        <v>869</v>
      </c>
      <c r="BN2057">
        <f t="shared" si="0"/>
        <v>8690</v>
      </c>
    </row>
    <row r="2058" spans="1:66" ht="14.55" customHeight="1" x14ac:dyDescent="0.25">
      <c r="A2058" s="45">
        <v>41053</v>
      </c>
      <c r="B2058" s="46">
        <v>24.25</v>
      </c>
      <c r="C2058" s="55">
        <v>26</v>
      </c>
      <c r="D2058" s="32">
        <v>10868.24555178286</v>
      </c>
      <c r="E2058" s="32">
        <v>3479.3979241125094</v>
      </c>
      <c r="F2058" s="32">
        <v>14347.643475895369</v>
      </c>
      <c r="G2058" s="32">
        <v>24.674386511793841</v>
      </c>
      <c r="H2058" s="56">
        <v>6.7307692307692291E-2</v>
      </c>
      <c r="I2058" s="1">
        <v>21.54</v>
      </c>
      <c r="J2058" s="33">
        <v>0.98008019656671663</v>
      </c>
      <c r="K2058" s="72">
        <v>5209.447166331709</v>
      </c>
      <c r="L2058" s="32">
        <v>5227.5200199999999</v>
      </c>
      <c r="M2058" s="73">
        <v>-3.4572519280932218E-3</v>
      </c>
      <c r="Q2058" s="34">
        <v>1.0203246668008024</v>
      </c>
      <c r="R2058" s="7"/>
      <c r="S2058" s="32"/>
      <c r="T2058" s="77"/>
      <c r="U2058" s="5">
        <v>41.365412072282993</v>
      </c>
      <c r="V2058" s="87">
        <v>36.76</v>
      </c>
      <c r="W2058" s="38">
        <v>0.12528324462140902</v>
      </c>
      <c r="X2058" s="33">
        <v>0.96016039313343338</v>
      </c>
      <c r="Y2058" s="72">
        <v>19339576.062004354</v>
      </c>
      <c r="Z2058" s="18">
        <v>19499999.507380001</v>
      </c>
      <c r="AA2058" s="38">
        <v>-8.2268435604284651E-3</v>
      </c>
      <c r="AB2058" s="35">
        <v>0.96016039313343338</v>
      </c>
      <c r="AC2058" s="72">
        <v>20515022.834174603</v>
      </c>
      <c r="AD2058" s="18">
        <v>22000000</v>
      </c>
      <c r="AE2058" s="38">
        <v>-6.7498962082972583E-2</v>
      </c>
      <c r="AF2058" s="58">
        <v>18</v>
      </c>
      <c r="AI2058" s="27" t="s">
        <v>36</v>
      </c>
      <c r="AJ2058" s="17">
        <v>22.099821252710875</v>
      </c>
      <c r="AK2058" s="17">
        <v>20.967452038487156</v>
      </c>
      <c r="AL2058" s="19">
        <v>4.391128864007756E-2</v>
      </c>
      <c r="AM2058" s="19">
        <v>5.8316900173260196E-2</v>
      </c>
      <c r="AN2058" s="27" t="b">
        <v>1</v>
      </c>
      <c r="AO2058" s="27" t="b">
        <v>0</v>
      </c>
      <c r="AP2058" s="27" t="b">
        <v>0</v>
      </c>
      <c r="AQ2058" s="27" t="b">
        <v>0</v>
      </c>
      <c r="AR2058" s="27" t="b">
        <v>1</v>
      </c>
      <c r="AS2058" s="27" t="b">
        <v>0</v>
      </c>
      <c r="AU2058" s="75"/>
      <c r="AV2058">
        <v>97499997.536900014</v>
      </c>
      <c r="AX2058">
        <v>220000000</v>
      </c>
      <c r="AZ2058">
        <v>195000</v>
      </c>
      <c r="BC2058" s="18">
        <f t="shared" si="1"/>
        <v>77999998.029520005</v>
      </c>
      <c r="BM2058" s="18">
        <v>880</v>
      </c>
      <c r="BN2058">
        <f t="shared" si="0"/>
        <v>8800</v>
      </c>
    </row>
    <row r="2059" spans="1:66" ht="14.55" customHeight="1" x14ac:dyDescent="0.25">
      <c r="A2059" s="41">
        <v>41054</v>
      </c>
      <c r="B2059" s="15">
        <v>24.55</v>
      </c>
      <c r="C2059" s="16">
        <v>26.1</v>
      </c>
      <c r="D2059" s="32">
        <v>10264.454132239369</v>
      </c>
      <c r="E2059" s="32">
        <v>4042.5495365713432</v>
      </c>
      <c r="F2059" s="18">
        <v>14307.003668810712</v>
      </c>
      <c r="G2059" s="18">
        <v>24.987963945962029</v>
      </c>
      <c r="H2059" s="19">
        <v>5.9386973180076685E-2</v>
      </c>
      <c r="I2059">
        <v>21.76</v>
      </c>
      <c r="J2059" s="33">
        <v>1.0098401165892863</v>
      </c>
      <c r="K2059" s="72">
        <v>5260.6177126632019</v>
      </c>
      <c r="L2059" s="18">
        <v>5173.7597660000001</v>
      </c>
      <c r="M2059" s="73">
        <v>1.6788167713932042E-2</v>
      </c>
      <c r="Q2059" s="34">
        <v>0.99025576779171631</v>
      </c>
      <c r="R2059" s="7"/>
      <c r="S2059" s="32"/>
      <c r="T2059" s="77"/>
      <c r="U2059" s="5">
        <v>40.886073570771728</v>
      </c>
      <c r="V2059" s="87">
        <v>37.22</v>
      </c>
      <c r="W2059" s="38">
        <v>9.8497409209342537E-2</v>
      </c>
      <c r="X2059" s="33">
        <v>1.0196802331785726</v>
      </c>
      <c r="Y2059" s="72">
        <v>19720277.778666973</v>
      </c>
      <c r="Z2059" s="18">
        <v>19099999.517499998</v>
      </c>
      <c r="AA2059" s="38">
        <v>3.2475302452162742E-2</v>
      </c>
      <c r="AB2059" s="35">
        <v>1.0196802331785726</v>
      </c>
      <c r="AC2059" s="72">
        <v>20918427.887750857</v>
      </c>
      <c r="AD2059" s="18">
        <v>21800000</v>
      </c>
      <c r="AE2059" s="38">
        <v>-4.0439087717850618E-2</v>
      </c>
      <c r="AF2059" s="26">
        <v>17</v>
      </c>
      <c r="AI2059" s="27" t="s">
        <v>36</v>
      </c>
      <c r="AJ2059" s="17">
        <v>22.401953449577931</v>
      </c>
      <c r="AK2059" s="17">
        <v>21.134683132257724</v>
      </c>
      <c r="AL2059" s="19">
        <v>5.0688018876707062E-2</v>
      </c>
      <c r="AM2059" s="19">
        <v>5.6706201568791144E-2</v>
      </c>
      <c r="AN2059" s="27" t="b">
        <v>1</v>
      </c>
      <c r="AO2059" s="27" t="b">
        <v>0</v>
      </c>
      <c r="AP2059" s="27" t="b">
        <v>0</v>
      </c>
      <c r="AQ2059" s="27" t="b">
        <v>0</v>
      </c>
      <c r="AR2059" s="27" t="b">
        <v>1</v>
      </c>
      <c r="AS2059" s="27" t="b">
        <v>0</v>
      </c>
      <c r="AU2059" s="75"/>
      <c r="AV2059">
        <v>95499997.587499991</v>
      </c>
      <c r="AX2059">
        <v>218000000</v>
      </c>
      <c r="AZ2059">
        <v>191000</v>
      </c>
      <c r="BC2059" s="18">
        <f t="shared" si="1"/>
        <v>76399998.069999993</v>
      </c>
      <c r="BM2059" s="18">
        <v>872</v>
      </c>
      <c r="BN2059">
        <f t="shared" si="0"/>
        <v>8720</v>
      </c>
    </row>
    <row r="2060" spans="1:66" ht="14.55" customHeight="1" x14ac:dyDescent="0.25">
      <c r="A2060" s="41">
        <v>41058</v>
      </c>
      <c r="B2060" s="15">
        <v>23</v>
      </c>
      <c r="C2060" s="16">
        <v>24.8</v>
      </c>
      <c r="D2060" s="32">
        <v>9660.6627126958774</v>
      </c>
      <c r="E2060" s="32">
        <v>4610.4836112760458</v>
      </c>
      <c r="F2060" s="32">
        <v>14271.146323971923</v>
      </c>
      <c r="G2060" s="18">
        <v>23.581513938117002</v>
      </c>
      <c r="H2060" s="19">
        <v>7.2580645161290369E-2</v>
      </c>
      <c r="I2060">
        <v>21.03</v>
      </c>
      <c r="J2060" s="33">
        <v>0.94134968869544977</v>
      </c>
      <c r="K2060" s="72">
        <v>4951.9951649116629</v>
      </c>
      <c r="L2060" s="18">
        <v>4920.3198240000002</v>
      </c>
      <c r="M2060" s="73">
        <v>6.4376589418352241E-3</v>
      </c>
      <c r="Q2060" s="34">
        <v>1.0623044889788296</v>
      </c>
      <c r="R2060" s="7"/>
      <c r="S2060" s="32"/>
      <c r="T2060" s="77"/>
      <c r="U2060" s="5">
        <v>43.352594397247138</v>
      </c>
      <c r="V2060" s="87">
        <v>38.9</v>
      </c>
      <c r="W2060" s="38">
        <v>0.11446258090609614</v>
      </c>
      <c r="X2060" s="33">
        <v>0.88269937739089954</v>
      </c>
      <c r="Y2060" s="72">
        <v>17407160.200455271</v>
      </c>
      <c r="Z2060" s="18">
        <v>17249999.56422</v>
      </c>
      <c r="AA2060" s="38">
        <v>9.1107617510468638E-3</v>
      </c>
      <c r="AB2060" s="35">
        <v>0.88269937739089954</v>
      </c>
      <c r="AC2060" s="72">
        <v>18464387.238016248</v>
      </c>
      <c r="AD2060" s="18">
        <v>20000000</v>
      </c>
      <c r="AE2060" s="38">
        <v>-7.6780638099187615E-2</v>
      </c>
      <c r="AF2060" s="26">
        <v>16</v>
      </c>
      <c r="AI2060" s="27" t="b">
        <v>1</v>
      </c>
      <c r="AJ2060" s="17">
        <v>22.632641045848889</v>
      </c>
      <c r="AK2060" s="17">
        <v>21.275710802535688</v>
      </c>
      <c r="AL2060" s="19">
        <v>6.3080826225968889E-2</v>
      </c>
      <c r="AM2060" s="19">
        <v>5.7017550166430071E-2</v>
      </c>
      <c r="AN2060" s="27" t="b">
        <v>1</v>
      </c>
      <c r="AO2060" s="27" t="b">
        <v>1</v>
      </c>
      <c r="AP2060" s="27" t="b">
        <v>0</v>
      </c>
      <c r="AQ2060" s="27" t="b">
        <v>0</v>
      </c>
      <c r="AR2060" s="27" t="b">
        <v>1</v>
      </c>
      <c r="AS2060" s="27" t="b">
        <v>0</v>
      </c>
      <c r="AU2060" s="75"/>
      <c r="AV2060">
        <v>86249997.821099997</v>
      </c>
      <c r="AX2060">
        <v>200000000</v>
      </c>
      <c r="AZ2060">
        <v>172500</v>
      </c>
      <c r="BC2060" s="18">
        <f t="shared" si="1"/>
        <v>68999998.25688</v>
      </c>
      <c r="BM2060" s="18">
        <v>800</v>
      </c>
      <c r="BN2060">
        <f t="shared" si="0"/>
        <v>8000</v>
      </c>
    </row>
    <row r="2061" spans="1:66" ht="14.55" customHeight="1" x14ac:dyDescent="0.25">
      <c r="A2061" s="41">
        <v>41059</v>
      </c>
      <c r="B2061" s="15">
        <v>25.7</v>
      </c>
      <c r="C2061" s="16">
        <v>26.9</v>
      </c>
      <c r="D2061" s="32">
        <v>9056.8712931523842</v>
      </c>
      <c r="E2061" s="32">
        <v>5170.4514600462198</v>
      </c>
      <c r="F2061" s="18">
        <v>14227.322753198605</v>
      </c>
      <c r="G2061" s="18">
        <v>26.136100442766754</v>
      </c>
      <c r="H2061" s="19">
        <v>4.4609665427509215E-2</v>
      </c>
      <c r="I2061">
        <v>24.14</v>
      </c>
      <c r="J2061" s="33">
        <v>1.1049266073365391</v>
      </c>
      <c r="K2061" s="72">
        <v>5471.4965472583563</v>
      </c>
      <c r="L2061" s="18">
        <v>5260.7998049999997</v>
      </c>
      <c r="M2061" s="73">
        <v>4.0050325058578543E-2</v>
      </c>
      <c r="Q2061" s="34">
        <v>0.90503748697891528</v>
      </c>
      <c r="R2061" s="7"/>
      <c r="S2061" s="32"/>
      <c r="T2061" s="77"/>
      <c r="U2061" s="5">
        <v>39.162673404841186</v>
      </c>
      <c r="V2061" s="87">
        <v>36.299999999999997</v>
      </c>
      <c r="W2061" s="38">
        <v>7.8861526304165E-2</v>
      </c>
      <c r="X2061" s="33">
        <v>1.2098532146730783</v>
      </c>
      <c r="Y2061" s="72">
        <v>21060209.487840313</v>
      </c>
      <c r="Z2061" s="18">
        <v>19569999.505619999</v>
      </c>
      <c r="AA2061" s="38">
        <v>7.6147676027910199E-2</v>
      </c>
      <c r="AB2061" s="35">
        <v>1.2098532146730783</v>
      </c>
      <c r="AC2061" s="72">
        <v>22338840.104335789</v>
      </c>
      <c r="AD2061" s="18">
        <v>22000000</v>
      </c>
      <c r="AE2061" s="38">
        <v>1.5401822924354028E-2</v>
      </c>
      <c r="AF2061" s="26">
        <v>15</v>
      </c>
      <c r="AI2061" s="27" t="b">
        <v>1</v>
      </c>
      <c r="AJ2061" s="17">
        <v>22.961983463985316</v>
      </c>
      <c r="AK2061" s="17">
        <v>21.485399307590754</v>
      </c>
      <c r="AL2061" s="19">
        <v>6.0199845254344853E-2</v>
      </c>
      <c r="AM2061" s="19">
        <v>5.5309251377951556E-2</v>
      </c>
      <c r="AN2061" s="27" t="b">
        <v>1</v>
      </c>
      <c r="AO2061" s="27" t="b">
        <v>1</v>
      </c>
      <c r="AP2061" s="27" t="b">
        <v>0</v>
      </c>
      <c r="AQ2061" s="27" t="b">
        <v>0</v>
      </c>
      <c r="AR2061" s="27" t="b">
        <v>1</v>
      </c>
      <c r="AS2061" s="27" t="b">
        <v>0</v>
      </c>
      <c r="AU2061" s="75"/>
      <c r="AV2061">
        <v>97849997.528099999</v>
      </c>
      <c r="AX2061">
        <v>220000000</v>
      </c>
      <c r="AZ2061">
        <v>195700</v>
      </c>
      <c r="BC2061" s="18">
        <f t="shared" si="1"/>
        <v>78279998.022479996</v>
      </c>
      <c r="BM2061" s="18">
        <v>880</v>
      </c>
      <c r="BN2061">
        <f t="shared" si="0"/>
        <v>8800</v>
      </c>
    </row>
    <row r="2062" spans="1:66" ht="14.55" customHeight="1" x14ac:dyDescent="0.25">
      <c r="A2062" s="45">
        <v>41060</v>
      </c>
      <c r="B2062" s="46">
        <v>26</v>
      </c>
      <c r="C2062" s="55">
        <v>27.35</v>
      </c>
      <c r="D2062" s="32">
        <v>8453.0798736088927</v>
      </c>
      <c r="E2062" s="32">
        <v>5747.3079463758759</v>
      </c>
      <c r="F2062" s="32">
        <v>14200.387819984768</v>
      </c>
      <c r="G2062" s="32">
        <v>26.546384072460903</v>
      </c>
      <c r="H2062" s="56">
        <v>4.9360146252285242E-2</v>
      </c>
      <c r="I2062" s="1">
        <v>24.06</v>
      </c>
      <c r="J2062" s="33">
        <v>1.01377506385033</v>
      </c>
      <c r="K2062" s="72">
        <v>5546.7707892765256</v>
      </c>
      <c r="L2062" s="32">
        <v>5329.919922</v>
      </c>
      <c r="M2062" s="73">
        <v>4.0685576978641447E-2</v>
      </c>
      <c r="Q2062" s="34">
        <v>0.98641211019926633</v>
      </c>
      <c r="R2062" s="7"/>
      <c r="S2062" s="32"/>
      <c r="T2062" s="77"/>
      <c r="U2062" s="5">
        <v>38.558612379908759</v>
      </c>
      <c r="V2062" s="87">
        <v>35.6</v>
      </c>
      <c r="W2062" s="38">
        <v>8.3107089323279704E-2</v>
      </c>
      <c r="X2062" s="33">
        <v>1.02755012770066</v>
      </c>
      <c r="Y2062" s="72">
        <v>21640524.486096721</v>
      </c>
      <c r="Z2062" s="18">
        <v>20019999.494259998</v>
      </c>
      <c r="AA2062" s="38">
        <v>8.0945306332367753E-2</v>
      </c>
      <c r="AB2062" s="35">
        <v>1.02755012770066</v>
      </c>
      <c r="AC2062" s="72">
        <v>22953909.9881</v>
      </c>
      <c r="AD2062" s="18">
        <v>22775000</v>
      </c>
      <c r="AE2062" s="38">
        <v>7.8555428364434562E-3</v>
      </c>
      <c r="AF2062" s="58">
        <v>14</v>
      </c>
      <c r="AI2062" s="27" t="b">
        <v>1</v>
      </c>
      <c r="AJ2062" s="17">
        <v>23.327504329038565</v>
      </c>
      <c r="AK2062" s="17">
        <v>21.700763569887037</v>
      </c>
      <c r="AL2062" s="19">
        <v>5.867810862343642E-2</v>
      </c>
      <c r="AM2062" s="19">
        <v>5.4078784328243194E-2</v>
      </c>
      <c r="AN2062" s="27" t="b">
        <v>1</v>
      </c>
      <c r="AO2062" s="27" t="b">
        <v>1</v>
      </c>
      <c r="AP2062" s="27" t="b">
        <v>0</v>
      </c>
      <c r="AQ2062" s="27" t="b">
        <v>0</v>
      </c>
      <c r="AR2062" s="27" t="b">
        <v>1</v>
      </c>
      <c r="AS2062" s="27" t="b">
        <v>0</v>
      </c>
      <c r="AU2062" s="75"/>
      <c r="AV2062">
        <v>100099997.47129999</v>
      </c>
      <c r="AX2062">
        <v>227750000</v>
      </c>
      <c r="AZ2062">
        <v>200200</v>
      </c>
      <c r="BC2062" s="18">
        <f t="shared" si="1"/>
        <v>80079997.977039993</v>
      </c>
      <c r="BM2062" s="18">
        <v>911</v>
      </c>
      <c r="BN2062">
        <f t="shared" si="0"/>
        <v>9110</v>
      </c>
    </row>
    <row r="2063" spans="1:66" ht="14.55" customHeight="1" x14ac:dyDescent="0.25">
      <c r="A2063" s="41">
        <v>41061</v>
      </c>
      <c r="B2063" s="15">
        <v>27.75</v>
      </c>
      <c r="C2063" s="16">
        <v>29.15</v>
      </c>
      <c r="D2063" s="32">
        <v>7849.2884540654004</v>
      </c>
      <c r="E2063" s="32">
        <v>6321.2961331448269</v>
      </c>
      <c r="F2063" s="18">
        <v>14170.584587210227</v>
      </c>
      <c r="G2063" s="18">
        <v>28.374520077625462</v>
      </c>
      <c r="H2063" s="19">
        <v>4.8027444253859297E-2</v>
      </c>
      <c r="I2063">
        <v>26.66</v>
      </c>
      <c r="J2063" s="33">
        <v>1.066622431098774</v>
      </c>
      <c r="K2063" s="72">
        <v>5916.2077795933419</v>
      </c>
      <c r="L2063" s="18">
        <v>5780.4799800000001</v>
      </c>
      <c r="M2063" s="73">
        <v>2.3480368423201742E-2</v>
      </c>
      <c r="Q2063" s="34">
        <v>0.93753888052950152</v>
      </c>
      <c r="R2063" s="7"/>
      <c r="S2063" s="32"/>
      <c r="T2063" s="77"/>
      <c r="U2063" s="5">
        <v>36.082893281270906</v>
      </c>
      <c r="V2063" s="87">
        <v>32.659999999999997</v>
      </c>
      <c r="W2063" s="38">
        <v>0.10480383592378779</v>
      </c>
      <c r="X2063" s="33">
        <v>1.1332448621975479</v>
      </c>
      <c r="Y2063" s="72">
        <v>24524130.52298956</v>
      </c>
      <c r="Z2063" s="18">
        <v>23469999.407100003</v>
      </c>
      <c r="AA2063" s="38">
        <v>4.4913981359993867E-2</v>
      </c>
      <c r="AB2063" s="35">
        <v>1.1332448621975479</v>
      </c>
      <c r="AC2063" s="72">
        <v>26011983.518303394</v>
      </c>
      <c r="AD2063" s="18">
        <v>25900000</v>
      </c>
      <c r="AE2063" s="38">
        <v>4.3236879653820197E-3</v>
      </c>
      <c r="AF2063" s="26">
        <v>13</v>
      </c>
      <c r="AI2063" s="27" t="b">
        <v>1</v>
      </c>
      <c r="AJ2063" s="17">
        <v>23.776253061450554</v>
      </c>
      <c r="AK2063" s="17">
        <v>21.95009779209359</v>
      </c>
      <c r="AL2063" s="19">
        <v>5.6878761097118848E-2</v>
      </c>
      <c r="AM2063" s="19">
        <v>5.3218943530036172E-2</v>
      </c>
      <c r="AN2063" s="27" t="b">
        <v>1</v>
      </c>
      <c r="AO2063" s="27" t="b">
        <v>1</v>
      </c>
      <c r="AP2063" s="27" t="b">
        <v>0</v>
      </c>
      <c r="AQ2063" s="27" t="b">
        <v>0</v>
      </c>
      <c r="AR2063" s="27" t="b">
        <v>1</v>
      </c>
      <c r="AS2063" s="27" t="b">
        <v>0</v>
      </c>
      <c r="AU2063" s="75"/>
      <c r="AV2063">
        <v>117349997.03550002</v>
      </c>
      <c r="AX2063">
        <v>259000000</v>
      </c>
      <c r="AZ2063">
        <v>234700</v>
      </c>
      <c r="BC2063" s="18">
        <f t="shared" si="1"/>
        <v>93879997.628400013</v>
      </c>
      <c r="BM2063" s="18">
        <v>1036</v>
      </c>
      <c r="BN2063">
        <f t="shared" si="0"/>
        <v>10360</v>
      </c>
    </row>
    <row r="2064" spans="1:66" ht="14.55" customHeight="1" x14ac:dyDescent="0.25">
      <c r="A2064" s="41">
        <v>41064</v>
      </c>
      <c r="B2064" s="15">
        <v>26.95</v>
      </c>
      <c r="C2064" s="16">
        <v>28.45</v>
      </c>
      <c r="D2064" s="32">
        <v>7245.4970345219081</v>
      </c>
      <c r="E2064" s="32">
        <v>6896.0889939452354</v>
      </c>
      <c r="F2064" s="18">
        <v>14141.586028467143</v>
      </c>
      <c r="G2064" s="18">
        <v>27.681469120231281</v>
      </c>
      <c r="H2064" s="19">
        <v>5.2724077328646701E-2</v>
      </c>
      <c r="I2064">
        <v>26.12</v>
      </c>
      <c r="J2064" s="33">
        <v>0.97357847574219258</v>
      </c>
      <c r="K2064" s="72">
        <v>5759.7928941662631</v>
      </c>
      <c r="L2064" s="18">
        <v>5547.5200199999999</v>
      </c>
      <c r="M2064" s="73">
        <v>3.8264462931359218E-2</v>
      </c>
      <c r="Q2064" s="34">
        <v>1.027138566552291</v>
      </c>
      <c r="R2064" s="7"/>
      <c r="S2064" s="32"/>
      <c r="T2064" s="77"/>
      <c r="U2064" s="5">
        <v>36.993128426718563</v>
      </c>
      <c r="V2064" s="87">
        <v>34.06</v>
      </c>
      <c r="W2064" s="38">
        <v>8.6116512822036431E-2</v>
      </c>
      <c r="X2064" s="33">
        <v>0.94715695148438517</v>
      </c>
      <c r="Y2064" s="72">
        <v>23228311.838073015</v>
      </c>
      <c r="Z2064" s="18">
        <v>21599999.45434</v>
      </c>
      <c r="AA2064" s="38">
        <v>7.5384834484606686E-2</v>
      </c>
      <c r="AB2064" s="35">
        <v>0.94715695148438517</v>
      </c>
      <c r="AC2064" s="72">
        <v>24637036.01236175</v>
      </c>
      <c r="AD2064" s="18">
        <v>24350000</v>
      </c>
      <c r="AE2064" s="38">
        <v>1.1787926585698152E-2</v>
      </c>
      <c r="AF2064" s="26">
        <v>12</v>
      </c>
      <c r="AI2064" s="27" t="b">
        <v>1</v>
      </c>
      <c r="AJ2064" s="17">
        <v>24.155487607063709</v>
      </c>
      <c r="AK2064" s="17">
        <v>22.164007756809916</v>
      </c>
      <c r="AL2064" s="19">
        <v>5.4448158600611252E-2</v>
      </c>
      <c r="AM2064" s="19">
        <v>5.201779548537875E-2</v>
      </c>
      <c r="AN2064" s="27" t="b">
        <v>1</v>
      </c>
      <c r="AO2064" s="27" t="b">
        <v>1</v>
      </c>
      <c r="AP2064" s="27" t="b">
        <v>0</v>
      </c>
      <c r="AQ2064" s="27" t="b">
        <v>0</v>
      </c>
      <c r="AR2064" s="27" t="b">
        <v>1</v>
      </c>
      <c r="AS2064" s="27" t="b">
        <v>0</v>
      </c>
      <c r="AU2064" s="75"/>
      <c r="AV2064">
        <v>107999997.27169999</v>
      </c>
      <c r="AX2064">
        <v>243500000</v>
      </c>
      <c r="AZ2064">
        <v>216000</v>
      </c>
      <c r="BC2064" s="18">
        <f t="shared" si="1"/>
        <v>86399997.817359999</v>
      </c>
      <c r="BM2064" s="18">
        <v>974</v>
      </c>
      <c r="BN2064">
        <f t="shared" si="0"/>
        <v>9740</v>
      </c>
    </row>
    <row r="2065" spans="1:66" ht="14.55" customHeight="1" x14ac:dyDescent="0.25">
      <c r="A2065" s="41">
        <v>41065</v>
      </c>
      <c r="B2065" s="15">
        <v>25.6</v>
      </c>
      <c r="C2065" s="16">
        <v>27.35</v>
      </c>
      <c r="D2065" s="32">
        <v>6641.7056149784157</v>
      </c>
      <c r="E2065" s="32">
        <v>7468.0460679943435</v>
      </c>
      <c r="F2065" s="18">
        <v>14109.751682972759</v>
      </c>
      <c r="G2065" s="18">
        <v>26.526244551472974</v>
      </c>
      <c r="H2065" s="19">
        <v>6.3985374771480807E-2</v>
      </c>
      <c r="I2065">
        <v>24.68</v>
      </c>
      <c r="J2065" s="33">
        <v>0.95611005299311114</v>
      </c>
      <c r="K2065" s="72">
        <v>5506.9006068421004</v>
      </c>
      <c r="L2065" s="18">
        <v>5419.5200199999999</v>
      </c>
      <c r="M2065" s="73">
        <v>1.6123307326042585E-2</v>
      </c>
      <c r="Q2065" s="34">
        <v>1.0459047019425127</v>
      </c>
      <c r="R2065" s="7"/>
      <c r="S2065" s="32"/>
      <c r="T2065" s="77"/>
      <c r="U2065" s="5">
        <v>38.619250918297439</v>
      </c>
      <c r="V2065" s="87">
        <v>34.700000000000003</v>
      </c>
      <c r="W2065" s="38">
        <v>0.11294671234286559</v>
      </c>
      <c r="X2065" s="33">
        <v>0.91222010598622227</v>
      </c>
      <c r="Y2065" s="72">
        <v>21189434.466065429</v>
      </c>
      <c r="Z2065" s="18">
        <v>20619999.4791</v>
      </c>
      <c r="AA2065" s="38">
        <v>2.7615664468982962E-2</v>
      </c>
      <c r="AB2065" s="35">
        <v>0.91222010598622227</v>
      </c>
      <c r="AC2065" s="72">
        <v>22474039.282224637</v>
      </c>
      <c r="AD2065" s="18">
        <v>23300000</v>
      </c>
      <c r="AE2065" s="38">
        <v>-3.5448957844436198E-2</v>
      </c>
      <c r="AF2065" s="26">
        <v>11</v>
      </c>
      <c r="AI2065" s="27" t="b">
        <v>1</v>
      </c>
      <c r="AJ2065" s="17">
        <v>24.426541289315601</v>
      </c>
      <c r="AK2065" s="17">
        <v>22.334318868472554</v>
      </c>
      <c r="AL2065" s="19">
        <v>5.5214558865845274E-2</v>
      </c>
      <c r="AM2065" s="19">
        <v>5.1676603630818524E-2</v>
      </c>
      <c r="AN2065" s="27" t="b">
        <v>1</v>
      </c>
      <c r="AO2065" s="27" t="b">
        <v>1</v>
      </c>
      <c r="AP2065" s="27" t="b">
        <v>0</v>
      </c>
      <c r="AQ2065" s="27" t="b">
        <v>0</v>
      </c>
      <c r="AR2065" s="27" t="b">
        <v>1</v>
      </c>
      <c r="AS2065" s="27" t="b">
        <v>0</v>
      </c>
      <c r="AU2065" s="75"/>
      <c r="AV2065">
        <v>103099997.3955</v>
      </c>
      <c r="AX2065">
        <v>233000000</v>
      </c>
      <c r="AZ2065">
        <v>206200</v>
      </c>
      <c r="BC2065" s="18">
        <f t="shared" si="1"/>
        <v>82479997.9164</v>
      </c>
      <c r="BM2065" s="18">
        <v>932</v>
      </c>
      <c r="BN2065">
        <f t="shared" si="0"/>
        <v>9320</v>
      </c>
    </row>
    <row r="2066" spans="1:66" ht="14.55" customHeight="1" x14ac:dyDescent="0.25">
      <c r="A2066" s="41">
        <v>41066</v>
      </c>
      <c r="B2066" s="15">
        <v>23.4</v>
      </c>
      <c r="C2066" s="16">
        <v>25.5</v>
      </c>
      <c r="D2066" s="32">
        <v>6037.9141954349234</v>
      </c>
      <c r="E2066" s="32">
        <v>8033.2036672745407</v>
      </c>
      <c r="F2066" s="18">
        <v>14071.117862709463</v>
      </c>
      <c r="G2066" s="18">
        <v>24.598890370038319</v>
      </c>
      <c r="H2066" s="19">
        <v>8.2352941176470629E-2</v>
      </c>
      <c r="I2066">
        <v>22.16</v>
      </c>
      <c r="J2066" s="33">
        <v>0.92480246342631689</v>
      </c>
      <c r="K2066" s="72">
        <v>5092.7071311514228</v>
      </c>
      <c r="L2066" s="18">
        <v>5030.3999020000001</v>
      </c>
      <c r="M2066" s="73">
        <v>1.2386138351873459E-2</v>
      </c>
      <c r="Q2066" s="34">
        <v>1.0813119985592192</v>
      </c>
      <c r="R2066" s="7"/>
      <c r="S2066" s="32"/>
      <c r="T2066" s="77"/>
      <c r="U2066" s="5">
        <v>41.681710979166553</v>
      </c>
      <c r="V2066" s="87">
        <v>37.28</v>
      </c>
      <c r="W2066" s="38">
        <v>0.11807164643687103</v>
      </c>
      <c r="X2066" s="33">
        <v>0.84960492685263378</v>
      </c>
      <c r="Y2066" s="72">
        <v>18002734.052318893</v>
      </c>
      <c r="Z2066" s="18">
        <v>17649999.55412</v>
      </c>
      <c r="AA2066" s="38">
        <v>1.9984957909902887E-2</v>
      </c>
      <c r="AB2066" s="35">
        <v>0.84960492685263378</v>
      </c>
      <c r="AC2066" s="72">
        <v>19093748.375583902</v>
      </c>
      <c r="AD2066" s="18">
        <v>20225000</v>
      </c>
      <c r="AE2066" s="38">
        <v>-5.5933331244306453E-2</v>
      </c>
      <c r="AF2066" s="26">
        <v>10</v>
      </c>
      <c r="AI2066" s="27" t="b">
        <v>1</v>
      </c>
      <c r="AJ2066" s="17">
        <v>24.631702170533977</v>
      </c>
      <c r="AK2066" s="17">
        <v>22.42911608487751</v>
      </c>
      <c r="AL2066" s="19">
        <v>5.6843274868375315E-2</v>
      </c>
      <c r="AM2066" s="19">
        <v>5.3970401584782716E-2</v>
      </c>
      <c r="AN2066" s="27" t="b">
        <v>1</v>
      </c>
      <c r="AO2066" s="27" t="b">
        <v>1</v>
      </c>
      <c r="AP2066" s="27" t="b">
        <v>0</v>
      </c>
      <c r="AQ2066" s="27" t="b">
        <v>0</v>
      </c>
      <c r="AR2066" s="27" t="b">
        <v>1</v>
      </c>
      <c r="AS2066" s="27" t="b">
        <v>0</v>
      </c>
      <c r="AU2066" s="75"/>
      <c r="AV2066">
        <v>88249997.770600006</v>
      </c>
      <c r="AX2066">
        <v>202250000</v>
      </c>
      <c r="AZ2066">
        <v>176500</v>
      </c>
      <c r="BC2066" s="18">
        <f t="shared" si="1"/>
        <v>70599998.216480002</v>
      </c>
      <c r="BM2066" s="18">
        <v>809</v>
      </c>
      <c r="BN2066">
        <f t="shared" si="0"/>
        <v>8090</v>
      </c>
    </row>
    <row r="2067" spans="1:66" ht="14.55" customHeight="1" x14ac:dyDescent="0.25">
      <c r="A2067" s="41">
        <v>41067</v>
      </c>
      <c r="B2067" s="15">
        <v>23.05</v>
      </c>
      <c r="C2067" s="16">
        <v>25.3</v>
      </c>
      <c r="D2067" s="32">
        <v>5434.122775891431</v>
      </c>
      <c r="E2067" s="32">
        <v>8587.2710875615103</v>
      </c>
      <c r="F2067" s="18">
        <v>14021.39386345294</v>
      </c>
      <c r="G2067" s="18">
        <v>24.427991384820519</v>
      </c>
      <c r="H2067" s="19">
        <v>8.8932806324110714E-2</v>
      </c>
      <c r="I2067">
        <v>21.72</v>
      </c>
      <c r="J2067" s="33">
        <v>0.98954336070889726</v>
      </c>
      <c r="K2067" s="72">
        <v>5039.3673366705434</v>
      </c>
      <c r="L2067" s="18">
        <v>4981.7597660000001</v>
      </c>
      <c r="M2067" s="73">
        <v>1.1563699049422064E-2</v>
      </c>
      <c r="Q2067" s="34">
        <v>1.0105671360208124</v>
      </c>
      <c r="R2067" s="7"/>
      <c r="S2067" s="32"/>
      <c r="T2067" s="77"/>
      <c r="U2067" s="5">
        <v>42.043743579277653</v>
      </c>
      <c r="V2067" s="87">
        <v>37.659999999999997</v>
      </c>
      <c r="W2067" s="38">
        <v>0.11640317523307638</v>
      </c>
      <c r="X2067" s="33">
        <v>0.9790867214177944</v>
      </c>
      <c r="Y2067" s="72">
        <v>17626322.191655815</v>
      </c>
      <c r="Z2067" s="18">
        <v>17179999.566</v>
      </c>
      <c r="AA2067" s="38">
        <v>2.5979198890034187E-2</v>
      </c>
      <c r="AB2067" s="35">
        <v>0.9790867214177944</v>
      </c>
      <c r="AC2067" s="72">
        <v>18694135.778633062</v>
      </c>
      <c r="AD2067" s="18">
        <v>19875000</v>
      </c>
      <c r="AE2067" s="38">
        <v>-5.9414552018462297E-2</v>
      </c>
      <c r="AF2067" s="26">
        <v>9</v>
      </c>
      <c r="AI2067" s="27" t="b">
        <v>1</v>
      </c>
      <c r="AJ2067" s="17">
        <v>24.817099846233717</v>
      </c>
      <c r="AK2067" s="17">
        <v>22.484249089105973</v>
      </c>
      <c r="AL2067" s="19">
        <v>6.4230465017808894E-2</v>
      </c>
      <c r="AM2067" s="19">
        <v>5.4167823318951779E-2</v>
      </c>
      <c r="AN2067" s="27" t="b">
        <v>1</v>
      </c>
      <c r="AO2067" s="27" t="b">
        <v>1</v>
      </c>
      <c r="AP2067" s="27" t="b">
        <v>0</v>
      </c>
      <c r="AQ2067" s="27" t="b">
        <v>0</v>
      </c>
      <c r="AR2067" s="27" t="b">
        <v>1</v>
      </c>
      <c r="AS2067" s="27" t="b">
        <v>0</v>
      </c>
      <c r="AU2067" s="75"/>
      <c r="AV2067">
        <v>85899997.829999998</v>
      </c>
      <c r="AX2067">
        <v>198750000</v>
      </c>
      <c r="AZ2067">
        <v>171800</v>
      </c>
      <c r="BC2067" s="18">
        <f t="shared" si="1"/>
        <v>68719998.263999999</v>
      </c>
      <c r="BM2067" s="18">
        <v>795</v>
      </c>
      <c r="BN2067">
        <f t="shared" si="0"/>
        <v>7950</v>
      </c>
    </row>
    <row r="2068" spans="1:66" ht="14.55" customHeight="1" x14ac:dyDescent="0.25">
      <c r="A2068" s="41">
        <v>41068</v>
      </c>
      <c r="B2068" s="15">
        <v>21.7</v>
      </c>
      <c r="C2068" s="16">
        <v>23.85</v>
      </c>
      <c r="D2068" s="32">
        <v>4830.3313563479387</v>
      </c>
      <c r="E2068" s="32">
        <v>9137.365641730581</v>
      </c>
      <c r="F2068" s="18">
        <v>13967.69699807852</v>
      </c>
      <c r="G2068" s="18">
        <v>23.106483555050147</v>
      </c>
      <c r="H2068" s="19">
        <v>9.0146750524109143E-2</v>
      </c>
      <c r="I2068">
        <v>21.23</v>
      </c>
      <c r="J2068" s="33">
        <v>0.94227944167213828</v>
      </c>
      <c r="K2068" s="72">
        <v>4748.4100816334339</v>
      </c>
      <c r="L2068" s="18">
        <v>4710.3999020000001</v>
      </c>
      <c r="M2068" s="73">
        <v>8.0694167001181798E-3</v>
      </c>
      <c r="Q2068" s="34">
        <v>1.0612563065426033</v>
      </c>
      <c r="R2068" s="7"/>
      <c r="S2068" s="32"/>
      <c r="T2068" s="77"/>
      <c r="U2068" s="5">
        <v>44.536115322551233</v>
      </c>
      <c r="V2068" s="87">
        <v>39.659999999999997</v>
      </c>
      <c r="W2068" s="38">
        <v>0.1229479405585284</v>
      </c>
      <c r="X2068" s="33">
        <v>0.88455888334427668</v>
      </c>
      <c r="Y2068" s="72">
        <v>15591594.472130012</v>
      </c>
      <c r="Z2068" s="18">
        <v>15409999.610719999</v>
      </c>
      <c r="AA2068" s="38">
        <v>1.1784222322996401E-2</v>
      </c>
      <c r="AB2068" s="35">
        <v>0.88455888334427668</v>
      </c>
      <c r="AC2068" s="72">
        <v>16535798.755470609</v>
      </c>
      <c r="AD2068" s="18">
        <v>18150000</v>
      </c>
      <c r="AE2068" s="38">
        <v>-8.8936707687569741E-2</v>
      </c>
      <c r="AF2068" s="26">
        <v>8</v>
      </c>
      <c r="AI2068" s="27" t="b">
        <v>1</v>
      </c>
      <c r="AJ2068" s="17">
        <v>24.894189227917455</v>
      </c>
      <c r="AK2068" s="17">
        <v>22.51426573614917</v>
      </c>
      <c r="AL2068" s="19">
        <v>7.102823239644622E-2</v>
      </c>
      <c r="AM2068" s="19">
        <v>5.7223409765019009E-2</v>
      </c>
      <c r="AN2068" s="27" t="b">
        <v>1</v>
      </c>
      <c r="AO2068" s="27" t="b">
        <v>1</v>
      </c>
      <c r="AP2068" s="27" t="b">
        <v>0</v>
      </c>
      <c r="AQ2068" s="27" t="b">
        <v>0</v>
      </c>
      <c r="AR2068" s="27" t="b">
        <v>1</v>
      </c>
      <c r="AS2068" s="27" t="b">
        <v>0</v>
      </c>
      <c r="AU2068" s="75"/>
      <c r="AV2068">
        <v>77049998.053599998</v>
      </c>
      <c r="AX2068">
        <v>181500000</v>
      </c>
      <c r="AZ2068">
        <v>154100</v>
      </c>
      <c r="BC2068" s="18">
        <f t="shared" si="1"/>
        <v>61639998.442879997</v>
      </c>
      <c r="BM2068" s="18">
        <v>726</v>
      </c>
      <c r="BN2068">
        <f t="shared" si="0"/>
        <v>7260</v>
      </c>
    </row>
    <row r="2069" spans="1:66" ht="14.55" customHeight="1" x14ac:dyDescent="0.25">
      <c r="A2069" s="45">
        <v>41071</v>
      </c>
      <c r="B2069" s="46">
        <v>24.55</v>
      </c>
      <c r="C2069" s="55">
        <v>26.4</v>
      </c>
      <c r="D2069" s="32">
        <v>4226.5399368044464</v>
      </c>
      <c r="E2069" s="32">
        <v>9686.7272268078887</v>
      </c>
      <c r="F2069" s="32">
        <v>13913.267163612334</v>
      </c>
      <c r="G2069" s="32">
        <v>25.838011303086478</v>
      </c>
      <c r="H2069" s="56">
        <v>7.0075757575757458E-2</v>
      </c>
      <c r="I2069" s="1">
        <v>23.56</v>
      </c>
      <c r="J2069" s="33">
        <v>1.1138572743324129</v>
      </c>
      <c r="K2069" s="72">
        <v>5288.9595994080346</v>
      </c>
      <c r="L2069" s="32">
        <v>5107.2001950000003</v>
      </c>
      <c r="M2069" s="73">
        <v>3.5588854454144662E-2</v>
      </c>
      <c r="Q2069" s="34">
        <v>0.8977810919261151</v>
      </c>
      <c r="R2069" s="7"/>
      <c r="S2069" s="32"/>
      <c r="T2069" s="77"/>
      <c r="U2069" s="5">
        <v>39.909239999919272</v>
      </c>
      <c r="V2069" s="87">
        <v>36.22</v>
      </c>
      <c r="W2069" s="38">
        <v>0.10185643290776569</v>
      </c>
      <c r="X2069" s="33">
        <v>1.2277145486648258</v>
      </c>
      <c r="Y2069" s="72">
        <v>19142118.954346258</v>
      </c>
      <c r="Z2069" s="18">
        <v>17849999.549079999</v>
      </c>
      <c r="AA2069" s="38">
        <v>7.2387643580240621E-2</v>
      </c>
      <c r="AB2069" s="35">
        <v>1.2277145486648258</v>
      </c>
      <c r="AC2069" s="72">
        <v>20300915.226833455</v>
      </c>
      <c r="AD2069" s="18">
        <v>20275000</v>
      </c>
      <c r="AE2069" s="38">
        <v>1.2781862803183854E-3</v>
      </c>
      <c r="AF2069" s="58">
        <v>7</v>
      </c>
      <c r="AI2069" s="27" t="b">
        <v>1</v>
      </c>
      <c r="AJ2069" s="17">
        <v>25.147104033137435</v>
      </c>
      <c r="AK2069" s="17">
        <v>22.666793084341357</v>
      </c>
      <c r="AL2069" s="19">
        <v>7.4702951283429242E-2</v>
      </c>
      <c r="AM2069" s="19">
        <v>6.0432732628485121E-2</v>
      </c>
      <c r="AN2069" s="27" t="b">
        <v>1</v>
      </c>
      <c r="AO2069" s="27" t="b">
        <v>1</v>
      </c>
      <c r="AP2069" s="27" t="b">
        <v>0</v>
      </c>
      <c r="AQ2069" s="27" t="b">
        <v>0</v>
      </c>
      <c r="AR2069" s="27" t="b">
        <v>1</v>
      </c>
      <c r="AS2069" s="27" t="b">
        <v>0</v>
      </c>
      <c r="AU2069" s="75"/>
      <c r="AV2069">
        <v>89249997.745399997</v>
      </c>
      <c r="AX2069">
        <v>202750000</v>
      </c>
      <c r="AZ2069">
        <v>178500</v>
      </c>
      <c r="BC2069" s="18">
        <f t="shared" si="1"/>
        <v>71399998.196319997</v>
      </c>
      <c r="BM2069" s="18">
        <v>811</v>
      </c>
      <c r="BN2069">
        <f t="shared" si="0"/>
        <v>8110</v>
      </c>
    </row>
    <row r="2070" spans="1:66" ht="14.55" customHeight="1" x14ac:dyDescent="0.25">
      <c r="A2070" s="45">
        <v>41072</v>
      </c>
      <c r="B2070" s="46">
        <v>23.45</v>
      </c>
      <c r="C2070" s="55">
        <v>25.55</v>
      </c>
      <c r="D2070" s="32">
        <v>3622.748517260954</v>
      </c>
      <c r="E2070" s="32">
        <v>10248.20750520913</v>
      </c>
      <c r="F2070" s="32">
        <v>13870.956022470084</v>
      </c>
      <c r="G2070" s="32">
        <v>25.001532261083955</v>
      </c>
      <c r="H2070" s="56">
        <v>8.2191780821917915E-2</v>
      </c>
      <c r="I2070" s="1">
        <v>22.09</v>
      </c>
      <c r="J2070" s="33">
        <v>0.96468341543650238</v>
      </c>
      <c r="K2070" s="72">
        <v>5102.0833323320912</v>
      </c>
      <c r="L2070" s="32">
        <v>5017.6000979999999</v>
      </c>
      <c r="M2070" s="73">
        <v>1.6837378962457791E-2</v>
      </c>
      <c r="Q2070" s="34">
        <v>1.0366095073247605</v>
      </c>
      <c r="R2070" s="7"/>
      <c r="S2070" s="32"/>
      <c r="T2070" s="77"/>
      <c r="U2070" s="5">
        <v>41.293273747347236</v>
      </c>
      <c r="V2070" s="87">
        <v>36.68</v>
      </c>
      <c r="W2070" s="38">
        <v>0.1257708219015059</v>
      </c>
      <c r="X2070" s="33">
        <v>0.92936683087300476</v>
      </c>
      <c r="Y2070" s="72">
        <v>17790135.544361964</v>
      </c>
      <c r="Z2070" s="18">
        <v>17209999.565239999</v>
      </c>
      <c r="AA2070" s="38">
        <v>3.3709238453073387E-2</v>
      </c>
      <c r="AB2070" s="35">
        <v>0.92936683087300476</v>
      </c>
      <c r="AC2070" s="72">
        <v>18866694.763598751</v>
      </c>
      <c r="AD2070" s="18">
        <v>19650000</v>
      </c>
      <c r="AE2070" s="38">
        <v>-3.986286190337144E-2</v>
      </c>
      <c r="AF2070" s="58">
        <v>6</v>
      </c>
      <c r="AI2070" s="27" t="b">
        <v>1</v>
      </c>
      <c r="AJ2070" s="17">
        <v>25.320669508892582</v>
      </c>
      <c r="AK2070" s="17">
        <v>22.754748298936249</v>
      </c>
      <c r="AL2070" s="19">
        <v>7.961423519897444E-2</v>
      </c>
      <c r="AM2070" s="19">
        <v>6.5680731363247535E-2</v>
      </c>
      <c r="AN2070" s="27" t="b">
        <v>1</v>
      </c>
      <c r="AO2070" s="27" t="b">
        <v>1</v>
      </c>
      <c r="AP2070" s="27" t="b">
        <v>0</v>
      </c>
      <c r="AQ2070" s="27" t="b">
        <v>0</v>
      </c>
      <c r="AR2070" s="27" t="b">
        <v>1</v>
      </c>
      <c r="AS2070" s="27" t="b">
        <v>0</v>
      </c>
      <c r="AU2070" s="75"/>
      <c r="AV2070">
        <v>86049997.826199993</v>
      </c>
      <c r="AX2070">
        <v>196500000</v>
      </c>
      <c r="AZ2070">
        <v>172100</v>
      </c>
      <c r="BC2070" s="18">
        <f t="shared" si="1"/>
        <v>68839998.260959998</v>
      </c>
      <c r="BM2070" s="18">
        <v>786</v>
      </c>
      <c r="BN2070">
        <f t="shared" si="0"/>
        <v>7860</v>
      </c>
    </row>
    <row r="2071" spans="1:66" ht="14.55" customHeight="1" x14ac:dyDescent="0.25">
      <c r="A2071" s="41">
        <v>41073</v>
      </c>
      <c r="B2071" s="15">
        <v>24.95</v>
      </c>
      <c r="C2071" s="16">
        <v>26.75</v>
      </c>
      <c r="D2071" s="32">
        <v>3018.9570977174617</v>
      </c>
      <c r="E2071" s="32">
        <v>10802.372232735348</v>
      </c>
      <c r="F2071" s="18">
        <v>13821.329330452809</v>
      </c>
      <c r="G2071" s="18">
        <v>26.356830671206261</v>
      </c>
      <c r="H2071" s="19">
        <v>6.7289719626168254E-2</v>
      </c>
      <c r="I2071">
        <v>24.27</v>
      </c>
      <c r="J2071" s="33">
        <v>1.0504369282543446</v>
      </c>
      <c r="K2071" s="72">
        <v>5359.3240143087805</v>
      </c>
      <c r="L2071" s="18">
        <v>5276.1601559999999</v>
      </c>
      <c r="M2071" s="73">
        <v>1.5762193688189593E-2</v>
      </c>
      <c r="Q2071" s="34">
        <v>0.95198481041773486</v>
      </c>
      <c r="R2071" s="7"/>
      <c r="S2071" s="32"/>
      <c r="T2071" s="77"/>
      <c r="U2071" s="5">
        <v>39.237380347439114</v>
      </c>
      <c r="V2071" s="87">
        <v>34.76</v>
      </c>
      <c r="W2071" s="38">
        <v>0.12880841045567076</v>
      </c>
      <c r="X2071" s="33">
        <v>1.1008738565086891</v>
      </c>
      <c r="Y2071" s="72">
        <v>19584788.826484982</v>
      </c>
      <c r="Z2071" s="18">
        <v>18919999.522039998</v>
      </c>
      <c r="AA2071" s="38">
        <v>3.5136856302272493E-2</v>
      </c>
      <c r="AB2071" s="35">
        <v>1.1008738565086891</v>
      </c>
      <c r="AC2071" s="72">
        <v>20769518.031942409</v>
      </c>
      <c r="AD2071" s="18">
        <v>21300000</v>
      </c>
      <c r="AE2071" s="38">
        <v>-2.4905256716318849E-2</v>
      </c>
      <c r="AF2071" s="26">
        <v>5</v>
      </c>
      <c r="AI2071" s="27" t="b">
        <v>1</v>
      </c>
      <c r="AJ2071" s="17">
        <v>25.485946588399667</v>
      </c>
      <c r="AK2071" s="17">
        <v>22.881131816968491</v>
      </c>
      <c r="AL2071" s="19">
        <v>8.0164959341422357E-2</v>
      </c>
      <c r="AM2071" s="19">
        <v>6.6017866886304705E-2</v>
      </c>
      <c r="AN2071" s="27" t="b">
        <v>1</v>
      </c>
      <c r="AO2071" s="27" t="b">
        <v>1</v>
      </c>
      <c r="AP2071" s="27" t="b">
        <v>0</v>
      </c>
      <c r="AQ2071" s="27" t="b">
        <v>0</v>
      </c>
      <c r="AR2071" s="27" t="b">
        <v>1</v>
      </c>
      <c r="AS2071" s="27" t="b">
        <v>0</v>
      </c>
      <c r="AU2071" s="75"/>
      <c r="AV2071">
        <v>94599997.610199988</v>
      </c>
      <c r="AX2071">
        <v>213000000</v>
      </c>
      <c r="AZ2071">
        <v>189200</v>
      </c>
      <c r="BC2071" s="18">
        <f t="shared" si="1"/>
        <v>75679998.088159993</v>
      </c>
      <c r="BM2071" s="18">
        <v>852</v>
      </c>
      <c r="BN2071">
        <f t="shared" si="0"/>
        <v>8520</v>
      </c>
    </row>
    <row r="2072" spans="1:66" ht="14.55" customHeight="1" x14ac:dyDescent="0.25">
      <c r="A2072" s="45">
        <v>41074</v>
      </c>
      <c r="B2072" s="46">
        <v>22.95</v>
      </c>
      <c r="C2072" s="55">
        <v>25.1</v>
      </c>
      <c r="D2072" s="32">
        <v>2415.1656781739694</v>
      </c>
      <c r="E2072" s="32">
        <v>11365.534696945073</v>
      </c>
      <c r="F2072" s="32">
        <v>13780.700375119042</v>
      </c>
      <c r="G2072" s="32">
        <v>24.723197220262531</v>
      </c>
      <c r="H2072" s="56">
        <v>8.5657370517928322E-2</v>
      </c>
      <c r="I2072" s="1">
        <v>21.68</v>
      </c>
      <c r="J2072" s="33">
        <v>0.93526120869999119</v>
      </c>
      <c r="K2072" s="72">
        <v>5012.2811310976504</v>
      </c>
      <c r="L2072" s="18">
        <v>4948.4799800000001</v>
      </c>
      <c r="M2072" s="73">
        <v>1.2893080573329972E-2</v>
      </c>
      <c r="Q2072" s="34">
        <v>1.0692200111560228</v>
      </c>
      <c r="R2072" s="7"/>
      <c r="S2072" s="32"/>
      <c r="T2072" s="77"/>
      <c r="U2072" s="5">
        <v>41.87528277143555</v>
      </c>
      <c r="V2072" s="87">
        <v>37</v>
      </c>
      <c r="W2072" s="38">
        <v>0.13176439922798786</v>
      </c>
      <c r="X2072" s="33">
        <v>0.87052241739998237</v>
      </c>
      <c r="Y2072" s="72">
        <v>17049079.283538964</v>
      </c>
      <c r="Z2072" s="18">
        <v>16629999.5799</v>
      </c>
      <c r="AA2072" s="38">
        <v>2.5200223344893399E-2</v>
      </c>
      <c r="AB2072" s="35">
        <v>0.87052241739998237</v>
      </c>
      <c r="AC2072" s="72">
        <v>18080041.173017073</v>
      </c>
      <c r="AD2072" s="18">
        <v>19400000</v>
      </c>
      <c r="AE2072" s="38">
        <v>-6.8039114792934355E-2</v>
      </c>
      <c r="AF2072" s="58">
        <v>4</v>
      </c>
      <c r="AI2072" s="27" t="b">
        <v>1</v>
      </c>
      <c r="AJ2072" s="17">
        <v>25.530458380813009</v>
      </c>
      <c r="AK2072" s="17">
        <v>23.000049818248179</v>
      </c>
      <c r="AL2072" s="19">
        <v>8.0715697564998634E-2</v>
      </c>
      <c r="AM2072" s="19">
        <v>6.7715792166316735E-2</v>
      </c>
      <c r="AN2072" s="27" t="b">
        <v>1</v>
      </c>
      <c r="AO2072" s="27" t="b">
        <v>1</v>
      </c>
      <c r="AP2072" s="27" t="b">
        <v>0</v>
      </c>
      <c r="AQ2072" s="27" t="b">
        <v>0</v>
      </c>
      <c r="AR2072" s="27" t="b">
        <v>1</v>
      </c>
      <c r="AS2072" s="27" t="b">
        <v>0</v>
      </c>
      <c r="AU2072" s="75"/>
      <c r="AV2072">
        <v>83149997.899499997</v>
      </c>
      <c r="AX2072">
        <v>194000000</v>
      </c>
      <c r="AZ2072">
        <v>166300</v>
      </c>
      <c r="BC2072" s="18">
        <f t="shared" si="1"/>
        <v>66519998.319600001</v>
      </c>
      <c r="BM2072" s="18">
        <v>776</v>
      </c>
      <c r="BN2072">
        <f t="shared" si="0"/>
        <v>7760</v>
      </c>
    </row>
    <row r="2073" spans="1:66" ht="14.55" customHeight="1" x14ac:dyDescent="0.25">
      <c r="A2073" s="41">
        <v>41075</v>
      </c>
      <c r="B2073" s="15">
        <v>21.5</v>
      </c>
      <c r="C2073" s="16">
        <v>23.65</v>
      </c>
      <c r="D2073" s="32">
        <v>1811.374258630477</v>
      </c>
      <c r="E2073" s="32">
        <v>11917.606931149183</v>
      </c>
      <c r="F2073" s="18">
        <v>13728.981189779661</v>
      </c>
      <c r="G2073" s="18">
        <v>23.366333309644652</v>
      </c>
      <c r="H2073" s="19">
        <v>9.0909090909090828E-2</v>
      </c>
      <c r="I2073">
        <v>21.11</v>
      </c>
      <c r="J2073" s="33">
        <v>0.94157073964522908</v>
      </c>
      <c r="K2073" s="72">
        <v>4719.33559622963</v>
      </c>
      <c r="L2073" s="18">
        <v>4733.4399409999996</v>
      </c>
      <c r="M2073" s="73">
        <v>-2.9797240371005709E-3</v>
      </c>
      <c r="Q2073" s="34">
        <v>1.0620550935735178</v>
      </c>
      <c r="R2073" s="7"/>
      <c r="S2073" s="32"/>
      <c r="T2073" s="77"/>
      <c r="U2073" s="5">
        <v>44.391055239514991</v>
      </c>
      <c r="V2073" s="87">
        <v>38.46</v>
      </c>
      <c r="W2073" s="38">
        <v>0.15421360477158058</v>
      </c>
      <c r="X2073" s="33">
        <v>0.88314147929045805</v>
      </c>
      <c r="Y2073" s="72">
        <v>15056821.137234557</v>
      </c>
      <c r="Z2073" s="18">
        <v>15179999.616519999</v>
      </c>
      <c r="AA2073" s="38">
        <v>-8.1145245320948106E-3</v>
      </c>
      <c r="AB2073" s="35">
        <v>0.88314147929045805</v>
      </c>
      <c r="AC2073" s="72">
        <v>15966978.312950769</v>
      </c>
      <c r="AD2073" s="18">
        <v>17975000</v>
      </c>
      <c r="AE2073" s="38">
        <v>-0.11171191583027708</v>
      </c>
      <c r="AF2073" s="26">
        <v>3</v>
      </c>
      <c r="AI2073" s="27" t="b">
        <v>1</v>
      </c>
      <c r="AJ2073" s="17">
        <v>25.48123615746275</v>
      </c>
      <c r="AK2073" s="17">
        <v>23.068740874580975</v>
      </c>
      <c r="AL2073" s="19">
        <v>8.1045078329161982E-2</v>
      </c>
      <c r="AM2073" s="19">
        <v>6.9721139759899617E-2</v>
      </c>
      <c r="AN2073" s="27" t="b">
        <v>1</v>
      </c>
      <c r="AO2073" s="27" t="b">
        <v>1</v>
      </c>
      <c r="AP2073" s="27" t="b">
        <v>0</v>
      </c>
      <c r="AQ2073" s="27" t="b">
        <v>0</v>
      </c>
      <c r="AR2073" s="27" t="b">
        <v>1</v>
      </c>
      <c r="AS2073" s="27" t="b">
        <v>0</v>
      </c>
      <c r="AU2073" s="75"/>
      <c r="AV2073">
        <v>75899998.082599998</v>
      </c>
      <c r="AX2073">
        <v>179750000</v>
      </c>
      <c r="AZ2073">
        <v>151800</v>
      </c>
      <c r="BC2073" s="18">
        <f t="shared" si="1"/>
        <v>60719998.466079995</v>
      </c>
      <c r="BM2073" s="18">
        <v>719</v>
      </c>
      <c r="BN2073">
        <f t="shared" si="0"/>
        <v>7190</v>
      </c>
    </row>
    <row r="2074" spans="1:66" ht="14.55" customHeight="1" x14ac:dyDescent="0.25">
      <c r="A2074" s="41">
        <v>41078</v>
      </c>
      <c r="B2074" s="15">
        <v>19</v>
      </c>
      <c r="C2074" s="16">
        <v>21.8</v>
      </c>
      <c r="D2074" s="32">
        <v>1207.5828390869847</v>
      </c>
      <c r="E2074" s="32">
        <v>12466.508221643267</v>
      </c>
      <c r="F2074" s="18">
        <v>13674.091060730252</v>
      </c>
      <c r="G2074" s="18">
        <v>21.552727114772999</v>
      </c>
      <c r="H2074" s="19">
        <v>0.12844036697247707</v>
      </c>
      <c r="I2074">
        <v>18.32</v>
      </c>
      <c r="J2074" s="33">
        <v>0.91869598955800447</v>
      </c>
      <c r="K2074" s="72">
        <v>4335.5596701795248</v>
      </c>
      <c r="L2074" s="18">
        <v>4344.3198240000002</v>
      </c>
      <c r="M2074" s="73">
        <v>-2.0164615349174513E-3</v>
      </c>
      <c r="Q2074" s="34">
        <v>1.0884993636263851</v>
      </c>
      <c r="R2074" s="7"/>
      <c r="S2074" s="32"/>
      <c r="T2074" s="77"/>
      <c r="U2074" s="5">
        <v>48.229673126579129</v>
      </c>
      <c r="V2074" s="87">
        <v>41.74</v>
      </c>
      <c r="W2074" s="38">
        <v>0.15547851285527378</v>
      </c>
      <c r="X2074" s="33">
        <v>0.83739197911600893</v>
      </c>
      <c r="Y2074" s="72">
        <v>12608521.575828921</v>
      </c>
      <c r="Z2074" s="18">
        <v>12639999.680679999</v>
      </c>
      <c r="AA2074" s="38">
        <v>-2.4903564593590877E-3</v>
      </c>
      <c r="AB2074" s="35">
        <v>0.83739197911600893</v>
      </c>
      <c r="AC2074" s="72">
        <v>13370405.20591462</v>
      </c>
      <c r="AD2074" s="18">
        <v>16025000</v>
      </c>
      <c r="AE2074" s="38">
        <v>-0.16565334128457906</v>
      </c>
      <c r="AF2074" s="26">
        <v>2</v>
      </c>
      <c r="AI2074" s="27" t="b">
        <v>1</v>
      </c>
      <c r="AJ2074" s="17">
        <v>25.258984677209941</v>
      </c>
      <c r="AK2074" s="17">
        <v>23.094558026471208</v>
      </c>
      <c r="AL2074" s="19">
        <v>8.7427347737223313E-2</v>
      </c>
      <c r="AM2074" s="19">
        <v>7.3541931926448659E-2</v>
      </c>
      <c r="AN2074" s="27" t="b">
        <v>1</v>
      </c>
      <c r="AO2074" s="27" t="b">
        <v>1</v>
      </c>
      <c r="AP2074" s="27" t="b">
        <v>0</v>
      </c>
      <c r="AQ2074" s="27" t="b">
        <v>0</v>
      </c>
      <c r="AR2074" s="27" t="b">
        <v>1</v>
      </c>
      <c r="AS2074" s="27" t="b">
        <v>0</v>
      </c>
      <c r="AU2074" s="75"/>
      <c r="AV2074">
        <v>63199998.403399996</v>
      </c>
      <c r="AX2074">
        <v>160250000</v>
      </c>
      <c r="AZ2074">
        <v>126400</v>
      </c>
      <c r="BC2074" s="18">
        <f t="shared" si="1"/>
        <v>50559998.722719997</v>
      </c>
      <c r="BM2074" s="18">
        <v>641</v>
      </c>
      <c r="BN2074">
        <f t="shared" si="0"/>
        <v>6410</v>
      </c>
    </row>
    <row r="2075" spans="1:66" ht="14.55" customHeight="1" x14ac:dyDescent="0.25">
      <c r="A2075" s="41">
        <v>41079</v>
      </c>
      <c r="B2075" s="15">
        <v>18.45</v>
      </c>
      <c r="C2075" s="16">
        <v>21.9</v>
      </c>
      <c r="D2075" s="32">
        <v>603.79141954349234</v>
      </c>
      <c r="E2075" s="32">
        <v>12992.748449685761</v>
      </c>
      <c r="F2075" s="18">
        <v>13596.539869229255</v>
      </c>
      <c r="G2075" s="18">
        <v>21.746793344670039</v>
      </c>
      <c r="H2075" s="19">
        <v>0.15753424657534243</v>
      </c>
      <c r="I2075">
        <v>18.38</v>
      </c>
      <c r="J2075" s="33">
        <v>1.0032817908816385</v>
      </c>
      <c r="K2075" s="72">
        <v>4349.7128100340951</v>
      </c>
      <c r="L2075" s="18">
        <v>4257.2797849999997</v>
      </c>
      <c r="M2075" s="73">
        <v>2.1711757202280146E-2</v>
      </c>
      <c r="Q2075" s="34">
        <v>0.99672894403998447</v>
      </c>
      <c r="R2075" s="7"/>
      <c r="S2075" s="32"/>
      <c r="T2075" s="77"/>
      <c r="U2075" s="5">
        <v>47.982410131321878</v>
      </c>
      <c r="V2075" s="87">
        <v>42.48</v>
      </c>
      <c r="W2075" s="38">
        <v>0.12952942870343412</v>
      </c>
      <c r="X2075" s="33">
        <v>1.006563581763277</v>
      </c>
      <c r="Y2075" s="72">
        <v>12691339.358865697</v>
      </c>
      <c r="Z2075" s="18">
        <v>12089999.69458</v>
      </c>
      <c r="AA2075" s="38">
        <v>4.973860045300748E-2</v>
      </c>
      <c r="AB2075" s="35">
        <v>1.006563581763277</v>
      </c>
      <c r="AC2075" s="72">
        <v>13457947.18608541</v>
      </c>
      <c r="AD2075" s="18">
        <v>15450000</v>
      </c>
      <c r="AE2075" s="38">
        <v>-0.12893545721130029</v>
      </c>
      <c r="AF2075" s="26">
        <v>1</v>
      </c>
      <c r="AI2075" s="27" t="b">
        <v>1</v>
      </c>
      <c r="AJ2075" s="17">
        <v>24.951882066334434</v>
      </c>
      <c r="AK2075" s="17">
        <v>23.139542578935597</v>
      </c>
      <c r="AL2075" s="19">
        <v>0.10200376257048747</v>
      </c>
      <c r="AM2075" s="19">
        <v>7.9676136513652768E-2</v>
      </c>
      <c r="AN2075" s="27" t="b">
        <v>1</v>
      </c>
      <c r="AO2075" s="27" t="b">
        <v>1</v>
      </c>
      <c r="AP2075" s="27" t="b">
        <v>0</v>
      </c>
      <c r="AQ2075" s="27" t="b">
        <v>0</v>
      </c>
      <c r="AR2075" s="27" t="b">
        <v>1</v>
      </c>
      <c r="AS2075" s="27" t="b">
        <v>0</v>
      </c>
      <c r="AU2075" s="75"/>
      <c r="AV2075">
        <v>60449998.472900003</v>
      </c>
      <c r="AX2075">
        <v>154500000</v>
      </c>
      <c r="AZ2075">
        <v>120900</v>
      </c>
      <c r="BC2075" s="18">
        <f t="shared" si="1"/>
        <v>48359998.77832</v>
      </c>
      <c r="BM2075" s="18">
        <v>618</v>
      </c>
      <c r="BN2075">
        <f t="shared" si="0"/>
        <v>6180</v>
      </c>
    </row>
    <row r="2076" spans="1:66" ht="14.55" customHeight="1" x14ac:dyDescent="0.25">
      <c r="A2076" s="42">
        <v>41080</v>
      </c>
      <c r="B2076" s="15">
        <v>20.45</v>
      </c>
      <c r="C2076" s="16">
        <v>22.7</v>
      </c>
      <c r="D2076" s="32">
        <v>13501.422042862814</v>
      </c>
      <c r="E2076" s="32">
        <v>0</v>
      </c>
      <c r="F2076" s="18">
        <v>13501.422042862814</v>
      </c>
      <c r="G2076" s="18">
        <v>20.45</v>
      </c>
      <c r="H2076" s="19">
        <v>9.9118942731277526E-2</v>
      </c>
      <c r="I2076">
        <v>17.239999999999998</v>
      </c>
      <c r="J2076" s="33">
        <v>0.93378995433789957</v>
      </c>
      <c r="K2076" s="72">
        <v>4061.6478501332376</v>
      </c>
      <c r="L2076" s="18">
        <v>4078.080078</v>
      </c>
      <c r="M2076" s="73">
        <v>-4.0294029426761867E-3</v>
      </c>
      <c r="Q2076" s="34">
        <v>1.0709046454767726</v>
      </c>
      <c r="R2076" s="7"/>
      <c r="S2076" s="32"/>
      <c r="T2076" s="77"/>
      <c r="U2076" s="5">
        <v>51.288917285665264</v>
      </c>
      <c r="V2076" s="87">
        <v>44.24</v>
      </c>
      <c r="W2076" s="38">
        <v>0.15933357336494713</v>
      </c>
      <c r="X2076" s="33">
        <v>0.86757990867579904</v>
      </c>
      <c r="Y2076" s="72">
        <v>11010803.722301546</v>
      </c>
      <c r="Z2076" s="18">
        <v>11049999.720860001</v>
      </c>
      <c r="AA2076" s="38">
        <v>-3.5471492804167839E-3</v>
      </c>
      <c r="AB2076" s="35">
        <v>0.86757990867579904</v>
      </c>
      <c r="AC2076" s="72">
        <v>11675657.398028683</v>
      </c>
      <c r="AD2076" s="18">
        <v>14625000</v>
      </c>
      <c r="AE2076" s="38">
        <v>-0.20166445141684219</v>
      </c>
      <c r="AF2076" s="26">
        <v>19</v>
      </c>
      <c r="AI2076" s="27" t="b">
        <v>1</v>
      </c>
      <c r="AJ2076" s="17">
        <v>24.76156795718067</v>
      </c>
      <c r="AK2076" s="17">
        <v>23.129316430795175</v>
      </c>
      <c r="AL2076" s="19">
        <v>0.10482495622204741</v>
      </c>
      <c r="AM2076" s="19">
        <v>8.1334780111776972E-2</v>
      </c>
      <c r="AN2076" s="27" t="b">
        <v>1</v>
      </c>
      <c r="AO2076" s="27" t="b">
        <v>1</v>
      </c>
      <c r="AP2076" s="27" t="b">
        <v>0</v>
      </c>
      <c r="AQ2076" s="27" t="b">
        <v>0</v>
      </c>
      <c r="AR2076" s="27" t="b">
        <v>1</v>
      </c>
      <c r="AS2076" s="27" t="b">
        <v>0</v>
      </c>
      <c r="AU2076" s="75"/>
      <c r="AV2076">
        <v>55249998.604300007</v>
      </c>
      <c r="AX2076">
        <v>146250000</v>
      </c>
      <c r="AZ2076">
        <v>110500</v>
      </c>
      <c r="BC2076" s="18">
        <f t="shared" si="1"/>
        <v>44199998.883440003</v>
      </c>
      <c r="BM2076" s="18">
        <v>585</v>
      </c>
      <c r="BN2076">
        <f t="shared" si="0"/>
        <v>5850</v>
      </c>
    </row>
    <row r="2077" spans="1:66" ht="14.55" customHeight="1" x14ac:dyDescent="0.25">
      <c r="A2077" s="41">
        <v>41081</v>
      </c>
      <c r="B2077" s="15">
        <v>23.35</v>
      </c>
      <c r="C2077" s="16">
        <v>24.75</v>
      </c>
      <c r="D2077" s="32">
        <v>12790.82088271214</v>
      </c>
      <c r="E2077" s="32">
        <v>640.16712445292035</v>
      </c>
      <c r="F2077" s="18">
        <v>13430.98800716506</v>
      </c>
      <c r="G2077" s="18">
        <v>23.416728819484909</v>
      </c>
      <c r="H2077" s="19">
        <v>5.6565656565656486E-2</v>
      </c>
      <c r="I2077">
        <v>20.079999999999998</v>
      </c>
      <c r="J2077" s="33">
        <v>1.1390987161688353</v>
      </c>
      <c r="K2077" s="72">
        <v>4626.5378015505939</v>
      </c>
      <c r="L2077" s="18">
        <v>4531.2001950000003</v>
      </c>
      <c r="M2077" s="73">
        <v>2.1040254777485855E-2</v>
      </c>
      <c r="Q2077" s="34">
        <v>0.87788703981980576</v>
      </c>
      <c r="R2077" s="7"/>
      <c r="S2077" s="32"/>
      <c r="T2077" s="77"/>
      <c r="U2077" s="5">
        <v>44.942045892254221</v>
      </c>
      <c r="V2077" s="87">
        <v>38.92</v>
      </c>
      <c r="W2077" s="38">
        <v>0.15472882559748763</v>
      </c>
      <c r="X2077" s="33">
        <v>1.2781974323376706</v>
      </c>
      <c r="Y2077" s="72">
        <v>14074048.382047135</v>
      </c>
      <c r="Z2077" s="18">
        <v>13449999.660219999</v>
      </c>
      <c r="AA2077" s="38">
        <v>4.6397675657408079E-2</v>
      </c>
      <c r="AB2077" s="35">
        <v>1.2781974323376706</v>
      </c>
      <c r="AC2077" s="72">
        <v>14923556.041700114</v>
      </c>
      <c r="AD2077" s="18">
        <v>16075000</v>
      </c>
      <c r="AE2077" s="38">
        <v>-7.1629484186618131E-2</v>
      </c>
      <c r="AF2077" s="36">
        <v>18</v>
      </c>
      <c r="AI2077" s="27" t="b">
        <v>1</v>
      </c>
      <c r="AJ2077" s="17">
        <v>24.676562809067956</v>
      </c>
      <c r="AK2077" s="17">
        <v>23.209488007720896</v>
      </c>
      <c r="AL2077" s="19">
        <v>0.10303761237862878</v>
      </c>
      <c r="AM2077" s="19">
        <v>8.2082029557911176E-2</v>
      </c>
      <c r="AN2077" s="27" t="b">
        <v>1</v>
      </c>
      <c r="AO2077" s="27" t="b">
        <v>1</v>
      </c>
      <c r="AP2077" s="27" t="b">
        <v>0</v>
      </c>
      <c r="AQ2077" s="27" t="b">
        <v>0</v>
      </c>
      <c r="AR2077" s="27" t="b">
        <v>1</v>
      </c>
      <c r="AS2077" s="27" t="b">
        <v>0</v>
      </c>
      <c r="AU2077" s="75"/>
      <c r="AV2077">
        <v>67249998.301100001</v>
      </c>
      <c r="AX2077">
        <v>160750000</v>
      </c>
      <c r="AZ2077">
        <v>134500</v>
      </c>
      <c r="BC2077" s="18">
        <f t="shared" si="1"/>
        <v>53799998.640879996</v>
      </c>
      <c r="BM2077" s="18">
        <v>643</v>
      </c>
      <c r="BN2077">
        <f t="shared" si="0"/>
        <v>6430</v>
      </c>
    </row>
    <row r="2078" spans="1:66" ht="14.55" customHeight="1" x14ac:dyDescent="0.25">
      <c r="A2078" s="41">
        <v>41082</v>
      </c>
      <c r="B2078" s="15">
        <v>21.85</v>
      </c>
      <c r="C2078" s="16">
        <v>23.9</v>
      </c>
      <c r="D2078" s="32">
        <v>12080.219722561465</v>
      </c>
      <c r="E2078" s="32">
        <v>1310.5726634233547</v>
      </c>
      <c r="F2078" s="18">
        <v>13390.79238598482</v>
      </c>
      <c r="G2078" s="18">
        <v>22.050635920756253</v>
      </c>
      <c r="H2078" s="19">
        <v>8.5774058577405721E-2</v>
      </c>
      <c r="I2078">
        <v>18.11</v>
      </c>
      <c r="J2078" s="33">
        <v>0.93884350787574378</v>
      </c>
      <c r="K2078" s="72">
        <v>4343.5198257429684</v>
      </c>
      <c r="L2078" s="18">
        <v>4067.8400879999999</v>
      </c>
      <c r="M2078" s="73">
        <v>6.7770544509902192E-2</v>
      </c>
      <c r="Q2078" s="34">
        <v>1.0651402407443076</v>
      </c>
      <c r="R2078" s="7"/>
      <c r="S2078" s="32"/>
      <c r="T2078" s="77"/>
      <c r="U2078" s="5">
        <v>47.780457246075166</v>
      </c>
      <c r="V2078" s="87">
        <v>43.04</v>
      </c>
      <c r="W2078" s="38">
        <v>0.11014073527126317</v>
      </c>
      <c r="X2078" s="33">
        <v>0.87768701575148755</v>
      </c>
      <c r="Y2078" s="72">
        <v>12352668.624396095</v>
      </c>
      <c r="Z2078" s="18">
        <v>10689999.729939999</v>
      </c>
      <c r="AA2078" s="38">
        <v>0.1555349800243099</v>
      </c>
      <c r="AB2078" s="35">
        <v>0.87768701575148755</v>
      </c>
      <c r="AC2078" s="72">
        <v>13098001.369946837</v>
      </c>
      <c r="AD2078" s="18">
        <v>13775000</v>
      </c>
      <c r="AE2078" s="38">
        <v>-4.9146905992970058E-2</v>
      </c>
      <c r="AF2078" s="36">
        <v>17</v>
      </c>
      <c r="AI2078" s="27" t="b">
        <v>1</v>
      </c>
      <c r="AJ2078" s="17">
        <v>24.530701806443204</v>
      </c>
      <c r="AK2078" s="17">
        <v>23.282112139766873</v>
      </c>
      <c r="AL2078" s="19">
        <v>0.10305706038854168</v>
      </c>
      <c r="AM2078" s="19">
        <v>8.4357899078231213E-2</v>
      </c>
      <c r="AN2078" s="27" t="b">
        <v>1</v>
      </c>
      <c r="AO2078" s="27" t="b">
        <v>1</v>
      </c>
      <c r="AP2078" s="27" t="b">
        <v>0</v>
      </c>
      <c r="AQ2078" s="27" t="b">
        <v>0</v>
      </c>
      <c r="AR2078" s="27" t="b">
        <v>1</v>
      </c>
      <c r="AS2078" s="27" t="b">
        <v>0</v>
      </c>
      <c r="AU2078" s="75"/>
      <c r="AV2078">
        <v>53449998.649699993</v>
      </c>
      <c r="AX2078">
        <v>137750000</v>
      </c>
      <c r="AZ2078">
        <v>106900</v>
      </c>
      <c r="BC2078" s="18">
        <f t="shared" si="1"/>
        <v>42759998.919759996</v>
      </c>
      <c r="BM2078" s="18">
        <v>551</v>
      </c>
      <c r="BN2078">
        <f t="shared" si="0"/>
        <v>5510</v>
      </c>
    </row>
    <row r="2079" spans="1:66" ht="14.55" customHeight="1" x14ac:dyDescent="0.25">
      <c r="A2079" s="45">
        <v>41085</v>
      </c>
      <c r="B2079" s="46">
        <v>22.45</v>
      </c>
      <c r="C2079" s="55">
        <v>24.25</v>
      </c>
      <c r="D2079" s="32">
        <v>11369.618562410791</v>
      </c>
      <c r="E2079" s="32">
        <v>1960.2226780380927</v>
      </c>
      <c r="F2079" s="32">
        <v>13329.841240448884</v>
      </c>
      <c r="G2079" s="32">
        <v>22.714699388148883</v>
      </c>
      <c r="H2079" s="56">
        <v>7.422680412371141E-2</v>
      </c>
      <c r="I2079" s="1">
        <v>20.38</v>
      </c>
      <c r="J2079" s="33">
        <v>1.0254265910656575</v>
      </c>
      <c r="K2079" s="72">
        <v>4453.8836653972658</v>
      </c>
      <c r="L2079" s="32">
        <v>4387.8398440000001</v>
      </c>
      <c r="M2079" s="73">
        <v>1.5051556972293557E-2</v>
      </c>
      <c r="Q2079" s="34">
        <v>0.97520388949614301</v>
      </c>
      <c r="R2079" s="7"/>
      <c r="S2079" s="32"/>
      <c r="T2079" s="77"/>
      <c r="U2079" s="5">
        <v>46.508935168582333</v>
      </c>
      <c r="V2079" s="87">
        <v>39.86</v>
      </c>
      <c r="W2079" s="38">
        <v>0.16680720443006355</v>
      </c>
      <c r="X2079" s="33">
        <v>1.050853182131315</v>
      </c>
      <c r="Y2079" s="72">
        <v>12980903.237916699</v>
      </c>
      <c r="Z2079" s="18">
        <v>12599999.681700001</v>
      </c>
      <c r="AA2079" s="38">
        <v>3.0230441733257757E-2</v>
      </c>
      <c r="AB2079" s="35">
        <v>1.050853182131315</v>
      </c>
      <c r="AC2079" s="72">
        <v>13763855.747013839</v>
      </c>
      <c r="AD2079" s="18">
        <v>14925000</v>
      </c>
      <c r="AE2079" s="38">
        <v>-7.7798609915320671E-2</v>
      </c>
      <c r="AF2079" s="1">
        <v>16</v>
      </c>
      <c r="AI2079" s="27" t="b">
        <v>1</v>
      </c>
      <c r="AJ2079" s="17">
        <v>24.43738337198392</v>
      </c>
      <c r="AK2079" s="17">
        <v>23.381417300166749</v>
      </c>
      <c r="AL2079" s="19">
        <v>0.10027667925764511</v>
      </c>
      <c r="AM2079" s="19">
        <v>8.5995359070096949E-2</v>
      </c>
      <c r="AN2079" s="27" t="b">
        <v>1</v>
      </c>
      <c r="AO2079" s="27" t="b">
        <v>1</v>
      </c>
      <c r="AP2079" s="27" t="b">
        <v>0</v>
      </c>
      <c r="AQ2079" s="27" t="b">
        <v>0</v>
      </c>
      <c r="AR2079" s="27" t="b">
        <v>1</v>
      </c>
      <c r="AS2079" s="27" t="b">
        <v>0</v>
      </c>
      <c r="AU2079" s="75"/>
      <c r="AV2079">
        <v>62999998.408500001</v>
      </c>
      <c r="AX2079">
        <v>149250000</v>
      </c>
      <c r="AZ2079">
        <v>126000</v>
      </c>
      <c r="BC2079" s="18">
        <f t="shared" si="1"/>
        <v>50399998.726800002</v>
      </c>
      <c r="BM2079" s="18">
        <v>597</v>
      </c>
      <c r="BN2079">
        <f t="shared" si="0"/>
        <v>5970</v>
      </c>
    </row>
    <row r="2080" spans="1:66" ht="14.55" customHeight="1" x14ac:dyDescent="0.25">
      <c r="A2080" s="41">
        <v>41086</v>
      </c>
      <c r="B2080" s="15">
        <v>21.75</v>
      </c>
      <c r="C2080" s="16">
        <v>23.7</v>
      </c>
      <c r="D2080" s="32">
        <v>10659.017402260117</v>
      </c>
      <c r="E2080" s="32">
        <v>2618.0781850641811</v>
      </c>
      <c r="F2080" s="18">
        <v>13277.095587324298</v>
      </c>
      <c r="G2080" s="18">
        <v>22.134515757026648</v>
      </c>
      <c r="H2080" s="19">
        <v>8.2278481012658222E-2</v>
      </c>
      <c r="I2080">
        <v>19.72</v>
      </c>
      <c r="J2080" s="33">
        <v>0.97060189876594338</v>
      </c>
      <c r="K2080" s="72">
        <v>4322.8731465691535</v>
      </c>
      <c r="L2080" s="18">
        <v>4267.5200199999999</v>
      </c>
      <c r="M2080" s="73">
        <v>1.2970794819880792E-2</v>
      </c>
      <c r="Q2080" s="34">
        <v>1.0302885263993757</v>
      </c>
      <c r="R2080" s="7"/>
      <c r="S2080" s="32"/>
      <c r="T2080" s="77"/>
      <c r="U2080" s="5">
        <v>47.828408501178174</v>
      </c>
      <c r="V2080" s="87">
        <v>41.16</v>
      </c>
      <c r="W2080" s="38">
        <v>0.16201186834738043</v>
      </c>
      <c r="X2080" s="33">
        <v>0.94120379753188688</v>
      </c>
      <c r="Y2080" s="72">
        <v>12217733.877751099</v>
      </c>
      <c r="Z2080" s="18">
        <v>11869999.700140001</v>
      </c>
      <c r="AA2080" s="38">
        <v>2.9295213681176109E-2</v>
      </c>
      <c r="AB2080" s="35">
        <v>0.94120379753188688</v>
      </c>
      <c r="AC2080" s="72">
        <v>12954385.60363001</v>
      </c>
      <c r="AD2080" s="18">
        <v>14300000</v>
      </c>
      <c r="AE2080" s="38">
        <v>-9.4098908837062234E-2</v>
      </c>
      <c r="AF2080" s="36">
        <v>15</v>
      </c>
      <c r="AI2080" s="27" t="b">
        <v>1</v>
      </c>
      <c r="AJ2080" s="17">
        <v>24.301504886796518</v>
      </c>
      <c r="AK2080" s="17">
        <v>23.464281723108211</v>
      </c>
      <c r="AL2080" s="19">
        <v>9.2583031597675294E-2</v>
      </c>
      <c r="AM2080" s="19">
        <v>8.7842509300347676E-2</v>
      </c>
      <c r="AN2080" s="27" t="b">
        <v>1</v>
      </c>
      <c r="AO2080" s="27" t="b">
        <v>1</v>
      </c>
      <c r="AP2080" s="27" t="b">
        <v>0</v>
      </c>
      <c r="AQ2080" s="27" t="b">
        <v>0</v>
      </c>
      <c r="AR2080" s="27" t="b">
        <v>1</v>
      </c>
      <c r="AS2080" s="27" t="b">
        <v>0</v>
      </c>
      <c r="AU2080" s="75"/>
      <c r="AV2080">
        <v>59349998.500700004</v>
      </c>
      <c r="AX2080">
        <v>143000000</v>
      </c>
      <c r="AZ2080">
        <v>118700</v>
      </c>
      <c r="BC2080" s="18">
        <f t="shared" si="1"/>
        <v>47479998.800560005</v>
      </c>
      <c r="BM2080" s="18">
        <v>572</v>
      </c>
      <c r="BN2080">
        <f t="shared" si="0"/>
        <v>5720</v>
      </c>
    </row>
    <row r="2081" spans="1:66" ht="14.55" customHeight="1" x14ac:dyDescent="0.25">
      <c r="A2081" s="45">
        <v>41087</v>
      </c>
      <c r="B2081" s="46">
        <v>21.7</v>
      </c>
      <c r="C2081" s="55">
        <v>23.65</v>
      </c>
      <c r="D2081" s="32">
        <v>9948.4162421094425</v>
      </c>
      <c r="E2081" s="32">
        <v>3270.2121611518255</v>
      </c>
      <c r="F2081" s="32">
        <v>13218.628403261268</v>
      </c>
      <c r="G2081" s="32">
        <v>22.18241871393198</v>
      </c>
      <c r="H2081" s="56">
        <v>8.2452431289640526E-2</v>
      </c>
      <c r="I2081" s="1">
        <v>19.45</v>
      </c>
      <c r="J2081" s="33">
        <v>0.99775103192129644</v>
      </c>
      <c r="K2081" s="72">
        <v>4313.0765164110962</v>
      </c>
      <c r="L2081" s="32">
        <v>4303.3598629999997</v>
      </c>
      <c r="M2081" s="73">
        <v>2.2579225815251231E-3</v>
      </c>
      <c r="Q2081" s="34">
        <v>1.0022540373367221</v>
      </c>
      <c r="R2081" s="7"/>
      <c r="S2081" s="6"/>
      <c r="T2081" s="77"/>
      <c r="U2081" s="5">
        <v>47.846967124445513</v>
      </c>
      <c r="V2081" s="87">
        <v>40.78</v>
      </c>
      <c r="W2081" s="38">
        <v>0.17329492703397528</v>
      </c>
      <c r="X2081" s="33">
        <v>0.99550206384259277</v>
      </c>
      <c r="Y2081" s="72">
        <v>12162837.48296304</v>
      </c>
      <c r="Z2081" s="18">
        <v>12079999.694839999</v>
      </c>
      <c r="AA2081" s="38">
        <v>6.8574329648721554E-3</v>
      </c>
      <c r="AB2081" s="35">
        <v>0.99550206384259277</v>
      </c>
      <c r="AC2081" s="72">
        <v>12895910.847595803</v>
      </c>
      <c r="AD2081" s="18">
        <v>14325000</v>
      </c>
      <c r="AE2081" s="38">
        <v>-9.9761895455790339E-2</v>
      </c>
      <c r="AF2081" s="1">
        <v>14</v>
      </c>
      <c r="AI2081" s="27" t="s">
        <v>36</v>
      </c>
      <c r="AJ2081" s="17">
        <v>24.234881304692468</v>
      </c>
      <c r="AK2081" s="17">
        <v>23.536538041450406</v>
      </c>
      <c r="AL2081" s="19">
        <v>8.0069395716724986E-2</v>
      </c>
      <c r="AM2081" s="19">
        <v>8.8996700332732687E-2</v>
      </c>
      <c r="AN2081" s="27" t="b">
        <v>1</v>
      </c>
      <c r="AO2081" s="27" t="b">
        <v>0</v>
      </c>
      <c r="AP2081" s="27" t="b">
        <v>0</v>
      </c>
      <c r="AQ2081" s="27" t="b">
        <v>0</v>
      </c>
      <c r="AR2081" s="27" t="b">
        <v>1</v>
      </c>
      <c r="AS2081" s="27" t="b">
        <v>0</v>
      </c>
      <c r="AU2081" s="75"/>
      <c r="AV2081">
        <v>60399998.474199995</v>
      </c>
      <c r="AX2081">
        <v>143250000</v>
      </c>
      <c r="AZ2081">
        <v>120800</v>
      </c>
      <c r="BC2081" s="18">
        <f t="shared" si="1"/>
        <v>48319998.779359996</v>
      </c>
      <c r="BM2081" s="18">
        <v>573</v>
      </c>
      <c r="BN2081">
        <f t="shared" si="0"/>
        <v>5730</v>
      </c>
    </row>
    <row r="2082" spans="1:66" ht="14.55" customHeight="1" x14ac:dyDescent="0.25">
      <c r="A2082" s="41">
        <v>41088</v>
      </c>
      <c r="B2082" s="15">
        <v>21.35</v>
      </c>
      <c r="C2082" s="16">
        <v>23.3</v>
      </c>
      <c r="D2082" s="32">
        <v>9237.8150819587681</v>
      </c>
      <c r="E2082" s="32">
        <v>3922.2225279708377</v>
      </c>
      <c r="F2082" s="18">
        <v>13160.037609929606</v>
      </c>
      <c r="G2082" s="18">
        <v>21.931178728833743</v>
      </c>
      <c r="H2082" s="19">
        <v>8.3690987124463434E-2</v>
      </c>
      <c r="I2082">
        <v>19.71</v>
      </c>
      <c r="J2082" s="33">
        <v>0.98429167485887692</v>
      </c>
      <c r="K2082" s="72">
        <v>4245.2518552169722</v>
      </c>
      <c r="L2082" s="18">
        <v>4162.5600590000004</v>
      </c>
      <c r="M2082" s="73">
        <v>1.9865610356343412E-2</v>
      </c>
      <c r="Q2082" s="34">
        <v>1.015959014530297</v>
      </c>
      <c r="R2082" s="7"/>
      <c r="S2082" s="32"/>
      <c r="T2082" s="77"/>
      <c r="U2082" s="5">
        <v>48.520053672200021</v>
      </c>
      <c r="V2082" s="87">
        <v>42.06</v>
      </c>
      <c r="W2082" s="38">
        <v>0.1535913854541136</v>
      </c>
      <c r="X2082" s="33">
        <v>0.96858334971775373</v>
      </c>
      <c r="Y2082" s="72">
        <v>11780778.235569483</v>
      </c>
      <c r="Z2082" s="18">
        <v>11359999.713020001</v>
      </c>
      <c r="AA2082" s="38">
        <v>3.7040363836208241E-2</v>
      </c>
      <c r="AB2082" s="35">
        <v>0.96858334971775373</v>
      </c>
      <c r="AC2082" s="72">
        <v>12490564.268606653</v>
      </c>
      <c r="AD2082" s="18">
        <v>13700000</v>
      </c>
      <c r="AE2082" s="38">
        <v>-8.8279980393674934E-2</v>
      </c>
      <c r="AF2082" s="36">
        <v>13</v>
      </c>
      <c r="AI2082" s="27" t="s">
        <v>36</v>
      </c>
      <c r="AJ2082" s="17">
        <v>24.034646937362325</v>
      </c>
      <c r="AK2082" s="17">
        <v>23.61119006151117</v>
      </c>
      <c r="AL2082" s="19">
        <v>7.7498069782255971E-2</v>
      </c>
      <c r="AM2082" s="19">
        <v>8.9080328204482223E-2</v>
      </c>
      <c r="AN2082" s="27" t="b">
        <v>1</v>
      </c>
      <c r="AO2082" s="27" t="b">
        <v>0</v>
      </c>
      <c r="AP2082" s="27" t="b">
        <v>0</v>
      </c>
      <c r="AQ2082" s="27" t="b">
        <v>0</v>
      </c>
      <c r="AR2082" s="27" t="b">
        <v>1</v>
      </c>
      <c r="AS2082" s="27" t="b">
        <v>0</v>
      </c>
      <c r="AU2082" s="75"/>
      <c r="AV2082">
        <v>56799998.565099999</v>
      </c>
      <c r="AX2082">
        <v>137000000</v>
      </c>
      <c r="AZ2082">
        <v>113600</v>
      </c>
      <c r="BC2082" s="18">
        <f t="shared" si="1"/>
        <v>45439998.852080002</v>
      </c>
      <c r="BM2082" s="18">
        <v>548</v>
      </c>
      <c r="BN2082">
        <f t="shared" si="0"/>
        <v>5480</v>
      </c>
    </row>
    <row r="2083" spans="1:66" ht="14.55" customHeight="1" x14ac:dyDescent="0.25">
      <c r="A2083" s="45">
        <v>41089</v>
      </c>
      <c r="B2083" s="46">
        <v>19.55</v>
      </c>
      <c r="C2083" s="55">
        <v>21.95</v>
      </c>
      <c r="D2083" s="32">
        <v>8527.2139218080938</v>
      </c>
      <c r="E2083" s="32">
        <v>4573.3527755767136</v>
      </c>
      <c r="F2083" s="32">
        <v>13100.566697384807</v>
      </c>
      <c r="G2083" s="32">
        <v>20.387829913386511</v>
      </c>
      <c r="H2083" s="56">
        <v>0.10933940774487461</v>
      </c>
      <c r="I2083" s="1">
        <v>17.079999999999998</v>
      </c>
      <c r="J2083" s="33">
        <v>0.92542660257758547</v>
      </c>
      <c r="K2083" s="72">
        <v>3928.6010273534325</v>
      </c>
      <c r="L2083" s="32">
        <v>3893.76001</v>
      </c>
      <c r="M2083" s="73">
        <v>8.9479108275685847E-3</v>
      </c>
      <c r="Q2083" s="34">
        <v>1.0805827249991578</v>
      </c>
      <c r="R2083" s="7"/>
      <c r="S2083" s="32"/>
      <c r="T2083" s="77"/>
      <c r="U2083" s="5">
        <v>52.332316947731506</v>
      </c>
      <c r="V2083" s="87">
        <v>44.92</v>
      </c>
      <c r="W2083" s="38">
        <v>0.16501150818636473</v>
      </c>
      <c r="X2083" s="33">
        <v>0.85085320515517104</v>
      </c>
      <c r="Y2083" s="72">
        <v>10023760.878887508</v>
      </c>
      <c r="Z2083" s="18">
        <v>9839999.7514200006</v>
      </c>
      <c r="AA2083" s="38">
        <v>1.8674911799767994E-2</v>
      </c>
      <c r="AB2083" s="35">
        <v>0.85085320515517104</v>
      </c>
      <c r="AC2083" s="72">
        <v>10627466.254865067</v>
      </c>
      <c r="AD2083" s="18">
        <v>12275000</v>
      </c>
      <c r="AE2083" s="38">
        <v>-0.13421863504154238</v>
      </c>
      <c r="AF2083" s="1">
        <v>12</v>
      </c>
      <c r="AI2083" s="27" t="s">
        <v>36</v>
      </c>
      <c r="AJ2083" s="17">
        <v>23.741382453596877</v>
      </c>
      <c r="AK2083" s="17">
        <v>23.64623965215538</v>
      </c>
      <c r="AL2083" s="19">
        <v>8.6293694978792315E-2</v>
      </c>
      <c r="AM2083" s="19">
        <v>9.0355740793279946E-2</v>
      </c>
      <c r="AN2083" s="27" t="b">
        <v>1</v>
      </c>
      <c r="AO2083" s="27" t="b">
        <v>0</v>
      </c>
      <c r="AP2083" s="27" t="b">
        <v>0</v>
      </c>
      <c r="AQ2083" s="27" t="b">
        <v>0</v>
      </c>
      <c r="AR2083" s="27" t="b">
        <v>1</v>
      </c>
      <c r="AS2083" s="27" t="b">
        <v>0</v>
      </c>
      <c r="AU2083" s="75"/>
      <c r="AV2083">
        <v>49199998.757100001</v>
      </c>
      <c r="AX2083">
        <v>122750000</v>
      </c>
      <c r="AZ2083">
        <v>98400</v>
      </c>
      <c r="BC2083" s="18">
        <f t="shared" si="1"/>
        <v>39359999.005680002</v>
      </c>
      <c r="BM2083" s="18">
        <v>491</v>
      </c>
      <c r="BN2083">
        <f t="shared" si="0"/>
        <v>4910</v>
      </c>
    </row>
    <row r="2084" spans="1:66" ht="14.55" customHeight="1" x14ac:dyDescent="0.25">
      <c r="A2084" s="41">
        <v>41092</v>
      </c>
      <c r="B2084" s="15">
        <v>18.149999999999999</v>
      </c>
      <c r="C2084" s="16">
        <v>20.65</v>
      </c>
      <c r="D2084" s="32">
        <v>7816.6127616574195</v>
      </c>
      <c r="E2084" s="32">
        <v>5206.2572257336924</v>
      </c>
      <c r="F2084" s="18">
        <v>13022.869987391112</v>
      </c>
      <c r="G2084" s="18">
        <v>19.149445059110327</v>
      </c>
      <c r="H2084" s="19">
        <v>0.12106537530266348</v>
      </c>
      <c r="I2084">
        <v>16.8</v>
      </c>
      <c r="J2084" s="33">
        <v>0.93368807777353391</v>
      </c>
      <c r="K2084" s="72">
        <v>3668.0244760543028</v>
      </c>
      <c r="L2084" s="18">
        <v>3640.320068</v>
      </c>
      <c r="M2084" s="73">
        <v>7.610431922686311E-3</v>
      </c>
      <c r="Q2084" s="34">
        <v>1.0710214940139249</v>
      </c>
      <c r="R2084" s="7"/>
      <c r="S2084" s="32"/>
      <c r="T2084" s="77"/>
      <c r="U2084" s="5">
        <v>55.944683310827656</v>
      </c>
      <c r="V2084" s="87">
        <v>47.76</v>
      </c>
      <c r="W2084" s="38">
        <v>0.17137109109773155</v>
      </c>
      <c r="X2084" s="33">
        <v>0.86737615554706782</v>
      </c>
      <c r="Y2084" s="72">
        <v>8694412.7730173264</v>
      </c>
      <c r="Z2084" s="18">
        <v>8549999.784</v>
      </c>
      <c r="AA2084" s="38">
        <v>1.6890408498906974E-2</v>
      </c>
      <c r="AB2084" s="35">
        <v>0.86737615554706782</v>
      </c>
      <c r="AC2084" s="72">
        <v>9217863.0358604677</v>
      </c>
      <c r="AD2084" s="18">
        <v>10550000</v>
      </c>
      <c r="AE2084" s="38">
        <v>-0.12626890655351017</v>
      </c>
      <c r="AF2084" s="36">
        <v>11</v>
      </c>
      <c r="AI2084" s="27" t="s">
        <v>36</v>
      </c>
      <c r="AJ2084" s="17">
        <v>23.302093167000923</v>
      </c>
      <c r="AK2084" s="17">
        <v>23.632383588661607</v>
      </c>
      <c r="AL2084" s="19">
        <v>9.2175581099668613E-2</v>
      </c>
      <c r="AM2084" s="19">
        <v>9.2288154841939585E-2</v>
      </c>
      <c r="AN2084" s="27" t="b">
        <v>0</v>
      </c>
      <c r="AO2084" s="27" t="b">
        <v>0</v>
      </c>
      <c r="AP2084" s="27" t="b">
        <v>0</v>
      </c>
      <c r="AQ2084" s="27" t="b">
        <v>0</v>
      </c>
      <c r="AR2084" s="27" t="b">
        <v>1</v>
      </c>
      <c r="AS2084" s="27" t="b">
        <v>0</v>
      </c>
      <c r="AU2084" s="75"/>
      <c r="AV2084">
        <v>42749998.920000002</v>
      </c>
      <c r="AX2084">
        <v>105500000</v>
      </c>
      <c r="AZ2084">
        <v>85500</v>
      </c>
      <c r="BC2084" s="18">
        <f t="shared" si="1"/>
        <v>34199999.136</v>
      </c>
      <c r="BM2084" s="18">
        <v>422</v>
      </c>
      <c r="BN2084">
        <f t="shared" si="0"/>
        <v>4220</v>
      </c>
    </row>
    <row r="2085" spans="1:66" ht="14.55" customHeight="1" x14ac:dyDescent="0.25">
      <c r="A2085" s="45">
        <v>41093</v>
      </c>
      <c r="B2085" s="46">
        <v>17.7</v>
      </c>
      <c r="C2085" s="55">
        <v>20.2</v>
      </c>
      <c r="D2085" s="32">
        <v>7106.0116015067451</v>
      </c>
      <c r="E2085" s="32">
        <v>5830.8291897402178</v>
      </c>
      <c r="F2085" s="32">
        <v>12936.840791246963</v>
      </c>
      <c r="G2085" s="32">
        <v>18.82678769179979</v>
      </c>
      <c r="H2085" s="56">
        <v>0.12376237623762376</v>
      </c>
      <c r="I2085" s="1">
        <v>16.66</v>
      </c>
      <c r="J2085" s="33">
        <v>0.97665586158883599</v>
      </c>
      <c r="K2085" s="72">
        <v>3582.3356220955043</v>
      </c>
      <c r="L2085" s="32">
        <v>3558.3999020000001</v>
      </c>
      <c r="M2085" s="73">
        <v>6.7265402300767507E-3</v>
      </c>
      <c r="Q2085" s="34">
        <v>1.0239021126368786</v>
      </c>
      <c r="R2085" s="7"/>
      <c r="S2085" s="32"/>
      <c r="T2085" s="77"/>
      <c r="U2085" s="5">
        <v>57.175231134370428</v>
      </c>
      <c r="V2085" s="87">
        <v>48.72</v>
      </c>
      <c r="W2085" s="38">
        <v>0.17354743707656875</v>
      </c>
      <c r="X2085" s="33">
        <v>0.95331172317767188</v>
      </c>
      <c r="Y2085" s="72">
        <v>8288525.2784896633</v>
      </c>
      <c r="Z2085" s="18">
        <v>8159999.7938599996</v>
      </c>
      <c r="AA2085" s="38">
        <v>1.5750672533885696E-2</v>
      </c>
      <c r="AB2085" s="35">
        <v>0.95331172317767188</v>
      </c>
      <c r="AC2085" s="72">
        <v>8787356.009443365</v>
      </c>
      <c r="AD2085" s="18">
        <v>10150000</v>
      </c>
      <c r="AE2085" s="38">
        <v>-0.13425063946370788</v>
      </c>
      <c r="AF2085" s="1">
        <v>10</v>
      </c>
      <c r="AI2085" s="27" t="s">
        <v>36</v>
      </c>
      <c r="AJ2085" s="17">
        <v>22.880441670408942</v>
      </c>
      <c r="AK2085" s="17">
        <v>23.583424331774207</v>
      </c>
      <c r="AL2085" s="19">
        <v>0.10043150978532067</v>
      </c>
      <c r="AM2085" s="19">
        <v>9.5643568508306256E-2</v>
      </c>
      <c r="AN2085" s="27" t="b">
        <v>0</v>
      </c>
      <c r="AO2085" s="27" t="b">
        <v>1</v>
      </c>
      <c r="AP2085" s="27" t="b">
        <v>0</v>
      </c>
      <c r="AQ2085" s="27" t="b">
        <v>0</v>
      </c>
      <c r="AR2085" s="27" t="b">
        <v>1</v>
      </c>
      <c r="AS2085" s="27" t="b">
        <v>0</v>
      </c>
      <c r="AU2085" s="75"/>
      <c r="AV2085">
        <v>40799998.969300002</v>
      </c>
      <c r="AX2085">
        <v>101500000</v>
      </c>
      <c r="AZ2085">
        <v>81600</v>
      </c>
      <c r="BC2085" s="18">
        <f t="shared" si="1"/>
        <v>32639999.175439999</v>
      </c>
      <c r="BM2085" s="18">
        <v>406</v>
      </c>
      <c r="BN2085">
        <f t="shared" si="0"/>
        <v>4060</v>
      </c>
    </row>
    <row r="2086" spans="1:66" ht="14.55" customHeight="1" x14ac:dyDescent="0.25">
      <c r="A2086" s="41">
        <v>41095</v>
      </c>
      <c r="B2086" s="15">
        <v>18.8</v>
      </c>
      <c r="C2086" s="16">
        <v>20.9</v>
      </c>
      <c r="D2086" s="32">
        <v>6395.4104413560708</v>
      </c>
      <c r="E2086" s="32">
        <v>6453.4846617534331</v>
      </c>
      <c r="F2086" s="18">
        <v>12848.895103109504</v>
      </c>
      <c r="G2086" s="18">
        <v>19.854745772374034</v>
      </c>
      <c r="H2086" s="19">
        <v>0.10047846889952139</v>
      </c>
      <c r="I2086">
        <v>17.5</v>
      </c>
      <c r="J2086" s="33">
        <v>1.0474315603110675</v>
      </c>
      <c r="K2086" s="72">
        <v>3752.1864684930761</v>
      </c>
      <c r="L2086" s="18">
        <v>3686.3999020000001</v>
      </c>
      <c r="M2086" s="73">
        <v>1.7845748763552334E-2</v>
      </c>
      <c r="Q2086" s="34">
        <v>0.95471631550133818</v>
      </c>
      <c r="R2086" s="7"/>
      <c r="S2086" s="32"/>
      <c r="T2086" s="77"/>
      <c r="U2086" s="5">
        <v>54.484496704017275</v>
      </c>
      <c r="V2086" s="87">
        <v>46.92</v>
      </c>
      <c r="W2086" s="38">
        <v>0.16122115737462217</v>
      </c>
      <c r="X2086" s="33">
        <v>1.0948631206221349</v>
      </c>
      <c r="Y2086" s="72">
        <v>9074844.0696723852</v>
      </c>
      <c r="Z2086" s="18">
        <v>8739999.7791999988</v>
      </c>
      <c r="AA2086" s="38">
        <v>3.8311704683250666E-2</v>
      </c>
      <c r="AB2086" s="35">
        <v>1.0948631206221349</v>
      </c>
      <c r="AC2086" s="72">
        <v>9620797.7748831771</v>
      </c>
      <c r="AD2086" s="18">
        <v>10525000</v>
      </c>
      <c r="AE2086" s="38">
        <v>-8.590995012986441E-2</v>
      </c>
      <c r="AF2086" s="36">
        <v>9</v>
      </c>
      <c r="AI2086" s="27" t="s">
        <v>36</v>
      </c>
      <c r="AJ2086" s="17">
        <v>22.562751252356616</v>
      </c>
      <c r="AK2086" s="17">
        <v>23.572795890504004</v>
      </c>
      <c r="AL2086" s="19">
        <v>0.10346484109979787</v>
      </c>
      <c r="AM2086" s="19">
        <v>9.6786486513156467E-2</v>
      </c>
      <c r="AN2086" s="27" t="b">
        <v>0</v>
      </c>
      <c r="AO2086" s="27" t="b">
        <v>1</v>
      </c>
      <c r="AP2086" s="27" t="b">
        <v>0</v>
      </c>
      <c r="AQ2086" s="27" t="b">
        <v>0</v>
      </c>
      <c r="AR2086" s="27" t="b">
        <v>1</v>
      </c>
      <c r="AS2086" s="27" t="b">
        <v>0</v>
      </c>
      <c r="AU2086" s="75"/>
      <c r="AV2086">
        <v>43699998.895999998</v>
      </c>
      <c r="AX2086">
        <v>105250000</v>
      </c>
      <c r="AZ2086">
        <v>87400</v>
      </c>
      <c r="BC2086" s="18">
        <f t="shared" si="1"/>
        <v>34959999.116799995</v>
      </c>
      <c r="BM2086" s="18">
        <v>421</v>
      </c>
      <c r="BN2086">
        <f t="shared" si="0"/>
        <v>4210</v>
      </c>
    </row>
    <row r="2087" spans="1:66" ht="14.55" customHeight="1" x14ac:dyDescent="0.25">
      <c r="A2087" s="41">
        <v>41096</v>
      </c>
      <c r="B2087" s="15">
        <v>18.25</v>
      </c>
      <c r="C2087" s="16">
        <v>20.6</v>
      </c>
      <c r="D2087" s="32">
        <v>5684.8092812053965</v>
      </c>
      <c r="E2087" s="32">
        <v>7092.6857053339445</v>
      </c>
      <c r="F2087" s="18">
        <v>12777.494986539341</v>
      </c>
      <c r="G2087" s="18">
        <v>19.554466284282935</v>
      </c>
      <c r="H2087" s="19">
        <v>0.11407766990291268</v>
      </c>
      <c r="I2087">
        <v>17.100000000000001</v>
      </c>
      <c r="J2087" s="33">
        <v>0.97940332021717869</v>
      </c>
      <c r="K2087" s="72">
        <v>3674.840301871699</v>
      </c>
      <c r="L2087" s="18">
        <v>3650.5600589999999</v>
      </c>
      <c r="M2087" s="73">
        <v>6.6511007843410757E-3</v>
      </c>
      <c r="Q2087" s="34">
        <v>1.0210298243406548</v>
      </c>
      <c r="R2087" s="7"/>
      <c r="S2087" s="32"/>
      <c r="T2087" s="77"/>
      <c r="U2087" s="5">
        <v>55.526722744268042</v>
      </c>
      <c r="V2087" s="87">
        <v>47.24</v>
      </c>
      <c r="W2087" s="38">
        <v>0.17541750093708805</v>
      </c>
      <c r="X2087" s="33">
        <v>0.95880664043435737</v>
      </c>
      <c r="Y2087" s="72">
        <v>8701062.3844875786</v>
      </c>
      <c r="Z2087" s="18">
        <v>8579999.7832600009</v>
      </c>
      <c r="AA2087" s="38">
        <v>1.4109860639364681E-2</v>
      </c>
      <c r="AB2087" s="35">
        <v>0.95880664043435737</v>
      </c>
      <c r="AC2087" s="72">
        <v>9224336.9015497621</v>
      </c>
      <c r="AD2087" s="18">
        <v>10425000</v>
      </c>
      <c r="AE2087" s="38">
        <v>-0.11517152023503481</v>
      </c>
      <c r="AF2087" s="36">
        <v>8</v>
      </c>
      <c r="AI2087" s="27" t="s">
        <v>36</v>
      </c>
      <c r="AJ2087" s="17">
        <v>22.322540581606358</v>
      </c>
      <c r="AK2087" s="17">
        <v>23.548889209751735</v>
      </c>
      <c r="AL2087" s="19">
        <v>0.10873571420200989</v>
      </c>
      <c r="AM2087" s="19">
        <v>9.9710733405452973E-2</v>
      </c>
      <c r="AN2087" s="27" t="b">
        <v>0</v>
      </c>
      <c r="AO2087" s="27" t="b">
        <v>1</v>
      </c>
      <c r="AP2087" s="27" t="b">
        <v>0</v>
      </c>
      <c r="AQ2087" s="27" t="b">
        <v>0</v>
      </c>
      <c r="AR2087" s="27" t="b">
        <v>1</v>
      </c>
      <c r="AS2087" s="27" t="b">
        <v>0</v>
      </c>
      <c r="AU2087" s="75"/>
      <c r="AV2087">
        <v>42899998.916300006</v>
      </c>
      <c r="AX2087">
        <v>104250000</v>
      </c>
      <c r="AZ2087">
        <v>85800</v>
      </c>
      <c r="BC2087" s="18">
        <f t="shared" si="1"/>
        <v>34319999.133040003</v>
      </c>
      <c r="BM2087" s="18">
        <v>417</v>
      </c>
      <c r="BN2087">
        <f t="shared" si="0"/>
        <v>4170</v>
      </c>
    </row>
    <row r="2088" spans="1:66" ht="14.55" customHeight="1" x14ac:dyDescent="0.25">
      <c r="A2088" s="41">
        <v>41099</v>
      </c>
      <c r="B2088" s="15">
        <v>18.399999999999999</v>
      </c>
      <c r="C2088" s="16">
        <v>20.5</v>
      </c>
      <c r="D2088" s="32">
        <v>4974.2081210547221</v>
      </c>
      <c r="E2088" s="32">
        <v>7722.2231409043234</v>
      </c>
      <c r="F2088" s="18">
        <v>12696.431261959046</v>
      </c>
      <c r="G2088" s="18">
        <v>19.677261953481949</v>
      </c>
      <c r="H2088" s="19">
        <v>0.10243902439024399</v>
      </c>
      <c r="I2088">
        <v>18.05</v>
      </c>
      <c r="J2088" s="33">
        <v>0.99989557592534473</v>
      </c>
      <c r="K2088" s="72">
        <v>3674.3929843689325</v>
      </c>
      <c r="L2088" s="18">
        <v>3619.8400879999999</v>
      </c>
      <c r="M2088" s="73">
        <v>1.5070526609664028E-2</v>
      </c>
      <c r="Q2088" s="34">
        <v>1.0001044349801815</v>
      </c>
      <c r="R2088" s="7"/>
      <c r="S2088" s="32"/>
      <c r="T2088" s="77"/>
      <c r="U2088" s="5">
        <v>55.429130359681643</v>
      </c>
      <c r="V2088" s="87">
        <v>47.72</v>
      </c>
      <c r="W2088" s="38">
        <v>0.16154925313666482</v>
      </c>
      <c r="X2088" s="33">
        <v>0.99979115185068934</v>
      </c>
      <c r="Y2088" s="72">
        <v>8699286.8047957625</v>
      </c>
      <c r="Z2088" s="18">
        <v>8379999.7883000001</v>
      </c>
      <c r="AA2088" s="38">
        <v>3.8101076916677849E-2</v>
      </c>
      <c r="AB2088" s="35">
        <v>0.99979115185068934</v>
      </c>
      <c r="AC2088" s="72">
        <v>9222262.5578323267</v>
      </c>
      <c r="AD2088" s="18">
        <v>10150000</v>
      </c>
      <c r="AE2088" s="38">
        <v>-9.1402703661839724E-2</v>
      </c>
      <c r="AF2088" s="36">
        <v>7</v>
      </c>
      <c r="AI2088" s="27" t="s">
        <v>36</v>
      </c>
      <c r="AJ2088" s="17">
        <v>22.096315370590236</v>
      </c>
      <c r="AK2088" s="17">
        <v>23.504734463746626</v>
      </c>
      <c r="AL2088" s="19">
        <v>0.11186038707963998</v>
      </c>
      <c r="AM2088" s="19">
        <v>0.10075958677247271</v>
      </c>
      <c r="AN2088" s="27" t="b">
        <v>0</v>
      </c>
      <c r="AO2088" s="27" t="b">
        <v>1</v>
      </c>
      <c r="AP2088" s="27" t="b">
        <v>0</v>
      </c>
      <c r="AQ2088" s="27" t="b">
        <v>0</v>
      </c>
      <c r="AR2088" s="27" t="b">
        <v>1</v>
      </c>
      <c r="AS2088" s="27" t="b">
        <v>0</v>
      </c>
      <c r="AU2088" s="75"/>
      <c r="AV2088">
        <v>41899998.941500001</v>
      </c>
      <c r="AX2088">
        <v>101500000</v>
      </c>
      <c r="AZ2088">
        <v>83800</v>
      </c>
      <c r="BC2088" s="18">
        <f t="shared" si="1"/>
        <v>33519999.153200001</v>
      </c>
      <c r="BM2088" s="18">
        <v>406</v>
      </c>
      <c r="BN2088">
        <f t="shared" si="0"/>
        <v>4060</v>
      </c>
    </row>
    <row r="2089" spans="1:66" ht="14.55" customHeight="1" x14ac:dyDescent="0.25">
      <c r="A2089" s="41">
        <v>41100</v>
      </c>
      <c r="B2089" s="15">
        <v>19.25</v>
      </c>
      <c r="C2089" s="16">
        <v>21.2</v>
      </c>
      <c r="D2089" s="32">
        <v>4263.6069609040478</v>
      </c>
      <c r="E2089" s="32">
        <v>8360.031011478588</v>
      </c>
      <c r="F2089" s="18">
        <v>12623.637972382636</v>
      </c>
      <c r="G2089" s="18">
        <v>20.541391634332989</v>
      </c>
      <c r="H2089" s="19">
        <v>9.198113207547165E-2</v>
      </c>
      <c r="I2089">
        <v>18.72</v>
      </c>
      <c r="J2089" s="33">
        <v>1.0379299905939001</v>
      </c>
      <c r="K2089" s="72">
        <v>3813.6966897154325</v>
      </c>
      <c r="L2089" s="18">
        <v>3719.679932</v>
      </c>
      <c r="M2089" s="73">
        <v>2.5275496664811565E-2</v>
      </c>
      <c r="Q2089" s="34">
        <v>0.96345611848811052</v>
      </c>
      <c r="R2089" s="7"/>
      <c r="S2089" s="32"/>
      <c r="T2089" s="77"/>
      <c r="U2089" s="5">
        <v>53.304107251798435</v>
      </c>
      <c r="V2089" s="87">
        <v>46.4</v>
      </c>
      <c r="W2089" s="38">
        <v>0.14879541490944906</v>
      </c>
      <c r="X2089" s="33">
        <v>1.0758599811878</v>
      </c>
      <c r="Y2089" s="72">
        <v>9359259.3168279734</v>
      </c>
      <c r="Z2089" s="18">
        <v>8859999.7761799991</v>
      </c>
      <c r="AA2089" s="38">
        <v>5.6349836711082929E-2</v>
      </c>
      <c r="AB2089" s="35">
        <v>1.0758599811878</v>
      </c>
      <c r="AC2089" s="72">
        <v>9921704.1499947272</v>
      </c>
      <c r="AD2089" s="18">
        <v>10475000</v>
      </c>
      <c r="AE2089" s="38">
        <v>-5.2820606205753962E-2</v>
      </c>
      <c r="AF2089" s="36">
        <v>6</v>
      </c>
      <c r="AI2089" s="27" t="s">
        <v>36</v>
      </c>
      <c r="AJ2089" s="17">
        <v>21.974168136270375</v>
      </c>
      <c r="AK2089" s="17">
        <v>23.505090347670187</v>
      </c>
      <c r="AL2089" s="19">
        <v>0.10896734113473949</v>
      </c>
      <c r="AM2089" s="19">
        <v>0.10082658934537153</v>
      </c>
      <c r="AN2089" s="27" t="b">
        <v>0</v>
      </c>
      <c r="AO2089" s="27" t="b">
        <v>1</v>
      </c>
      <c r="AP2089" s="27" t="b">
        <v>0</v>
      </c>
      <c r="AQ2089" s="27" t="b">
        <v>0</v>
      </c>
      <c r="AR2089" s="27" t="b">
        <v>1</v>
      </c>
      <c r="AS2089" s="27" t="b">
        <v>0</v>
      </c>
      <c r="AU2089" s="75"/>
      <c r="AV2089">
        <v>44299998.880899996</v>
      </c>
      <c r="AX2089">
        <v>104750000</v>
      </c>
      <c r="AZ2089">
        <v>88600</v>
      </c>
      <c r="BC2089" s="18">
        <f t="shared" si="1"/>
        <v>35439999.104719996</v>
      </c>
      <c r="BM2089" s="18">
        <v>419</v>
      </c>
      <c r="BN2089">
        <f t="shared" si="0"/>
        <v>4190</v>
      </c>
    </row>
    <row r="2090" spans="1:66" ht="14.55" customHeight="1" x14ac:dyDescent="0.25">
      <c r="A2090" s="41">
        <v>41101</v>
      </c>
      <c r="B2090" s="15">
        <v>18.3</v>
      </c>
      <c r="C2090" s="16">
        <v>20.45</v>
      </c>
      <c r="D2090" s="32">
        <v>3553.005800753373</v>
      </c>
      <c r="E2090" s="32">
        <v>9005.2702724644605</v>
      </c>
      <c r="F2090" s="18">
        <v>12558.276073217834</v>
      </c>
      <c r="G2090" s="18">
        <v>19.84171886116512</v>
      </c>
      <c r="H2090" s="19">
        <v>0.10513447432762835</v>
      </c>
      <c r="I2090">
        <v>17.95</v>
      </c>
      <c r="J2090" s="33">
        <v>0.96093701811707488</v>
      </c>
      <c r="K2090" s="72">
        <v>3664.658917735786</v>
      </c>
      <c r="L2090" s="18">
        <v>3599.360107</v>
      </c>
      <c r="M2090" s="73">
        <v>1.8141783204407225E-2</v>
      </c>
      <c r="Q2090" s="34">
        <v>1.0406509283610157</v>
      </c>
      <c r="R2090" s="7"/>
      <c r="S2090" s="32"/>
      <c r="T2090" s="77"/>
      <c r="U2090" s="5">
        <v>55.367691980562569</v>
      </c>
      <c r="V2090" s="87">
        <v>47.78</v>
      </c>
      <c r="W2090" s="38">
        <v>0.15880477146426469</v>
      </c>
      <c r="X2090" s="33">
        <v>0.92187403623414965</v>
      </c>
      <c r="Y2090" s="72">
        <v>8628099.443059912</v>
      </c>
      <c r="Z2090" s="18">
        <v>8259999.79134</v>
      </c>
      <c r="AA2090" s="38">
        <v>4.4564123610007507E-2</v>
      </c>
      <c r="AB2090" s="35">
        <v>0.92187403623414965</v>
      </c>
      <c r="AC2090" s="72">
        <v>9146414.8090961464</v>
      </c>
      <c r="AD2090" s="18">
        <v>9825000</v>
      </c>
      <c r="AE2090" s="38">
        <v>-6.906719500293676E-2</v>
      </c>
      <c r="AF2090" s="36">
        <v>5</v>
      </c>
      <c r="AI2090" s="27" t="s">
        <v>36</v>
      </c>
      <c r="AJ2090" s="17">
        <v>21.688630400940788</v>
      </c>
      <c r="AK2090" s="17">
        <v>23.468140630376023</v>
      </c>
      <c r="AL2090" s="19">
        <v>0.10631219097223364</v>
      </c>
      <c r="AM2090" s="19">
        <v>9.9369971055068479E-2</v>
      </c>
      <c r="AN2090" s="27" t="b">
        <v>0</v>
      </c>
      <c r="AO2090" s="27" t="b">
        <v>1</v>
      </c>
      <c r="AP2090" s="27" t="b">
        <v>0</v>
      </c>
      <c r="AQ2090" s="27" t="b">
        <v>0</v>
      </c>
      <c r="AR2090" s="27" t="b">
        <v>1</v>
      </c>
      <c r="AS2090" s="27" t="b">
        <v>0</v>
      </c>
      <c r="AU2090" s="75"/>
      <c r="AV2090">
        <v>41299998.956699997</v>
      </c>
      <c r="AX2090">
        <v>98250000</v>
      </c>
      <c r="AZ2090">
        <v>82600</v>
      </c>
      <c r="BC2090" s="18">
        <f t="shared" si="1"/>
        <v>33039999.16536</v>
      </c>
      <c r="BM2090" s="18">
        <v>393</v>
      </c>
      <c r="BN2090">
        <f t="shared" si="0"/>
        <v>3930</v>
      </c>
    </row>
    <row r="2091" spans="1:66" ht="14.55" customHeight="1" x14ac:dyDescent="0.25">
      <c r="A2091" s="41">
        <v>41102</v>
      </c>
      <c r="B2091" s="15">
        <v>18.5</v>
      </c>
      <c r="C2091" s="16">
        <v>20.6</v>
      </c>
      <c r="D2091" s="32">
        <v>2842.4046406026982</v>
      </c>
      <c r="E2091" s="32">
        <v>9641.1627531860904</v>
      </c>
      <c r="F2091" s="18">
        <v>12483.567393788788</v>
      </c>
      <c r="G2091" s="18">
        <v>20.121847436956557</v>
      </c>
      <c r="H2091" s="19">
        <v>0.1019417475728156</v>
      </c>
      <c r="I2091">
        <v>18.36</v>
      </c>
      <c r="J2091" s="33">
        <v>1.0080852125539368</v>
      </c>
      <c r="K2091" s="72">
        <v>3694.2245451856311</v>
      </c>
      <c r="L2091" s="18">
        <v>3619.8400879999999</v>
      </c>
      <c r="M2091" s="73">
        <v>2.0549100340708521E-2</v>
      </c>
      <c r="Q2091" s="34">
        <v>0.99197963381145804</v>
      </c>
      <c r="R2091" s="7"/>
      <c r="S2091" s="32"/>
      <c r="T2091" s="77"/>
      <c r="U2091" s="5">
        <v>54.821365156503468</v>
      </c>
      <c r="V2091" s="87">
        <v>47.32</v>
      </c>
      <c r="W2091" s="38">
        <v>0.1585242002642322</v>
      </c>
      <c r="X2091" s="33">
        <v>1.0161704251078734</v>
      </c>
      <c r="Y2091" s="72">
        <v>8767661.4271446634</v>
      </c>
      <c r="Z2091" s="18">
        <v>8419999.7873</v>
      </c>
      <c r="AA2091" s="38">
        <v>4.1289982022214088E-2</v>
      </c>
      <c r="AB2091" s="35">
        <v>1.0161704251078734</v>
      </c>
      <c r="AC2091" s="72">
        <v>9294167.2139174584</v>
      </c>
      <c r="AD2091" s="18">
        <v>9975000</v>
      </c>
      <c r="AE2091" s="38">
        <v>-6.8253913391733492E-2</v>
      </c>
      <c r="AF2091" s="36">
        <v>4</v>
      </c>
      <c r="AI2091" s="27" t="s">
        <v>36</v>
      </c>
      <c r="AJ2091" s="17">
        <v>21.456264456934719</v>
      </c>
      <c r="AK2091" s="17">
        <v>23.400721982458922</v>
      </c>
      <c r="AL2091" s="19">
        <v>0.10267541952809894</v>
      </c>
      <c r="AM2091" s="19">
        <v>9.5895439867410545E-2</v>
      </c>
      <c r="AN2091" s="27" t="b">
        <v>0</v>
      </c>
      <c r="AO2091" s="27" t="b">
        <v>1</v>
      </c>
      <c r="AP2091" s="27" t="b">
        <v>0</v>
      </c>
      <c r="AQ2091" s="27" t="b">
        <v>0</v>
      </c>
      <c r="AR2091" s="27" t="b">
        <v>1</v>
      </c>
      <c r="AS2091" s="27" t="b">
        <v>0</v>
      </c>
      <c r="AU2091" s="75"/>
      <c r="AV2091">
        <v>42099998.936499998</v>
      </c>
      <c r="AX2091">
        <v>99750000</v>
      </c>
      <c r="AZ2091">
        <v>84200</v>
      </c>
      <c r="BC2091" s="18">
        <f t="shared" si="1"/>
        <v>33679999.1492</v>
      </c>
      <c r="BM2091" s="18">
        <v>399</v>
      </c>
      <c r="BN2091">
        <f t="shared" si="0"/>
        <v>3990</v>
      </c>
    </row>
    <row r="2092" spans="1:66" ht="14.55" customHeight="1" x14ac:dyDescent="0.25">
      <c r="A2092" s="45">
        <v>41103</v>
      </c>
      <c r="B2092" s="46">
        <v>17.45</v>
      </c>
      <c r="C2092" s="55">
        <v>19.350000000000001</v>
      </c>
      <c r="D2092" s="32">
        <v>2131.8034804520239</v>
      </c>
      <c r="E2092" s="32">
        <v>10279.323989243734</v>
      </c>
      <c r="F2092" s="32">
        <v>12411.127469695759</v>
      </c>
      <c r="G2092" s="32">
        <v>19.023645555349521</v>
      </c>
      <c r="H2092" s="56">
        <v>9.8191214470284338E-2</v>
      </c>
      <c r="I2092" s="1">
        <v>16.739999999999998</v>
      </c>
      <c r="J2092" s="33">
        <v>0.93993629455124683</v>
      </c>
      <c r="K2092" s="72">
        <v>3472.2756516460627</v>
      </c>
      <c r="L2092" s="32">
        <v>3417.6000979999999</v>
      </c>
      <c r="M2092" s="73">
        <v>1.5998230359970802E-2</v>
      </c>
      <c r="Q2092" s="34">
        <v>1.0639018897311858</v>
      </c>
      <c r="R2092" s="7"/>
      <c r="S2092" s="32"/>
      <c r="T2092" s="77"/>
      <c r="U2092" s="5">
        <v>58.21596442147802</v>
      </c>
      <c r="V2092" s="87">
        <v>50.08</v>
      </c>
      <c r="W2092" s="38">
        <v>0.16245935346401802</v>
      </c>
      <c r="X2092" s="33">
        <v>0.87987258910249366</v>
      </c>
      <c r="Y2092" s="72">
        <v>7714461.8695391398</v>
      </c>
      <c r="Z2092" s="18">
        <v>7519999.8100200007</v>
      </c>
      <c r="AA2092" s="38">
        <v>2.5859317078709063E-2</v>
      </c>
      <c r="AB2092" s="35">
        <v>0.87987258910249366</v>
      </c>
      <c r="AC2092" s="72">
        <v>8177551.8615965424</v>
      </c>
      <c r="AD2092" s="18">
        <v>9050000</v>
      </c>
      <c r="AE2092" s="38">
        <v>-9.6403109215851671E-2</v>
      </c>
      <c r="AF2092" s="1">
        <v>3</v>
      </c>
      <c r="AI2092" s="27" t="s">
        <v>36</v>
      </c>
      <c r="AJ2092" s="17">
        <v>21.107065165703446</v>
      </c>
      <c r="AK2092" s="17">
        <v>23.284507250160562</v>
      </c>
      <c r="AL2092" s="19">
        <v>0.10229421045655944</v>
      </c>
      <c r="AM2092" s="19">
        <v>9.5837456851098471E-2</v>
      </c>
      <c r="AN2092" s="27" t="b">
        <v>0</v>
      </c>
      <c r="AO2092" s="27" t="b">
        <v>1</v>
      </c>
      <c r="AP2092" s="27" t="b">
        <v>0</v>
      </c>
      <c r="AQ2092" s="27" t="b">
        <v>0</v>
      </c>
      <c r="AR2092" s="27" t="b">
        <v>1</v>
      </c>
      <c r="AS2092" s="27" t="b">
        <v>0</v>
      </c>
      <c r="AU2092" s="75"/>
      <c r="AV2092">
        <v>37599999.050100006</v>
      </c>
      <c r="AX2092">
        <v>90500000</v>
      </c>
      <c r="AZ2092">
        <v>75200</v>
      </c>
      <c r="BC2092" s="18">
        <f t="shared" si="1"/>
        <v>30079999.240080003</v>
      </c>
      <c r="BM2092" s="18">
        <v>362</v>
      </c>
      <c r="BN2092">
        <f t="shared" si="0"/>
        <v>3620</v>
      </c>
    </row>
    <row r="2093" spans="1:66" ht="14.55" customHeight="1" x14ac:dyDescent="0.25">
      <c r="A2093" s="41">
        <v>41106</v>
      </c>
      <c r="B2093" s="15">
        <v>17.3</v>
      </c>
      <c r="C2093" s="16">
        <v>19.3</v>
      </c>
      <c r="D2093" s="32">
        <v>1421.2023203013491</v>
      </c>
      <c r="E2093" s="32">
        <v>10920.150358475221</v>
      </c>
      <c r="F2093" s="18">
        <v>12341.35267877657</v>
      </c>
      <c r="G2093" s="18">
        <v>19.069684513960066</v>
      </c>
      <c r="H2093" s="19">
        <v>0.10362694300518138</v>
      </c>
      <c r="I2093">
        <v>17.11</v>
      </c>
      <c r="J2093" s="33">
        <v>0.99678453137413758</v>
      </c>
      <c r="K2093" s="72">
        <v>3461.0507738488468</v>
      </c>
      <c r="L2093" s="18">
        <v>3374.080078</v>
      </c>
      <c r="M2093" s="73">
        <v>2.5776120850219738E-2</v>
      </c>
      <c r="Q2093" s="34">
        <v>1.003225841217088</v>
      </c>
      <c r="R2093" s="7"/>
      <c r="S2093" s="32"/>
      <c r="T2093" s="77"/>
      <c r="U2093" s="5">
        <v>58.2950228460655</v>
      </c>
      <c r="V2093" s="87">
        <v>50.64</v>
      </c>
      <c r="W2093" s="38">
        <v>0.15116553803446878</v>
      </c>
      <c r="X2093" s="33">
        <v>0.99356906274827506</v>
      </c>
      <c r="Y2093" s="72">
        <v>7664887.3214029074</v>
      </c>
      <c r="Z2093" s="18">
        <v>7299999.8155799992</v>
      </c>
      <c r="AA2093" s="38">
        <v>4.9984591101515957E-2</v>
      </c>
      <c r="AB2093" s="35">
        <v>0.99356906274827506</v>
      </c>
      <c r="AC2093" s="72">
        <v>8124832.2754761502</v>
      </c>
      <c r="AD2093" s="18">
        <v>8625000</v>
      </c>
      <c r="AE2093" s="38">
        <v>-5.7990460814359393E-2</v>
      </c>
      <c r="AF2093" s="36">
        <v>2</v>
      </c>
      <c r="AI2093" s="27" t="s">
        <v>36</v>
      </c>
      <c r="AJ2093" s="17">
        <v>20.837850274927135</v>
      </c>
      <c r="AK2093" s="17">
        <v>23.1544995553791</v>
      </c>
      <c r="AL2093" s="19">
        <v>0.10055242264027088</v>
      </c>
      <c r="AM2093" s="19">
        <v>9.8778787253568812E-2</v>
      </c>
      <c r="AN2093" s="27" t="b">
        <v>0</v>
      </c>
      <c r="AO2093" s="27" t="b">
        <v>1</v>
      </c>
      <c r="AP2093" s="27" t="b">
        <v>0</v>
      </c>
      <c r="AQ2093" s="27" t="b">
        <v>0</v>
      </c>
      <c r="AR2093" s="27" t="b">
        <v>1</v>
      </c>
      <c r="AS2093" s="27" t="b">
        <v>0</v>
      </c>
      <c r="AU2093" s="75"/>
      <c r="AV2093">
        <v>36499999.077899992</v>
      </c>
      <c r="AX2093">
        <v>86250000</v>
      </c>
      <c r="AZ2093">
        <v>73000</v>
      </c>
      <c r="BC2093" s="18">
        <f t="shared" si="1"/>
        <v>29199999.262319997</v>
      </c>
      <c r="BM2093" s="18">
        <v>345</v>
      </c>
      <c r="BN2093">
        <f t="shared" si="0"/>
        <v>3450</v>
      </c>
    </row>
    <row r="2094" spans="1:66" ht="14.55" customHeight="1" x14ac:dyDescent="0.25">
      <c r="A2094" s="45">
        <v>41107</v>
      </c>
      <c r="B2094" s="46">
        <v>16.649999999999999</v>
      </c>
      <c r="C2094" s="55">
        <v>18.55</v>
      </c>
      <c r="D2094" s="32">
        <v>710.60116015067456</v>
      </c>
      <c r="E2094" s="32">
        <v>11557.114092703545</v>
      </c>
      <c r="F2094" s="32">
        <v>12267.715252854219</v>
      </c>
      <c r="G2094" s="32">
        <v>18.4399434673484</v>
      </c>
      <c r="H2094" s="56">
        <v>0.10242587601078179</v>
      </c>
      <c r="I2094" s="1">
        <v>16.48</v>
      </c>
      <c r="J2094" s="33">
        <v>0.9612071678228209</v>
      </c>
      <c r="K2094" s="72">
        <v>3326.7292517238243</v>
      </c>
      <c r="L2094" s="32">
        <v>3251.1999510000001</v>
      </c>
      <c r="M2094" s="73">
        <v>2.3231207511735175E-2</v>
      </c>
      <c r="Q2094" s="34">
        <v>1.0403584507854291</v>
      </c>
      <c r="R2094" s="7"/>
      <c r="S2094" s="32"/>
      <c r="T2094" s="77"/>
      <c r="U2094" s="5">
        <v>60.534804784313181</v>
      </c>
      <c r="V2094" s="87">
        <v>52.46</v>
      </c>
      <c r="W2094" s="38">
        <v>0.15392308014321732</v>
      </c>
      <c r="X2094" s="33">
        <v>0.9224143356456419</v>
      </c>
      <c r="Y2094" s="72">
        <v>7070235.7733825035</v>
      </c>
      <c r="Z2094" s="18">
        <v>6739999.8297400009</v>
      </c>
      <c r="AA2094" s="38">
        <v>4.8996432045198088E-2</v>
      </c>
      <c r="AB2094" s="35">
        <v>0.9224143356456419</v>
      </c>
      <c r="AC2094" s="72">
        <v>7494341.6108751828</v>
      </c>
      <c r="AD2094" s="18">
        <v>8025000</v>
      </c>
      <c r="AE2094" s="38">
        <v>-6.612565596570931E-2</v>
      </c>
      <c r="AF2094" s="1">
        <v>1</v>
      </c>
      <c r="AI2094" s="27" t="s">
        <v>36</v>
      </c>
      <c r="AJ2094" s="17">
        <v>20.603260282436839</v>
      </c>
      <c r="AK2094" s="17">
        <v>22.964741878970958</v>
      </c>
      <c r="AL2094" s="19">
        <v>0.10055023124369385</v>
      </c>
      <c r="AM2094" s="19">
        <v>9.9819525843154816E-2</v>
      </c>
      <c r="AN2094" s="27" t="b">
        <v>0</v>
      </c>
      <c r="AO2094" s="27" t="b">
        <v>1</v>
      </c>
      <c r="AP2094" s="27" t="b">
        <v>0</v>
      </c>
      <c r="AQ2094" s="27" t="b">
        <v>0</v>
      </c>
      <c r="AR2094" s="27" t="b">
        <v>1</v>
      </c>
      <c r="AS2094" s="27" t="b">
        <v>0</v>
      </c>
      <c r="AU2094" s="75"/>
      <c r="AV2094">
        <v>33699999.148700006</v>
      </c>
      <c r="AX2094">
        <v>80250000</v>
      </c>
      <c r="AZ2094">
        <v>67400</v>
      </c>
      <c r="BC2094" s="18">
        <f t="shared" si="1"/>
        <v>26959999.318960004</v>
      </c>
      <c r="BM2094" s="18">
        <v>321</v>
      </c>
      <c r="BN2094">
        <f t="shared" si="0"/>
        <v>3210</v>
      </c>
    </row>
    <row r="2095" spans="1:66" ht="14.55" customHeight="1" x14ac:dyDescent="0.25">
      <c r="A2095" s="42">
        <v>41108</v>
      </c>
      <c r="B2095" s="15">
        <v>18.649999999999999</v>
      </c>
      <c r="C2095" s="16">
        <v>20.6</v>
      </c>
      <c r="D2095" s="32">
        <v>12194.931306531509</v>
      </c>
      <c r="E2095" s="32">
        <v>0</v>
      </c>
      <c r="F2095" s="18">
        <v>12194.931306531509</v>
      </c>
      <c r="G2095" s="18">
        <v>18.649999999999999</v>
      </c>
      <c r="H2095" s="19">
        <v>9.4660194174757462E-2</v>
      </c>
      <c r="I2095">
        <v>16.16</v>
      </c>
      <c r="J2095" s="33">
        <v>1.0053908355795147</v>
      </c>
      <c r="K2095" s="72">
        <v>3344.6052325421974</v>
      </c>
      <c r="L2095" s="18">
        <v>3289.6000979999999</v>
      </c>
      <c r="M2095" s="73">
        <v>1.6720918319414989E-2</v>
      </c>
      <c r="Q2095" s="34">
        <v>0.99463806970509394</v>
      </c>
      <c r="R2095" s="7"/>
      <c r="S2095" s="32"/>
      <c r="T2095" s="77"/>
      <c r="U2095" s="5">
        <v>60.098121049451137</v>
      </c>
      <c r="V2095" s="87">
        <v>51.9</v>
      </c>
      <c r="W2095" s="38">
        <v>0.15795994314934758</v>
      </c>
      <c r="X2095" s="33">
        <v>1.0107816711590296</v>
      </c>
      <c r="Y2095" s="72">
        <v>7146498.922395166</v>
      </c>
      <c r="Z2095" s="18">
        <v>6889999.8259399999</v>
      </c>
      <c r="AA2095" s="38">
        <v>3.7227736275040044E-2</v>
      </c>
      <c r="AB2095" s="35">
        <v>1.0107816711590296</v>
      </c>
      <c r="AC2095" s="72">
        <v>7575021.6894148998</v>
      </c>
      <c r="AD2095" s="18">
        <v>8075000</v>
      </c>
      <c r="AE2095" s="38">
        <v>-6.191681864830962E-2</v>
      </c>
      <c r="AF2095">
        <v>25</v>
      </c>
      <c r="AI2095" s="27" t="s">
        <v>36</v>
      </c>
      <c r="AJ2095" s="17">
        <v>20.465035181733359</v>
      </c>
      <c r="AK2095" s="17">
        <v>22.731913874750092</v>
      </c>
      <c r="AL2095" s="19">
        <v>0.10099674159357482</v>
      </c>
      <c r="AM2095" s="19">
        <v>0.10109661272134518</v>
      </c>
      <c r="AN2095" s="27" t="b">
        <v>0</v>
      </c>
      <c r="AO2095" s="27" t="b">
        <v>0</v>
      </c>
      <c r="AP2095" s="27" t="b">
        <v>0</v>
      </c>
      <c r="AQ2095" s="27" t="b">
        <v>0</v>
      </c>
      <c r="AR2095" s="27" t="b">
        <v>1</v>
      </c>
      <c r="AS2095" s="27" t="b">
        <v>0</v>
      </c>
      <c r="AU2095" s="75"/>
      <c r="AV2095">
        <v>34449999.129699998</v>
      </c>
      <c r="AX2095">
        <v>80750000</v>
      </c>
      <c r="AZ2095">
        <v>68900</v>
      </c>
      <c r="BC2095" s="18">
        <f t="shared" si="1"/>
        <v>27559999.30376</v>
      </c>
      <c r="BM2095" s="18">
        <v>323</v>
      </c>
      <c r="BN2095">
        <f t="shared" si="0"/>
        <v>3230</v>
      </c>
    </row>
    <row r="2096" spans="1:66" ht="14.55" customHeight="1" x14ac:dyDescent="0.25">
      <c r="A2096" s="45">
        <v>41109</v>
      </c>
      <c r="B2096" s="46">
        <v>18.2</v>
      </c>
      <c r="C2096" s="55">
        <v>20.149999999999999</v>
      </c>
      <c r="D2096" s="32">
        <v>11707.134054270249</v>
      </c>
      <c r="E2096" s="32">
        <v>441.62226964429641</v>
      </c>
      <c r="F2096" s="32">
        <v>12148.756323914546</v>
      </c>
      <c r="G2096" s="32">
        <v>18.270884904005456</v>
      </c>
      <c r="H2096" s="56">
        <v>9.6774193548387122E-2</v>
      </c>
      <c r="I2096" s="1">
        <v>15.45</v>
      </c>
      <c r="J2096" s="33">
        <v>0.9759626747182385</v>
      </c>
      <c r="K2096" s="72">
        <v>3264.1533910407479</v>
      </c>
      <c r="L2096" s="32">
        <v>3212.8000489999999</v>
      </c>
      <c r="M2096" s="73">
        <v>1.5983983210138445E-2</v>
      </c>
      <c r="Q2096" s="34">
        <v>1.0246293489540479</v>
      </c>
      <c r="R2096" s="7"/>
      <c r="S2096" s="32"/>
      <c r="T2096" s="77"/>
      <c r="U2096" s="5">
        <v>61.463651205436783</v>
      </c>
      <c r="V2096" s="87">
        <v>53.08</v>
      </c>
      <c r="W2096" s="38">
        <v>0.15794369264198915</v>
      </c>
      <c r="X2096" s="33">
        <v>0.951925349436477</v>
      </c>
      <c r="Y2096" s="72">
        <v>6802966.0322283627</v>
      </c>
      <c r="Z2096" s="18">
        <v>6569999.83402</v>
      </c>
      <c r="AA2096" s="38">
        <v>3.5459087381105349E-2</v>
      </c>
      <c r="AB2096" s="35">
        <v>0.951925349436477</v>
      </c>
      <c r="AC2096" s="72">
        <v>7210739.5608592732</v>
      </c>
      <c r="AD2096" s="18">
        <v>7925000</v>
      </c>
      <c r="AE2096" s="38">
        <v>-9.012750020703178E-2</v>
      </c>
      <c r="AF2096" s="1">
        <v>24</v>
      </c>
      <c r="AI2096" s="27" t="s">
        <v>36</v>
      </c>
      <c r="AJ2096" s="17">
        <v>20.299515732177905</v>
      </c>
      <c r="AK2096" s="17">
        <v>22.58128676772025</v>
      </c>
      <c r="AL2096" s="19">
        <v>9.9603361463701287E-2</v>
      </c>
      <c r="AM2096" s="19">
        <v>0.1020025947548282</v>
      </c>
      <c r="AN2096" s="27" t="b">
        <v>0</v>
      </c>
      <c r="AO2096" s="27" t="b">
        <v>0</v>
      </c>
      <c r="AP2096" s="27" t="b">
        <v>0</v>
      </c>
      <c r="AQ2096" s="27" t="b">
        <v>0</v>
      </c>
      <c r="AR2096" s="27" t="b">
        <v>1</v>
      </c>
      <c r="AS2096" s="27" t="b">
        <v>0</v>
      </c>
      <c r="AU2096" s="75"/>
      <c r="AV2096">
        <v>32849999.1701</v>
      </c>
      <c r="AX2096">
        <v>79250000</v>
      </c>
      <c r="AZ2096">
        <v>65700</v>
      </c>
      <c r="BC2096" s="18">
        <f t="shared" si="1"/>
        <v>26279999.33608</v>
      </c>
      <c r="BM2096" s="18">
        <v>317</v>
      </c>
      <c r="BN2096">
        <f t="shared" si="0"/>
        <v>3170</v>
      </c>
    </row>
    <row r="2097" spans="1:66" ht="14.55" customHeight="1" x14ac:dyDescent="0.25">
      <c r="A2097" s="45">
        <v>41110</v>
      </c>
      <c r="B2097" s="46">
        <v>19.149999999999999</v>
      </c>
      <c r="C2097" s="55">
        <v>20.95</v>
      </c>
      <c r="D2097" s="32">
        <v>11219.336802008989</v>
      </c>
      <c r="E2097" s="32">
        <v>882.21333620285418</v>
      </c>
      <c r="F2097" s="32">
        <v>12101.550138211844</v>
      </c>
      <c r="G2097" s="32">
        <v>19.281221536665036</v>
      </c>
      <c r="H2097" s="56">
        <v>8.591885441527447E-2</v>
      </c>
      <c r="I2097" s="1">
        <v>16.27</v>
      </c>
      <c r="J2097" s="33">
        <v>1.0511970805347437</v>
      </c>
      <c r="K2097" s="72">
        <v>3431.2091470314663</v>
      </c>
      <c r="L2097" s="32">
        <v>3379.1999510000001</v>
      </c>
      <c r="M2097" s="73">
        <v>1.5390979162412463E-2</v>
      </c>
      <c r="Q2097" s="34">
        <v>0.95129640151901884</v>
      </c>
      <c r="R2097" s="7"/>
      <c r="S2097" s="32"/>
      <c r="T2097" s="77"/>
      <c r="U2097" s="5">
        <v>58.36128957644933</v>
      </c>
      <c r="V2097" s="87">
        <v>50.24</v>
      </c>
      <c r="W2097" s="38">
        <v>0.1616498721427016</v>
      </c>
      <c r="X2097" s="33">
        <v>1.1023941610694876</v>
      </c>
      <c r="Y2097" s="72">
        <v>7499585.9130880339</v>
      </c>
      <c r="Z2097" s="18">
        <v>7249999.8168400005</v>
      </c>
      <c r="AA2097" s="38">
        <v>3.4425669317715728E-2</v>
      </c>
      <c r="AB2097" s="35">
        <v>1.1023941610694876</v>
      </c>
      <c r="AC2097" s="72">
        <v>7948949.7455350459</v>
      </c>
      <c r="AD2097" s="18">
        <v>8575000</v>
      </c>
      <c r="AE2097" s="38">
        <v>-7.3008776030898448E-2</v>
      </c>
      <c r="AF2097" s="1">
        <v>23</v>
      </c>
      <c r="AI2097" s="27" t="s">
        <v>36</v>
      </c>
      <c r="AJ2097" s="17">
        <v>20.243859614876243</v>
      </c>
      <c r="AK2097" s="17">
        <v>22.436881514227885</v>
      </c>
      <c r="AL2097" s="19">
        <v>9.6932879270777761E-2</v>
      </c>
      <c r="AM2097" s="19">
        <v>0.10221924620018033</v>
      </c>
      <c r="AN2097" s="27" t="b">
        <v>0</v>
      </c>
      <c r="AO2097" s="27" t="b">
        <v>0</v>
      </c>
      <c r="AP2097" s="27" t="b">
        <v>0</v>
      </c>
      <c r="AQ2097" s="27" t="b">
        <v>0</v>
      </c>
      <c r="AR2097" s="27" t="b">
        <v>1</v>
      </c>
      <c r="AS2097" s="27" t="b">
        <v>0</v>
      </c>
      <c r="AU2097" s="75"/>
      <c r="AV2097">
        <v>36249999.084200002</v>
      </c>
      <c r="AX2097">
        <v>85750000</v>
      </c>
      <c r="AZ2097">
        <v>72500</v>
      </c>
      <c r="BC2097" s="18">
        <f t="shared" si="1"/>
        <v>28999999.267360002</v>
      </c>
      <c r="BM2097" s="18">
        <v>343</v>
      </c>
      <c r="BN2097">
        <f t="shared" si="0"/>
        <v>3430</v>
      </c>
    </row>
    <row r="2098" spans="1:66" ht="14.55" customHeight="1" x14ac:dyDescent="0.25">
      <c r="A2098" s="45">
        <v>41113</v>
      </c>
      <c r="B2098" s="46">
        <v>20.8</v>
      </c>
      <c r="C2098" s="55">
        <v>22.3</v>
      </c>
      <c r="D2098" s="32">
        <v>10731.539549747729</v>
      </c>
      <c r="E2098" s="32">
        <v>1328.0996073629085</v>
      </c>
      <c r="F2098" s="32">
        <v>12059.639157110638</v>
      </c>
      <c r="G2098" s="32">
        <v>20.965191460962554</v>
      </c>
      <c r="H2098" s="56">
        <v>6.7264573991031362E-2</v>
      </c>
      <c r="I2098" s="1">
        <v>18.62</v>
      </c>
      <c r="J2098" s="33">
        <v>1.0835715581444247</v>
      </c>
      <c r="K2098" s="72">
        <v>3717.8963133528828</v>
      </c>
      <c r="L2098" s="32">
        <v>3599.360107</v>
      </c>
      <c r="M2098" s="73">
        <v>3.2932577688560463E-2</v>
      </c>
      <c r="Q2098" s="34">
        <v>0.92287398324893477</v>
      </c>
      <c r="R2098" s="7"/>
      <c r="S2098" s="32"/>
      <c r="T2098" s="77"/>
      <c r="U2098" s="5">
        <v>53.759838173624608</v>
      </c>
      <c r="V2098" s="87">
        <v>46.74</v>
      </c>
      <c r="W2098" s="38">
        <v>0.15018909228978619</v>
      </c>
      <c r="X2098" s="33">
        <v>1.1671431162888497</v>
      </c>
      <c r="Y2098" s="72">
        <v>8753131.9521798119</v>
      </c>
      <c r="Z2098" s="18">
        <v>8189999.7930999994</v>
      </c>
      <c r="AA2098" s="38">
        <v>6.8758507119163328E-2</v>
      </c>
      <c r="AB2098" s="35">
        <v>1.1671431162888497</v>
      </c>
      <c r="AC2098" s="72">
        <v>9277413.2349844985</v>
      </c>
      <c r="AD2098" s="18">
        <v>9750000</v>
      </c>
      <c r="AE2098" s="38">
        <v>-4.8470437437487336E-2</v>
      </c>
      <c r="AF2098" s="1">
        <v>22</v>
      </c>
      <c r="AI2098" s="27" t="s">
        <v>36</v>
      </c>
      <c r="AJ2098" s="17">
        <v>20.127119740660891</v>
      </c>
      <c r="AK2098" s="17">
        <v>22.335697965083654</v>
      </c>
      <c r="AL2098" s="19">
        <v>9.177843919090227E-2</v>
      </c>
      <c r="AM2098" s="19">
        <v>0.10119259537934083</v>
      </c>
      <c r="AN2098" s="27" t="b">
        <v>0</v>
      </c>
      <c r="AO2098" s="27" t="b">
        <v>0</v>
      </c>
      <c r="AP2098" s="27" t="b">
        <v>0</v>
      </c>
      <c r="AQ2098" s="27" t="b">
        <v>0</v>
      </c>
      <c r="AR2098" s="27" t="b">
        <v>1</v>
      </c>
      <c r="AS2098" s="27" t="b">
        <v>0</v>
      </c>
      <c r="AU2098" s="75"/>
      <c r="AV2098">
        <v>40949998.965499997</v>
      </c>
      <c r="AX2098">
        <v>97500000</v>
      </c>
      <c r="AZ2098">
        <v>81900</v>
      </c>
      <c r="BC2098" s="18">
        <f t="shared" si="1"/>
        <v>32759999.172399998</v>
      </c>
      <c r="BM2098" s="18">
        <v>390</v>
      </c>
      <c r="BN2098">
        <f t="shared" si="0"/>
        <v>3900</v>
      </c>
    </row>
    <row r="2099" spans="1:66" ht="14.55" customHeight="1" x14ac:dyDescent="0.25">
      <c r="A2099" s="45">
        <v>41114</v>
      </c>
      <c r="B2099" s="46">
        <v>21.85</v>
      </c>
      <c r="C2099" s="55">
        <v>23.2</v>
      </c>
      <c r="D2099" s="32">
        <v>10243.742297486469</v>
      </c>
      <c r="E2099" s="32">
        <v>1783.0853852568196</v>
      </c>
      <c r="F2099" s="32">
        <v>12026.827682743289</v>
      </c>
      <c r="G2099" s="32">
        <v>22.050149643247209</v>
      </c>
      <c r="H2099" s="56">
        <v>5.8189655172413701E-2</v>
      </c>
      <c r="I2099" s="1">
        <v>20.47</v>
      </c>
      <c r="J2099" s="33">
        <v>1.0488888858236605</v>
      </c>
      <c r="K2099" s="72">
        <v>3899.5926495280669</v>
      </c>
      <c r="L2099" s="32">
        <v>3752.959961</v>
      </c>
      <c r="M2099" s="73">
        <v>3.9071210471692763E-2</v>
      </c>
      <c r="Q2099" s="34">
        <v>0.95338983329462068</v>
      </c>
      <c r="R2099" s="7"/>
      <c r="S2099" s="32"/>
      <c r="T2099" s="77"/>
      <c r="U2099" s="5">
        <v>51.158657501230358</v>
      </c>
      <c r="V2099" s="87">
        <v>44.98</v>
      </c>
      <c r="W2099" s="38">
        <v>0.13736455093886976</v>
      </c>
      <c r="X2099" s="33">
        <v>1.0977777716473209</v>
      </c>
      <c r="Y2099" s="72">
        <v>9609039.6631273497</v>
      </c>
      <c r="Z2099" s="18">
        <v>8859999.7761799991</v>
      </c>
      <c r="AA2099" s="38">
        <v>8.4541750098136026E-2</v>
      </c>
      <c r="AB2099" s="35">
        <v>1.0977777716473209</v>
      </c>
      <c r="AC2099" s="72">
        <v>10184374.744442744</v>
      </c>
      <c r="AD2099" s="18">
        <v>10375000</v>
      </c>
      <c r="AE2099" s="38">
        <v>-1.8373518607928272E-2</v>
      </c>
      <c r="AF2099" s="1">
        <v>21</v>
      </c>
      <c r="AI2099" s="27" t="s">
        <v>36</v>
      </c>
      <c r="AJ2099" s="17">
        <v>20.127096584589033</v>
      </c>
      <c r="AK2099" s="17">
        <v>22.271692187802028</v>
      </c>
      <c r="AL2099" s="19">
        <v>8.4205557885440985E-2</v>
      </c>
      <c r="AM2099" s="19">
        <v>9.7995735843562026E-2</v>
      </c>
      <c r="AN2099" s="27" t="b">
        <v>0</v>
      </c>
      <c r="AO2099" s="27" t="b">
        <v>0</v>
      </c>
      <c r="AP2099" s="27" t="b">
        <v>0</v>
      </c>
      <c r="AQ2099" s="27" t="b">
        <v>0</v>
      </c>
      <c r="AR2099" s="27" t="b">
        <v>1</v>
      </c>
      <c r="AS2099" s="27" t="b">
        <v>0</v>
      </c>
      <c r="AU2099" s="75"/>
      <c r="AV2099">
        <v>44299998.880899996</v>
      </c>
      <c r="AX2099">
        <v>103750000</v>
      </c>
      <c r="AZ2099">
        <v>88600</v>
      </c>
      <c r="BC2099" s="18">
        <f t="shared" si="1"/>
        <v>35439999.104719996</v>
      </c>
      <c r="BM2099" s="18">
        <v>415</v>
      </c>
      <c r="BN2099">
        <f t="shared" si="0"/>
        <v>4150</v>
      </c>
    </row>
    <row r="2100" spans="1:66" ht="14.55" customHeight="1" x14ac:dyDescent="0.25">
      <c r="A2100" s="45">
        <v>41115</v>
      </c>
      <c r="B2100" s="46">
        <v>21.1</v>
      </c>
      <c r="C2100" s="55">
        <v>22.45</v>
      </c>
      <c r="D2100" s="32">
        <v>9755.9450452252095</v>
      </c>
      <c r="E2100" s="32">
        <v>2242.4978836149462</v>
      </c>
      <c r="F2100" s="32">
        <v>11998.442928840155</v>
      </c>
      <c r="G2100" s="32">
        <v>21.352313751112106</v>
      </c>
      <c r="H2100" s="56">
        <v>6.0133630289532225E-2</v>
      </c>
      <c r="I2100" s="1">
        <v>19.34</v>
      </c>
      <c r="J2100" s="33">
        <v>0.96606690102920734</v>
      </c>
      <c r="K2100" s="72">
        <v>3767.2022046817046</v>
      </c>
      <c r="L2100" s="32">
        <v>3699.1999510000001</v>
      </c>
      <c r="M2100" s="73">
        <v>1.8382962419569028E-2</v>
      </c>
      <c r="Q2100" s="34">
        <v>1.0351249990395508</v>
      </c>
      <c r="R2100" s="7"/>
      <c r="S2100" s="32"/>
      <c r="T2100" s="77"/>
      <c r="U2100" s="5">
        <v>52.857011723240312</v>
      </c>
      <c r="V2100" s="87">
        <v>45.42</v>
      </c>
      <c r="W2100" s="38">
        <v>0.16373869932277213</v>
      </c>
      <c r="X2100" s="33">
        <v>0.93213380205841467</v>
      </c>
      <c r="Y2100" s="72">
        <v>8956953.5291923136</v>
      </c>
      <c r="Z2100" s="18">
        <v>8639999.7817400005</v>
      </c>
      <c r="AA2100" s="38">
        <v>3.6684462437391645E-2</v>
      </c>
      <c r="AB2100" s="35">
        <v>0.93213380205841467</v>
      </c>
      <c r="AC2100" s="72">
        <v>9493047.752672812</v>
      </c>
      <c r="AD2100" s="18">
        <v>10225000</v>
      </c>
      <c r="AE2100" s="38">
        <v>-7.158457186573966E-2</v>
      </c>
      <c r="AF2100" s="1">
        <v>20</v>
      </c>
      <c r="AI2100" s="27" t="s">
        <v>36</v>
      </c>
      <c r="AJ2100" s="17">
        <v>20.06222107806347</v>
      </c>
      <c r="AK2100" s="17">
        <v>22.183017792805689</v>
      </c>
      <c r="AL2100" s="19">
        <v>7.7156850265232724E-2</v>
      </c>
      <c r="AM2100" s="19">
        <v>9.4187501780241323E-2</v>
      </c>
      <c r="AN2100" s="27" t="b">
        <v>0</v>
      </c>
      <c r="AO2100" s="27" t="b">
        <v>0</v>
      </c>
      <c r="AP2100" s="27" t="b">
        <v>0</v>
      </c>
      <c r="AQ2100" s="27" t="b">
        <v>0</v>
      </c>
      <c r="AR2100" s="27" t="b">
        <v>1</v>
      </c>
      <c r="AS2100" s="27" t="b">
        <v>0</v>
      </c>
      <c r="AU2100" s="75"/>
      <c r="AV2100">
        <v>43199998.908700004</v>
      </c>
      <c r="AX2100">
        <v>102250000</v>
      </c>
      <c r="AZ2100">
        <v>86400</v>
      </c>
      <c r="BC2100" s="18">
        <f t="shared" si="1"/>
        <v>34559999.126960002</v>
      </c>
      <c r="BM2100" s="18">
        <v>409</v>
      </c>
      <c r="BN2100">
        <f t="shared" si="0"/>
        <v>4090</v>
      </c>
    </row>
    <row r="2101" spans="1:66" ht="14.55" customHeight="1" x14ac:dyDescent="0.25">
      <c r="A2101" s="41">
        <v>41116</v>
      </c>
      <c r="B2101" s="15">
        <v>19.149999999999999</v>
      </c>
      <c r="C2101" s="16">
        <v>20.9</v>
      </c>
      <c r="D2101" s="32">
        <v>9268.1477929639495</v>
      </c>
      <c r="E2101" s="32">
        <v>2700.9621162524782</v>
      </c>
      <c r="F2101" s="18">
        <v>11969.109909216428</v>
      </c>
      <c r="G2101" s="18">
        <v>19.54490686770302</v>
      </c>
      <c r="H2101" s="19">
        <v>8.3732057416267991E-2</v>
      </c>
      <c r="I2101">
        <v>17.53</v>
      </c>
      <c r="J2101" s="33">
        <v>0.91311531700470705</v>
      </c>
      <c r="K2101" s="72">
        <v>3439.8305181304672</v>
      </c>
      <c r="L2101" s="18">
        <v>3417.6000979999999</v>
      </c>
      <c r="M2101" s="73">
        <v>6.5046873516526153E-3</v>
      </c>
      <c r="Q2101" s="34">
        <v>1.095151928105095</v>
      </c>
      <c r="R2101" s="7"/>
      <c r="S2101" s="32"/>
      <c r="T2101" s="77"/>
      <c r="U2101" s="5">
        <v>57.77868438980429</v>
      </c>
      <c r="V2101" s="87">
        <v>48.94</v>
      </c>
      <c r="W2101" s="38">
        <v>0.18060245994696145</v>
      </c>
      <c r="X2101" s="33">
        <v>0.8262306340094141</v>
      </c>
      <c r="Y2101" s="72">
        <v>7400544.8005680889</v>
      </c>
      <c r="Z2101" s="18">
        <v>7329999.81482</v>
      </c>
      <c r="AA2101" s="38">
        <v>9.624145638511352E-3</v>
      </c>
      <c r="AB2101" s="35">
        <v>0.8262306340094141</v>
      </c>
      <c r="AC2101" s="72">
        <v>7843321.1135386452</v>
      </c>
      <c r="AD2101" s="18">
        <v>8825000</v>
      </c>
      <c r="AE2101" s="38">
        <v>-0.11123840073216484</v>
      </c>
      <c r="AF2101" s="36">
        <v>19</v>
      </c>
      <c r="AI2101" s="27" t="s">
        <v>36</v>
      </c>
      <c r="AJ2101" s="17">
        <v>19.938906369048059</v>
      </c>
      <c r="AK2101" s="17">
        <v>22.084563961819981</v>
      </c>
      <c r="AL2101" s="19">
        <v>7.5335494138817807E-2</v>
      </c>
      <c r="AM2101" s="19">
        <v>9.1685606853906587E-2</v>
      </c>
      <c r="AN2101" s="27" t="b">
        <v>0</v>
      </c>
      <c r="AO2101" s="27" t="b">
        <v>0</v>
      </c>
      <c r="AP2101" s="27" t="b">
        <v>0</v>
      </c>
      <c r="AQ2101" s="27" t="b">
        <v>0</v>
      </c>
      <c r="AR2101" s="27" t="b">
        <v>1</v>
      </c>
      <c r="AS2101" s="27" t="b">
        <v>0</v>
      </c>
      <c r="AU2101" s="75"/>
      <c r="AV2101">
        <v>36649999.074100003</v>
      </c>
      <c r="AX2101">
        <v>88250000</v>
      </c>
      <c r="AZ2101">
        <v>73300</v>
      </c>
      <c r="BC2101" s="18">
        <f t="shared" si="1"/>
        <v>29319999.25928</v>
      </c>
      <c r="BM2101" s="18">
        <v>353</v>
      </c>
      <c r="BN2101">
        <f t="shared" si="0"/>
        <v>3530</v>
      </c>
    </row>
    <row r="2102" spans="1:66" ht="14.55" customHeight="1" x14ac:dyDescent="0.25">
      <c r="A2102" s="41">
        <v>41117</v>
      </c>
      <c r="B2102" s="15">
        <v>18.600000000000001</v>
      </c>
      <c r="C2102" s="16">
        <v>20.65</v>
      </c>
      <c r="D2102" s="32">
        <v>8780.3505407026896</v>
      </c>
      <c r="E2102" s="32">
        <v>3147.9151009799011</v>
      </c>
      <c r="F2102" s="18">
        <v>11928.26564168259</v>
      </c>
      <c r="G2102" s="18">
        <v>19.14100287090006</v>
      </c>
      <c r="H2102" s="19">
        <v>9.9273607748183834E-2</v>
      </c>
      <c r="I2102">
        <v>16.7</v>
      </c>
      <c r="J2102" s="33">
        <v>0.97599261227071632</v>
      </c>
      <c r="K2102" s="72">
        <v>3357.1910857983726</v>
      </c>
      <c r="L2102" s="18">
        <v>3325.4399410000001</v>
      </c>
      <c r="M2102" s="73">
        <v>9.5479531615971763E-3</v>
      </c>
      <c r="Q2102" s="34">
        <v>1.0245979195205472</v>
      </c>
      <c r="R2102" s="7"/>
      <c r="S2102" s="32"/>
      <c r="T2102" s="77"/>
      <c r="U2102" s="5">
        <v>59.089700482473553</v>
      </c>
      <c r="V2102" s="87">
        <v>50.14</v>
      </c>
      <c r="W2102" s="38">
        <v>0.17849422581718294</v>
      </c>
      <c r="X2102" s="33">
        <v>0.95198522454143264</v>
      </c>
      <c r="Y2102" s="72">
        <v>7045243.0111336876</v>
      </c>
      <c r="Z2102" s="18">
        <v>6899999.8256999999</v>
      </c>
      <c r="AA2102" s="38">
        <v>2.1049737551109695E-2</v>
      </c>
      <c r="AB2102" s="35">
        <v>0.95198522454143264</v>
      </c>
      <c r="AC2102" s="72">
        <v>7466606.1013581073</v>
      </c>
      <c r="AD2102" s="18">
        <v>8400000</v>
      </c>
      <c r="AE2102" s="38">
        <v>-0.11111832126689199</v>
      </c>
      <c r="AF2102" s="36">
        <v>18</v>
      </c>
      <c r="AI2102" s="27" t="s">
        <v>36</v>
      </c>
      <c r="AJ2102" s="17">
        <v>19.7940770431894</v>
      </c>
      <c r="AK2102" s="17">
        <v>21.91395182592079</v>
      </c>
      <c r="AL2102" s="19">
        <v>7.5752063172117259E-2</v>
      </c>
      <c r="AM2102" s="19">
        <v>9.1610303031948004E-2</v>
      </c>
      <c r="AN2102" s="27" t="b">
        <v>0</v>
      </c>
      <c r="AO2102" s="27" t="b">
        <v>0</v>
      </c>
      <c r="AP2102" s="27" t="b">
        <v>0</v>
      </c>
      <c r="AQ2102" s="27" t="b">
        <v>0</v>
      </c>
      <c r="AR2102" s="27" t="b">
        <v>1</v>
      </c>
      <c r="AS2102" s="27" t="b">
        <v>0</v>
      </c>
      <c r="AU2102" s="75"/>
      <c r="AV2102">
        <v>34499999.1285</v>
      </c>
      <c r="AX2102">
        <v>84000000</v>
      </c>
      <c r="AZ2102">
        <v>69000</v>
      </c>
      <c r="BC2102" s="18">
        <f t="shared" si="1"/>
        <v>27599999.3028</v>
      </c>
      <c r="BM2102" s="18">
        <v>336</v>
      </c>
      <c r="BN2102">
        <f t="shared" si="0"/>
        <v>3360</v>
      </c>
    </row>
    <row r="2103" spans="1:66" ht="14.55" customHeight="1" x14ac:dyDescent="0.25">
      <c r="A2103" s="41">
        <v>41120</v>
      </c>
      <c r="B2103" s="15">
        <v>19.5</v>
      </c>
      <c r="C2103" s="16">
        <v>21.25</v>
      </c>
      <c r="D2103" s="32">
        <v>8292.5532884414297</v>
      </c>
      <c r="E2103" s="32">
        <v>3587.2869601595353</v>
      </c>
      <c r="F2103" s="18">
        <v>11879.840248600965</v>
      </c>
      <c r="G2103" s="18">
        <v>20.028437424149576</v>
      </c>
      <c r="H2103" s="19">
        <v>8.2352941176470629E-2</v>
      </c>
      <c r="I2103">
        <v>18.03</v>
      </c>
      <c r="J2103" s="33">
        <v>1.0421150737784679</v>
      </c>
      <c r="K2103" s="72">
        <v>3498.5189033987654</v>
      </c>
      <c r="L2103" s="18">
        <v>3394.5600589999999</v>
      </c>
      <c r="M2103" s="73">
        <v>3.0625130382695476E-2</v>
      </c>
      <c r="Q2103" s="34">
        <v>0.95958692582214711</v>
      </c>
      <c r="R2103" s="7"/>
      <c r="S2103" s="32"/>
      <c r="T2103" s="77"/>
      <c r="U2103" s="5">
        <v>56.596135914966574</v>
      </c>
      <c r="V2103" s="87">
        <v>49.08</v>
      </c>
      <c r="W2103" s="38">
        <v>0.15314050356492617</v>
      </c>
      <c r="X2103" s="33">
        <v>1.0842301475569358</v>
      </c>
      <c r="Y2103" s="72">
        <v>7638701.4163290514</v>
      </c>
      <c r="Z2103" s="18">
        <v>7199999.8181200009</v>
      </c>
      <c r="AA2103" s="38">
        <v>6.093077906821396E-2</v>
      </c>
      <c r="AB2103" s="35">
        <v>1.0842301475569358</v>
      </c>
      <c r="AC2103" s="72">
        <v>8095389.6438449835</v>
      </c>
      <c r="AD2103" s="18">
        <v>8625000</v>
      </c>
      <c r="AE2103" s="38">
        <v>-6.1404099264349733E-2</v>
      </c>
      <c r="AF2103" s="36">
        <v>17</v>
      </c>
      <c r="AI2103" s="27" t="s">
        <v>36</v>
      </c>
      <c r="AJ2103" s="17">
        <v>19.703470314394913</v>
      </c>
      <c r="AK2103" s="17">
        <v>21.754977517425392</v>
      </c>
      <c r="AL2103" s="19">
        <v>7.5157744298983295E-2</v>
      </c>
      <c r="AM2103" s="19">
        <v>8.9627507486545382E-2</v>
      </c>
      <c r="AN2103" s="27" t="b">
        <v>0</v>
      </c>
      <c r="AO2103" s="27" t="b">
        <v>0</v>
      </c>
      <c r="AP2103" s="27" t="b">
        <v>0</v>
      </c>
      <c r="AQ2103" s="27" t="b">
        <v>0</v>
      </c>
      <c r="AR2103" s="27" t="b">
        <v>1</v>
      </c>
      <c r="AS2103" s="27" t="b">
        <v>0</v>
      </c>
      <c r="AU2103" s="75"/>
      <c r="AV2103">
        <v>35999999.090600006</v>
      </c>
      <c r="AX2103">
        <v>86250000</v>
      </c>
      <c r="AZ2103">
        <v>72000</v>
      </c>
      <c r="BC2103" s="18">
        <f t="shared" si="1"/>
        <v>28799999.272480004</v>
      </c>
      <c r="BM2103" s="18">
        <v>345</v>
      </c>
      <c r="BN2103">
        <f t="shared" si="0"/>
        <v>3450</v>
      </c>
    </row>
    <row r="2104" spans="1:66" ht="14.55" customHeight="1" x14ac:dyDescent="0.25">
      <c r="A2104" s="41">
        <v>41121</v>
      </c>
      <c r="B2104" s="15">
        <v>19.899999999999999</v>
      </c>
      <c r="C2104" s="16">
        <v>21.65</v>
      </c>
      <c r="D2104" s="32">
        <v>7804.7560361801688</v>
      </c>
      <c r="E2104" s="32">
        <v>4034.9126739992803</v>
      </c>
      <c r="F2104" s="18">
        <v>11839.668710179449</v>
      </c>
      <c r="G2104" s="18">
        <v>20.496393138384676</v>
      </c>
      <c r="H2104" s="19">
        <v>8.0831408775981495E-2</v>
      </c>
      <c r="I2104">
        <v>18.93</v>
      </c>
      <c r="J2104" s="33">
        <v>1.0199040692150867</v>
      </c>
      <c r="K2104" s="72">
        <v>3568.0919293576881</v>
      </c>
      <c r="L2104" s="18">
        <v>3491.8400879999999</v>
      </c>
      <c r="M2104" s="73">
        <v>2.1837151598016746E-2</v>
      </c>
      <c r="Q2104" s="34">
        <v>0.98048437121110354</v>
      </c>
      <c r="R2104" s="7"/>
      <c r="S2104" s="32"/>
      <c r="T2104" s="77"/>
      <c r="U2104" s="5">
        <v>55.388311557628548</v>
      </c>
      <c r="V2104" s="87">
        <v>47.64</v>
      </c>
      <c r="W2104" s="38">
        <v>0.1626429797990879</v>
      </c>
      <c r="X2104" s="33">
        <v>1.0398081384301732</v>
      </c>
      <c r="Y2104" s="72">
        <v>7942821.9015717562</v>
      </c>
      <c r="Z2104" s="18">
        <v>7559999.8090199996</v>
      </c>
      <c r="AA2104" s="38">
        <v>5.063784420933494E-2</v>
      </c>
      <c r="AB2104" s="35">
        <v>1.0398081384301732</v>
      </c>
      <c r="AC2104" s="72">
        <v>8417517.0796717685</v>
      </c>
      <c r="AD2104" s="18">
        <v>9000000</v>
      </c>
      <c r="AE2104" s="38">
        <v>-6.4720324480914609E-2</v>
      </c>
      <c r="AF2104" s="36">
        <v>16</v>
      </c>
      <c r="AI2104" s="27" t="s">
        <v>36</v>
      </c>
      <c r="AJ2104" s="17">
        <v>19.708639991775783</v>
      </c>
      <c r="AK2104" s="17">
        <v>21.562828079882937</v>
      </c>
      <c r="AL2104" s="19">
        <v>7.7418883429808308E-2</v>
      </c>
      <c r="AM2104" s="19">
        <v>8.8277031510653969E-2</v>
      </c>
      <c r="AN2104" s="27" t="b">
        <v>0</v>
      </c>
      <c r="AO2104" s="27" t="b">
        <v>0</v>
      </c>
      <c r="AP2104" s="27" t="b">
        <v>0</v>
      </c>
      <c r="AQ2104" s="27" t="b">
        <v>0</v>
      </c>
      <c r="AR2104" s="27" t="b">
        <v>1</v>
      </c>
      <c r="AS2104" s="27" t="b">
        <v>0</v>
      </c>
      <c r="AU2104" s="75"/>
      <c r="AV2104">
        <v>37799999.045099996</v>
      </c>
      <c r="AX2104">
        <v>90000000</v>
      </c>
      <c r="AZ2104">
        <v>75600</v>
      </c>
      <c r="BC2104" s="18">
        <f t="shared" si="1"/>
        <v>30239999.236079998</v>
      </c>
      <c r="BM2104" s="18">
        <v>360</v>
      </c>
      <c r="BN2104">
        <f t="shared" si="0"/>
        <v>3600</v>
      </c>
    </row>
    <row r="2105" spans="1:66" ht="14.55" customHeight="1" x14ac:dyDescent="0.25">
      <c r="A2105" s="45">
        <v>41122</v>
      </c>
      <c r="B2105" s="46">
        <v>19.7</v>
      </c>
      <c r="C2105" s="55">
        <v>21.35</v>
      </c>
      <c r="D2105" s="32">
        <v>7316.958783918908</v>
      </c>
      <c r="E2105" s="32">
        <v>4483.2805871632099</v>
      </c>
      <c r="F2105" s="32">
        <v>11800.239371082118</v>
      </c>
      <c r="G2105" s="32">
        <v>20.326886687311404</v>
      </c>
      <c r="H2105" s="56">
        <v>7.7283372365339664E-2</v>
      </c>
      <c r="I2105" s="1">
        <v>18.96</v>
      </c>
      <c r="J2105" s="33">
        <v>0.98842720528158345</v>
      </c>
      <c r="K2105" s="72">
        <v>3526.7381129971836</v>
      </c>
      <c r="L2105" s="32">
        <v>3415.040039</v>
      </c>
      <c r="M2105" s="73">
        <v>3.2707690897202879E-2</v>
      </c>
      <c r="Q2105" s="34">
        <v>1.0117082923826644</v>
      </c>
      <c r="R2105" s="7"/>
      <c r="S2105" s="32"/>
      <c r="T2105" s="77"/>
      <c r="U2105" s="5">
        <v>55.932483887628585</v>
      </c>
      <c r="V2105" s="87">
        <v>48.66</v>
      </c>
      <c r="W2105" s="38">
        <v>0.14945507372849545</v>
      </c>
      <c r="X2105" s="33">
        <v>0.9768544105631668</v>
      </c>
      <c r="Y2105" s="72">
        <v>7759017.7293055523</v>
      </c>
      <c r="Z2105" s="18">
        <v>7269999.8163399994</v>
      </c>
      <c r="AA2105" s="38">
        <v>6.7265189177369678E-2</v>
      </c>
      <c r="AB2105" s="35">
        <v>0.9768544105631668</v>
      </c>
      <c r="AC2105" s="72">
        <v>8222556.8552508121</v>
      </c>
      <c r="AD2105" s="18">
        <v>8675000</v>
      </c>
      <c r="AE2105" s="38">
        <v>-5.2154829365900615E-2</v>
      </c>
      <c r="AF2105" s="1">
        <v>15</v>
      </c>
      <c r="AI2105" s="27" t="s">
        <v>36</v>
      </c>
      <c r="AJ2105" s="17">
        <v>19.764708640737734</v>
      </c>
      <c r="AK2105" s="17">
        <v>21.383448020543423</v>
      </c>
      <c r="AL2105" s="19">
        <v>8.0601169628629302E-2</v>
      </c>
      <c r="AM2105" s="19">
        <v>8.7358421528770699E-2</v>
      </c>
      <c r="AN2105" s="27" t="b">
        <v>0</v>
      </c>
      <c r="AO2105" s="27" t="b">
        <v>0</v>
      </c>
      <c r="AP2105" s="27" t="b">
        <v>0</v>
      </c>
      <c r="AQ2105" s="27" t="b">
        <v>0</v>
      </c>
      <c r="AR2105" s="27" t="b">
        <v>1</v>
      </c>
      <c r="AS2105" s="27" t="b">
        <v>0</v>
      </c>
      <c r="AU2105" s="75"/>
      <c r="AV2105">
        <v>36349999.081699997</v>
      </c>
      <c r="AX2105">
        <v>86750000</v>
      </c>
      <c r="AZ2105">
        <v>72700</v>
      </c>
      <c r="BC2105" s="18">
        <f t="shared" si="1"/>
        <v>29079999.265359998</v>
      </c>
      <c r="BM2105" s="18">
        <v>347</v>
      </c>
      <c r="BN2105">
        <f t="shared" si="0"/>
        <v>3470</v>
      </c>
    </row>
    <row r="2106" spans="1:66" ht="14.55" customHeight="1" x14ac:dyDescent="0.25">
      <c r="A2106" s="41">
        <v>41123</v>
      </c>
      <c r="B2106" s="15">
        <v>18.7</v>
      </c>
      <c r="C2106" s="16">
        <v>20.7</v>
      </c>
      <c r="D2106" s="32">
        <v>6829.1615316576472</v>
      </c>
      <c r="E2106" s="32">
        <v>4933.3792227391741</v>
      </c>
      <c r="F2106" s="18">
        <v>11762.540754396821</v>
      </c>
      <c r="G2106" s="18">
        <v>19.538828842466724</v>
      </c>
      <c r="H2106" s="19">
        <v>9.661835748792269E-2</v>
      </c>
      <c r="I2106">
        <v>17.57</v>
      </c>
      <c r="J2106" s="33">
        <v>0.95815988924184414</v>
      </c>
      <c r="K2106" s="72">
        <v>3379.1205329426625</v>
      </c>
      <c r="L2106" s="18">
        <v>3335.679932</v>
      </c>
      <c r="M2106" s="73">
        <v>1.3023012347775371E-2</v>
      </c>
      <c r="Q2106" s="34">
        <v>1.0436671491135601</v>
      </c>
      <c r="R2106" s="7"/>
      <c r="S2106" s="32"/>
      <c r="T2106" s="77"/>
      <c r="U2106" s="5">
        <v>58.266212708123227</v>
      </c>
      <c r="V2106" s="87">
        <v>49.76</v>
      </c>
      <c r="W2106" s="38">
        <v>0.17094478915038644</v>
      </c>
      <c r="X2106" s="33">
        <v>0.9163197784836884</v>
      </c>
      <c r="Y2106" s="72">
        <v>7109775.4231546959</v>
      </c>
      <c r="Z2106" s="18">
        <v>6939999.8246800005</v>
      </c>
      <c r="AA2106" s="38">
        <v>2.4463343337695776E-2</v>
      </c>
      <c r="AB2106" s="35">
        <v>0.9163197784836884</v>
      </c>
      <c r="AC2106" s="72">
        <v>7534370.6796573671</v>
      </c>
      <c r="AD2106" s="18">
        <v>8375000</v>
      </c>
      <c r="AE2106" s="38">
        <v>-0.10037365019016513</v>
      </c>
      <c r="AF2106" s="36">
        <v>14</v>
      </c>
      <c r="AI2106" s="27" t="s">
        <v>36</v>
      </c>
      <c r="AJ2106" s="17">
        <v>19.798615362198067</v>
      </c>
      <c r="AK2106" s="17">
        <v>21.213023247153028</v>
      </c>
      <c r="AL2106" s="19">
        <v>8.6681957495027717E-2</v>
      </c>
      <c r="AM2106" s="19">
        <v>8.682616422628911E-2</v>
      </c>
      <c r="AN2106" s="27" t="b">
        <v>0</v>
      </c>
      <c r="AO2106" s="27" t="b">
        <v>0</v>
      </c>
      <c r="AP2106" s="27" t="b">
        <v>0</v>
      </c>
      <c r="AQ2106" s="27" t="b">
        <v>0</v>
      </c>
      <c r="AR2106" s="27" t="b">
        <v>1</v>
      </c>
      <c r="AS2106" s="27" t="b">
        <v>0</v>
      </c>
      <c r="AU2106" s="75"/>
      <c r="AV2106">
        <v>34699999.123400003</v>
      </c>
      <c r="AX2106">
        <v>83750000</v>
      </c>
      <c r="AZ2106">
        <v>69400</v>
      </c>
      <c r="BC2106" s="18">
        <f t="shared" si="1"/>
        <v>27759999.298720002</v>
      </c>
      <c r="BM2106" s="18">
        <v>335</v>
      </c>
      <c r="BN2106">
        <f t="shared" si="0"/>
        <v>3350</v>
      </c>
    </row>
    <row r="2107" spans="1:66" ht="14.55" customHeight="1" x14ac:dyDescent="0.25">
      <c r="A2107" s="41">
        <v>41124</v>
      </c>
      <c r="B2107" s="15">
        <v>17.2</v>
      </c>
      <c r="C2107" s="16">
        <v>19.399999999999999</v>
      </c>
      <c r="D2107" s="32">
        <v>6341.3642793963863</v>
      </c>
      <c r="E2107" s="32">
        <v>5374.0463056998296</v>
      </c>
      <c r="F2107" s="18">
        <v>11715.410585096215</v>
      </c>
      <c r="G2107" s="18">
        <v>18.209175204459346</v>
      </c>
      <c r="H2107" s="19">
        <v>0.11340206185567003</v>
      </c>
      <c r="I2107">
        <v>15.64</v>
      </c>
      <c r="J2107" s="33">
        <v>0.92821400888232519</v>
      </c>
      <c r="K2107" s="72">
        <v>3136.4927476231474</v>
      </c>
      <c r="L2107" s="18">
        <v>3112.959961</v>
      </c>
      <c r="M2107" s="73">
        <v>7.5596175080863276E-3</v>
      </c>
      <c r="Q2107" s="34">
        <v>1.0773377587827113</v>
      </c>
      <c r="R2107" s="7"/>
      <c r="S2107" s="32"/>
      <c r="T2107" s="77"/>
      <c r="U2107" s="5">
        <v>62.65552039307007</v>
      </c>
      <c r="V2107" s="87">
        <v>53.22</v>
      </c>
      <c r="W2107" s="38">
        <v>0.17729275447331963</v>
      </c>
      <c r="X2107" s="33">
        <v>0.8564280177646505</v>
      </c>
      <c r="Y2107" s="72">
        <v>6089040.0049586967</v>
      </c>
      <c r="Z2107" s="18">
        <v>6019999.8479200006</v>
      </c>
      <c r="AA2107" s="38">
        <v>1.1468464914089743E-2</v>
      </c>
      <c r="AB2107" s="35">
        <v>0.8564280177646505</v>
      </c>
      <c r="AC2107" s="72">
        <v>6452542.6944212765</v>
      </c>
      <c r="AD2107" s="18">
        <v>7525000</v>
      </c>
      <c r="AE2107" s="38">
        <v>-0.14251924326627555</v>
      </c>
      <c r="AF2107" s="36">
        <v>13</v>
      </c>
      <c r="AI2107" s="27" t="s">
        <v>36</v>
      </c>
      <c r="AJ2107" s="17">
        <v>19.720254858964033</v>
      </c>
      <c r="AK2107" s="17">
        <v>21.057176535797446</v>
      </c>
      <c r="AL2107" s="19">
        <v>9.1626958234928058E-2</v>
      </c>
      <c r="AM2107" s="19">
        <v>8.7542433868967498E-2</v>
      </c>
      <c r="AN2107" s="27" t="b">
        <v>0</v>
      </c>
      <c r="AO2107" s="27" t="b">
        <v>1</v>
      </c>
      <c r="AP2107" s="27" t="b">
        <v>0</v>
      </c>
      <c r="AQ2107" s="27" t="b">
        <v>0</v>
      </c>
      <c r="AR2107" s="27" t="b">
        <v>1</v>
      </c>
      <c r="AS2107" s="27" t="b">
        <v>0</v>
      </c>
      <c r="AU2107" s="75"/>
      <c r="AV2107">
        <v>30099999.239600003</v>
      </c>
      <c r="AX2107">
        <v>75250000</v>
      </c>
      <c r="AZ2107">
        <v>60200</v>
      </c>
      <c r="BC2107" s="18">
        <f t="shared" si="1"/>
        <v>24079999.391680002</v>
      </c>
      <c r="BM2107" s="18">
        <v>301</v>
      </c>
      <c r="BN2107">
        <f t="shared" si="0"/>
        <v>3010</v>
      </c>
    </row>
    <row r="2108" spans="1:66" ht="14.55" customHeight="1" x14ac:dyDescent="0.25">
      <c r="A2108" s="45">
        <v>41127</v>
      </c>
      <c r="B2108" s="46">
        <v>16.850000000000001</v>
      </c>
      <c r="C2108" s="55">
        <v>19</v>
      </c>
      <c r="D2108" s="32">
        <v>5853.5670271351255</v>
      </c>
      <c r="E2108" s="32">
        <v>5806.5263437871326</v>
      </c>
      <c r="F2108" s="32">
        <v>11660.093370922259</v>
      </c>
      <c r="G2108" s="32">
        <v>17.920663093511308</v>
      </c>
      <c r="H2108" s="56">
        <v>0.11315789473684201</v>
      </c>
      <c r="I2108" s="1">
        <v>15.95</v>
      </c>
      <c r="J2108" s="33">
        <v>0.97950873895595048</v>
      </c>
      <c r="K2108" s="72">
        <v>3072.1689001676627</v>
      </c>
      <c r="L2108" s="32">
        <v>3036.1599120000001</v>
      </c>
      <c r="M2108" s="73">
        <v>1.1860043347961398E-2</v>
      </c>
      <c r="Q2108" s="34">
        <v>1.0209199369327637</v>
      </c>
      <c r="R2108" s="7"/>
      <c r="S2108" s="32"/>
      <c r="T2108" s="77"/>
      <c r="U2108" s="5">
        <v>63.847176527100643</v>
      </c>
      <c r="V2108" s="87">
        <v>54.44</v>
      </c>
      <c r="W2108" s="38">
        <v>0.17279898102683039</v>
      </c>
      <c r="X2108" s="33">
        <v>0.95901747791190095</v>
      </c>
      <c r="Y2108" s="72">
        <v>5839523.7272227621</v>
      </c>
      <c r="Z2108" s="18">
        <v>5719999.8554999996</v>
      </c>
      <c r="AA2108" s="38">
        <v>2.0895782297587942E-2</v>
      </c>
      <c r="AB2108" s="35">
        <v>0.95901747791190095</v>
      </c>
      <c r="AC2108" s="72">
        <v>6188002.0103697963</v>
      </c>
      <c r="AD2108" s="18">
        <v>7050000</v>
      </c>
      <c r="AE2108" s="38">
        <v>-0.12226921838726293</v>
      </c>
      <c r="AF2108" s="1">
        <v>12</v>
      </c>
      <c r="AI2108" s="27" t="s">
        <v>36</v>
      </c>
      <c r="AJ2108" s="17">
        <v>19.64245470702253</v>
      </c>
      <c r="AK2108" s="17">
        <v>20.898461211619171</v>
      </c>
      <c r="AL2108" s="19">
        <v>9.3941006066371083E-2</v>
      </c>
      <c r="AM2108" s="19">
        <v>8.847785138562736E-2</v>
      </c>
      <c r="AN2108" s="27" t="b">
        <v>0</v>
      </c>
      <c r="AO2108" s="27" t="b">
        <v>1</v>
      </c>
      <c r="AP2108" s="27" t="b">
        <v>0</v>
      </c>
      <c r="AQ2108" s="27" t="b">
        <v>0</v>
      </c>
      <c r="AR2108" s="27" t="b">
        <v>1</v>
      </c>
      <c r="AS2108" s="27" t="b">
        <v>0</v>
      </c>
      <c r="AU2108" s="75"/>
      <c r="AV2108">
        <v>28599999.277499996</v>
      </c>
      <c r="AX2108">
        <v>70500000</v>
      </c>
      <c r="AZ2108">
        <v>57200</v>
      </c>
      <c r="BC2108" s="18">
        <f t="shared" si="1"/>
        <v>22879999.421999998</v>
      </c>
      <c r="BM2108" s="18">
        <v>282</v>
      </c>
      <c r="BN2108">
        <f t="shared" si="0"/>
        <v>2820</v>
      </c>
    </row>
    <row r="2109" spans="1:66" ht="14.55" customHeight="1" x14ac:dyDescent="0.25">
      <c r="A2109" s="41">
        <v>41128</v>
      </c>
      <c r="B2109" s="15">
        <v>17.649999999999999</v>
      </c>
      <c r="C2109" s="16">
        <v>19.7</v>
      </c>
      <c r="D2109" s="32">
        <v>5365.7697748738647</v>
      </c>
      <c r="E2109" s="32">
        <v>6239.1254859240926</v>
      </c>
      <c r="F2109" s="18">
        <v>11604.895260797957</v>
      </c>
      <c r="G2109" s="18">
        <v>18.752138964523915</v>
      </c>
      <c r="H2109" s="19">
        <v>0.10406091370558379</v>
      </c>
      <c r="I2109">
        <v>15.99</v>
      </c>
      <c r="J2109" s="33">
        <v>1.0414440293120499</v>
      </c>
      <c r="K2109" s="72">
        <v>3199.4366002838487</v>
      </c>
      <c r="L2109" s="18">
        <v>3128.320068</v>
      </c>
      <c r="M2109" s="73">
        <v>2.2733138150187755E-2</v>
      </c>
      <c r="Q2109" s="34">
        <v>0.96020522644944561</v>
      </c>
      <c r="R2109" s="7"/>
      <c r="S2109" s="32"/>
      <c r="T2109" s="77"/>
      <c r="U2109" s="5">
        <v>61.192251395469953</v>
      </c>
      <c r="V2109" s="87">
        <v>52.84</v>
      </c>
      <c r="W2109" s="38">
        <v>0.15806683185976436</v>
      </c>
      <c r="X2109" s="33">
        <v>1.0828880586240999</v>
      </c>
      <c r="Y2109" s="72">
        <v>6323580.7669587722</v>
      </c>
      <c r="Z2109" s="18">
        <v>6019999.8479200006</v>
      </c>
      <c r="AA2109" s="38">
        <v>5.0428725366772786E-2</v>
      </c>
      <c r="AB2109" s="35">
        <v>1.0828880586240999</v>
      </c>
      <c r="AC2109" s="72">
        <v>6700806.0515707191</v>
      </c>
      <c r="AD2109" s="18">
        <v>7300000</v>
      </c>
      <c r="AE2109" s="38">
        <v>-8.2081362798531635E-2</v>
      </c>
      <c r="AF2109" s="36">
        <v>11</v>
      </c>
      <c r="AI2109" s="27" t="s">
        <v>36</v>
      </c>
      <c r="AJ2109" s="17">
        <v>19.598401231357862</v>
      </c>
      <c r="AK2109" s="17">
        <v>20.792257685020971</v>
      </c>
      <c r="AL2109" s="19">
        <v>9.7559001487889943E-2</v>
      </c>
      <c r="AM2109" s="19">
        <v>8.850497455440251E-2</v>
      </c>
      <c r="AN2109" s="27" t="b">
        <v>0</v>
      </c>
      <c r="AO2109" s="27" t="b">
        <v>1</v>
      </c>
      <c r="AP2109" s="27" t="b">
        <v>0</v>
      </c>
      <c r="AQ2109" s="27" t="b">
        <v>0</v>
      </c>
      <c r="AR2109" s="27" t="b">
        <v>1</v>
      </c>
      <c r="AS2109" s="27" t="b">
        <v>0</v>
      </c>
      <c r="AU2109" s="75"/>
      <c r="AV2109">
        <v>30099999.239600003</v>
      </c>
      <c r="AX2109">
        <v>73000000</v>
      </c>
      <c r="AZ2109">
        <v>60200</v>
      </c>
      <c r="BC2109" s="18">
        <f t="shared" si="1"/>
        <v>24079999.391680002</v>
      </c>
      <c r="BM2109" s="18">
        <v>292</v>
      </c>
      <c r="BN2109">
        <f t="shared" si="0"/>
        <v>2920</v>
      </c>
    </row>
    <row r="2110" spans="1:66" ht="14.55" customHeight="1" x14ac:dyDescent="0.25">
      <c r="A2110" s="41">
        <v>41129</v>
      </c>
      <c r="B2110" s="15">
        <v>16.8</v>
      </c>
      <c r="C2110" s="16">
        <v>18.899999999999999</v>
      </c>
      <c r="D2110" s="32">
        <v>4877.9725226126038</v>
      </c>
      <c r="E2110" s="32">
        <v>6676.1621104119731</v>
      </c>
      <c r="F2110" s="18">
        <v>11554.134633024576</v>
      </c>
      <c r="G2110" s="18">
        <v>18.013413282531147</v>
      </c>
      <c r="H2110" s="19">
        <v>0.11111111111111105</v>
      </c>
      <c r="I2110">
        <v>15.32</v>
      </c>
      <c r="J2110" s="33">
        <v>0.95640403371039417</v>
      </c>
      <c r="K2110" s="72">
        <v>3059.901126572523</v>
      </c>
      <c r="L2110" s="18">
        <v>2997.76001</v>
      </c>
      <c r="M2110" s="73">
        <v>2.0729183245233516E-2</v>
      </c>
      <c r="Q2110" s="34">
        <v>1.0455832103932834</v>
      </c>
      <c r="R2110" s="7"/>
      <c r="S2110" s="32"/>
      <c r="T2110" s="77"/>
      <c r="U2110" s="5">
        <v>63.862468739798651</v>
      </c>
      <c r="V2110" s="87">
        <v>55</v>
      </c>
      <c r="W2110" s="38">
        <v>0.16113579526906638</v>
      </c>
      <c r="X2110" s="33">
        <v>0.91280806742078835</v>
      </c>
      <c r="Y2110" s="72">
        <v>5772243.1559306681</v>
      </c>
      <c r="Z2110" s="18">
        <v>5509999.8607999999</v>
      </c>
      <c r="AA2110" s="38">
        <v>4.7594065654403293E-2</v>
      </c>
      <c r="AB2110" s="35">
        <v>0.91280806742078835</v>
      </c>
      <c r="AC2110" s="72">
        <v>6116451.758688556</v>
      </c>
      <c r="AD2110" s="18">
        <v>6800000</v>
      </c>
      <c r="AE2110" s="38">
        <v>-0.1005218001928594</v>
      </c>
      <c r="AF2110" s="36">
        <v>10</v>
      </c>
      <c r="AI2110" s="27" t="s">
        <v>36</v>
      </c>
      <c r="AJ2110" s="17">
        <v>19.478021309843484</v>
      </c>
      <c r="AK2110" s="17">
        <v>20.601413830861087</v>
      </c>
      <c r="AL2110" s="19">
        <v>0.10260561854374488</v>
      </c>
      <c r="AM2110" s="19">
        <v>8.9047801748173089E-2</v>
      </c>
      <c r="AN2110" s="27" t="b">
        <v>0</v>
      </c>
      <c r="AO2110" s="27" t="b">
        <v>1</v>
      </c>
      <c r="AP2110" s="27" t="b">
        <v>0</v>
      </c>
      <c r="AQ2110" s="27" t="b">
        <v>0</v>
      </c>
      <c r="AR2110" s="27" t="b">
        <v>1</v>
      </c>
      <c r="AS2110" s="27" t="b">
        <v>0</v>
      </c>
      <c r="AU2110" s="75"/>
      <c r="AV2110">
        <v>27549999.303999998</v>
      </c>
      <c r="AX2110">
        <v>68000000</v>
      </c>
      <c r="AZ2110">
        <v>55100</v>
      </c>
      <c r="BC2110" s="18">
        <f t="shared" si="1"/>
        <v>22039999.4432</v>
      </c>
      <c r="BM2110" s="18">
        <v>272</v>
      </c>
      <c r="BN2110">
        <f t="shared" si="0"/>
        <v>2720</v>
      </c>
    </row>
    <row r="2111" spans="1:66" ht="14.55" customHeight="1" x14ac:dyDescent="0.25">
      <c r="A2111" s="41">
        <v>41130</v>
      </c>
      <c r="B2111" s="15">
        <v>16.55</v>
      </c>
      <c r="C2111" s="16">
        <v>18.649999999999999</v>
      </c>
      <c r="D2111" s="32">
        <v>4390.175270351343</v>
      </c>
      <c r="E2111" s="32">
        <v>7109.7596679775379</v>
      </c>
      <c r="F2111" s="18">
        <v>11499.934938328881</v>
      </c>
      <c r="G2111" s="18">
        <v>17.848311284613448</v>
      </c>
      <c r="H2111" s="19">
        <v>0.11260053619302934</v>
      </c>
      <c r="I2111">
        <v>15.28</v>
      </c>
      <c r="J2111" s="33">
        <v>0.9861865565207435</v>
      </c>
      <c r="K2111" s="72">
        <v>3017.581144004851</v>
      </c>
      <c r="L2111" s="18">
        <v>2977.280029</v>
      </c>
      <c r="M2111" s="73">
        <v>1.3536219170619037E-2</v>
      </c>
      <c r="Q2111" s="34">
        <v>1.0140069273789234</v>
      </c>
      <c r="R2111" s="7"/>
      <c r="S2111" s="32"/>
      <c r="T2111" s="77"/>
      <c r="U2111" s="5">
        <v>64.636420133608624</v>
      </c>
      <c r="V2111" s="87">
        <v>55.22</v>
      </c>
      <c r="W2111" s="38">
        <v>0.17052553664629891</v>
      </c>
      <c r="X2111" s="33">
        <v>0.97237311304148699</v>
      </c>
      <c r="Y2111" s="72">
        <v>5612800.9007889936</v>
      </c>
      <c r="Z2111" s="18">
        <v>5459999.8620599993</v>
      </c>
      <c r="AA2111" s="38">
        <v>2.7985538935772818E-2</v>
      </c>
      <c r="AB2111" s="35">
        <v>0.97237311304148699</v>
      </c>
      <c r="AC2111" s="72">
        <v>5947377.8846722636</v>
      </c>
      <c r="AD2111" s="18">
        <v>6650000</v>
      </c>
      <c r="AE2111" s="38">
        <v>-0.1056574609515393</v>
      </c>
      <c r="AF2111" s="36">
        <v>9</v>
      </c>
      <c r="AI2111" s="27" t="s">
        <v>36</v>
      </c>
      <c r="AJ2111" s="17">
        <v>19.3830971395315</v>
      </c>
      <c r="AK2111" s="17">
        <v>20.426945026556929</v>
      </c>
      <c r="AL2111" s="19">
        <v>0.10849181251502649</v>
      </c>
      <c r="AM2111" s="19">
        <v>9.0169073124315102E-2</v>
      </c>
      <c r="AN2111" s="27" t="b">
        <v>0</v>
      </c>
      <c r="AO2111" s="27" t="b">
        <v>1</v>
      </c>
      <c r="AP2111" s="27" t="b">
        <v>0</v>
      </c>
      <c r="AQ2111" s="27" t="b">
        <v>0</v>
      </c>
      <c r="AR2111" s="27" t="b">
        <v>1</v>
      </c>
      <c r="AS2111" s="27" t="b">
        <v>0</v>
      </c>
      <c r="AU2111" s="75"/>
      <c r="AV2111">
        <v>27299999.310299996</v>
      </c>
      <c r="AX2111">
        <v>66500000</v>
      </c>
      <c r="AZ2111">
        <v>54600</v>
      </c>
      <c r="BC2111" s="18">
        <f t="shared" si="1"/>
        <v>21839999.448239997</v>
      </c>
      <c r="BM2111" s="18">
        <v>266</v>
      </c>
      <c r="BN2111">
        <f t="shared" si="0"/>
        <v>2660</v>
      </c>
    </row>
    <row r="2112" spans="1:66" ht="14.55" customHeight="1" x14ac:dyDescent="0.25">
      <c r="A2112" s="45">
        <v>41131</v>
      </c>
      <c r="B2112" s="46">
        <v>16.350000000000001</v>
      </c>
      <c r="C2112" s="55">
        <v>18.55</v>
      </c>
      <c r="D2112" s="32">
        <v>3902.3780180900826</v>
      </c>
      <c r="E2112" s="32">
        <v>7542.6306880806942</v>
      </c>
      <c r="F2112" s="32">
        <v>11445.008706170776</v>
      </c>
      <c r="G2112" s="32">
        <v>17.799871113233031</v>
      </c>
      <c r="H2112" s="56">
        <v>0.1185983827493261</v>
      </c>
      <c r="I2112" s="1">
        <v>14.74</v>
      </c>
      <c r="J2112" s="33">
        <v>0.99252274965186149</v>
      </c>
      <c r="K2112" s="72">
        <v>2994.9661143352532</v>
      </c>
      <c r="L2112" s="32">
        <v>2923.5200199999999</v>
      </c>
      <c r="M2112" s="73">
        <v>2.4438380392980272E-2</v>
      </c>
      <c r="Q2112" s="34">
        <v>1.0075335808179322</v>
      </c>
      <c r="R2112" s="7"/>
      <c r="S2112" s="32"/>
      <c r="T2112" s="77"/>
      <c r="U2112" s="5">
        <v>65.00211613187723</v>
      </c>
      <c r="V2112" s="87">
        <v>56.2</v>
      </c>
      <c r="W2112" s="38">
        <v>0.15662128348535992</v>
      </c>
      <c r="X2112" s="33">
        <v>0.98504549930372287</v>
      </c>
      <c r="Y2112" s="72">
        <v>5528890.7183723878</v>
      </c>
      <c r="Z2112" s="18">
        <v>5269999.8668600004</v>
      </c>
      <c r="AA2112" s="38">
        <v>4.9125400010046137E-2</v>
      </c>
      <c r="AB2112" s="35">
        <v>0.98504549930372287</v>
      </c>
      <c r="AC2112" s="72">
        <v>5858343.8927208772</v>
      </c>
      <c r="AD2112" s="18">
        <v>6525000</v>
      </c>
      <c r="AE2112" s="38">
        <v>-0.10216951835695369</v>
      </c>
      <c r="AF2112" s="1">
        <v>8</v>
      </c>
      <c r="AI2112" s="27" t="s">
        <v>36</v>
      </c>
      <c r="AJ2112" s="17">
        <v>19.272526838401809</v>
      </c>
      <c r="AK2112" s="17">
        <v>20.218238695874657</v>
      </c>
      <c r="AL2112" s="19">
        <v>0.11215515005859372</v>
      </c>
      <c r="AM2112" s="19">
        <v>9.1533084949373789E-2</v>
      </c>
      <c r="AN2112" s="27" t="b">
        <v>0</v>
      </c>
      <c r="AO2112" s="27" t="b">
        <v>1</v>
      </c>
      <c r="AP2112" s="27" t="b">
        <v>0</v>
      </c>
      <c r="AQ2112" s="27" t="b">
        <v>0</v>
      </c>
      <c r="AR2112" s="27" t="b">
        <v>1</v>
      </c>
      <c r="AS2112" s="27" t="b">
        <v>0</v>
      </c>
      <c r="AU2112" s="75"/>
      <c r="AV2112">
        <v>26349999.334300004</v>
      </c>
      <c r="AX2112">
        <v>65250000</v>
      </c>
      <c r="AZ2112">
        <v>52700</v>
      </c>
      <c r="BC2112" s="18">
        <f t="shared" si="1"/>
        <v>21079999.467440002</v>
      </c>
      <c r="BM2112" s="18">
        <v>261</v>
      </c>
      <c r="BN2112">
        <f t="shared" si="0"/>
        <v>2610</v>
      </c>
    </row>
    <row r="2113" spans="1:66" ht="14.55" customHeight="1" x14ac:dyDescent="0.25">
      <c r="A2113" s="45">
        <v>41134</v>
      </c>
      <c r="B2113" s="46">
        <v>15.8</v>
      </c>
      <c r="C2113" s="55">
        <v>18.25</v>
      </c>
      <c r="D2113" s="32">
        <v>3414.5807658288222</v>
      </c>
      <c r="E2113" s="32">
        <v>7972.5759751142041</v>
      </c>
      <c r="F2113" s="32">
        <v>11387.156740943026</v>
      </c>
      <c r="G2113" s="32">
        <v>17.515336987397276</v>
      </c>
      <c r="H2113" s="56">
        <v>0.13424657534246576</v>
      </c>
      <c r="I2113" s="1">
        <v>13.7</v>
      </c>
      <c r="J2113" s="33">
        <v>0.97904084565280425</v>
      </c>
      <c r="K2113" s="72">
        <v>2932.1434242516184</v>
      </c>
      <c r="L2113" s="32">
        <v>2849.280029</v>
      </c>
      <c r="M2113" s="73">
        <v>2.9082222318702947E-2</v>
      </c>
      <c r="Q2113" s="34">
        <v>1.0214078446678296</v>
      </c>
      <c r="R2113" s="7"/>
      <c r="S2113" s="32"/>
      <c r="T2113" s="77"/>
      <c r="U2113" s="5">
        <v>66.270058562145707</v>
      </c>
      <c r="V2113" s="87">
        <v>57.74</v>
      </c>
      <c r="W2113" s="38">
        <v>0.14773222310609116</v>
      </c>
      <c r="X2113" s="33">
        <v>0.9580816913056085</v>
      </c>
      <c r="Y2113" s="72">
        <v>5297154.3143389896</v>
      </c>
      <c r="Z2113" s="18">
        <v>4989999.8739400003</v>
      </c>
      <c r="AA2113" s="38">
        <v>6.1553997626951136E-2</v>
      </c>
      <c r="AB2113" s="35">
        <v>0.9580816913056085</v>
      </c>
      <c r="AC2113" s="72">
        <v>5612682.0383835537</v>
      </c>
      <c r="AD2113" s="18">
        <v>6175000</v>
      </c>
      <c r="AE2113" s="38">
        <v>-9.1063637508736237E-2</v>
      </c>
      <c r="AF2113" s="1">
        <v>7</v>
      </c>
      <c r="AI2113" s="27" t="s">
        <v>36</v>
      </c>
      <c r="AJ2113" s="17">
        <v>19.200702620880275</v>
      </c>
      <c r="AK2113" s="17">
        <v>20.042437226780386</v>
      </c>
      <c r="AL2113" s="19">
        <v>0.11562923563972634</v>
      </c>
      <c r="AM2113" s="19">
        <v>9.4553567507323244E-2</v>
      </c>
      <c r="AN2113" s="27" t="b">
        <v>0</v>
      </c>
      <c r="AO2113" s="27" t="b">
        <v>1</v>
      </c>
      <c r="AP2113" s="27" t="b">
        <v>0</v>
      </c>
      <c r="AQ2113" s="27" t="b">
        <v>0</v>
      </c>
      <c r="AR2113" s="27" t="b">
        <v>1</v>
      </c>
      <c r="AS2113" s="27" t="b">
        <v>0</v>
      </c>
      <c r="AU2113" s="75"/>
      <c r="AV2113">
        <v>24949999.3697</v>
      </c>
      <c r="AX2113">
        <v>61750000</v>
      </c>
      <c r="AZ2113">
        <v>49900</v>
      </c>
      <c r="BC2113" s="18">
        <f t="shared" si="1"/>
        <v>19959999.495760001</v>
      </c>
      <c r="BM2113" s="18">
        <v>247</v>
      </c>
      <c r="BN2113">
        <f t="shared" si="0"/>
        <v>2470</v>
      </c>
    </row>
    <row r="2114" spans="1:66" ht="14.55" customHeight="1" x14ac:dyDescent="0.25">
      <c r="A2114" s="45">
        <v>41135</v>
      </c>
      <c r="B2114" s="46">
        <v>16.399999999999999</v>
      </c>
      <c r="C2114" s="55">
        <v>19</v>
      </c>
      <c r="D2114" s="32">
        <v>2926.7835135675618</v>
      </c>
      <c r="E2114" s="32">
        <v>8394.8881167979252</v>
      </c>
      <c r="F2114" s="32">
        <v>11321.671630365487</v>
      </c>
      <c r="G2114" s="32">
        <v>18.327869824905882</v>
      </c>
      <c r="H2114" s="56">
        <v>0.13684210526315799</v>
      </c>
      <c r="I2114" s="1">
        <v>14.85</v>
      </c>
      <c r="J2114" s="33">
        <v>1.0403722272836453</v>
      </c>
      <c r="K2114" s="72">
        <v>3050.4678046829508</v>
      </c>
      <c r="L2114" s="32">
        <v>3008</v>
      </c>
      <c r="M2114" s="73">
        <v>1.4118286131300142E-2</v>
      </c>
      <c r="Q2114" s="34">
        <v>0.96119443961988982</v>
      </c>
      <c r="R2114" s="7"/>
      <c r="S2114" s="32"/>
      <c r="T2114" s="77"/>
      <c r="U2114" s="5">
        <v>63.579817104580393</v>
      </c>
      <c r="V2114" s="87">
        <v>54.76</v>
      </c>
      <c r="W2114" s="38">
        <v>0.16106313193170918</v>
      </c>
      <c r="X2114" s="33">
        <v>1.0807444545672906</v>
      </c>
      <c r="Y2114" s="72">
        <v>5724897.5405512862</v>
      </c>
      <c r="Z2114" s="18">
        <v>5539999.8600399997</v>
      </c>
      <c r="AA2114" s="38">
        <v>3.3375033426436135E-2</v>
      </c>
      <c r="AB2114" s="35">
        <v>1.0807444545672906</v>
      </c>
      <c r="AC2114" s="72">
        <v>6065777.7372680278</v>
      </c>
      <c r="AD2114" s="18">
        <v>6700000</v>
      </c>
      <c r="AE2114" s="38">
        <v>-9.466003921372719E-2</v>
      </c>
      <c r="AF2114" s="1">
        <v>6</v>
      </c>
      <c r="AI2114" s="27" t="s">
        <v>36</v>
      </c>
      <c r="AJ2114" s="17">
        <v>19.165378111877697</v>
      </c>
      <c r="AK2114" s="17">
        <v>19.919547873494071</v>
      </c>
      <c r="AL2114" s="19">
        <v>0.11957660406077901</v>
      </c>
      <c r="AM2114" s="19">
        <v>9.8902163211831151E-2</v>
      </c>
      <c r="AN2114" s="27" t="b">
        <v>0</v>
      </c>
      <c r="AO2114" s="27" t="b">
        <v>1</v>
      </c>
      <c r="AP2114" s="27" t="b">
        <v>0</v>
      </c>
      <c r="AQ2114" s="27" t="b">
        <v>0</v>
      </c>
      <c r="AR2114" s="27" t="b">
        <v>1</v>
      </c>
      <c r="AS2114" s="27" t="b">
        <v>0</v>
      </c>
      <c r="AU2114" s="75"/>
      <c r="AV2114">
        <v>27699999.3002</v>
      </c>
      <c r="AX2114">
        <v>67000000</v>
      </c>
      <c r="AZ2114">
        <v>55400</v>
      </c>
      <c r="BC2114" s="18">
        <f t="shared" si="1"/>
        <v>22159999.440159999</v>
      </c>
      <c r="BM2114" s="18">
        <v>268</v>
      </c>
      <c r="BN2114">
        <f t="shared" si="0"/>
        <v>2680</v>
      </c>
    </row>
    <row r="2115" spans="1:66" ht="14.55" customHeight="1" x14ac:dyDescent="0.25">
      <c r="A2115" s="45">
        <v>41136</v>
      </c>
      <c r="B2115" s="46">
        <v>16.2</v>
      </c>
      <c r="C2115" s="55">
        <v>19</v>
      </c>
      <c r="D2115" s="32">
        <v>2438.9862613063015</v>
      </c>
      <c r="E2115" s="32">
        <v>8815.9341661181716</v>
      </c>
      <c r="F2115" s="32">
        <v>11254.920427424473</v>
      </c>
      <c r="G2115" s="32">
        <v>18.393228803731276</v>
      </c>
      <c r="H2115" s="56">
        <v>0.14736842105263159</v>
      </c>
      <c r="I2115" s="1">
        <v>14.63</v>
      </c>
      <c r="J2115" s="33">
        <v>0.9976491939300175</v>
      </c>
      <c r="K2115" s="72">
        <v>3043.244091117976</v>
      </c>
      <c r="L2115" s="32">
        <v>3008</v>
      </c>
      <c r="M2115" s="73">
        <v>1.1716785611029269E-2</v>
      </c>
      <c r="Q2115" s="34">
        <v>1.0023563453810072</v>
      </c>
      <c r="R2115" s="7"/>
      <c r="S2115" s="32"/>
      <c r="T2115" s="77"/>
      <c r="U2115" s="5">
        <v>63.610980285979124</v>
      </c>
      <c r="V2115" s="87">
        <v>54.78</v>
      </c>
      <c r="W2115" s="38">
        <v>0.1612081103683666</v>
      </c>
      <c r="X2115" s="33">
        <v>0.99529838786003499</v>
      </c>
      <c r="Y2115" s="72">
        <v>5698008.554468466</v>
      </c>
      <c r="Z2115" s="18">
        <v>5549999.8597999997</v>
      </c>
      <c r="AA2115" s="38">
        <v>2.6668233947270744E-2</v>
      </c>
      <c r="AB2115" s="35">
        <v>0.99529838786003499</v>
      </c>
      <c r="AC2115" s="72">
        <v>6037162.0108438814</v>
      </c>
      <c r="AD2115" s="18">
        <v>6750000</v>
      </c>
      <c r="AE2115" s="38">
        <v>-0.10560562802312869</v>
      </c>
      <c r="AF2115" s="1">
        <v>5</v>
      </c>
      <c r="AI2115" s="27" t="s">
        <v>36</v>
      </c>
      <c r="AJ2115" s="17">
        <v>19.1631536040864</v>
      </c>
      <c r="AK2115" s="17">
        <v>19.842486939078416</v>
      </c>
      <c r="AL2115" s="19">
        <v>0.12679452195195365</v>
      </c>
      <c r="AM2115" s="19">
        <v>0.10447583607934474</v>
      </c>
      <c r="AN2115" s="27" t="b">
        <v>0</v>
      </c>
      <c r="AO2115" s="27" t="b">
        <v>1</v>
      </c>
      <c r="AP2115" s="27" t="b">
        <v>0</v>
      </c>
      <c r="AQ2115" s="27" t="b">
        <v>0</v>
      </c>
      <c r="AR2115" s="27" t="b">
        <v>1</v>
      </c>
      <c r="AS2115" s="27" t="b">
        <v>0</v>
      </c>
      <c r="AU2115" s="75"/>
      <c r="AV2115">
        <v>27749999.298999999</v>
      </c>
      <c r="AX2115">
        <v>67500000</v>
      </c>
      <c r="AZ2115">
        <v>55500</v>
      </c>
      <c r="BC2115" s="18">
        <f t="shared" si="1"/>
        <v>22199999.439199999</v>
      </c>
      <c r="BM2115" s="18">
        <v>270</v>
      </c>
      <c r="BN2115">
        <f t="shared" si="0"/>
        <v>2700</v>
      </c>
    </row>
    <row r="2116" spans="1:66" ht="14.55" customHeight="1" x14ac:dyDescent="0.25">
      <c r="A2116" s="45">
        <v>41137</v>
      </c>
      <c r="B2116" s="46">
        <v>15.9</v>
      </c>
      <c r="C2116" s="55">
        <v>18.75</v>
      </c>
      <c r="D2116" s="32">
        <v>1951.1890090450411</v>
      </c>
      <c r="E2116" s="32">
        <v>9231.8455075198781</v>
      </c>
      <c r="F2116" s="32">
        <v>11183.03451656492</v>
      </c>
      <c r="G2116" s="32">
        <v>18.25273884359909</v>
      </c>
      <c r="H2116" s="56">
        <v>0.15200000000000002</v>
      </c>
      <c r="I2116" s="1">
        <v>14.29</v>
      </c>
      <c r="J2116" s="33">
        <v>0.98602358528870282</v>
      </c>
      <c r="K2116" s="72">
        <v>3000.658531130457</v>
      </c>
      <c r="L2116" s="32">
        <v>2946.5600589999999</v>
      </c>
      <c r="M2116" s="73">
        <v>1.8359874242243349E-2</v>
      </c>
      <c r="Q2116" s="34">
        <v>1.0141745237333293</v>
      </c>
      <c r="R2116" s="7"/>
      <c r="S2116" s="32"/>
      <c r="T2116" s="77"/>
      <c r="U2116" s="5">
        <v>64.392525002447641</v>
      </c>
      <c r="V2116" s="87">
        <v>55.86</v>
      </c>
      <c r="W2116" s="38">
        <v>0.15274838887303333</v>
      </c>
      <c r="X2116" s="33">
        <v>0.97204717057740564</v>
      </c>
      <c r="Y2116" s="72">
        <v>5538759.5930761239</v>
      </c>
      <c r="Z2116" s="18">
        <v>5329999.8653600002</v>
      </c>
      <c r="AA2116" s="38">
        <v>3.9166929266333778E-2</v>
      </c>
      <c r="AB2116" s="35">
        <v>0.97204717057740564</v>
      </c>
      <c r="AC2116" s="72">
        <v>5868312.1659055511</v>
      </c>
      <c r="AD2116" s="18">
        <v>6550000</v>
      </c>
      <c r="AE2116" s="38">
        <v>-0.10407447848770213</v>
      </c>
      <c r="AF2116" s="1">
        <v>4</v>
      </c>
      <c r="AI2116" s="27" t="s">
        <v>36</v>
      </c>
      <c r="AJ2116" s="17">
        <v>19.144236406162548</v>
      </c>
      <c r="AK2116" s="17">
        <v>19.757266097588886</v>
      </c>
      <c r="AL2116" s="19">
        <v>0.13360933676676848</v>
      </c>
      <c r="AM2116" s="19">
        <v>0.11021748418624902</v>
      </c>
      <c r="AN2116" s="27" t="b">
        <v>0</v>
      </c>
      <c r="AO2116" s="27" t="b">
        <v>1</v>
      </c>
      <c r="AP2116" s="27" t="b">
        <v>0</v>
      </c>
      <c r="AQ2116" s="27" t="b">
        <v>0</v>
      </c>
      <c r="AR2116" s="27" t="b">
        <v>1</v>
      </c>
      <c r="AS2116" s="27" t="b">
        <v>0</v>
      </c>
      <c r="AU2116" s="75"/>
      <c r="AV2116">
        <v>26649999.3268</v>
      </c>
      <c r="AX2116">
        <v>65500000</v>
      </c>
      <c r="AZ2116">
        <v>53300</v>
      </c>
      <c r="BC2116" s="18">
        <f t="shared" si="1"/>
        <v>21319999.461440001</v>
      </c>
      <c r="BM2116" s="18">
        <v>262</v>
      </c>
      <c r="BN2116">
        <f t="shared" si="0"/>
        <v>2620</v>
      </c>
    </row>
    <row r="2117" spans="1:66" ht="14.55" customHeight="1" x14ac:dyDescent="0.25">
      <c r="A2117" s="45">
        <v>41138</v>
      </c>
      <c r="B2117" s="46">
        <v>15.1</v>
      </c>
      <c r="C2117" s="55">
        <v>18.2</v>
      </c>
      <c r="D2117" s="32">
        <v>1463.3917567837807</v>
      </c>
      <c r="E2117" s="32">
        <v>9645.497577437427</v>
      </c>
      <c r="F2117" s="32">
        <v>11108.889334221207</v>
      </c>
      <c r="G2117" s="32">
        <v>17.791632042633204</v>
      </c>
      <c r="H2117" s="56">
        <v>0.17032967032967028</v>
      </c>
      <c r="I2117" s="32">
        <v>13.45</v>
      </c>
      <c r="J2117" s="33">
        <v>0.96827500941576883</v>
      </c>
      <c r="K2117" s="72">
        <v>2905.4123969652978</v>
      </c>
      <c r="L2117" s="32">
        <v>2867.1999510000001</v>
      </c>
      <c r="M2117" s="73">
        <v>1.3327443714544683E-2</v>
      </c>
      <c r="Q2117" s="34">
        <v>1.032764442204672</v>
      </c>
      <c r="R2117" s="7"/>
      <c r="S2117" s="32"/>
      <c r="T2117" s="77"/>
      <c r="U2117" s="5">
        <v>66.378495125870145</v>
      </c>
      <c r="V2117" s="87">
        <v>57.34</v>
      </c>
      <c r="W2117" s="38">
        <v>0.15762984174869449</v>
      </c>
      <c r="X2117" s="33">
        <v>0.93655001883153777</v>
      </c>
      <c r="Y2117" s="72">
        <v>5187350.219686253</v>
      </c>
      <c r="Z2117" s="18">
        <v>5029999.8729400001</v>
      </c>
      <c r="AA2117" s="38">
        <v>3.1282375888865115E-2</v>
      </c>
      <c r="AB2117" s="35">
        <v>0.93655001883153777</v>
      </c>
      <c r="AC2117" s="72">
        <v>5495879.7555430671</v>
      </c>
      <c r="AD2117" s="18">
        <v>6275000</v>
      </c>
      <c r="AE2117" s="38">
        <v>-0.12416258875807695</v>
      </c>
      <c r="AF2117" s="1">
        <v>3</v>
      </c>
      <c r="AI2117" s="27" t="s">
        <v>36</v>
      </c>
      <c r="AJ2117" s="17">
        <v>19.121414841335302</v>
      </c>
      <c r="AK2117" s="17">
        <v>19.692427854726279</v>
      </c>
      <c r="AL2117" s="19">
        <v>0.14323085912287528</v>
      </c>
      <c r="AM2117" s="19">
        <v>0.11562983499333665</v>
      </c>
      <c r="AN2117" s="27" t="b">
        <v>0</v>
      </c>
      <c r="AO2117" s="27" t="b">
        <v>1</v>
      </c>
      <c r="AP2117" s="27" t="b">
        <v>0</v>
      </c>
      <c r="AQ2117" s="27" t="b">
        <v>0</v>
      </c>
      <c r="AR2117" s="27" t="b">
        <v>1</v>
      </c>
      <c r="AS2117" s="27" t="b">
        <v>0</v>
      </c>
      <c r="AU2117" s="75"/>
      <c r="AV2117">
        <v>25149999.364700001</v>
      </c>
      <c r="AX2117">
        <v>62750000</v>
      </c>
      <c r="AZ2117">
        <v>50300</v>
      </c>
      <c r="BC2117" s="18">
        <f t="shared" si="1"/>
        <v>20119999.491760001</v>
      </c>
      <c r="BM2117" s="18">
        <v>251</v>
      </c>
      <c r="BN2117">
        <f t="shared" si="0"/>
        <v>2510</v>
      </c>
    </row>
    <row r="2118" spans="1:66" ht="14.55" customHeight="1" x14ac:dyDescent="0.25">
      <c r="A2118" s="41">
        <v>41141</v>
      </c>
      <c r="B2118" s="15">
        <v>14.65</v>
      </c>
      <c r="C2118" s="16">
        <v>18.25</v>
      </c>
      <c r="D2118" s="32">
        <v>975.59450452252054</v>
      </c>
      <c r="E2118" s="32">
        <v>10050.208484533308</v>
      </c>
      <c r="F2118" s="18">
        <v>11025.802989055828</v>
      </c>
      <c r="G2118" s="18">
        <v>17.931461729384502</v>
      </c>
      <c r="H2118" s="19">
        <v>0.19726027397260271</v>
      </c>
      <c r="I2118" s="18">
        <v>14.02</v>
      </c>
      <c r="J2118" s="33">
        <v>1.0003212467302152</v>
      </c>
      <c r="K2118" s="72">
        <v>2906.2954654000209</v>
      </c>
      <c r="L2118" s="18">
        <v>2867.1999510000001</v>
      </c>
      <c r="M2118" s="73">
        <v>1.3635433547766852E-2</v>
      </c>
      <c r="Q2118" s="34">
        <v>0.99967885643610466</v>
      </c>
      <c r="R2118" s="7"/>
      <c r="S2118" s="32"/>
      <c r="T2118" s="77"/>
      <c r="U2118" s="5">
        <v>66.23363326809681</v>
      </c>
      <c r="V2118" s="87">
        <v>57.4</v>
      </c>
      <c r="W2118" s="38">
        <v>0.15389604996684342</v>
      </c>
      <c r="X2118" s="33">
        <v>1.0006424934604303</v>
      </c>
      <c r="Y2118" s="72">
        <v>5190707.892831347</v>
      </c>
      <c r="Z2118" s="18">
        <v>5049999.8724199999</v>
      </c>
      <c r="AA2118" s="38">
        <v>2.7862975042793149E-2</v>
      </c>
      <c r="AB2118" s="35">
        <v>1.0006424934604303</v>
      </c>
      <c r="AC2118" s="72">
        <v>5499322.6532011535</v>
      </c>
      <c r="AD2118" s="18">
        <v>6275000</v>
      </c>
      <c r="AE2118" s="38">
        <v>-0.12361391980858112</v>
      </c>
      <c r="AF2118" s="36">
        <v>2</v>
      </c>
      <c r="AI2118" s="27" t="s">
        <v>36</v>
      </c>
      <c r="AJ2118" s="17">
        <v>19.057140564798132</v>
      </c>
      <c r="AK2118" s="17">
        <v>19.558640852528708</v>
      </c>
      <c r="AL2118" s="19">
        <v>0.15634117432675473</v>
      </c>
      <c r="AM2118" s="19">
        <v>0.12175400163236283</v>
      </c>
      <c r="AN2118" s="27" t="b">
        <v>0</v>
      </c>
      <c r="AO2118" s="27" t="b">
        <v>1</v>
      </c>
      <c r="AP2118" s="27" t="b">
        <v>0</v>
      </c>
      <c r="AQ2118" s="27" t="b">
        <v>0</v>
      </c>
      <c r="AR2118" s="27" t="b">
        <v>1</v>
      </c>
      <c r="AS2118" s="27" t="b">
        <v>0</v>
      </c>
      <c r="AU2118" s="75"/>
      <c r="AV2118">
        <v>25249999.362099998</v>
      </c>
      <c r="AX2118">
        <v>62750000</v>
      </c>
      <c r="AZ2118">
        <v>50500</v>
      </c>
      <c r="BC2118" s="18">
        <f t="shared" si="1"/>
        <v>20199999.48968</v>
      </c>
      <c r="BM2118" s="18">
        <v>251</v>
      </c>
      <c r="BN2118">
        <f t="shared" si="0"/>
        <v>2510</v>
      </c>
    </row>
    <row r="2119" spans="1:66" ht="14.55" customHeight="1" x14ac:dyDescent="0.25">
      <c r="A2119" s="41">
        <v>41142</v>
      </c>
      <c r="B2119" s="15">
        <v>14.9</v>
      </c>
      <c r="C2119" s="16">
        <v>18.75</v>
      </c>
      <c r="D2119" s="32">
        <v>487.79725226126027</v>
      </c>
      <c r="E2119" s="32">
        <v>10441.78271717043</v>
      </c>
      <c r="F2119" s="18">
        <v>10929.57996943169</v>
      </c>
      <c r="G2119" s="18">
        <v>18.578170942848821</v>
      </c>
      <c r="H2119" s="19">
        <v>0.20533333333333337</v>
      </c>
      <c r="I2119" s="18">
        <v>15.02</v>
      </c>
      <c r="J2119" s="33">
        <v>1.0270237927471182</v>
      </c>
      <c r="K2119" s="72">
        <v>2984.782947901736</v>
      </c>
      <c r="L2119" s="18">
        <v>2944</v>
      </c>
      <c r="M2119" s="73">
        <v>1.3852903499230962E-2</v>
      </c>
      <c r="Q2119" s="34">
        <v>0.97368727683042866</v>
      </c>
      <c r="R2119" s="7"/>
      <c r="S2119" s="32"/>
      <c r="T2119" s="77"/>
      <c r="U2119" s="5">
        <v>64.37077594636618</v>
      </c>
      <c r="V2119" s="87">
        <v>55.84</v>
      </c>
      <c r="W2119" s="38">
        <v>0.15277177554380689</v>
      </c>
      <c r="X2119" s="33">
        <v>1.0540475854942364</v>
      </c>
      <c r="Y2119" s="72">
        <v>5471279.2983695539</v>
      </c>
      <c r="Z2119" s="18">
        <v>5289999.8663599994</v>
      </c>
      <c r="AA2119" s="38">
        <v>3.4268324497008201E-2</v>
      </c>
      <c r="AB2119" s="35">
        <v>1.0540475854942364</v>
      </c>
      <c r="AC2119" s="72">
        <v>5796454.8314768849</v>
      </c>
      <c r="AD2119" s="18">
        <v>6550000</v>
      </c>
      <c r="AE2119" s="38">
        <v>-0.11504506389665879</v>
      </c>
      <c r="AF2119" s="36">
        <v>1</v>
      </c>
      <c r="AI2119" s="27" t="s">
        <v>36</v>
      </c>
      <c r="AJ2119" s="17">
        <v>18.943472921078431</v>
      </c>
      <c r="AK2119" s="17">
        <v>19.473946584774868</v>
      </c>
      <c r="AL2119" s="19">
        <v>0.16818896732523267</v>
      </c>
      <c r="AM2119" s="19">
        <v>0.12944027614216674</v>
      </c>
      <c r="AN2119" s="27" t="b">
        <v>0</v>
      </c>
      <c r="AO2119" s="27" t="b">
        <v>1</v>
      </c>
      <c r="AP2119" s="27" t="b">
        <v>0</v>
      </c>
      <c r="AQ2119" s="27" t="b">
        <v>0</v>
      </c>
      <c r="AR2119" s="27" t="b">
        <v>1</v>
      </c>
      <c r="AS2119" s="27" t="b">
        <v>0</v>
      </c>
      <c r="AU2119" s="75"/>
      <c r="AV2119">
        <v>26449999.331799999</v>
      </c>
      <c r="AX2119">
        <v>65500000</v>
      </c>
      <c r="AZ2119">
        <v>52900</v>
      </c>
      <c r="BC2119" s="18">
        <f t="shared" si="1"/>
        <v>21159999.465439998</v>
      </c>
      <c r="BM2119" s="18">
        <v>262</v>
      </c>
      <c r="BN2119">
        <f t="shared" si="0"/>
        <v>2620</v>
      </c>
    </row>
    <row r="2120" spans="1:66" ht="14.55" customHeight="1" x14ac:dyDescent="0.25">
      <c r="A2120" s="48">
        <v>41143</v>
      </c>
      <c r="B2120" s="46">
        <v>19</v>
      </c>
      <c r="C2120" s="55">
        <v>21.25</v>
      </c>
      <c r="D2120" s="32">
        <v>10829.418933634046</v>
      </c>
      <c r="E2120" s="32">
        <v>0</v>
      </c>
      <c r="F2120" s="32">
        <v>10829.418933634046</v>
      </c>
      <c r="G2120" s="32">
        <v>19</v>
      </c>
      <c r="H2120" s="56">
        <v>0.10588235294117643</v>
      </c>
      <c r="I2120" s="32">
        <v>15.11</v>
      </c>
      <c r="J2120" s="33">
        <v>1.0133333333333334</v>
      </c>
      <c r="K2120" s="72">
        <v>3024.5277223778453</v>
      </c>
      <c r="L2120" s="32">
        <v>2969.6000979999999</v>
      </c>
      <c r="M2120" s="73">
        <v>1.8496640141828755E-2</v>
      </c>
      <c r="Q2120" s="34">
        <v>0.98684210526315774</v>
      </c>
      <c r="R2120" s="7"/>
      <c r="S2120" s="32"/>
      <c r="T2120" s="77"/>
      <c r="U2120" s="5">
        <v>63.405522463477851</v>
      </c>
      <c r="V2120" s="87">
        <v>55.44</v>
      </c>
      <c r="W2120" s="38">
        <v>0.1436782551132369</v>
      </c>
      <c r="X2120" s="33">
        <v>1.0266666666666671</v>
      </c>
      <c r="Y2120" s="72">
        <v>5617206.9547641175</v>
      </c>
      <c r="Z2120" s="18">
        <v>5379999.8640799997</v>
      </c>
      <c r="AA2120" s="38">
        <v>4.4090538415781366E-2</v>
      </c>
      <c r="AB2120" s="35">
        <v>1.0266666666666671</v>
      </c>
      <c r="AC2120" s="72">
        <v>5950931.5506495051</v>
      </c>
      <c r="AD2120" s="18">
        <v>6525000</v>
      </c>
      <c r="AE2120" s="38">
        <v>-8.7979838980918754E-2</v>
      </c>
      <c r="AF2120" s="1">
        <v>19</v>
      </c>
      <c r="AI2120" s="27" t="s">
        <v>36</v>
      </c>
      <c r="AJ2120" s="17">
        <v>18.79822769997142</v>
      </c>
      <c r="AK2120" s="17">
        <v>19.383344160673676</v>
      </c>
      <c r="AL2120" s="19">
        <v>0.16302900860490241</v>
      </c>
      <c r="AM2120" s="19">
        <v>0.13100596015249144</v>
      </c>
      <c r="AN2120" s="27" t="b">
        <v>0</v>
      </c>
      <c r="AO2120" s="27" t="b">
        <v>1</v>
      </c>
      <c r="AP2120" s="27" t="b">
        <v>0</v>
      </c>
      <c r="AQ2120" s="27" t="b">
        <v>0</v>
      </c>
      <c r="AR2120" s="27" t="b">
        <v>1</v>
      </c>
      <c r="AS2120" s="27" t="b">
        <v>0</v>
      </c>
      <c r="AU2120" s="75"/>
      <c r="AV2120">
        <v>26899999.3204</v>
      </c>
      <c r="AX2120">
        <v>65250000</v>
      </c>
      <c r="AZ2120">
        <v>53800</v>
      </c>
      <c r="BC2120" s="18">
        <f t="shared" si="1"/>
        <v>21519999.456319999</v>
      </c>
      <c r="BM2120" s="18">
        <v>261</v>
      </c>
      <c r="BN2120">
        <f t="shared" si="0"/>
        <v>2610</v>
      </c>
    </row>
    <row r="2121" spans="1:66" ht="14.55" customHeight="1" x14ac:dyDescent="0.25">
      <c r="A2121" s="45">
        <v>41144</v>
      </c>
      <c r="B2121" s="46">
        <v>19.3</v>
      </c>
      <c r="C2121" s="55">
        <v>21.6</v>
      </c>
      <c r="D2121" s="32">
        <v>10259.449516074359</v>
      </c>
      <c r="E2121" s="32">
        <v>509.619714523955</v>
      </c>
      <c r="F2121" s="32">
        <v>10769.069230598314</v>
      </c>
      <c r="G2121" s="32">
        <v>19.408841843088421</v>
      </c>
      <c r="H2121" s="56">
        <v>0.10648148148148151</v>
      </c>
      <c r="I2121" s="1">
        <v>15.96</v>
      </c>
      <c r="J2121" s="33">
        <v>1.0158253218184783</v>
      </c>
      <c r="K2121" s="72">
        <v>3072.338688194478</v>
      </c>
      <c r="L2121" s="32">
        <v>3023.360107</v>
      </c>
      <c r="M2121" s="73">
        <v>1.6200048773904793E-2</v>
      </c>
      <c r="Q2121" s="34">
        <v>0.98442121742924404</v>
      </c>
      <c r="R2121" s="7"/>
      <c r="S2121" s="32"/>
      <c r="T2121" s="77"/>
      <c r="U2121" s="5">
        <v>62.301531288367222</v>
      </c>
      <c r="V2121" s="87">
        <v>54.28</v>
      </c>
      <c r="W2121" s="38">
        <v>0.14778060590212272</v>
      </c>
      <c r="X2121" s="33">
        <v>1.0316506436369564</v>
      </c>
      <c r="Y2121" s="72">
        <v>5795022.896176111</v>
      </c>
      <c r="Z2121" s="18">
        <v>5609999.8582800003</v>
      </c>
      <c r="AA2121" s="38">
        <v>3.2980934504486401E-2</v>
      </c>
      <c r="AB2121" s="35">
        <v>1.0316506436369564</v>
      </c>
      <c r="AC2121" s="72">
        <v>6139183.936600971</v>
      </c>
      <c r="AD2121" s="18">
        <v>6775000</v>
      </c>
      <c r="AE2121" s="38">
        <v>-9.3847389431590988E-2</v>
      </c>
      <c r="AF2121" s="1">
        <v>18</v>
      </c>
      <c r="AI2121" s="27" t="s">
        <v>36</v>
      </c>
      <c r="AJ2121" s="17">
        <v>18.705681418636956</v>
      </c>
      <c r="AK2121" s="17">
        <v>19.316864309114209</v>
      </c>
      <c r="AL2121" s="19">
        <v>0.1562145186763774</v>
      </c>
      <c r="AM2121" s="19">
        <v>0.13283084197225029</v>
      </c>
      <c r="AN2121" s="27" t="b">
        <v>0</v>
      </c>
      <c r="AO2121" s="27" t="b">
        <v>1</v>
      </c>
      <c r="AP2121" s="27" t="b">
        <v>0</v>
      </c>
      <c r="AQ2121" s="27" t="b">
        <v>0</v>
      </c>
      <c r="AR2121" s="27" t="b">
        <v>1</v>
      </c>
      <c r="AS2121" s="27" t="b">
        <v>0</v>
      </c>
      <c r="AU2121" s="75"/>
      <c r="AV2121">
        <v>28049999.2914</v>
      </c>
      <c r="AX2121">
        <v>67750000</v>
      </c>
      <c r="AZ2121">
        <v>56100</v>
      </c>
      <c r="BC2121" s="18">
        <f t="shared" si="1"/>
        <v>22439999.433120001</v>
      </c>
      <c r="BM2121" s="18">
        <v>271</v>
      </c>
      <c r="BN2121">
        <f t="shared" si="0"/>
        <v>2710</v>
      </c>
    </row>
    <row r="2122" spans="1:66" ht="14.55" customHeight="1" x14ac:dyDescent="0.25">
      <c r="A2122" s="45">
        <v>41145</v>
      </c>
      <c r="B2122" s="46">
        <v>18.55</v>
      </c>
      <c r="C2122" s="55">
        <v>21.2</v>
      </c>
      <c r="D2122" s="32">
        <v>9689.4800985146721</v>
      </c>
      <c r="E2122" s="32">
        <v>1018.8979441027491</v>
      </c>
      <c r="F2122" s="32">
        <v>10708.378042617422</v>
      </c>
      <c r="G2122" s="32">
        <v>18.80214645403127</v>
      </c>
      <c r="H2122" s="56">
        <v>0.12499999999999989</v>
      </c>
      <c r="I2122" s="1">
        <v>15.18</v>
      </c>
      <c r="J2122" s="33">
        <v>0.96328175814294126</v>
      </c>
      <c r="K2122" s="72">
        <v>2959.4766072170651</v>
      </c>
      <c r="L2122" s="32">
        <v>2900.4799800000001</v>
      </c>
      <c r="M2122" s="73">
        <v>2.0340298027868131E-2</v>
      </c>
      <c r="Q2122" s="34">
        <v>1.0381178627609911</v>
      </c>
      <c r="R2122" s="7"/>
      <c r="S2122" s="32"/>
      <c r="T2122" s="77"/>
      <c r="U2122" s="5">
        <v>64.555917101126497</v>
      </c>
      <c r="V2122" s="87">
        <v>56.44</v>
      </c>
      <c r="W2122" s="38">
        <v>0.14379725551251771</v>
      </c>
      <c r="X2122" s="33">
        <v>0.92656351628588252</v>
      </c>
      <c r="Y2122" s="72">
        <v>5369482.4815237094</v>
      </c>
      <c r="Z2122" s="18">
        <v>5149999.8699000003</v>
      </c>
      <c r="AA2122" s="38">
        <v>4.2617983916176466E-2</v>
      </c>
      <c r="AB2122" s="35">
        <v>0.92656351628588252</v>
      </c>
      <c r="AC2122" s="72">
        <v>5688252.6572152805</v>
      </c>
      <c r="AD2122" s="18">
        <v>6350000</v>
      </c>
      <c r="AE2122" s="38">
        <v>-0.10421217996609757</v>
      </c>
      <c r="AF2122" s="1">
        <v>17</v>
      </c>
      <c r="AI2122" s="27" t="s">
        <v>36</v>
      </c>
      <c r="AJ2122" s="17">
        <v>18.670311875128782</v>
      </c>
      <c r="AK2122" s="17">
        <v>19.23441864423858</v>
      </c>
      <c r="AL2122" s="19">
        <v>0.15171451867637736</v>
      </c>
      <c r="AM2122" s="19">
        <v>0.13460469462925514</v>
      </c>
      <c r="AN2122" s="27" t="b">
        <v>0</v>
      </c>
      <c r="AO2122" s="27" t="b">
        <v>1</v>
      </c>
      <c r="AP2122" s="27" t="b">
        <v>0</v>
      </c>
      <c r="AQ2122" s="27" t="b">
        <v>0</v>
      </c>
      <c r="AR2122" s="27" t="b">
        <v>1</v>
      </c>
      <c r="AS2122" s="27" t="b">
        <v>0</v>
      </c>
      <c r="AU2122" s="75"/>
      <c r="AV2122">
        <v>25749999.3495</v>
      </c>
      <c r="AX2122">
        <v>63500000</v>
      </c>
      <c r="AZ2122">
        <v>51500</v>
      </c>
      <c r="BC2122" s="18">
        <f t="shared" si="1"/>
        <v>20599999.479600001</v>
      </c>
      <c r="BM2122" s="18">
        <v>254</v>
      </c>
      <c r="BN2122">
        <f t="shared" si="0"/>
        <v>2540</v>
      </c>
    </row>
    <row r="2123" spans="1:66" ht="14.55" customHeight="1" x14ac:dyDescent="0.25">
      <c r="A2123" s="41">
        <v>41148</v>
      </c>
      <c r="B2123" s="15">
        <v>18.8</v>
      </c>
      <c r="C2123" s="16">
        <v>21.3</v>
      </c>
      <c r="D2123" s="32">
        <v>9119.5106809549852</v>
      </c>
      <c r="E2123" s="32">
        <v>1517.6211844674749</v>
      </c>
      <c r="F2123" s="18">
        <v>10637.13186542246</v>
      </c>
      <c r="G2123" s="18">
        <v>19.156680072144432</v>
      </c>
      <c r="H2123" s="19">
        <v>0.11737089201877937</v>
      </c>
      <c r="I2123">
        <v>16.350000000000001</v>
      </c>
      <c r="J2123" s="33">
        <v>1.0120772516328096</v>
      </c>
      <c r="K2123" s="72">
        <v>2995.1671274157848</v>
      </c>
      <c r="L2123" s="18">
        <v>2928.639893</v>
      </c>
      <c r="M2123" s="73">
        <v>2.2716085570915472E-2</v>
      </c>
      <c r="Q2123" s="34">
        <v>0.98806686780744746</v>
      </c>
      <c r="R2123" s="7"/>
      <c r="S2123" s="32"/>
      <c r="T2123" s="77"/>
      <c r="U2123" s="5">
        <v>63.666805850804963</v>
      </c>
      <c r="V2123" s="87">
        <v>56.12</v>
      </c>
      <c r="W2123" s="38">
        <v>0.13447622684969646</v>
      </c>
      <c r="X2123" s="33">
        <v>1.0241545032656192</v>
      </c>
      <c r="Y2123" s="72">
        <v>5499205.9741962384</v>
      </c>
      <c r="Z2123" s="18">
        <v>5239999.8676200006</v>
      </c>
      <c r="AA2123" s="38">
        <v>4.9466815481804358E-2</v>
      </c>
      <c r="AB2123" s="35">
        <v>1.0241545032656192</v>
      </c>
      <c r="AC2123" s="72">
        <v>5825556.1750421803</v>
      </c>
      <c r="AD2123" s="18">
        <v>6450000</v>
      </c>
      <c r="AE2123" s="38">
        <v>-9.6812996117491418E-2</v>
      </c>
      <c r="AF2123" s="36">
        <v>16</v>
      </c>
      <c r="AI2123" s="27" t="s">
        <v>36</v>
      </c>
      <c r="AJ2123" s="17">
        <v>18.671058408521368</v>
      </c>
      <c r="AK2123" s="17">
        <v>19.16674794529494</v>
      </c>
      <c r="AL2123" s="19">
        <v>0.14288805562456222</v>
      </c>
      <c r="AM2123" s="19">
        <v>0.13485274651444948</v>
      </c>
      <c r="AN2123" s="27" t="b">
        <v>0</v>
      </c>
      <c r="AO2123" s="27" t="b">
        <v>1</v>
      </c>
      <c r="AP2123" s="27" t="b">
        <v>0</v>
      </c>
      <c r="AQ2123" s="27" t="b">
        <v>0</v>
      </c>
      <c r="AR2123" s="27" t="b">
        <v>1</v>
      </c>
      <c r="AS2123" s="27" t="b">
        <v>0</v>
      </c>
      <c r="AU2123" s="75"/>
      <c r="AV2123">
        <v>26199999.338100001</v>
      </c>
      <c r="AX2123">
        <v>64500000</v>
      </c>
      <c r="AZ2123">
        <v>52400</v>
      </c>
      <c r="BC2123" s="18">
        <f t="shared" si="1"/>
        <v>20959999.470480002</v>
      </c>
      <c r="BM2123" s="18">
        <v>258</v>
      </c>
      <c r="BN2123">
        <f t="shared" si="0"/>
        <v>2580</v>
      </c>
    </row>
    <row r="2124" spans="1:66" ht="14.55" customHeight="1" x14ac:dyDescent="0.25">
      <c r="A2124" s="41">
        <v>41149</v>
      </c>
      <c r="B2124" s="15">
        <v>19</v>
      </c>
      <c r="C2124" s="16">
        <v>21.45</v>
      </c>
      <c r="D2124" s="32">
        <v>8549.5412633952983</v>
      </c>
      <c r="E2124" s="32">
        <v>2020.6927830647569</v>
      </c>
      <c r="F2124" s="18">
        <v>10570.234046460055</v>
      </c>
      <c r="G2124" s="18">
        <v>19.468362128667021</v>
      </c>
      <c r="H2124" s="19">
        <v>0.11421911421911424</v>
      </c>
      <c r="I2124">
        <v>16.489999999999998</v>
      </c>
      <c r="J2124" s="33">
        <v>1.0098787412688572</v>
      </c>
      <c r="K2124" s="72">
        <v>3024.7032739911388</v>
      </c>
      <c r="L2124" s="18">
        <v>2979.8400879999999</v>
      </c>
      <c r="M2124" s="73">
        <v>1.5055568307777876E-2</v>
      </c>
      <c r="Q2124" s="34">
        <v>0.990217893629046</v>
      </c>
      <c r="R2124" s="7"/>
      <c r="S2124" s="32"/>
      <c r="T2124" s="77"/>
      <c r="U2124" s="5">
        <v>62.926634059825517</v>
      </c>
      <c r="V2124" s="87">
        <v>55.06</v>
      </c>
      <c r="W2124" s="38">
        <v>0.14287384779922838</v>
      </c>
      <c r="X2124" s="33">
        <v>1.0197574825377143</v>
      </c>
      <c r="Y2124" s="72">
        <v>5607883.2706989553</v>
      </c>
      <c r="Z2124" s="18">
        <v>5419999.8630800005</v>
      </c>
      <c r="AA2124" s="38">
        <v>3.4664836229753533E-2</v>
      </c>
      <c r="AB2124" s="35">
        <v>1.0197574825377143</v>
      </c>
      <c r="AC2124" s="72">
        <v>5940559.2560724616</v>
      </c>
      <c r="AD2124" s="18">
        <v>6625000</v>
      </c>
      <c r="AE2124" s="38">
        <v>-0.10331181040415674</v>
      </c>
      <c r="AF2124" s="36">
        <v>15</v>
      </c>
      <c r="AI2124" s="27" t="s">
        <v>36</v>
      </c>
      <c r="AJ2124" s="17">
        <v>18.644388156355532</v>
      </c>
      <c r="AK2124" s="17">
        <v>19.144321901765196</v>
      </c>
      <c r="AL2124" s="19">
        <v>0.12904786233231413</v>
      </c>
      <c r="AM2124" s="19">
        <v>0.13491907273209147</v>
      </c>
      <c r="AN2124" s="27" t="b">
        <v>0</v>
      </c>
      <c r="AO2124" s="27" t="b">
        <v>0</v>
      </c>
      <c r="AP2124" s="27" t="b">
        <v>0</v>
      </c>
      <c r="AQ2124" s="27" t="b">
        <v>0</v>
      </c>
      <c r="AR2124" s="27" t="b">
        <v>1</v>
      </c>
      <c r="AS2124" s="27" t="b">
        <v>0</v>
      </c>
      <c r="AU2124" s="75"/>
      <c r="AV2124">
        <v>27099999.315400004</v>
      </c>
      <c r="AX2124">
        <v>66250000</v>
      </c>
      <c r="AZ2124">
        <v>54200</v>
      </c>
      <c r="BC2124" s="18">
        <f t="shared" si="1"/>
        <v>21679999.452320002</v>
      </c>
      <c r="BM2124" s="18">
        <v>265</v>
      </c>
      <c r="BN2124">
        <f t="shared" si="0"/>
        <v>2650</v>
      </c>
    </row>
    <row r="2125" spans="1:66" ht="14.55" customHeight="1" x14ac:dyDescent="0.25">
      <c r="A2125" s="41">
        <v>41150</v>
      </c>
      <c r="B2125" s="15">
        <v>19.25</v>
      </c>
      <c r="C2125" s="16">
        <v>21.7</v>
      </c>
      <c r="D2125" s="32">
        <v>7979.5718458356114</v>
      </c>
      <c r="E2125" s="32">
        <v>2525.5607986187915</v>
      </c>
      <c r="F2125" s="18">
        <v>10505.132644454403</v>
      </c>
      <c r="G2125" s="18">
        <v>19.839009598073229</v>
      </c>
      <c r="H2125" s="19">
        <v>0.11290322580645162</v>
      </c>
      <c r="I2125">
        <v>17.059999999999999</v>
      </c>
      <c r="J2125" s="33">
        <v>1.0127622582830624</v>
      </c>
      <c r="K2125" s="72">
        <v>3063.2523168802854</v>
      </c>
      <c r="L2125" s="18">
        <v>2984.959961</v>
      </c>
      <c r="M2125" s="73">
        <v>2.6228946754132162E-2</v>
      </c>
      <c r="Q2125" s="34">
        <v>0.98739856449163277</v>
      </c>
      <c r="R2125" s="7"/>
      <c r="S2125" s="32"/>
      <c r="T2125" s="77"/>
      <c r="U2125" s="5">
        <v>62.01798670453298</v>
      </c>
      <c r="V2125" s="87">
        <v>54.8</v>
      </c>
      <c r="W2125" s="38">
        <v>0.13171508584914202</v>
      </c>
      <c r="X2125" s="33">
        <v>1.0255245165661249</v>
      </c>
      <c r="Y2125" s="72">
        <v>5751049.2956061382</v>
      </c>
      <c r="Z2125" s="18">
        <v>5469999.8618200002</v>
      </c>
      <c r="AA2125" s="38">
        <v>5.1380153726845998E-2</v>
      </c>
      <c r="AB2125" s="35">
        <v>1.0255245165661249</v>
      </c>
      <c r="AC2125" s="72">
        <v>6092091.4863705123</v>
      </c>
      <c r="AD2125" s="18">
        <v>6650000</v>
      </c>
      <c r="AE2125" s="38">
        <v>-8.3896017087141006E-2</v>
      </c>
      <c r="AF2125" s="36">
        <v>14</v>
      </c>
      <c r="AI2125" s="27" t="s">
        <v>36</v>
      </c>
      <c r="AJ2125" s="17">
        <v>18.613084178245465</v>
      </c>
      <c r="AK2125" s="17">
        <v>19.16114054905697</v>
      </c>
      <c r="AL2125" s="19">
        <v>0.11364284441116718</v>
      </c>
      <c r="AM2125" s="19">
        <v>0.13547171723839574</v>
      </c>
      <c r="AN2125" s="27" t="b">
        <v>0</v>
      </c>
      <c r="AO2125" s="27" t="b">
        <v>0</v>
      </c>
      <c r="AP2125" s="27" t="b">
        <v>0</v>
      </c>
      <c r="AQ2125" s="27" t="b">
        <v>0</v>
      </c>
      <c r="AR2125" s="27" t="b">
        <v>1</v>
      </c>
      <c r="AS2125" s="27" t="b">
        <v>0</v>
      </c>
      <c r="AU2125" s="75"/>
      <c r="AV2125">
        <v>27349999.309100002</v>
      </c>
      <c r="AX2125">
        <v>66500000</v>
      </c>
      <c r="AZ2125">
        <v>54700</v>
      </c>
      <c r="BC2125" s="18">
        <f t="shared" si="1"/>
        <v>21879999.447280001</v>
      </c>
      <c r="BM2125" s="18">
        <v>266</v>
      </c>
      <c r="BN2125">
        <f t="shared" si="0"/>
        <v>2660</v>
      </c>
    </row>
    <row r="2126" spans="1:66" ht="14.55" customHeight="1" x14ac:dyDescent="0.25">
      <c r="A2126" s="45">
        <v>41151</v>
      </c>
      <c r="B2126" s="46">
        <v>19.7</v>
      </c>
      <c r="C2126" s="55">
        <v>22</v>
      </c>
      <c r="D2126" s="32">
        <v>7409.6024282759245</v>
      </c>
      <c r="E2126" s="32">
        <v>3031.178830324965</v>
      </c>
      <c r="F2126" s="32">
        <v>10440.781258600889</v>
      </c>
      <c r="G2126" s="32">
        <v>20.367738470624911</v>
      </c>
      <c r="H2126" s="56">
        <v>0.10454545454545461</v>
      </c>
      <c r="I2126" s="1">
        <v>17.829999999999998</v>
      </c>
      <c r="J2126" s="33">
        <v>1.0203620060355096</v>
      </c>
      <c r="K2126" s="72">
        <v>3125.5721992401122</v>
      </c>
      <c r="L2126" s="32">
        <v>3051.5200199999999</v>
      </c>
      <c r="M2126" s="73">
        <v>2.4267308998389699E-2</v>
      </c>
      <c r="Q2126" s="34">
        <v>0.98004433140878722</v>
      </c>
      <c r="R2126" s="7"/>
      <c r="S2126" s="32"/>
      <c r="T2126" s="77"/>
      <c r="U2126" s="5">
        <v>60.667214460602217</v>
      </c>
      <c r="V2126" s="87">
        <v>53.66</v>
      </c>
      <c r="W2126" s="38">
        <v>0.13058543534480471</v>
      </c>
      <c r="X2126" s="33">
        <v>1.0407240120710193</v>
      </c>
      <c r="Y2126" s="72">
        <v>5985283.7326818304</v>
      </c>
      <c r="Z2126" s="18">
        <v>5699999.8560000006</v>
      </c>
      <c r="AA2126" s="38">
        <v>5.0049804191052906E-2</v>
      </c>
      <c r="AB2126" s="35">
        <v>1.0407240120710193</v>
      </c>
      <c r="AC2126" s="72">
        <v>6340084.2447531661</v>
      </c>
      <c r="AD2126" s="18">
        <v>6900000</v>
      </c>
      <c r="AE2126" s="38">
        <v>-8.1147210905338246E-2</v>
      </c>
      <c r="AF2126" s="1">
        <v>13</v>
      </c>
      <c r="AI2126" s="27" t="s">
        <v>36</v>
      </c>
      <c r="AJ2126" s="17">
        <v>18.615029501260391</v>
      </c>
      <c r="AK2126" s="17">
        <v>19.198724714394167</v>
      </c>
      <c r="AL2126" s="19">
        <v>0.11342002801188021</v>
      </c>
      <c r="AM2126" s="19">
        <v>0.13506136370304217</v>
      </c>
      <c r="AN2126" s="27" t="b">
        <v>0</v>
      </c>
      <c r="AO2126" s="27" t="b">
        <v>0</v>
      </c>
      <c r="AP2126" s="27" t="b">
        <v>0</v>
      </c>
      <c r="AQ2126" s="27" t="b">
        <v>0</v>
      </c>
      <c r="AR2126" s="27" t="b">
        <v>1</v>
      </c>
      <c r="AS2126" s="27" t="b">
        <v>0</v>
      </c>
      <c r="AU2126" s="75"/>
      <c r="AV2126">
        <v>28499999.280000001</v>
      </c>
      <c r="AX2126">
        <v>69000000</v>
      </c>
      <c r="AZ2126">
        <v>57000</v>
      </c>
      <c r="BC2126" s="18">
        <f t="shared" si="1"/>
        <v>22799999.424000002</v>
      </c>
      <c r="BM2126" s="18">
        <v>276</v>
      </c>
      <c r="BN2126">
        <f t="shared" si="0"/>
        <v>2760</v>
      </c>
    </row>
    <row r="2127" spans="1:66" ht="14.55" customHeight="1" x14ac:dyDescent="0.25">
      <c r="A2127" s="41">
        <v>41152</v>
      </c>
      <c r="B2127" s="15">
        <v>18.95</v>
      </c>
      <c r="C2127" s="16">
        <v>21.2</v>
      </c>
      <c r="D2127" s="32">
        <v>6839.6330107162375</v>
      </c>
      <c r="E2127" s="32">
        <v>3541.5605360488662</v>
      </c>
      <c r="F2127" s="18">
        <v>10381.193546765104</v>
      </c>
      <c r="G2127" s="18">
        <v>19.717591045308371</v>
      </c>
      <c r="H2127" s="19">
        <v>0.10613207547169812</v>
      </c>
      <c r="I2127">
        <v>17.47</v>
      </c>
      <c r="J2127" s="33">
        <v>0.96255451617156584</v>
      </c>
      <c r="K2127" s="72">
        <v>3008.4815821391953</v>
      </c>
      <c r="L2127" s="18">
        <v>2946.5600589999999</v>
      </c>
      <c r="M2127" s="73">
        <v>2.1014851860922282E-2</v>
      </c>
      <c r="Q2127" s="34">
        <v>1.0389021953555095</v>
      </c>
      <c r="R2127" s="7"/>
      <c r="S2127" s="32"/>
      <c r="T2127" s="77"/>
      <c r="U2127" s="5">
        <v>62.909957072766545</v>
      </c>
      <c r="V2127" s="87">
        <v>55.26</v>
      </c>
      <c r="W2127" s="38">
        <v>0.13843570526179058</v>
      </c>
      <c r="X2127" s="33">
        <v>0.92510903234313169</v>
      </c>
      <c r="Y2127" s="72">
        <v>5537066.533919259</v>
      </c>
      <c r="Z2127" s="18">
        <v>5299999.8661200004</v>
      </c>
      <c r="AA2127" s="38">
        <v>4.4729561092009852E-2</v>
      </c>
      <c r="AB2127" s="35">
        <v>0.92510903234313169</v>
      </c>
      <c r="AC2127" s="72">
        <v>5865175.1658795597</v>
      </c>
      <c r="AD2127" s="18">
        <v>6525000</v>
      </c>
      <c r="AE2127" s="38">
        <v>-0.10112257994182992</v>
      </c>
      <c r="AF2127" s="36">
        <v>12</v>
      </c>
      <c r="AI2127" s="27" t="s">
        <v>36</v>
      </c>
      <c r="AJ2127" s="17">
        <v>18.623541987109995</v>
      </c>
      <c r="AK2127" s="17">
        <v>19.195379477148663</v>
      </c>
      <c r="AL2127" s="19">
        <v>0.1133617936769163</v>
      </c>
      <c r="AM2127" s="19">
        <v>0.13465708490795897</v>
      </c>
      <c r="AN2127" s="27" t="b">
        <v>0</v>
      </c>
      <c r="AO2127" s="27" t="b">
        <v>0</v>
      </c>
      <c r="AP2127" s="27" t="b">
        <v>0</v>
      </c>
      <c r="AQ2127" s="27" t="b">
        <v>0</v>
      </c>
      <c r="AR2127" s="27" t="b">
        <v>1</v>
      </c>
      <c r="AS2127" s="27" t="b">
        <v>0</v>
      </c>
      <c r="AU2127" s="75"/>
      <c r="AV2127">
        <v>26499999.330600001</v>
      </c>
      <c r="AX2127">
        <v>65250000</v>
      </c>
      <c r="AZ2127">
        <v>53000</v>
      </c>
      <c r="BC2127" s="18">
        <f t="shared" si="1"/>
        <v>21199999.464480001</v>
      </c>
      <c r="BM2127" s="18">
        <v>261</v>
      </c>
      <c r="BN2127">
        <f t="shared" si="0"/>
        <v>2610</v>
      </c>
    </row>
    <row r="2128" spans="1:66" ht="14.55" customHeight="1" x14ac:dyDescent="0.25">
      <c r="A2128" s="41">
        <v>41156</v>
      </c>
      <c r="B2128" s="15">
        <v>18.649999999999999</v>
      </c>
      <c r="C2128" s="16">
        <v>20.75</v>
      </c>
      <c r="D2128" s="32">
        <v>6269.6635931565506</v>
      </c>
      <c r="E2128" s="32">
        <v>4051.037916367548</v>
      </c>
      <c r="F2128" s="18">
        <v>10320.701509524099</v>
      </c>
      <c r="G2128" s="18">
        <v>19.474283079645438</v>
      </c>
      <c r="H2128" s="19">
        <v>0.10120481927710845</v>
      </c>
      <c r="I2128">
        <v>17.98</v>
      </c>
      <c r="J2128" s="33">
        <v>0.98190518531463111</v>
      </c>
      <c r="K2128" s="72">
        <v>2953.9925543556601</v>
      </c>
      <c r="L2128" s="18">
        <v>2926.080078</v>
      </c>
      <c r="M2128" s="73">
        <v>9.5392045369922188E-3</v>
      </c>
      <c r="Q2128" s="34">
        <v>1.0184282708310282</v>
      </c>
      <c r="R2128" s="7"/>
      <c r="S2128" s="32"/>
      <c r="T2128" s="77"/>
      <c r="U2128" s="5">
        <v>63.94999361506305</v>
      </c>
      <c r="V2128" s="87">
        <v>55.84</v>
      </c>
      <c r="W2128" s="38">
        <v>0.14523627534138694</v>
      </c>
      <c r="X2128" s="33">
        <v>0.96381037062926223</v>
      </c>
      <c r="Y2128" s="72">
        <v>5336707.6813326096</v>
      </c>
      <c r="Z2128" s="18">
        <v>5229999.8678799998</v>
      </c>
      <c r="AA2128" s="38">
        <v>2.0403024120125693E-2</v>
      </c>
      <c r="AB2128" s="35">
        <v>0.96381037062926223</v>
      </c>
      <c r="AC2128" s="72">
        <v>5652826.0202100351</v>
      </c>
      <c r="AD2128" s="18">
        <v>6350000</v>
      </c>
      <c r="AE2128" s="38">
        <v>-0.1097911779196795</v>
      </c>
      <c r="AF2128" s="36">
        <v>11</v>
      </c>
      <c r="AI2128" s="27" t="s">
        <v>36</v>
      </c>
      <c r="AJ2128" s="17">
        <v>18.683785219261711</v>
      </c>
      <c r="AK2128" s="17">
        <v>19.193423789230678</v>
      </c>
      <c r="AL2128" s="19">
        <v>0.10939593022310107</v>
      </c>
      <c r="AM2128" s="19">
        <v>0.1335699871909454</v>
      </c>
      <c r="AN2128" s="27" t="b">
        <v>0</v>
      </c>
      <c r="AO2128" s="27" t="b">
        <v>0</v>
      </c>
      <c r="AP2128" s="27" t="b">
        <v>0</v>
      </c>
      <c r="AQ2128" s="27" t="b">
        <v>0</v>
      </c>
      <c r="AR2128" s="27" t="b">
        <v>1</v>
      </c>
      <c r="AS2128" s="27" t="b">
        <v>0</v>
      </c>
      <c r="AU2128" s="75"/>
      <c r="AV2128">
        <v>26149999.339400001</v>
      </c>
      <c r="AX2128">
        <v>63500000</v>
      </c>
      <c r="AZ2128">
        <v>52300</v>
      </c>
      <c r="BC2128" s="18">
        <f t="shared" si="1"/>
        <v>20919999.471519999</v>
      </c>
      <c r="BM2128" s="18">
        <v>254</v>
      </c>
      <c r="BN2128">
        <f t="shared" si="0"/>
        <v>2540</v>
      </c>
    </row>
    <row r="2129" spans="1:66" ht="14.55" customHeight="1" x14ac:dyDescent="0.25">
      <c r="A2129" s="41">
        <v>41157</v>
      </c>
      <c r="B2129" s="15">
        <v>18.149999999999999</v>
      </c>
      <c r="C2129" s="16">
        <v>20.350000000000001</v>
      </c>
      <c r="D2129" s="32">
        <v>5699.6941755968637</v>
      </c>
      <c r="E2129" s="32">
        <v>4563.3236820296279</v>
      </c>
      <c r="F2129" s="18">
        <v>10263.017857626492</v>
      </c>
      <c r="G2129" s="18">
        <v>19.128202731373495</v>
      </c>
      <c r="H2129" s="19">
        <v>0.10810810810810823</v>
      </c>
      <c r="I2129">
        <v>17.739999999999998</v>
      </c>
      <c r="J2129" s="33">
        <v>0.97673905681846918</v>
      </c>
      <c r="K2129" s="72">
        <v>2885.229980075208</v>
      </c>
      <c r="L2129" s="18">
        <v>2846.719971</v>
      </c>
      <c r="M2129" s="73">
        <v>1.3527852921086637E-2</v>
      </c>
      <c r="Q2129" s="34">
        <v>1.0238149002224797</v>
      </c>
      <c r="R2129" s="7"/>
      <c r="S2129" s="32"/>
      <c r="T2129" s="77"/>
      <c r="U2129" s="5">
        <v>65.351057758856939</v>
      </c>
      <c r="V2129" s="87">
        <v>57.24</v>
      </c>
      <c r="W2129" s="38">
        <v>0.14170261633223161</v>
      </c>
      <c r="X2129" s="33">
        <v>0.95347811363693835</v>
      </c>
      <c r="Y2129" s="72">
        <v>5088458.3183753509</v>
      </c>
      <c r="Z2129" s="18">
        <v>4949999.8749599997</v>
      </c>
      <c r="AA2129" s="38">
        <v>2.7971403416746567E-2</v>
      </c>
      <c r="AB2129" s="35">
        <v>0.95347811363693835</v>
      </c>
      <c r="AC2129" s="72">
        <v>5389759.4779200908</v>
      </c>
      <c r="AD2129" s="18">
        <v>6150000</v>
      </c>
      <c r="AE2129" s="38">
        <v>-0.12361634505364377</v>
      </c>
      <c r="AF2129" s="36">
        <v>10</v>
      </c>
      <c r="AI2129" s="27" t="s">
        <v>36</v>
      </c>
      <c r="AJ2129" s="17">
        <v>18.741287106778959</v>
      </c>
      <c r="AK2129" s="17">
        <v>19.180032100886567</v>
      </c>
      <c r="AL2129" s="19">
        <v>0.10785213290465588</v>
      </c>
      <c r="AM2129" s="19">
        <v>0.13193633298879803</v>
      </c>
      <c r="AN2129" s="27" t="b">
        <v>0</v>
      </c>
      <c r="AO2129" s="27" t="b">
        <v>0</v>
      </c>
      <c r="AP2129" s="27" t="b">
        <v>0</v>
      </c>
      <c r="AQ2129" s="27" t="b">
        <v>0</v>
      </c>
      <c r="AR2129" s="27" t="b">
        <v>1</v>
      </c>
      <c r="AS2129" s="27" t="b">
        <v>0</v>
      </c>
      <c r="AU2129" s="75"/>
      <c r="AV2129">
        <v>24749999.374799997</v>
      </c>
      <c r="AX2129">
        <v>61500000</v>
      </c>
      <c r="AZ2129">
        <v>49500</v>
      </c>
      <c r="BC2129" s="18">
        <f t="shared" si="1"/>
        <v>19799999.499839999</v>
      </c>
      <c r="BM2129" s="18">
        <v>246</v>
      </c>
      <c r="BN2129">
        <f t="shared" si="0"/>
        <v>2460</v>
      </c>
    </row>
    <row r="2130" spans="1:66" ht="14.55" customHeight="1" x14ac:dyDescent="0.25">
      <c r="A2130" s="45">
        <v>41158</v>
      </c>
      <c r="B2130" s="46">
        <v>16.100000000000001</v>
      </c>
      <c r="C2130" s="55">
        <v>18.55</v>
      </c>
      <c r="D2130" s="32">
        <v>5129.7247580371777</v>
      </c>
      <c r="E2130" s="32">
        <v>5071.6747841774559</v>
      </c>
      <c r="F2130" s="32">
        <v>10201.399542214633</v>
      </c>
      <c r="G2130" s="32">
        <v>17.318029268417153</v>
      </c>
      <c r="H2130" s="56">
        <v>0.13207547169811318</v>
      </c>
      <c r="I2130" s="32">
        <v>15.63</v>
      </c>
      <c r="J2130" s="33">
        <v>0.89993051026745108</v>
      </c>
      <c r="K2130" s="72">
        <v>2596.4615632709283</v>
      </c>
      <c r="L2130" s="32">
        <v>2554.8798830000001</v>
      </c>
      <c r="M2130" s="73">
        <v>1.6275395390448671E-2</v>
      </c>
      <c r="Q2130" s="34">
        <v>1.1111969075287926</v>
      </c>
      <c r="R2130" s="7"/>
      <c r="S2130" s="32"/>
      <c r="T2130" s="77"/>
      <c r="U2130" s="5">
        <v>72.482692156712631</v>
      </c>
      <c r="V2130" s="87">
        <v>63.3</v>
      </c>
      <c r="W2130" s="38">
        <v>0.145066226804307</v>
      </c>
      <c r="X2130" s="33">
        <v>0.79986102053490216</v>
      </c>
      <c r="Y2130" s="72">
        <v>4070078.9364719447</v>
      </c>
      <c r="Z2130" s="18">
        <v>3919999.9009799999</v>
      </c>
      <c r="AA2130" s="38">
        <v>3.8285469204839773E-2</v>
      </c>
      <c r="AB2130" s="35">
        <v>0.79986102053490216</v>
      </c>
      <c r="AC2130" s="72">
        <v>4310989.3995264675</v>
      </c>
      <c r="AD2130" s="18">
        <v>5025000</v>
      </c>
      <c r="AE2130" s="38">
        <v>-0.14209166178577759</v>
      </c>
      <c r="AF2130" s="1">
        <v>9</v>
      </c>
      <c r="AI2130" s="27" t="s">
        <v>36</v>
      </c>
      <c r="AJ2130" s="17">
        <v>18.672996168869116</v>
      </c>
      <c r="AK2130" s="17">
        <v>19.101413506595936</v>
      </c>
      <c r="AL2130" s="19">
        <v>0.11082819248448904</v>
      </c>
      <c r="AM2130" s="19">
        <v>0.13163841839098273</v>
      </c>
      <c r="AN2130" s="27" t="b">
        <v>0</v>
      </c>
      <c r="AO2130" s="27" t="b">
        <v>0</v>
      </c>
      <c r="AP2130" s="27" t="b">
        <v>0</v>
      </c>
      <c r="AQ2130" s="27" t="b">
        <v>0</v>
      </c>
      <c r="AR2130" s="27" t="b">
        <v>1</v>
      </c>
      <c r="AS2130" s="27" t="b">
        <v>0</v>
      </c>
      <c r="AU2130" s="75"/>
      <c r="AV2130">
        <v>19599999.504900001</v>
      </c>
      <c r="AX2130">
        <v>50250000</v>
      </c>
      <c r="AZ2130">
        <v>39200</v>
      </c>
      <c r="BC2130" s="18">
        <f t="shared" si="1"/>
        <v>15679999.60392</v>
      </c>
      <c r="BM2130" s="18">
        <v>201</v>
      </c>
      <c r="BN2130">
        <f t="shared" si="0"/>
        <v>2010</v>
      </c>
    </row>
    <row r="2131" spans="1:66" ht="14.55" customHeight="1" x14ac:dyDescent="0.25">
      <c r="A2131" s="45">
        <v>41159</v>
      </c>
      <c r="B2131" s="46">
        <v>15.1</v>
      </c>
      <c r="C2131" s="55">
        <v>17.55</v>
      </c>
      <c r="D2131" s="32">
        <v>4559.7553404774917</v>
      </c>
      <c r="E2131" s="32">
        <v>5566.3652220594477</v>
      </c>
      <c r="F2131" s="32">
        <v>10126.12056253694</v>
      </c>
      <c r="G2131" s="32">
        <v>16.446773891326153</v>
      </c>
      <c r="H2131" s="56">
        <v>0.13960113960113962</v>
      </c>
      <c r="I2131" s="1">
        <v>14.38</v>
      </c>
      <c r="J2131" s="33">
        <v>0.94268281309605551</v>
      </c>
      <c r="K2131" s="72">
        <v>2447.5973413266775</v>
      </c>
      <c r="L2131" s="32">
        <v>2408.959961</v>
      </c>
      <c r="M2131" s="73">
        <v>1.6039029685922385E-2</v>
      </c>
      <c r="Q2131" s="34">
        <v>1.0608021978418143</v>
      </c>
      <c r="R2131" s="7"/>
      <c r="S2131" s="32"/>
      <c r="T2131" s="77"/>
      <c r="U2131" s="5">
        <v>76.746644515571958</v>
      </c>
      <c r="V2131" s="87">
        <v>66.86</v>
      </c>
      <c r="W2131" s="38">
        <v>0.14787084229093567</v>
      </c>
      <c r="X2131" s="33">
        <v>0.88536562619211112</v>
      </c>
      <c r="Y2131" s="72">
        <v>3603525.2270365548</v>
      </c>
      <c r="Z2131" s="18">
        <v>3471999.9122800003</v>
      </c>
      <c r="AA2131" s="38">
        <v>3.7881716036733487E-2</v>
      </c>
      <c r="AB2131" s="35">
        <v>0.88536562619211112</v>
      </c>
      <c r="AC2131" s="72">
        <v>3816740.636454918</v>
      </c>
      <c r="AD2131" s="18">
        <v>4375000</v>
      </c>
      <c r="AE2131" s="38">
        <v>-0.12760214023887589</v>
      </c>
      <c r="AF2131" s="1">
        <v>8</v>
      </c>
      <c r="AI2131" s="27" t="s">
        <v>36</v>
      </c>
      <c r="AJ2131" s="17">
        <v>18.598394293097446</v>
      </c>
      <c r="AK2131" s="17">
        <v>19.018609970746205</v>
      </c>
      <c r="AL2131" s="19">
        <v>0.1152778447836037</v>
      </c>
      <c r="AM2131" s="19">
        <v>0.13115296330026446</v>
      </c>
      <c r="AN2131" s="27" t="b">
        <v>0</v>
      </c>
      <c r="AO2131" s="27" t="b">
        <v>0</v>
      </c>
      <c r="AP2131" s="27" t="b">
        <v>0</v>
      </c>
      <c r="AQ2131" s="27" t="b">
        <v>0</v>
      </c>
      <c r="AR2131" s="27" t="b">
        <v>1</v>
      </c>
      <c r="AS2131" s="27" t="b">
        <v>0</v>
      </c>
      <c r="AU2131" s="75"/>
      <c r="AV2131">
        <v>17359999.5614</v>
      </c>
      <c r="AX2131">
        <v>43750000</v>
      </c>
      <c r="AZ2131">
        <v>34720</v>
      </c>
      <c r="BC2131" s="18">
        <f t="shared" si="1"/>
        <v>13887999.649120001</v>
      </c>
      <c r="BM2131" s="18">
        <v>175</v>
      </c>
      <c r="BN2131">
        <f t="shared" si="0"/>
        <v>1750</v>
      </c>
    </row>
    <row r="2132" spans="1:66" ht="14.55" customHeight="1" x14ac:dyDescent="0.25">
      <c r="A2132" s="45">
        <v>41162</v>
      </c>
      <c r="B2132" s="46">
        <v>16.5</v>
      </c>
      <c r="C2132" s="55">
        <v>18.55</v>
      </c>
      <c r="D2132" s="32">
        <v>3989.7859229178052</v>
      </c>
      <c r="E2132" s="32">
        <v>6056.7662593900041</v>
      </c>
      <c r="F2132" s="32">
        <v>10046.552182307809</v>
      </c>
      <c r="G2132" s="32">
        <v>17.735883774496788</v>
      </c>
      <c r="H2132" s="56">
        <v>0.11051212938005395</v>
      </c>
      <c r="I2132" s="1">
        <v>16.28</v>
      </c>
      <c r="J2132" s="33">
        <v>1.0699070833946436</v>
      </c>
      <c r="K2132" s="72">
        <v>2618.6564238225324</v>
      </c>
      <c r="L2132" s="32">
        <v>2542.080078</v>
      </c>
      <c r="M2132" s="73">
        <v>3.0123498659719406E-2</v>
      </c>
      <c r="Q2132" s="34">
        <v>0.93466060326207057</v>
      </c>
      <c r="R2132" s="7"/>
      <c r="S2132" s="32"/>
      <c r="T2132" s="77"/>
      <c r="U2132" s="5">
        <v>71.598513181431727</v>
      </c>
      <c r="V2132" s="87">
        <v>63.06</v>
      </c>
      <c r="W2132" s="38">
        <v>0.13540300002270417</v>
      </c>
      <c r="X2132" s="33">
        <v>1.1398141667892872</v>
      </c>
      <c r="Y2132" s="72">
        <v>4107368.7555561103</v>
      </c>
      <c r="Z2132" s="18">
        <v>3862999.9024200002</v>
      </c>
      <c r="AA2132" s="38">
        <v>6.3258829746028145E-2</v>
      </c>
      <c r="AB2132" s="35">
        <v>1.1398141667892872</v>
      </c>
      <c r="AC2132" s="72">
        <v>4350305.3011301626</v>
      </c>
      <c r="AD2132" s="18">
        <v>4800000</v>
      </c>
      <c r="AE2132" s="38">
        <v>-9.3686395597882804E-2</v>
      </c>
      <c r="AF2132" s="1">
        <v>7</v>
      </c>
      <c r="AI2132" s="27" t="s">
        <v>36</v>
      </c>
      <c r="AJ2132" s="17">
        <v>18.593040602139514</v>
      </c>
      <c r="AK2132" s="17">
        <v>18.960415735076456</v>
      </c>
      <c r="AL2132" s="19">
        <v>0.11627229058937026</v>
      </c>
      <c r="AM2132" s="19">
        <v>0.12855997138651784</v>
      </c>
      <c r="AN2132" s="27" t="b">
        <v>0</v>
      </c>
      <c r="AO2132" s="27" t="b">
        <v>0</v>
      </c>
      <c r="AP2132" s="27" t="b">
        <v>0</v>
      </c>
      <c r="AQ2132" s="27" t="b">
        <v>0</v>
      </c>
      <c r="AR2132" s="27" t="b">
        <v>1</v>
      </c>
      <c r="AS2132" s="27" t="b">
        <v>0</v>
      </c>
      <c r="AU2132" s="75"/>
      <c r="AV2132">
        <v>19314999.5121</v>
      </c>
      <c r="AX2132">
        <v>48000000</v>
      </c>
      <c r="AZ2132">
        <v>38630</v>
      </c>
      <c r="BC2132" s="18">
        <f t="shared" si="1"/>
        <v>15451999.609680001</v>
      </c>
      <c r="BM2132" s="18">
        <v>192</v>
      </c>
      <c r="BN2132">
        <f t="shared" si="0"/>
        <v>1920</v>
      </c>
    </row>
    <row r="2133" spans="1:66" ht="14.55" customHeight="1" x14ac:dyDescent="0.25">
      <c r="A2133" s="45">
        <v>41163</v>
      </c>
      <c r="B2133" s="46">
        <v>16.600000000000001</v>
      </c>
      <c r="C2133" s="55">
        <v>18.350000000000001</v>
      </c>
      <c r="D2133" s="32">
        <v>3419.8165053581188</v>
      </c>
      <c r="E2133" s="32">
        <v>6563.7471429336601</v>
      </c>
      <c r="F2133" s="32">
        <v>9983.5636482917798</v>
      </c>
      <c r="G2133" s="32">
        <v>17.750546829247622</v>
      </c>
      <c r="H2133" s="56">
        <v>9.5367847411444107E-2</v>
      </c>
      <c r="I2133" s="1">
        <v>16.41</v>
      </c>
      <c r="J2133" s="33">
        <v>0.99455189493480389</v>
      </c>
      <c r="K2133" s="72">
        <v>2604.3446471627658</v>
      </c>
      <c r="L2133" s="32">
        <v>2524.1599120000001</v>
      </c>
      <c r="M2133" s="73">
        <v>3.1766899863024889E-2</v>
      </c>
      <c r="Q2133" s="34">
        <v>1.0054779495096666</v>
      </c>
      <c r="R2133" s="7"/>
      <c r="S2133" s="32"/>
      <c r="T2133" s="77"/>
      <c r="U2133" s="5">
        <v>71.856692762383432</v>
      </c>
      <c r="V2133" s="87">
        <v>63.34</v>
      </c>
      <c r="W2133" s="38">
        <v>0.13445994256999413</v>
      </c>
      <c r="X2133" s="33">
        <v>0.98910378986960779</v>
      </c>
      <c r="Y2133" s="72">
        <v>4062633.4398770691</v>
      </c>
      <c r="Z2133" s="18">
        <v>3805999.90386</v>
      </c>
      <c r="AA2133" s="38">
        <v>6.7428676431860762E-2</v>
      </c>
      <c r="AB2133" s="35">
        <v>0.98910378986960779</v>
      </c>
      <c r="AC2133" s="72">
        <v>4302834.4742630301</v>
      </c>
      <c r="AD2133" s="18">
        <v>4600000</v>
      </c>
      <c r="AE2133" s="38">
        <v>-6.4601201247167367E-2</v>
      </c>
      <c r="AF2133" s="1">
        <v>6</v>
      </c>
      <c r="AI2133" s="27" t="s">
        <v>36</v>
      </c>
      <c r="AJ2133" s="17">
        <v>18.590691826711641</v>
      </c>
      <c r="AK2133" s="17">
        <v>18.929364546634947</v>
      </c>
      <c r="AL2133" s="19">
        <v>0.11447825257932792</v>
      </c>
      <c r="AM2133" s="19">
        <v>0.12387485745412871</v>
      </c>
      <c r="AN2133" s="27" t="b">
        <v>0</v>
      </c>
      <c r="AO2133" s="27" t="b">
        <v>0</v>
      </c>
      <c r="AP2133" s="27" t="b">
        <v>0</v>
      </c>
      <c r="AQ2133" s="27" t="b">
        <v>0</v>
      </c>
      <c r="AR2133" s="27" t="b">
        <v>1</v>
      </c>
      <c r="AS2133" s="27" t="b">
        <v>0</v>
      </c>
      <c r="AU2133" s="75"/>
      <c r="AV2133">
        <v>19029999.519299999</v>
      </c>
      <c r="AX2133">
        <v>46000000</v>
      </c>
      <c r="AZ2133">
        <v>38060</v>
      </c>
      <c r="BC2133" s="18">
        <f t="shared" si="1"/>
        <v>15223999.61544</v>
      </c>
      <c r="BM2133" s="18">
        <v>184</v>
      </c>
      <c r="BN2133">
        <f t="shared" si="0"/>
        <v>1840</v>
      </c>
    </row>
    <row r="2134" spans="1:66" ht="14.55" customHeight="1" x14ac:dyDescent="0.25">
      <c r="A2134" s="45">
        <v>41164</v>
      </c>
      <c r="B2134" s="46">
        <v>15.8</v>
      </c>
      <c r="C2134" s="55">
        <v>17.600000000000001</v>
      </c>
      <c r="D2134" s="32">
        <v>2849.8470877984323</v>
      </c>
      <c r="E2134" s="32">
        <v>7079.3598040503248</v>
      </c>
      <c r="F2134" s="32">
        <v>9929.2068918487566</v>
      </c>
      <c r="G2134" s="32">
        <v>17.083370140846966</v>
      </c>
      <c r="H2134" s="56">
        <v>0.10227272727272729</v>
      </c>
      <c r="I2134" s="1">
        <v>15.8</v>
      </c>
      <c r="J2134" s="33">
        <v>0.95717375732765908</v>
      </c>
      <c r="K2134" s="72">
        <v>2492.7672205216827</v>
      </c>
      <c r="L2134" s="32">
        <v>2452.4799800000001</v>
      </c>
      <c r="M2134" s="73">
        <v>1.6427143483423109E-2</v>
      </c>
      <c r="Q2134" s="34">
        <v>1.0447423911745217</v>
      </c>
      <c r="R2134" s="7"/>
      <c r="S2134" s="32"/>
      <c r="T2134" s="77"/>
      <c r="U2134" s="5">
        <v>74.931963292634535</v>
      </c>
      <c r="V2134" s="87">
        <v>65</v>
      </c>
      <c r="W2134" s="38">
        <v>0.15279943527130055</v>
      </c>
      <c r="X2134" s="33">
        <v>0.91434751465531827</v>
      </c>
      <c r="Y2134" s="72">
        <v>3714676.5612981431</v>
      </c>
      <c r="Z2134" s="18">
        <v>3589999.9093000004</v>
      </c>
      <c r="AA2134" s="38">
        <v>3.4728873300292902E-2</v>
      </c>
      <c r="AB2134" s="35">
        <v>0.91434751465531827</v>
      </c>
      <c r="AC2134" s="72">
        <v>3934222.931189565</v>
      </c>
      <c r="AD2134" s="18">
        <v>4425000</v>
      </c>
      <c r="AE2134" s="38">
        <v>-0.11091007204755593</v>
      </c>
      <c r="AF2134" s="1">
        <v>5</v>
      </c>
      <c r="AI2134" s="27" t="s">
        <v>36</v>
      </c>
      <c r="AJ2134" s="17">
        <v>18.57012197687591</v>
      </c>
      <c r="AK2134" s="17">
        <v>18.880917854607794</v>
      </c>
      <c r="AL2134" s="19">
        <v>0.1146562372452644</v>
      </c>
      <c r="AM2134" s="19">
        <v>0.11793813578538651</v>
      </c>
      <c r="AN2134" s="27" t="b">
        <v>0</v>
      </c>
      <c r="AO2134" s="27" t="b">
        <v>0</v>
      </c>
      <c r="AP2134" s="27" t="b">
        <v>0</v>
      </c>
      <c r="AQ2134" s="27" t="b">
        <v>0</v>
      </c>
      <c r="AR2134" s="27" t="b">
        <v>1</v>
      </c>
      <c r="AS2134" s="27" t="b">
        <v>0</v>
      </c>
      <c r="AU2134" s="75"/>
      <c r="AV2134">
        <v>17949999.546500001</v>
      </c>
      <c r="AX2134">
        <v>44250000</v>
      </c>
      <c r="AZ2134">
        <v>35900</v>
      </c>
      <c r="BC2134" s="18">
        <f t="shared" si="1"/>
        <v>14359999.637200002</v>
      </c>
      <c r="BM2134" s="18">
        <v>177</v>
      </c>
      <c r="BN2134">
        <f t="shared" si="0"/>
        <v>1770</v>
      </c>
    </row>
    <row r="2135" spans="1:66" ht="14.55" customHeight="1" x14ac:dyDescent="0.25">
      <c r="A2135" s="45">
        <v>41165</v>
      </c>
      <c r="B2135" s="46">
        <v>14.9</v>
      </c>
      <c r="C2135" s="55">
        <v>16.45</v>
      </c>
      <c r="D2135" s="32">
        <v>2279.8776702387458</v>
      </c>
      <c r="E2135" s="32">
        <v>7591.036894814134</v>
      </c>
      <c r="F2135" s="32">
        <v>9870.9145650528808</v>
      </c>
      <c r="G2135" s="32">
        <v>16.091997672497214</v>
      </c>
      <c r="H2135" s="56">
        <v>9.4224924012157985E-2</v>
      </c>
      <c r="I2135" s="1">
        <v>14.05</v>
      </c>
      <c r="J2135" s="33">
        <v>0.93643846264339137</v>
      </c>
      <c r="K2135" s="72">
        <v>2334.2827150913427</v>
      </c>
      <c r="L2135" s="32">
        <v>2270.719971</v>
      </c>
      <c r="M2135" s="73">
        <v>2.7992330583744476E-2</v>
      </c>
      <c r="Q2135" s="34">
        <v>1.0678758294241633</v>
      </c>
      <c r="R2135" s="7"/>
      <c r="S2135" s="32"/>
      <c r="T2135" s="77"/>
      <c r="U2135" s="5">
        <v>79.869053628082014</v>
      </c>
      <c r="V2135" s="87">
        <v>69.72</v>
      </c>
      <c r="W2135" s="38">
        <v>0.1455687554228631</v>
      </c>
      <c r="X2135" s="33">
        <v>0.87287692528678285</v>
      </c>
      <c r="Y2135" s="72">
        <v>3242470.9686195753</v>
      </c>
      <c r="Z2135" s="18">
        <v>3069999.9224400003</v>
      </c>
      <c r="AA2135" s="38">
        <v>5.6179495288878355E-2</v>
      </c>
      <c r="AB2135" s="35">
        <v>0.87287692528678285</v>
      </c>
      <c r="AC2135" s="72">
        <v>3434037.3585826661</v>
      </c>
      <c r="AD2135" s="18">
        <v>3800000</v>
      </c>
      <c r="AE2135" s="38">
        <v>-9.6305958267719441E-2</v>
      </c>
      <c r="AF2135" s="1">
        <v>4</v>
      </c>
      <c r="AI2135" s="27" t="s">
        <v>36</v>
      </c>
      <c r="AJ2135" s="17">
        <v>18.463651874380258</v>
      </c>
      <c r="AK2135" s="17">
        <v>18.823650884001665</v>
      </c>
      <c r="AL2135" s="19">
        <v>0.11234237322927269</v>
      </c>
      <c r="AM2135" s="19">
        <v>0.11099386020281304</v>
      </c>
      <c r="AN2135" s="27" t="b">
        <v>0</v>
      </c>
      <c r="AO2135" s="27" t="b">
        <v>1</v>
      </c>
      <c r="AP2135" s="27" t="b">
        <v>0</v>
      </c>
      <c r="AQ2135" s="27" t="b">
        <v>0</v>
      </c>
      <c r="AR2135" s="27" t="b">
        <v>1</v>
      </c>
      <c r="AS2135" s="27" t="b">
        <v>0</v>
      </c>
      <c r="AU2135" s="75"/>
      <c r="AV2135">
        <v>15349999.612200001</v>
      </c>
      <c r="AX2135">
        <v>38000000</v>
      </c>
      <c r="AZ2135">
        <v>30700</v>
      </c>
      <c r="BC2135" s="18">
        <f t="shared" si="1"/>
        <v>12279999.689760001</v>
      </c>
      <c r="BM2135" s="18">
        <v>152</v>
      </c>
      <c r="BN2135">
        <f t="shared" si="0"/>
        <v>1520</v>
      </c>
    </row>
    <row r="2136" spans="1:66" ht="14.55" customHeight="1" x14ac:dyDescent="0.25">
      <c r="A2136" s="45">
        <v>41166</v>
      </c>
      <c r="B2136" s="46">
        <v>15.75</v>
      </c>
      <c r="C2136" s="55">
        <v>17.350000000000001</v>
      </c>
      <c r="D2136" s="32">
        <v>1709.9082526790594</v>
      </c>
      <c r="E2136" s="32">
        <v>8107.3009873150049</v>
      </c>
      <c r="F2136" s="32">
        <v>9817.2092399940648</v>
      </c>
      <c r="G2136" s="32">
        <v>17.071320679084543</v>
      </c>
      <c r="H2136" s="56">
        <v>9.2219020172910726E-2</v>
      </c>
      <c r="I2136" s="1">
        <v>14.51</v>
      </c>
      <c r="J2136" s="33">
        <v>1.055085886975474</v>
      </c>
      <c r="K2136" s="72">
        <v>2462.8261361760901</v>
      </c>
      <c r="L2136" s="32">
        <v>2350.080078</v>
      </c>
      <c r="M2136" s="73">
        <v>4.7975411234514612E-2</v>
      </c>
      <c r="Q2136" s="34">
        <v>0.94779013949908475</v>
      </c>
      <c r="R2136" s="7"/>
      <c r="S2136" s="32"/>
      <c r="T2136" s="77"/>
      <c r="U2136" s="5">
        <v>75.55816370958236</v>
      </c>
      <c r="V2136" s="87">
        <v>67.34</v>
      </c>
      <c r="W2136" s="38">
        <v>0.12203985312715111</v>
      </c>
      <c r="X2136" s="33">
        <v>1.1101717739509478</v>
      </c>
      <c r="Y2136" s="72">
        <v>3599716.9697922706</v>
      </c>
      <c r="Z2136" s="18">
        <v>3267999.91744</v>
      </c>
      <c r="AA2136" s="38">
        <v>0.10150460854727389</v>
      </c>
      <c r="AB2136" s="35">
        <v>1.1101717739509478</v>
      </c>
      <c r="AC2136" s="72">
        <v>3812310.2244587499</v>
      </c>
      <c r="AD2136" s="18">
        <v>3975000</v>
      </c>
      <c r="AE2136" s="38">
        <v>-4.092824541918242E-2</v>
      </c>
      <c r="AF2136" s="1">
        <v>3</v>
      </c>
      <c r="AI2136" s="27" t="s">
        <v>36</v>
      </c>
      <c r="AJ2136" s="17">
        <v>18.400703868444698</v>
      </c>
      <c r="AK2136" s="17">
        <v>18.785146510320804</v>
      </c>
      <c r="AL2136" s="19">
        <v>0.10569963130840561</v>
      </c>
      <c r="AM2136" s="19">
        <v>0.11013990190479642</v>
      </c>
      <c r="AN2136" s="27" t="b">
        <v>0</v>
      </c>
      <c r="AO2136" s="27" t="b">
        <v>0</v>
      </c>
      <c r="AP2136" s="27" t="b">
        <v>0</v>
      </c>
      <c r="AQ2136" s="27" t="b">
        <v>0</v>
      </c>
      <c r="AR2136" s="27" t="b">
        <v>1</v>
      </c>
      <c r="AS2136" s="27" t="b">
        <v>0</v>
      </c>
      <c r="AU2136" s="75"/>
      <c r="AV2136">
        <v>16339999.587200001</v>
      </c>
      <c r="AX2136">
        <v>39750000</v>
      </c>
      <c r="AZ2136">
        <v>32680</v>
      </c>
      <c r="BC2136" s="18">
        <f t="shared" si="1"/>
        <v>13071999.66976</v>
      </c>
      <c r="BM2136" s="18">
        <v>159</v>
      </c>
      <c r="BN2136">
        <f t="shared" si="0"/>
        <v>1590</v>
      </c>
    </row>
    <row r="2137" spans="1:66" ht="14.55" customHeight="1" x14ac:dyDescent="0.25">
      <c r="A2137" s="41">
        <v>41169</v>
      </c>
      <c r="B2137" s="15">
        <v>15</v>
      </c>
      <c r="C2137" s="16">
        <v>16.850000000000001</v>
      </c>
      <c r="D2137" s="32">
        <v>1139.9388351193729</v>
      </c>
      <c r="E2137" s="32">
        <v>8624.7083836588117</v>
      </c>
      <c r="F2137" s="18">
        <v>9764.6472187781837</v>
      </c>
      <c r="G2137" s="18">
        <v>16.634028362958645</v>
      </c>
      <c r="H2137" s="19">
        <v>0.10979228486646897</v>
      </c>
      <c r="I2137">
        <v>14.59</v>
      </c>
      <c r="J2137" s="33">
        <v>0.9691674668269501</v>
      </c>
      <c r="K2137" s="72">
        <v>2386.8496694783021</v>
      </c>
      <c r="L2137" s="18">
        <v>2321.919922</v>
      </c>
      <c r="M2137" s="73">
        <v>2.7963818589563757E-2</v>
      </c>
      <c r="Q2137" s="34">
        <v>1.0318134215482857</v>
      </c>
      <c r="R2137" s="7"/>
      <c r="S2137" s="32"/>
      <c r="T2137" s="77"/>
      <c r="U2137" s="5">
        <v>77.816776688145382</v>
      </c>
      <c r="V2137" s="87">
        <v>67.680000000000007</v>
      </c>
      <c r="W2137" s="38">
        <v>0.14977506926928744</v>
      </c>
      <c r="X2137" s="33">
        <v>0.93833493365390008</v>
      </c>
      <c r="Y2137" s="72">
        <v>3377756.3446443402</v>
      </c>
      <c r="Z2137" s="18">
        <v>3216999.9187400001</v>
      </c>
      <c r="AA2137" s="38">
        <v>4.9970913884046182E-2</v>
      </c>
      <c r="AB2137" s="35">
        <v>0.93833493365390008</v>
      </c>
      <c r="AC2137" s="72">
        <v>3577166.5097980034</v>
      </c>
      <c r="AD2137" s="18">
        <v>3875000</v>
      </c>
      <c r="AE2137" s="38">
        <v>-7.6860255535999136E-2</v>
      </c>
      <c r="AF2137" s="36">
        <v>2</v>
      </c>
      <c r="AI2137" s="27" t="s">
        <v>36</v>
      </c>
      <c r="AJ2137" s="17">
        <v>18.323622416985629</v>
      </c>
      <c r="AK2137" s="17">
        <v>18.745223180051369</v>
      </c>
      <c r="AL2137" s="19">
        <v>0.10073148885262717</v>
      </c>
      <c r="AM2137" s="19">
        <v>0.11034682711635815</v>
      </c>
      <c r="AN2137" s="27" t="b">
        <v>0</v>
      </c>
      <c r="AO2137" s="27" t="b">
        <v>0</v>
      </c>
      <c r="AP2137" s="27" t="b">
        <v>0</v>
      </c>
      <c r="AQ2137" s="27" t="b">
        <v>0</v>
      </c>
      <c r="AR2137" s="27" t="b">
        <v>1</v>
      </c>
      <c r="AS2137" s="27" t="b">
        <v>0</v>
      </c>
      <c r="AU2137" s="75"/>
      <c r="AV2137">
        <v>16084999.593700001</v>
      </c>
      <c r="AX2137">
        <v>38750000</v>
      </c>
      <c r="AZ2137">
        <v>32170</v>
      </c>
      <c r="BC2137" s="18">
        <f t="shared" si="1"/>
        <v>12867999.67496</v>
      </c>
      <c r="BM2137" s="18">
        <v>155</v>
      </c>
      <c r="BN2137">
        <f t="shared" si="0"/>
        <v>1550</v>
      </c>
    </row>
    <row r="2138" spans="1:66" ht="14.55" customHeight="1" x14ac:dyDescent="0.25">
      <c r="A2138" s="45">
        <v>41170</v>
      </c>
      <c r="B2138" s="46">
        <v>14.3</v>
      </c>
      <c r="C2138" s="55">
        <v>16.25</v>
      </c>
      <c r="D2138" s="32">
        <v>569.96941755968646</v>
      </c>
      <c r="E2138" s="32">
        <v>9132.0995565606099</v>
      </c>
      <c r="F2138" s="32">
        <v>9702.0689741202968</v>
      </c>
      <c r="G2138" s="32">
        <v>16.135442953744597</v>
      </c>
      <c r="H2138" s="56">
        <v>0.12</v>
      </c>
      <c r="I2138" s="32">
        <v>14.18</v>
      </c>
      <c r="J2138" s="33">
        <v>0.96380961569952328</v>
      </c>
      <c r="K2138" s="72">
        <v>2300.428859802505</v>
      </c>
      <c r="L2138" s="32">
        <v>2268.1599120000001</v>
      </c>
      <c r="M2138" s="73">
        <v>1.4226928018514839E-2</v>
      </c>
      <c r="Q2138" s="34">
        <v>1.0375493081942433</v>
      </c>
      <c r="R2138" s="7"/>
      <c r="S2138" s="32"/>
      <c r="T2138" s="77"/>
      <c r="U2138" s="5">
        <v>80.588422165444484</v>
      </c>
      <c r="V2138" s="87">
        <v>69.44</v>
      </c>
      <c r="W2138" s="38">
        <v>0.16054755422587108</v>
      </c>
      <c r="X2138" s="33">
        <v>0.92761923139904667</v>
      </c>
      <c r="Y2138" s="72">
        <v>3133286.7352472465</v>
      </c>
      <c r="Z2138" s="18">
        <v>3050999.9229199998</v>
      </c>
      <c r="AA2138" s="38">
        <v>2.6970440644420918E-2</v>
      </c>
      <c r="AB2138" s="35">
        <v>0.92761923139904667</v>
      </c>
      <c r="AC2138" s="72">
        <v>3318195.2486834349</v>
      </c>
      <c r="AD2138" s="18">
        <v>3725000</v>
      </c>
      <c r="AE2138" s="38">
        <v>-0.10920932921250069</v>
      </c>
      <c r="AF2138" s="1">
        <v>1</v>
      </c>
      <c r="AI2138" s="27" t="s">
        <v>36</v>
      </c>
      <c r="AJ2138" s="17">
        <v>18.244756269895696</v>
      </c>
      <c r="AK2138" s="17">
        <v>18.668496873150875</v>
      </c>
      <c r="AL2138" s="19">
        <v>0.10231280062261817</v>
      </c>
      <c r="AM2138" s="19">
        <v>0.11003432711635816</v>
      </c>
      <c r="AN2138" s="27" t="b">
        <v>0</v>
      </c>
      <c r="AO2138" s="27" t="b">
        <v>0</v>
      </c>
      <c r="AP2138" s="27" t="b">
        <v>0</v>
      </c>
      <c r="AQ2138" s="27" t="b">
        <v>0</v>
      </c>
      <c r="AR2138" s="27" t="b">
        <v>1</v>
      </c>
      <c r="AS2138" s="27" t="b">
        <v>0</v>
      </c>
      <c r="AU2138" s="75"/>
      <c r="AV2138">
        <v>15254999.614599999</v>
      </c>
      <c r="AX2138">
        <v>37250000</v>
      </c>
      <c r="AZ2138">
        <v>30510</v>
      </c>
      <c r="BC2138" s="18">
        <f t="shared" si="1"/>
        <v>12203999.691679999</v>
      </c>
      <c r="BM2138" s="18">
        <v>149</v>
      </c>
      <c r="BN2138">
        <f t="shared" si="0"/>
        <v>1490</v>
      </c>
    </row>
    <row r="2139" spans="1:66" ht="14.55" customHeight="1" x14ac:dyDescent="0.25">
      <c r="A2139" s="48">
        <v>41171</v>
      </c>
      <c r="B2139" s="46">
        <v>16.05</v>
      </c>
      <c r="C2139" s="55">
        <v>17.7</v>
      </c>
      <c r="D2139" s="32">
        <v>9633.6726440131333</v>
      </c>
      <c r="E2139" s="32">
        <v>0</v>
      </c>
      <c r="F2139" s="32">
        <v>9633.6726440131333</v>
      </c>
      <c r="G2139" s="32">
        <v>16.05</v>
      </c>
      <c r="H2139" s="56">
        <v>9.3220338983050821E-2</v>
      </c>
      <c r="I2139" s="1">
        <v>13.88</v>
      </c>
      <c r="J2139" s="33">
        <v>0.98769230769230765</v>
      </c>
      <c r="K2139" s="72">
        <v>2272.0765769120808</v>
      </c>
      <c r="L2139" s="32">
        <v>2265.6000979999999</v>
      </c>
      <c r="M2139" s="73">
        <v>2.8586152153674974E-3</v>
      </c>
      <c r="Q2139" s="34">
        <v>1.0124610591900312</v>
      </c>
      <c r="R2139" s="7"/>
      <c r="S2139" s="32"/>
      <c r="T2139" s="77"/>
      <c r="U2139" s="5">
        <v>81.440728813085016</v>
      </c>
      <c r="V2139" s="87">
        <v>69.56</v>
      </c>
      <c r="W2139" s="38">
        <v>0.17079828655958904</v>
      </c>
      <c r="X2139" s="33">
        <v>0.97538461538461541</v>
      </c>
      <c r="Y2139" s="72">
        <v>3056174.2991852057</v>
      </c>
      <c r="Z2139" s="18">
        <v>3033999.9233600004</v>
      </c>
      <c r="AA2139" s="38">
        <v>7.3086276813904335E-3</v>
      </c>
      <c r="AB2139" s="35">
        <v>0.97538461538461541</v>
      </c>
      <c r="AC2139" s="72">
        <v>3236464.7070498927</v>
      </c>
      <c r="AD2139" s="18">
        <v>3650000</v>
      </c>
      <c r="AE2139" s="38">
        <v>-0.11329734053427595</v>
      </c>
      <c r="AF2139" s="1">
        <v>20</v>
      </c>
      <c r="AI2139" s="27" t="s">
        <v>36</v>
      </c>
      <c r="AJ2139" s="17">
        <v>18.155162854210719</v>
      </c>
      <c r="AK2139" s="17">
        <v>18.548614154590808</v>
      </c>
      <c r="AL2139" s="19">
        <v>0.1019548825512193</v>
      </c>
      <c r="AM2139" s="19">
        <v>0.10852491755162511</v>
      </c>
      <c r="AN2139" s="27" t="b">
        <v>0</v>
      </c>
      <c r="AO2139" s="27" t="b">
        <v>0</v>
      </c>
      <c r="AP2139" s="27" t="b">
        <v>0</v>
      </c>
      <c r="AQ2139" s="27" t="b">
        <v>0</v>
      </c>
      <c r="AR2139" s="27" t="b">
        <v>1</v>
      </c>
      <c r="AS2139" s="27" t="b">
        <v>0</v>
      </c>
      <c r="AU2139" s="75"/>
      <c r="AV2139">
        <v>15169999.616800003</v>
      </c>
      <c r="AX2139">
        <v>36500000</v>
      </c>
      <c r="AZ2139">
        <v>30340</v>
      </c>
      <c r="BC2139" s="18">
        <f t="shared" si="1"/>
        <v>12135999.693440001</v>
      </c>
      <c r="BM2139" s="18">
        <v>146</v>
      </c>
      <c r="BN2139">
        <f t="shared" si="0"/>
        <v>1460</v>
      </c>
    </row>
    <row r="2140" spans="1:66" ht="14.55" customHeight="1" x14ac:dyDescent="0.25">
      <c r="A2140" s="41">
        <v>41172</v>
      </c>
      <c r="B2140" s="15">
        <v>16.399999999999999</v>
      </c>
      <c r="C2140" s="16">
        <v>18.05</v>
      </c>
      <c r="D2140" s="32">
        <v>9151.9890118124767</v>
      </c>
      <c r="E2140" s="32">
        <v>436.78092072432429</v>
      </c>
      <c r="F2140" s="18">
        <v>9588.7699325368012</v>
      </c>
      <c r="G2140" s="18">
        <v>16.475159642401021</v>
      </c>
      <c r="H2140" s="19">
        <v>9.1412742382271595E-2</v>
      </c>
      <c r="I2140">
        <v>14.07</v>
      </c>
      <c r="J2140" s="33">
        <v>1.0217052114683984</v>
      </c>
      <c r="K2140" s="72">
        <v>2321.3523145910972</v>
      </c>
      <c r="L2140" s="18">
        <v>2240</v>
      </c>
      <c r="M2140" s="73">
        <v>3.6317997585311242E-2</v>
      </c>
      <c r="Q2140" s="34">
        <v>0.97875589629497561</v>
      </c>
      <c r="R2140" s="7"/>
      <c r="S2140" s="32"/>
      <c r="T2140" s="77"/>
      <c r="U2140" s="5">
        <v>79.562187095545525</v>
      </c>
      <c r="V2140" s="87">
        <v>70.260000000000005</v>
      </c>
      <c r="W2140" s="38">
        <v>0.13239662817457329</v>
      </c>
      <c r="X2140" s="33">
        <v>1.0434104229367969</v>
      </c>
      <c r="Y2140" s="72">
        <v>3188859.3749395348</v>
      </c>
      <c r="Z2140" s="18">
        <v>2974999.92484</v>
      </c>
      <c r="AA2140" s="38">
        <v>7.1885531261328184E-2</v>
      </c>
      <c r="AB2140" s="35">
        <v>1.0434104229367969</v>
      </c>
      <c r="AC2140" s="72">
        <v>3376906.8677737275</v>
      </c>
      <c r="AD2140" s="18">
        <v>3675000</v>
      </c>
      <c r="AE2140" s="38">
        <v>-8.1113777476536725E-2</v>
      </c>
      <c r="AF2140" s="36">
        <v>19</v>
      </c>
      <c r="AI2140" s="27" t="s">
        <v>36</v>
      </c>
      <c r="AJ2140" s="17">
        <v>18.0550194589513</v>
      </c>
      <c r="AK2140" s="17">
        <v>18.412638788716514</v>
      </c>
      <c r="AL2140" s="19">
        <v>0.10014488506947668</v>
      </c>
      <c r="AM2140" s="19">
        <v>0.10709951931182243</v>
      </c>
      <c r="AN2140" s="27" t="b">
        <v>0</v>
      </c>
      <c r="AO2140" s="27" t="b">
        <v>0</v>
      </c>
      <c r="AP2140" s="27" t="b">
        <v>0</v>
      </c>
      <c r="AQ2140" s="27" t="b">
        <v>0</v>
      </c>
      <c r="AR2140" s="27" t="b">
        <v>1</v>
      </c>
      <c r="AS2140" s="27" t="b">
        <v>0</v>
      </c>
      <c r="AU2140" s="75"/>
      <c r="AV2140">
        <v>14874999.624199999</v>
      </c>
      <c r="AX2140">
        <v>36750000</v>
      </c>
      <c r="AZ2140">
        <v>29750</v>
      </c>
      <c r="BC2140" s="18">
        <f t="shared" si="1"/>
        <v>11899999.69936</v>
      </c>
      <c r="BM2140" s="18">
        <v>147</v>
      </c>
      <c r="BN2140">
        <f t="shared" si="0"/>
        <v>1470</v>
      </c>
    </row>
    <row r="2141" spans="1:66" ht="14.55" customHeight="1" x14ac:dyDescent="0.25">
      <c r="A2141" s="45">
        <v>41173</v>
      </c>
      <c r="B2141" s="46">
        <v>16.05</v>
      </c>
      <c r="C2141" s="55">
        <v>17.899999999999999</v>
      </c>
      <c r="D2141" s="32">
        <v>8670.3053796118202</v>
      </c>
      <c r="E2141" s="32">
        <v>874.43253114486549</v>
      </c>
      <c r="F2141" s="32">
        <v>9544.7379107566849</v>
      </c>
      <c r="G2141" s="32">
        <v>16.219486076804152</v>
      </c>
      <c r="H2141" s="56">
        <v>0.10335195530726249</v>
      </c>
      <c r="I2141" s="1">
        <v>13.98</v>
      </c>
      <c r="J2141" s="33">
        <v>0.97996049125236373</v>
      </c>
      <c r="K2141" s="72">
        <v>2274.7941952470273</v>
      </c>
      <c r="L2141" s="32">
        <v>2227.1999510000001</v>
      </c>
      <c r="M2141" s="73">
        <v>2.1369542606921192E-2</v>
      </c>
      <c r="Q2141" s="34">
        <v>1.0204493027285482</v>
      </c>
      <c r="R2141" s="7"/>
      <c r="S2141" s="32"/>
      <c r="T2141" s="77"/>
      <c r="U2141" s="5">
        <v>81.038019064057906</v>
      </c>
      <c r="V2141" s="87">
        <v>70.680000000000007</v>
      </c>
      <c r="W2141" s="38">
        <v>0.14654809088933077</v>
      </c>
      <c r="X2141" s="33">
        <v>0.95992098250472746</v>
      </c>
      <c r="Y2141" s="72">
        <v>3061067.6697096857</v>
      </c>
      <c r="Z2141" s="18">
        <v>2925999.9260800001</v>
      </c>
      <c r="AA2141" s="38">
        <v>4.6161225920001166E-2</v>
      </c>
      <c r="AB2141" s="35">
        <v>0.95992098250472746</v>
      </c>
      <c r="AC2141" s="72">
        <v>3241511.7880635834</v>
      </c>
      <c r="AD2141" s="18">
        <v>3600000</v>
      </c>
      <c r="AE2141" s="38">
        <v>-9.9580058871226826E-2</v>
      </c>
      <c r="AF2141" s="1">
        <v>18</v>
      </c>
      <c r="AI2141" s="27" t="s">
        <v>36</v>
      </c>
      <c r="AJ2141" s="17">
        <v>17.92261403403721</v>
      </c>
      <c r="AK2141" s="17">
        <v>18.287447869830956</v>
      </c>
      <c r="AL2141" s="19">
        <v>0.1016660569519941</v>
      </c>
      <c r="AM2141" s="19">
        <v>0.10650256490562313</v>
      </c>
      <c r="AN2141" s="27" t="b">
        <v>0</v>
      </c>
      <c r="AO2141" s="27" t="b">
        <v>0</v>
      </c>
      <c r="AP2141" s="27" t="b">
        <v>0</v>
      </c>
      <c r="AQ2141" s="27" t="b">
        <v>0</v>
      </c>
      <c r="AR2141" s="27" t="b">
        <v>1</v>
      </c>
      <c r="AS2141" s="27" t="b">
        <v>0</v>
      </c>
      <c r="AU2141" s="75"/>
      <c r="AV2141">
        <v>14629999.6304</v>
      </c>
      <c r="AX2141">
        <v>36000000</v>
      </c>
      <c r="AZ2141">
        <v>29260</v>
      </c>
      <c r="BC2141" s="18">
        <f t="shared" si="1"/>
        <v>11703999.70432</v>
      </c>
      <c r="BM2141" s="18">
        <v>144</v>
      </c>
      <c r="BN2141">
        <f t="shared" si="0"/>
        <v>1440</v>
      </c>
    </row>
    <row r="2142" spans="1:66" ht="14.55" customHeight="1" x14ac:dyDescent="0.25">
      <c r="A2142" s="41">
        <v>41176</v>
      </c>
      <c r="B2142" s="15">
        <v>15.9</v>
      </c>
      <c r="C2142" s="16">
        <v>17.600000000000001</v>
      </c>
      <c r="D2142" s="32">
        <v>8188.6217474111636</v>
      </c>
      <c r="E2142" s="32">
        <v>1306.3332181180799</v>
      </c>
      <c r="F2142" s="18">
        <v>9494.9549655292431</v>
      </c>
      <c r="G2142" s="18">
        <v>16.133889099933921</v>
      </c>
      <c r="H2142" s="19">
        <v>9.6590909090909172E-2</v>
      </c>
      <c r="I2142">
        <v>14.15</v>
      </c>
      <c r="J2142" s="33">
        <v>0.98953436183210064</v>
      </c>
      <c r="K2142" s="72">
        <v>2250.9480755580298</v>
      </c>
      <c r="L2142" s="18">
        <v>2193.919922</v>
      </c>
      <c r="M2142" s="73">
        <v>2.5993726109220211E-2</v>
      </c>
      <c r="Q2142" s="34">
        <v>1.0105763261707481</v>
      </c>
      <c r="R2142" s="7"/>
      <c r="S2142" s="32"/>
      <c r="T2142" s="77"/>
      <c r="U2142" s="5">
        <v>81.742630002114808</v>
      </c>
      <c r="V2142" s="87">
        <v>71.64</v>
      </c>
      <c r="W2142" s="38">
        <v>0.14101940259791745</v>
      </c>
      <c r="X2142" s="33">
        <v>0.97906872366420128</v>
      </c>
      <c r="Y2142" s="72">
        <v>2997009.9554014071</v>
      </c>
      <c r="Z2142" s="18">
        <v>2844999.9281199998</v>
      </c>
      <c r="AA2142" s="38">
        <v>5.3430590904041529E-2</v>
      </c>
      <c r="AB2142" s="35">
        <v>0.97906872366420128</v>
      </c>
      <c r="AC2142" s="72">
        <v>3173611.9274251363</v>
      </c>
      <c r="AD2142" s="18">
        <v>3475000</v>
      </c>
      <c r="AE2142" s="38">
        <v>-8.6730380597083073E-2</v>
      </c>
      <c r="AF2142" s="36">
        <v>17</v>
      </c>
      <c r="AI2142" s="27" t="s">
        <v>36</v>
      </c>
      <c r="AJ2142" s="17">
        <v>17.766663903410809</v>
      </c>
      <c r="AK2142" s="17">
        <v>18.204252314519508</v>
      </c>
      <c r="AL2142" s="19">
        <v>0.10239470510499384</v>
      </c>
      <c r="AM2142" s="19">
        <v>0.10600540581471406</v>
      </c>
      <c r="AN2142" s="27" t="b">
        <v>0</v>
      </c>
      <c r="AO2142" s="27" t="b">
        <v>0</v>
      </c>
      <c r="AP2142" s="27" t="b">
        <v>0</v>
      </c>
      <c r="AQ2142" s="27" t="b">
        <v>0</v>
      </c>
      <c r="AR2142" s="27" t="b">
        <v>1</v>
      </c>
      <c r="AS2142" s="27" t="b">
        <v>0</v>
      </c>
      <c r="AU2142" s="75"/>
      <c r="AV2142">
        <v>14224999.6406</v>
      </c>
      <c r="AX2142">
        <v>34750000</v>
      </c>
      <c r="AZ2142">
        <v>28450</v>
      </c>
      <c r="BC2142" s="18">
        <f t="shared" si="1"/>
        <v>11379999.712479999</v>
      </c>
      <c r="BM2142" s="18">
        <v>139</v>
      </c>
      <c r="BN2142">
        <f t="shared" si="0"/>
        <v>1390</v>
      </c>
    </row>
    <row r="2143" spans="1:66" ht="14.55" customHeight="1" x14ac:dyDescent="0.25">
      <c r="A2143" s="41">
        <v>41177</v>
      </c>
      <c r="B2143" s="15">
        <v>17.149999999999999</v>
      </c>
      <c r="C2143" s="16">
        <v>18.350000000000001</v>
      </c>
      <c r="D2143" s="32">
        <v>7706.938115210507</v>
      </c>
      <c r="E2143" s="32">
        <v>1741.4905903902641</v>
      </c>
      <c r="F2143" s="18">
        <v>9448.4287056007706</v>
      </c>
      <c r="G2143" s="18">
        <v>17.37117843861483</v>
      </c>
      <c r="H2143" s="19">
        <v>6.53950953678476E-2</v>
      </c>
      <c r="I2143">
        <v>15.43</v>
      </c>
      <c r="J2143" s="33">
        <v>1.0714129595893378</v>
      </c>
      <c r="K2143" s="72">
        <v>2411.6532122008102</v>
      </c>
      <c r="L2143" s="18">
        <v>2368</v>
      </c>
      <c r="M2143" s="73">
        <v>1.8434633530747563E-2</v>
      </c>
      <c r="Q2143" s="34">
        <v>0.93334693317811868</v>
      </c>
      <c r="R2143" s="7"/>
      <c r="S2143" s="32"/>
      <c r="T2143" s="77"/>
      <c r="U2143" s="5">
        <v>76.1521872269429</v>
      </c>
      <c r="V2143" s="87">
        <v>66.28</v>
      </c>
      <c r="W2143" s="38">
        <v>0.1489466992598506</v>
      </c>
      <c r="X2143" s="33">
        <v>1.1428259191786756</v>
      </c>
      <c r="Y2143" s="72">
        <v>3425077.044093078</v>
      </c>
      <c r="Z2143" s="18">
        <v>3288999.9169200002</v>
      </c>
      <c r="AA2143" s="38">
        <v>4.1373405475944147E-2</v>
      </c>
      <c r="AB2143" s="35">
        <v>1.1428259191786756</v>
      </c>
      <c r="AC2143" s="72">
        <v>3626827.8201321773</v>
      </c>
      <c r="AD2143" s="18">
        <v>3975000</v>
      </c>
      <c r="AE2143" s="38">
        <v>-8.7590485501339035E-2</v>
      </c>
      <c r="AF2143" s="36">
        <v>16</v>
      </c>
      <c r="AI2143" s="27" t="s">
        <v>36</v>
      </c>
      <c r="AJ2143" s="17">
        <v>17.698522569343361</v>
      </c>
      <c r="AK2143" s="17">
        <v>18.161085864951577</v>
      </c>
      <c r="AL2143" s="19">
        <v>9.4995173521890283E-2</v>
      </c>
      <c r="AM2143" s="19">
        <v>0.10345934455822339</v>
      </c>
      <c r="AN2143" s="27" t="b">
        <v>0</v>
      </c>
      <c r="AO2143" s="27" t="b">
        <v>0</v>
      </c>
      <c r="AP2143" s="27" t="b">
        <v>0</v>
      </c>
      <c r="AQ2143" s="27" t="b">
        <v>0</v>
      </c>
      <c r="AR2143" s="27" t="b">
        <v>1</v>
      </c>
      <c r="AS2143" s="27" t="b">
        <v>0</v>
      </c>
      <c r="AU2143" s="75"/>
      <c r="AV2143">
        <v>16444999.584600002</v>
      </c>
      <c r="AX2143">
        <v>39750000</v>
      </c>
      <c r="AZ2143">
        <v>32890</v>
      </c>
      <c r="BC2143" s="18">
        <f t="shared" si="1"/>
        <v>13155999.667680001</v>
      </c>
      <c r="BM2143" s="18">
        <v>159</v>
      </c>
      <c r="BN2143">
        <f t="shared" si="0"/>
        <v>1590</v>
      </c>
    </row>
    <row r="2144" spans="1:66" ht="14.55" customHeight="1" x14ac:dyDescent="0.25">
      <c r="A2144" s="41">
        <v>41178</v>
      </c>
      <c r="B2144" s="15">
        <v>17.75</v>
      </c>
      <c r="C2144" s="16">
        <v>18.899999999999999</v>
      </c>
      <c r="D2144" s="32">
        <v>7225.2544830098504</v>
      </c>
      <c r="E2144" s="32">
        <v>2191.6744755260274</v>
      </c>
      <c r="F2144" s="18">
        <v>9416.9289585358783</v>
      </c>
      <c r="G2144" s="18">
        <v>18.017648365826346</v>
      </c>
      <c r="H2144" s="19">
        <v>6.0846560846560815E-2</v>
      </c>
      <c r="I2144">
        <v>16.809999999999999</v>
      </c>
      <c r="J2144" s="33">
        <v>1.0337571567649628</v>
      </c>
      <c r="K2144" s="72">
        <v>2493.0206325838913</v>
      </c>
      <c r="L2144" s="18">
        <v>2449.919922</v>
      </c>
      <c r="M2144" s="73">
        <v>1.7592701784597844E-2</v>
      </c>
      <c r="Q2144" s="34">
        <v>0.96734517720718638</v>
      </c>
      <c r="R2144" s="7"/>
      <c r="S2144" s="32"/>
      <c r="T2144" s="77"/>
      <c r="U2144" s="5">
        <v>73.528299559682893</v>
      </c>
      <c r="V2144" s="87">
        <v>63.64</v>
      </c>
      <c r="W2144" s="38">
        <v>0.15537868572726102</v>
      </c>
      <c r="X2144" s="33">
        <v>1.0675143135299254</v>
      </c>
      <c r="Y2144" s="72">
        <v>3656336.2629783121</v>
      </c>
      <c r="Z2144" s="18">
        <v>3536999.9106399999</v>
      </c>
      <c r="AA2144" s="38">
        <v>3.3739427580793735E-2</v>
      </c>
      <c r="AB2144" s="35">
        <v>1.0675143135299254</v>
      </c>
      <c r="AC2144" s="72">
        <v>3871628.5379324579</v>
      </c>
      <c r="AD2144" s="18">
        <v>4250000</v>
      </c>
      <c r="AE2144" s="38">
        <v>-8.9028579310009917E-2</v>
      </c>
      <c r="AF2144" s="36">
        <v>15</v>
      </c>
      <c r="AI2144" s="27" t="s">
        <v>36</v>
      </c>
      <c r="AJ2144" s="17">
        <v>17.644282964280592</v>
      </c>
      <c r="AK2144" s="17">
        <v>18.11204222938272</v>
      </c>
      <c r="AL2144" s="19">
        <v>8.5136266996317086E-2</v>
      </c>
      <c r="AM2144" s="19">
        <v>0.10093695340631417</v>
      </c>
      <c r="AN2144" s="27" t="b">
        <v>0</v>
      </c>
      <c r="AO2144" s="27" t="b">
        <v>0</v>
      </c>
      <c r="AP2144" s="27" t="b">
        <v>0</v>
      </c>
      <c r="AQ2144" s="27" t="b">
        <v>0</v>
      </c>
      <c r="AR2144" s="27" t="b">
        <v>1</v>
      </c>
      <c r="AS2144" s="27" t="b">
        <v>0</v>
      </c>
      <c r="AU2144" s="75"/>
      <c r="AV2144">
        <v>17684999.553199999</v>
      </c>
      <c r="AX2144">
        <v>42500000</v>
      </c>
      <c r="AZ2144">
        <v>35370</v>
      </c>
      <c r="BC2144" s="18">
        <f t="shared" si="1"/>
        <v>14147999.64256</v>
      </c>
      <c r="BM2144" s="18">
        <v>170</v>
      </c>
      <c r="BN2144">
        <f t="shared" si="0"/>
        <v>1700</v>
      </c>
    </row>
    <row r="2145" spans="1:66" ht="14.55" customHeight="1" x14ac:dyDescent="0.25">
      <c r="A2145" s="41">
        <v>41179</v>
      </c>
      <c r="B2145" s="15">
        <v>16.100000000000001</v>
      </c>
      <c r="C2145" s="16">
        <v>17.75</v>
      </c>
      <c r="D2145" s="32">
        <v>6743.5708508091939</v>
      </c>
      <c r="E2145" s="32">
        <v>2644.0493152911945</v>
      </c>
      <c r="F2145" s="18">
        <v>9387.6201661003888</v>
      </c>
      <c r="G2145" s="18">
        <v>16.564727086635283</v>
      </c>
      <c r="H2145" s="19">
        <v>9.2957746478873116E-2</v>
      </c>
      <c r="I2145">
        <v>14.84</v>
      </c>
      <c r="J2145" s="33">
        <v>0.91649983944073332</v>
      </c>
      <c r="K2145" s="72">
        <v>2284.8134767987854</v>
      </c>
      <c r="L2145" s="18">
        <v>2234.8798830000001</v>
      </c>
      <c r="M2145" s="73">
        <v>2.2342853492312409E-2</v>
      </c>
      <c r="Q2145" s="34">
        <v>1.09110766523453</v>
      </c>
      <c r="R2145" s="7"/>
      <c r="S2145" s="32"/>
      <c r="T2145" s="77"/>
      <c r="U2145" s="5">
        <v>80.077922836487204</v>
      </c>
      <c r="V2145" s="87">
        <v>69.48</v>
      </c>
      <c r="W2145" s="38">
        <v>0.15253199246527346</v>
      </c>
      <c r="X2145" s="33">
        <v>0.83299967888146664</v>
      </c>
      <c r="Y2145" s="72">
        <v>3045741.5050650286</v>
      </c>
      <c r="Z2145" s="18">
        <v>2914999.9263599999</v>
      </c>
      <c r="AA2145" s="38">
        <v>4.4851314582462928E-2</v>
      </c>
      <c r="AB2145" s="35">
        <v>0.83299967888146664</v>
      </c>
      <c r="AC2145" s="72">
        <v>3225013.6230799165</v>
      </c>
      <c r="AD2145" s="18">
        <v>3650000</v>
      </c>
      <c r="AE2145" s="38">
        <v>-0.11643462381372152</v>
      </c>
      <c r="AF2145" s="36">
        <v>14</v>
      </c>
      <c r="AI2145" s="27" t="s">
        <v>36</v>
      </c>
      <c r="AJ2145" s="17">
        <v>17.506014628945746</v>
      </c>
      <c r="AK2145" s="17">
        <v>18.016147935437616</v>
      </c>
      <c r="AL2145" s="19">
        <v>8.5092501578954136E-2</v>
      </c>
      <c r="AM2145" s="19">
        <v>9.9990055804486958E-2</v>
      </c>
      <c r="AN2145" s="27" t="b">
        <v>0</v>
      </c>
      <c r="AO2145" s="27" t="b">
        <v>0</v>
      </c>
      <c r="AP2145" s="27" t="b">
        <v>0</v>
      </c>
      <c r="AQ2145" s="27" t="b">
        <v>0</v>
      </c>
      <c r="AR2145" s="27" t="b">
        <v>1</v>
      </c>
      <c r="AS2145" s="27" t="b">
        <v>0</v>
      </c>
      <c r="AU2145" s="75"/>
      <c r="AV2145">
        <v>14574999.6318</v>
      </c>
      <c r="AX2145">
        <v>36500000</v>
      </c>
      <c r="AZ2145">
        <v>29150</v>
      </c>
      <c r="BC2145" s="18">
        <f t="shared" si="1"/>
        <v>11659999.70544</v>
      </c>
      <c r="BM2145" s="18">
        <v>146</v>
      </c>
      <c r="BN2145">
        <f t="shared" si="0"/>
        <v>1460</v>
      </c>
    </row>
    <row r="2146" spans="1:66" ht="14.55" customHeight="1" x14ac:dyDescent="0.25">
      <c r="A2146" s="41">
        <v>41180</v>
      </c>
      <c r="B2146" s="15">
        <v>16.399999999999999</v>
      </c>
      <c r="C2146" s="16">
        <v>18.05</v>
      </c>
      <c r="D2146" s="32">
        <v>6261.8872186085373</v>
      </c>
      <c r="E2146" s="32">
        <v>3080.9567225267197</v>
      </c>
      <c r="F2146" s="18">
        <v>9342.8439411352574</v>
      </c>
      <c r="G2146" s="18">
        <v>16.944114685442486</v>
      </c>
      <c r="H2146" s="19">
        <v>9.1412742382271595E-2</v>
      </c>
      <c r="I2146">
        <v>15.73</v>
      </c>
      <c r="J2146" s="33">
        <v>1.0180243891411289</v>
      </c>
      <c r="K2146" s="72">
        <v>2325.9555994765115</v>
      </c>
      <c r="L2146" s="18">
        <v>2304</v>
      </c>
      <c r="M2146" s="73">
        <v>9.5293400505692058E-3</v>
      </c>
      <c r="Q2146" s="34">
        <v>0.98229473740178708</v>
      </c>
      <c r="R2146" s="7"/>
      <c r="S2146" s="32"/>
      <c r="T2146" s="77"/>
      <c r="U2146" s="5">
        <v>78.513671539484861</v>
      </c>
      <c r="V2146" s="87">
        <v>67.38</v>
      </c>
      <c r="W2146" s="38">
        <v>0.16523703679852875</v>
      </c>
      <c r="X2146" s="33">
        <v>1.0360487782822581</v>
      </c>
      <c r="Y2146" s="72">
        <v>3155551.8627870288</v>
      </c>
      <c r="Z2146" s="18">
        <v>3091999.9218800003</v>
      </c>
      <c r="AA2146" s="38">
        <v>2.0553668341746788E-2</v>
      </c>
      <c r="AB2146" s="35">
        <v>1.0360487782822581</v>
      </c>
      <c r="AC2146" s="72">
        <v>3341217.8552985978</v>
      </c>
      <c r="AD2146" s="18">
        <v>3800000</v>
      </c>
      <c r="AE2146" s="38">
        <v>-0.12073214334247426</v>
      </c>
      <c r="AF2146" s="36">
        <v>13</v>
      </c>
      <c r="AI2146" s="27" t="s">
        <v>36</v>
      </c>
      <c r="AJ2146" s="17">
        <v>17.368162490249045</v>
      </c>
      <c r="AK2146" s="17">
        <v>17.933641301245689</v>
      </c>
      <c r="AL2146" s="19">
        <v>8.5092501578954136E-2</v>
      </c>
      <c r="AM2146" s="19">
        <v>9.7448635222246879E-2</v>
      </c>
      <c r="AN2146" s="27" t="b">
        <v>0</v>
      </c>
      <c r="AO2146" s="27" t="b">
        <v>0</v>
      </c>
      <c r="AP2146" s="27" t="b">
        <v>0</v>
      </c>
      <c r="AQ2146" s="27" t="b">
        <v>0</v>
      </c>
      <c r="AR2146" s="27" t="b">
        <v>1</v>
      </c>
      <c r="AS2146" s="27" t="b">
        <v>0</v>
      </c>
      <c r="AU2146" s="75"/>
      <c r="AV2146">
        <v>15459999.6094</v>
      </c>
      <c r="AX2146">
        <v>38000000</v>
      </c>
      <c r="AZ2146">
        <v>30920</v>
      </c>
      <c r="BC2146" s="18">
        <f t="shared" si="1"/>
        <v>12367999.687520001</v>
      </c>
      <c r="BM2146" s="18">
        <v>152</v>
      </c>
      <c r="BN2146">
        <f t="shared" si="0"/>
        <v>1520</v>
      </c>
    </row>
    <row r="2147" spans="1:66" ht="14.55" customHeight="1" x14ac:dyDescent="0.25">
      <c r="A2147" s="41">
        <v>41183</v>
      </c>
      <c r="B2147" s="15">
        <v>16.95</v>
      </c>
      <c r="C2147" s="16">
        <v>18.3</v>
      </c>
      <c r="D2147" s="32">
        <v>5780.2035864078807</v>
      </c>
      <c r="E2147" s="32">
        <v>3518.6083329472608</v>
      </c>
      <c r="F2147" s="18">
        <v>9298.8119193551411</v>
      </c>
      <c r="G2147" s="18">
        <v>17.460830984718768</v>
      </c>
      <c r="H2147" s="19">
        <v>7.377049180327877E-2</v>
      </c>
      <c r="I2147">
        <v>16.32</v>
      </c>
      <c r="J2147" s="33">
        <v>1.0256386898479752</v>
      </c>
      <c r="K2147" s="72">
        <v>2385.548778045471</v>
      </c>
      <c r="L2147" s="18">
        <v>2327.040039</v>
      </c>
      <c r="M2147" s="73">
        <v>2.5142987686027938E-2</v>
      </c>
      <c r="Q2147" s="34">
        <v>0.97500222046832552</v>
      </c>
      <c r="R2147" s="7"/>
      <c r="S2147" s="32"/>
      <c r="T2147" s="77"/>
      <c r="U2147" s="5">
        <v>76.408480232290628</v>
      </c>
      <c r="V2147" s="87">
        <v>66.739999999999995</v>
      </c>
      <c r="W2147" s="38">
        <v>0.14486784885062381</v>
      </c>
      <c r="X2147" s="33">
        <v>1.0512773796959503</v>
      </c>
      <c r="Y2147" s="72">
        <v>3317376.1655424829</v>
      </c>
      <c r="Z2147" s="18">
        <v>3154999.9203000003</v>
      </c>
      <c r="AA2147" s="38">
        <v>5.1466323088541502E-2</v>
      </c>
      <c r="AB2147" s="35">
        <v>1.0512773796959503</v>
      </c>
      <c r="AC2147" s="72">
        <v>3512490.43710793</v>
      </c>
      <c r="AD2147" s="18">
        <v>3825000</v>
      </c>
      <c r="AE2147" s="38">
        <v>-8.1701846507730727E-2</v>
      </c>
      <c r="AF2147" s="36">
        <v>12</v>
      </c>
      <c r="AI2147" s="27" t="s">
        <v>36</v>
      </c>
      <c r="AJ2147" s="17">
        <v>17.229738324253514</v>
      </c>
      <c r="AK2147" s="17">
        <v>17.882958426666473</v>
      </c>
      <c r="AL2147" s="19">
        <v>8.0162257661623507E-2</v>
      </c>
      <c r="AM2147" s="19">
        <v>9.3334219734880555E-2</v>
      </c>
      <c r="AN2147" s="27" t="b">
        <v>0</v>
      </c>
      <c r="AO2147" s="27" t="b">
        <v>0</v>
      </c>
      <c r="AP2147" s="27" t="b">
        <v>0</v>
      </c>
      <c r="AQ2147" s="27" t="b">
        <v>0</v>
      </c>
      <c r="AR2147" s="27" t="b">
        <v>1</v>
      </c>
      <c r="AS2147" s="27" t="b">
        <v>0</v>
      </c>
      <c r="AU2147" s="75"/>
      <c r="AV2147">
        <v>15774999.601500001</v>
      </c>
      <c r="AX2147">
        <v>38250000</v>
      </c>
      <c r="AZ2147">
        <v>31550</v>
      </c>
      <c r="BC2147" s="18">
        <f t="shared" si="1"/>
        <v>12619999.681200001</v>
      </c>
      <c r="BM2147" s="18">
        <v>153</v>
      </c>
      <c r="BN2147">
        <f t="shared" si="0"/>
        <v>1530</v>
      </c>
    </row>
    <row r="2148" spans="1:66" ht="14.55" customHeight="1" x14ac:dyDescent="0.25">
      <c r="A2148" s="45">
        <v>41184</v>
      </c>
      <c r="B2148" s="46">
        <v>16.600000000000001</v>
      </c>
      <c r="C2148" s="55">
        <v>17.95</v>
      </c>
      <c r="D2148" s="32">
        <v>5298.5199542072241</v>
      </c>
      <c r="E2148" s="32">
        <v>3964.7579267068854</v>
      </c>
      <c r="F2148" s="32">
        <v>9263.2778809141091</v>
      </c>
      <c r="G2148" s="32">
        <v>17.177810929334459</v>
      </c>
      <c r="H2148" s="56">
        <v>7.5208913649024933E-2</v>
      </c>
      <c r="I2148" s="1">
        <v>15.71</v>
      </c>
      <c r="J2148" s="33">
        <v>0.98003173348850792</v>
      </c>
      <c r="K2148" s="72">
        <v>2337.8730535261116</v>
      </c>
      <c r="L2148" s="32">
        <v>2273.280029</v>
      </c>
      <c r="M2148" s="73">
        <v>2.8414020139228325E-2</v>
      </c>
      <c r="Q2148" s="34">
        <v>1.0203751223854898</v>
      </c>
      <c r="R2148" s="7"/>
      <c r="S2148" s="32"/>
      <c r="T2148" s="77"/>
      <c r="U2148" s="5">
        <v>77.82015533122464</v>
      </c>
      <c r="V2148" s="87">
        <v>68.06</v>
      </c>
      <c r="W2148" s="38">
        <v>0.14340516208087919</v>
      </c>
      <c r="X2148" s="33">
        <v>0.96006346697701572</v>
      </c>
      <c r="Y2148" s="72">
        <v>3184906.9007054488</v>
      </c>
      <c r="Z2148" s="18">
        <v>3021999.9236600003</v>
      </c>
      <c r="AA2148" s="38">
        <v>5.3907008987660342E-2</v>
      </c>
      <c r="AB2148" s="35">
        <v>0.96006346697701572</v>
      </c>
      <c r="AC2148" s="72">
        <v>3372159.6818545759</v>
      </c>
      <c r="AD2148" s="18">
        <v>3775000</v>
      </c>
      <c r="AE2148" s="38">
        <v>-0.1067126670583905</v>
      </c>
      <c r="AF2148" s="1">
        <v>11</v>
      </c>
      <c r="AI2148" s="27" t="s">
        <v>36</v>
      </c>
      <c r="AJ2148" s="17">
        <v>17.108796413969038</v>
      </c>
      <c r="AK2148" s="17">
        <v>17.857803200443911</v>
      </c>
      <c r="AL2148" s="19">
        <v>7.65985917546428E-2</v>
      </c>
      <c r="AM2148" s="19">
        <v>9.1127768751691235E-2</v>
      </c>
      <c r="AN2148" s="27" t="b">
        <v>0</v>
      </c>
      <c r="AO2148" s="27" t="b">
        <v>0</v>
      </c>
      <c r="AP2148" s="27" t="b">
        <v>0</v>
      </c>
      <c r="AQ2148" s="27" t="b">
        <v>0</v>
      </c>
      <c r="AR2148" s="27" t="b">
        <v>1</v>
      </c>
      <c r="AS2148" s="27" t="b">
        <v>0</v>
      </c>
      <c r="AU2148" s="75"/>
      <c r="AV2148">
        <v>15109999.618300002</v>
      </c>
      <c r="AX2148">
        <v>37750000</v>
      </c>
      <c r="AZ2148">
        <v>30220</v>
      </c>
      <c r="BC2148" s="18">
        <f t="shared" si="1"/>
        <v>12087999.694640001</v>
      </c>
      <c r="BM2148" s="18">
        <v>151</v>
      </c>
      <c r="BN2148">
        <f t="shared" si="0"/>
        <v>1510</v>
      </c>
    </row>
    <row r="2149" spans="1:66" ht="14.55" customHeight="1" x14ac:dyDescent="0.25">
      <c r="A2149" s="41">
        <v>41185</v>
      </c>
      <c r="B2149" s="15">
        <v>16.5</v>
      </c>
      <c r="C2149" s="16">
        <v>17.7</v>
      </c>
      <c r="D2149" s="32">
        <v>4816.8363220065676</v>
      </c>
      <c r="E2149" s="32">
        <v>4410.2146562072139</v>
      </c>
      <c r="F2149" s="18">
        <v>9227.0509782137815</v>
      </c>
      <c r="G2149" s="18">
        <v>17.073558940981719</v>
      </c>
      <c r="H2149" s="19">
        <v>6.7796610169491456E-2</v>
      </c>
      <c r="I2149">
        <v>15.43</v>
      </c>
      <c r="J2149" s="33">
        <v>0.99004393501375698</v>
      </c>
      <c r="K2149" s="72">
        <v>2314.5569901555778</v>
      </c>
      <c r="L2149" s="18">
        <v>2273.280029</v>
      </c>
      <c r="M2149" s="73">
        <v>1.81574467857069E-2</v>
      </c>
      <c r="Q2149" s="34">
        <v>1.0100561850177938</v>
      </c>
      <c r="R2149" s="7"/>
      <c r="S2149" s="32"/>
      <c r="T2149" s="77"/>
      <c r="U2149" s="5">
        <v>78.456385421620126</v>
      </c>
      <c r="V2149" s="87">
        <v>68.319999999999993</v>
      </c>
      <c r="W2149" s="38">
        <v>0.14836629715486144</v>
      </c>
      <c r="X2149" s="33">
        <v>0.98008787002751396</v>
      </c>
      <c r="Y2149" s="72">
        <v>3121503.5551476046</v>
      </c>
      <c r="Z2149" s="18">
        <v>3000999.9241800001</v>
      </c>
      <c r="AA2149" s="38">
        <v>4.0154493172981719E-2</v>
      </c>
      <c r="AB2149" s="35">
        <v>0.98008787002751396</v>
      </c>
      <c r="AC2149" s="72">
        <v>3304959.8124598595</v>
      </c>
      <c r="AD2149" s="18">
        <v>3675000</v>
      </c>
      <c r="AE2149" s="38">
        <v>-0.10069120749391577</v>
      </c>
      <c r="AF2149" s="36">
        <v>10</v>
      </c>
      <c r="AI2149" s="27" t="s">
        <v>36</v>
      </c>
      <c r="AJ2149" s="17">
        <v>16.994476216889819</v>
      </c>
      <c r="AK2149" s="17">
        <v>17.837142123552944</v>
      </c>
      <c r="AL2149" s="19">
        <v>7.6998844221583443E-2</v>
      </c>
      <c r="AM2149" s="19">
        <v>8.9404566424069201E-2</v>
      </c>
      <c r="AN2149" s="27" t="b">
        <v>0</v>
      </c>
      <c r="AO2149" s="27" t="b">
        <v>0</v>
      </c>
      <c r="AP2149" s="27" t="b">
        <v>0</v>
      </c>
      <c r="AQ2149" s="27" t="b">
        <v>0</v>
      </c>
      <c r="AR2149" s="27" t="b">
        <v>1</v>
      </c>
      <c r="AS2149" s="27" t="b">
        <v>0</v>
      </c>
      <c r="AU2149" s="75"/>
      <c r="AV2149">
        <v>15004999.620900001</v>
      </c>
      <c r="AX2149">
        <v>36750000</v>
      </c>
      <c r="AZ2149">
        <v>30010</v>
      </c>
      <c r="BC2149" s="18">
        <f t="shared" si="1"/>
        <v>12003999.69672</v>
      </c>
      <c r="BM2149" s="18">
        <v>147</v>
      </c>
      <c r="BN2149">
        <f t="shared" si="0"/>
        <v>1470</v>
      </c>
    </row>
    <row r="2150" spans="1:66" ht="14.55" customHeight="1" x14ac:dyDescent="0.25">
      <c r="A2150" s="41">
        <v>41186</v>
      </c>
      <c r="B2150" s="15">
        <v>15.8</v>
      </c>
      <c r="C2150" s="16">
        <v>17.399999999999999</v>
      </c>
      <c r="D2150" s="32">
        <v>4335.152689805911</v>
      </c>
      <c r="E2150" s="32">
        <v>4859.2417709705378</v>
      </c>
      <c r="F2150" s="18">
        <v>9194.3944607764497</v>
      </c>
      <c r="G2150" s="18">
        <v>16.645600748012317</v>
      </c>
      <c r="H2150" s="19">
        <v>9.1954022988505635E-2</v>
      </c>
      <c r="I2150">
        <v>14.55</v>
      </c>
      <c r="J2150" s="33">
        <v>0.97148394456705611</v>
      </c>
      <c r="K2150" s="72">
        <v>2248.5160500662928</v>
      </c>
      <c r="L2150" s="18">
        <v>2214.3999020000001</v>
      </c>
      <c r="M2150" s="73">
        <v>1.5406498182861949E-2</v>
      </c>
      <c r="Q2150" s="34">
        <v>1.0293530897678933</v>
      </c>
      <c r="R2150" s="7"/>
      <c r="S2150" s="32"/>
      <c r="T2150" s="77"/>
      <c r="U2150" s="5">
        <v>80.608963776488821</v>
      </c>
      <c r="V2150" s="87">
        <v>69.94</v>
      </c>
      <c r="W2150" s="38">
        <v>0.15254452068185334</v>
      </c>
      <c r="X2150" s="33">
        <v>0.94296788913411222</v>
      </c>
      <c r="Y2150" s="72">
        <v>2943491.7012370909</v>
      </c>
      <c r="Z2150" s="18">
        <v>2863999.9276400004</v>
      </c>
      <c r="AA2150" s="38">
        <v>2.7755508242136549E-2</v>
      </c>
      <c r="AB2150" s="35">
        <v>0.94296788913411222</v>
      </c>
      <c r="AC2150" s="72">
        <v>3116421.0132979746</v>
      </c>
      <c r="AD2150" s="18">
        <v>3575000</v>
      </c>
      <c r="AE2150" s="38">
        <v>-0.12827384243413298</v>
      </c>
      <c r="AF2150" s="36">
        <v>9</v>
      </c>
      <c r="AI2150" s="27" t="s">
        <v>36</v>
      </c>
      <c r="AJ2150" s="17">
        <v>16.876257074824998</v>
      </c>
      <c r="AK2150" s="17">
        <v>17.785763142662411</v>
      </c>
      <c r="AL2150" s="19">
        <v>8.2183421245240917E-2</v>
      </c>
      <c r="AM2150" s="19">
        <v>8.8759647406305348E-2</v>
      </c>
      <c r="AN2150" s="27" t="b">
        <v>0</v>
      </c>
      <c r="AO2150" s="27" t="b">
        <v>0</v>
      </c>
      <c r="AP2150" s="27" t="b">
        <v>0</v>
      </c>
      <c r="AQ2150" s="27" t="b">
        <v>0</v>
      </c>
      <c r="AR2150" s="27" t="b">
        <v>1</v>
      </c>
      <c r="AS2150" s="27" t="b">
        <v>0</v>
      </c>
      <c r="AU2150" s="75"/>
      <c r="AV2150">
        <v>14319999.638200002</v>
      </c>
      <c r="AX2150">
        <v>35750000</v>
      </c>
      <c r="AZ2150">
        <v>28640</v>
      </c>
      <c r="BC2150" s="18">
        <f t="shared" si="1"/>
        <v>11455999.710560001</v>
      </c>
      <c r="BM2150" s="18">
        <v>143</v>
      </c>
      <c r="BN2150">
        <f t="shared" si="0"/>
        <v>1430</v>
      </c>
    </row>
    <row r="2151" spans="1:66" ht="14.55" customHeight="1" x14ac:dyDescent="0.25">
      <c r="A2151" s="45">
        <v>41187</v>
      </c>
      <c r="B2151" s="46">
        <v>15.75</v>
      </c>
      <c r="C2151" s="55">
        <v>17.25</v>
      </c>
      <c r="D2151" s="32">
        <v>3853.4690576052544</v>
      </c>
      <c r="E2151" s="32">
        <v>5296.6326553826284</v>
      </c>
      <c r="F2151" s="32">
        <v>9150.1017129878819</v>
      </c>
      <c r="G2151" s="32">
        <v>16.618290783237601</v>
      </c>
      <c r="H2151" s="56">
        <v>8.6956521739130488E-2</v>
      </c>
      <c r="I2151" s="1">
        <v>14.33</v>
      </c>
      <c r="J2151" s="33">
        <v>0.99354986777449583</v>
      </c>
      <c r="K2151" s="72">
        <v>2233.974171185856</v>
      </c>
      <c r="L2151" s="32">
        <v>2183.679932</v>
      </c>
      <c r="M2151" s="73">
        <v>2.3031873146259232E-2</v>
      </c>
      <c r="Q2151" s="34">
        <v>1.0064920065260059</v>
      </c>
      <c r="R2151" s="7"/>
      <c r="S2151" s="32"/>
      <c r="T2151" s="77"/>
      <c r="U2151" s="5">
        <v>80.981224352749663</v>
      </c>
      <c r="V2151" s="87">
        <v>70.88</v>
      </c>
      <c r="W2151" s="38">
        <v>0.14251163025888358</v>
      </c>
      <c r="X2151" s="33">
        <v>0.98709973554899155</v>
      </c>
      <c r="Y2151" s="72">
        <v>2905533.7811898943</v>
      </c>
      <c r="Z2151" s="18">
        <v>2777999.9298200002</v>
      </c>
      <c r="AA2151" s="38">
        <v>4.5908514971833576E-2</v>
      </c>
      <c r="AB2151" s="35">
        <v>0.98709973554899155</v>
      </c>
      <c r="AC2151" s="72">
        <v>3076169.0387043399</v>
      </c>
      <c r="AD2151" s="18">
        <v>3475000</v>
      </c>
      <c r="AE2151" s="38">
        <v>-0.11477149965342737</v>
      </c>
      <c r="AF2151" s="1">
        <v>8</v>
      </c>
      <c r="AI2151" s="27" t="s">
        <v>36</v>
      </c>
      <c r="AJ2151" s="17">
        <v>16.842936194578357</v>
      </c>
      <c r="AK2151" s="17">
        <v>17.751735764630865</v>
      </c>
      <c r="AL2151" s="19">
        <v>8.1183217121950479E-2</v>
      </c>
      <c r="AM2151" s="19">
        <v>8.8305372264241136E-2</v>
      </c>
      <c r="AN2151" s="27" t="b">
        <v>0</v>
      </c>
      <c r="AO2151" s="27" t="b">
        <v>0</v>
      </c>
      <c r="AP2151" s="27" t="b">
        <v>0</v>
      </c>
      <c r="AQ2151" s="27" t="b">
        <v>0</v>
      </c>
      <c r="AR2151" s="27" t="b">
        <v>1</v>
      </c>
      <c r="AS2151" s="27" t="b">
        <v>0</v>
      </c>
      <c r="AU2151" s="75"/>
      <c r="AV2151">
        <v>13889999.649100002</v>
      </c>
      <c r="AX2151">
        <v>34750000</v>
      </c>
      <c r="AZ2151">
        <v>27780</v>
      </c>
      <c r="BC2151" s="18">
        <f t="shared" si="1"/>
        <v>11111999.719280001</v>
      </c>
      <c r="BM2151" s="18">
        <v>139</v>
      </c>
      <c r="BN2151">
        <f t="shared" si="0"/>
        <v>1390</v>
      </c>
    </row>
    <row r="2152" spans="1:66" ht="14.55" customHeight="1" x14ac:dyDescent="0.25">
      <c r="A2152" s="45">
        <v>41190</v>
      </c>
      <c r="B2152" s="46">
        <v>15.9</v>
      </c>
      <c r="C2152" s="55">
        <v>17.399999999999999</v>
      </c>
      <c r="D2152" s="32">
        <v>3371.7854254045978</v>
      </c>
      <c r="E2152" s="32">
        <v>5736.4307543484456</v>
      </c>
      <c r="F2152" s="32">
        <v>9108.2161797530425</v>
      </c>
      <c r="G2152" s="32">
        <v>16.844712549823999</v>
      </c>
      <c r="H2152" s="56">
        <v>8.6206896551724088E-2</v>
      </c>
      <c r="I2152" s="1">
        <v>15.11</v>
      </c>
      <c r="J2152" s="33">
        <v>1.0089848806652009</v>
      </c>
      <c r="K2152" s="72">
        <v>2254.0071628585392</v>
      </c>
      <c r="L2152" s="32">
        <v>2209.280029</v>
      </c>
      <c r="M2152" s="73">
        <v>2.0245117536677473E-2</v>
      </c>
      <c r="Q2152" s="34">
        <v>0.99109512854218651</v>
      </c>
      <c r="R2152" s="7"/>
      <c r="S2152" s="32"/>
      <c r="T2152" s="77"/>
      <c r="U2152" s="5">
        <v>80.110667456487008</v>
      </c>
      <c r="V2152" s="87">
        <v>70.08</v>
      </c>
      <c r="W2152" s="38">
        <v>0.14313167032658405</v>
      </c>
      <c r="X2152" s="33">
        <v>1.0179697613304017</v>
      </c>
      <c r="Y2152" s="72">
        <v>2957759.6809543013</v>
      </c>
      <c r="Z2152" s="18">
        <v>2845999.9281000001</v>
      </c>
      <c r="AA2152" s="38">
        <v>3.9269063836172458E-2</v>
      </c>
      <c r="AB2152" s="35">
        <v>1.0179697613304017</v>
      </c>
      <c r="AC2152" s="72">
        <v>3131396.8573078248</v>
      </c>
      <c r="AD2152" s="18">
        <v>3475000</v>
      </c>
      <c r="AE2152" s="38">
        <v>-9.8878602213575612E-2</v>
      </c>
      <c r="AF2152" s="1">
        <v>7</v>
      </c>
      <c r="AI2152" s="27" t="s">
        <v>36</v>
      </c>
      <c r="AJ2152" s="17">
        <v>16.861885654506828</v>
      </c>
      <c r="AK2152" s="17">
        <v>17.727257746709174</v>
      </c>
      <c r="AL2152" s="19">
        <v>8.0315576150192566E-2</v>
      </c>
      <c r="AM2152" s="19">
        <v>8.7929614537916964E-2</v>
      </c>
      <c r="AN2152" s="27" t="b">
        <v>0</v>
      </c>
      <c r="AO2152" s="27" t="b">
        <v>0</v>
      </c>
      <c r="AP2152" s="27" t="b">
        <v>0</v>
      </c>
      <c r="AQ2152" s="27" t="b">
        <v>0</v>
      </c>
      <c r="AR2152" s="27" t="b">
        <v>1</v>
      </c>
      <c r="AS2152" s="27" t="b">
        <v>0</v>
      </c>
      <c r="AU2152" s="75"/>
      <c r="AV2152">
        <v>14229999.640500002</v>
      </c>
      <c r="AX2152">
        <v>34750000</v>
      </c>
      <c r="AZ2152">
        <v>28460</v>
      </c>
      <c r="BC2152" s="18">
        <f t="shared" si="1"/>
        <v>11383999.712400001</v>
      </c>
      <c r="BM2152" s="18">
        <v>139</v>
      </c>
      <c r="BN2152">
        <f t="shared" si="0"/>
        <v>1390</v>
      </c>
    </row>
    <row r="2153" spans="1:66" ht="14.55" customHeight="1" x14ac:dyDescent="0.25">
      <c r="A2153" s="41">
        <v>41191</v>
      </c>
      <c r="B2153" s="15">
        <v>16.7</v>
      </c>
      <c r="C2153" s="16">
        <v>18.05</v>
      </c>
      <c r="D2153" s="32">
        <v>2890.1017932039408</v>
      </c>
      <c r="E2153" s="32">
        <v>6176.5899354973217</v>
      </c>
      <c r="F2153" s="18">
        <v>9066.691728701262</v>
      </c>
      <c r="G2153" s="18">
        <v>17.619673532797592</v>
      </c>
      <c r="H2153" s="19">
        <v>7.4792243767313082E-2</v>
      </c>
      <c r="I2153">
        <v>16.37</v>
      </c>
      <c r="J2153" s="33">
        <v>1.0412374333151495</v>
      </c>
      <c r="K2153" s="72">
        <v>2346.9160257207591</v>
      </c>
      <c r="L2153" s="18">
        <v>2302.719971</v>
      </c>
      <c r="M2153" s="73">
        <v>1.9192978424365736E-2</v>
      </c>
      <c r="Q2153" s="34">
        <v>0.96039574452883858</v>
      </c>
      <c r="R2153" s="7"/>
      <c r="S2153" s="32"/>
      <c r="T2153" s="77"/>
      <c r="U2153" s="5">
        <v>76.79469984975465</v>
      </c>
      <c r="V2153" s="87">
        <v>67.02</v>
      </c>
      <c r="W2153" s="38">
        <v>0.14584750596470689</v>
      </c>
      <c r="X2153" s="33">
        <v>1.0824748666302992</v>
      </c>
      <c r="Y2153" s="72">
        <v>3201715.8345343792</v>
      </c>
      <c r="Z2153" s="18">
        <v>3081999.9221400004</v>
      </c>
      <c r="AA2153" s="38">
        <v>3.8843580603095382E-2</v>
      </c>
      <c r="AB2153" s="35">
        <v>1.0824748666302992</v>
      </c>
      <c r="AC2153" s="72">
        <v>3389604.0508811255</v>
      </c>
      <c r="AD2153" s="18">
        <v>3750000</v>
      </c>
      <c r="AE2153" s="38">
        <v>-9.6105586431699863E-2</v>
      </c>
      <c r="AF2153" s="36">
        <v>6</v>
      </c>
      <c r="AI2153" s="27" t="s">
        <v>36</v>
      </c>
      <c r="AJ2153" s="17">
        <v>16.856351833473532</v>
      </c>
      <c r="AK2153" s="17">
        <v>17.722862683771726</v>
      </c>
      <c r="AL2153" s="19">
        <v>8.048586814419828E-2</v>
      </c>
      <c r="AM2153" s="19">
        <v>8.5742111969219742E-2</v>
      </c>
      <c r="AN2153" s="27" t="b">
        <v>0</v>
      </c>
      <c r="AO2153" s="27" t="b">
        <v>0</v>
      </c>
      <c r="AP2153" s="27" t="b">
        <v>0</v>
      </c>
      <c r="AQ2153" s="27" t="b">
        <v>0</v>
      </c>
      <c r="AR2153" s="27" t="b">
        <v>1</v>
      </c>
      <c r="AS2153" s="27" t="b">
        <v>0</v>
      </c>
      <c r="AU2153" s="75"/>
      <c r="AV2153">
        <v>15409999.610700002</v>
      </c>
      <c r="AX2153">
        <v>37500000</v>
      </c>
      <c r="AZ2153">
        <v>30820</v>
      </c>
      <c r="BC2153" s="18">
        <f t="shared" si="1"/>
        <v>12327999.688560002</v>
      </c>
      <c r="BM2153" s="18">
        <v>150</v>
      </c>
      <c r="BN2153">
        <f t="shared" si="0"/>
        <v>1500</v>
      </c>
    </row>
    <row r="2154" spans="1:66" ht="14.55" customHeight="1" x14ac:dyDescent="0.25">
      <c r="A2154" s="41">
        <v>41192</v>
      </c>
      <c r="B2154" s="15">
        <v>16.75</v>
      </c>
      <c r="C2154" s="16">
        <v>18.149999999999999</v>
      </c>
      <c r="D2154" s="32">
        <v>2408.4181610032838</v>
      </c>
      <c r="E2154" s="32">
        <v>6622.2473680597022</v>
      </c>
      <c r="F2154" s="18">
        <v>9030.665529062986</v>
      </c>
      <c r="G2154" s="18">
        <v>17.776629353666866</v>
      </c>
      <c r="H2154" s="19">
        <v>7.7134986225895208E-2</v>
      </c>
      <c r="I2154">
        <v>16.29</v>
      </c>
      <c r="J2154" s="33">
        <v>1.0048991243828125</v>
      </c>
      <c r="K2154" s="72">
        <v>2358.3730538050204</v>
      </c>
      <c r="L2154" s="18">
        <v>2275.1999510000001</v>
      </c>
      <c r="M2154" s="73">
        <v>3.6556392667142924E-2</v>
      </c>
      <c r="Q2154" s="34">
        <v>0.99512476002422501</v>
      </c>
      <c r="R2154" s="7"/>
      <c r="S2154" s="32"/>
      <c r="T2154" s="77"/>
      <c r="U2154" s="5">
        <v>76.278026736690506</v>
      </c>
      <c r="V2154" s="87">
        <v>67.8</v>
      </c>
      <c r="W2154" s="38">
        <v>0.12504464213407832</v>
      </c>
      <c r="X2154" s="33">
        <v>1.009798248765625</v>
      </c>
      <c r="Y2154" s="72">
        <v>3233102.5112940799</v>
      </c>
      <c r="Z2154" s="18">
        <v>3014999.9238399998</v>
      </c>
      <c r="AA2154" s="38">
        <v>7.2339168478749979E-2</v>
      </c>
      <c r="AB2154" s="35">
        <v>1.009798248765625</v>
      </c>
      <c r="AC2154" s="72">
        <v>3422761.3583868369</v>
      </c>
      <c r="AD2154" s="18">
        <v>3700000</v>
      </c>
      <c r="AE2154" s="38">
        <v>-7.492936259815218E-2</v>
      </c>
      <c r="AF2154" s="36">
        <v>5</v>
      </c>
      <c r="AI2154" s="27" t="s">
        <v>36</v>
      </c>
      <c r="AJ2154" s="17">
        <v>16.857593858445874</v>
      </c>
      <c r="AK2154" s="17">
        <v>17.729235668314882</v>
      </c>
      <c r="AL2154" s="19">
        <v>8.0806880240343326E-2</v>
      </c>
      <c r="AM2154" s="19">
        <v>8.3063048608338172E-2</v>
      </c>
      <c r="AN2154" s="27" t="b">
        <v>0</v>
      </c>
      <c r="AO2154" s="27" t="b">
        <v>0</v>
      </c>
      <c r="AP2154" s="27" t="b">
        <v>0</v>
      </c>
      <c r="AQ2154" s="27" t="b">
        <v>0</v>
      </c>
      <c r="AR2154" s="27" t="b">
        <v>1</v>
      </c>
      <c r="AS2154" s="27" t="b">
        <v>0</v>
      </c>
      <c r="AU2154" s="75"/>
      <c r="AV2154">
        <v>15074999.619199999</v>
      </c>
      <c r="AX2154">
        <v>37000000</v>
      </c>
      <c r="AZ2154">
        <v>30150</v>
      </c>
      <c r="BC2154" s="18">
        <f t="shared" si="1"/>
        <v>12059999.695359999</v>
      </c>
      <c r="BM2154" s="18">
        <v>148</v>
      </c>
      <c r="BN2154">
        <f t="shared" si="0"/>
        <v>1480</v>
      </c>
    </row>
    <row r="2155" spans="1:66" ht="14.55" customHeight="1" x14ac:dyDescent="0.25">
      <c r="A2155" s="45">
        <v>41193</v>
      </c>
      <c r="B2155" s="46">
        <v>16.2</v>
      </c>
      <c r="C2155" s="55">
        <v>17.55</v>
      </c>
      <c r="D2155" s="32">
        <v>1926.734528802627</v>
      </c>
      <c r="E2155" s="32">
        <v>7066.7763399253217</v>
      </c>
      <c r="F2155" s="32">
        <v>8993.510868727948</v>
      </c>
      <c r="G2155" s="32">
        <v>17.260781289771053</v>
      </c>
      <c r="H2155" s="56">
        <v>7.6923076923076983E-2</v>
      </c>
      <c r="I2155" s="1">
        <v>15.59</v>
      </c>
      <c r="J2155" s="33">
        <v>0.96698678420328188</v>
      </c>
      <c r="K2155" s="72">
        <v>2280.4761176103948</v>
      </c>
      <c r="L2155" s="32">
        <v>2240.639893</v>
      </c>
      <c r="M2155" s="73">
        <v>1.7778949993190522E-2</v>
      </c>
      <c r="Q2155" s="34">
        <v>1.0341402967817377</v>
      </c>
      <c r="R2155" s="7"/>
      <c r="S2155" s="32"/>
      <c r="T2155" s="77"/>
      <c r="U2155" s="5">
        <v>78.735317129583862</v>
      </c>
      <c r="V2155" s="87">
        <v>68.44</v>
      </c>
      <c r="W2155" s="38">
        <v>0.15042836250122538</v>
      </c>
      <c r="X2155" s="33">
        <v>0.93397356840656376</v>
      </c>
      <c r="Y2155" s="72">
        <v>3019646.7367705284</v>
      </c>
      <c r="Z2155" s="18">
        <v>2937999.9257800002</v>
      </c>
      <c r="AA2155" s="38">
        <v>2.7789929561979839E-2</v>
      </c>
      <c r="AB2155" s="35">
        <v>0.93397356840656376</v>
      </c>
      <c r="AC2155" s="72">
        <v>3196717.3875963544</v>
      </c>
      <c r="AD2155" s="18">
        <v>3575000</v>
      </c>
      <c r="AE2155" s="38">
        <v>-0.10581331815486592</v>
      </c>
      <c r="AF2155" s="1">
        <v>4</v>
      </c>
      <c r="AI2155" s="27" t="s">
        <v>36</v>
      </c>
      <c r="AJ2155" s="17">
        <v>16.86604200839464</v>
      </c>
      <c r="AK2155" s="17">
        <v>17.703209118677449</v>
      </c>
      <c r="AL2155" s="19">
        <v>8.2327958032607576E-2</v>
      </c>
      <c r="AM2155" s="19">
        <v>8.2044469729589814E-2</v>
      </c>
      <c r="AN2155" s="27" t="b">
        <v>0</v>
      </c>
      <c r="AO2155" s="27" t="b">
        <v>1</v>
      </c>
      <c r="AP2155" s="27" t="b">
        <v>0</v>
      </c>
      <c r="AQ2155" s="27" t="b">
        <v>0</v>
      </c>
      <c r="AR2155" s="27" t="b">
        <v>1</v>
      </c>
      <c r="AS2155" s="27" t="b">
        <v>0</v>
      </c>
      <c r="AU2155" s="75"/>
      <c r="AV2155">
        <v>14689999.628900001</v>
      </c>
      <c r="AX2155">
        <v>35750000</v>
      </c>
      <c r="AZ2155">
        <v>29380</v>
      </c>
      <c r="BC2155" s="18">
        <f t="shared" si="1"/>
        <v>11751999.703120001</v>
      </c>
      <c r="BM2155" s="18">
        <v>143</v>
      </c>
      <c r="BN2155">
        <f t="shared" si="0"/>
        <v>1430</v>
      </c>
    </row>
    <row r="2156" spans="1:66" ht="14.55" customHeight="1" x14ac:dyDescent="0.25">
      <c r="A2156" s="45">
        <v>41194</v>
      </c>
      <c r="B2156" s="46">
        <v>16.649999999999999</v>
      </c>
      <c r="C2156" s="55">
        <v>18</v>
      </c>
      <c r="D2156" s="32">
        <v>1445.0508966019702</v>
      </c>
      <c r="E2156" s="32">
        <v>7511.4073850336199</v>
      </c>
      <c r="F2156" s="32">
        <v>8956.4582816355905</v>
      </c>
      <c r="G2156" s="32">
        <v>17.782188600776198</v>
      </c>
      <c r="H2156" s="56">
        <v>7.5000000000000067E-2</v>
      </c>
      <c r="I2156" s="1">
        <v>16.14</v>
      </c>
      <c r="J2156" s="33">
        <v>1.0259632531335279</v>
      </c>
      <c r="K2156" s="72">
        <v>2339.6442149284062</v>
      </c>
      <c r="L2156" s="32">
        <v>2264.320068</v>
      </c>
      <c r="M2156" s="73">
        <v>3.3265680056855908E-2</v>
      </c>
      <c r="Q2156" s="34">
        <v>0.9746937786960399</v>
      </c>
      <c r="R2156" s="7"/>
      <c r="S2156" s="32"/>
      <c r="T2156" s="77"/>
      <c r="U2156" s="5">
        <v>76.599942781155804</v>
      </c>
      <c r="V2156" s="87">
        <v>68</v>
      </c>
      <c r="W2156" s="38">
        <v>0.126469746781703</v>
      </c>
      <c r="X2156" s="33">
        <v>1.0519265062670557</v>
      </c>
      <c r="Y2156" s="72">
        <v>3176461.6395138339</v>
      </c>
      <c r="Z2156" s="18">
        <v>2978999.9247400002</v>
      </c>
      <c r="AA2156" s="38">
        <v>6.6284565210610977E-2</v>
      </c>
      <c r="AB2156" s="35">
        <v>1.0519265062670557</v>
      </c>
      <c r="AC2156" s="72">
        <v>3362657.8404789437</v>
      </c>
      <c r="AD2156" s="18">
        <v>3650000</v>
      </c>
      <c r="AE2156" s="38">
        <v>-7.8723879320837353E-2</v>
      </c>
      <c r="AF2156" s="1">
        <v>3</v>
      </c>
      <c r="AI2156" s="27" t="s">
        <v>36</v>
      </c>
      <c r="AJ2156" s="17">
        <v>16.946527290693638</v>
      </c>
      <c r="AK2156" s="17">
        <v>17.688305699093181</v>
      </c>
      <c r="AL2156" s="19">
        <v>7.9502287534523319E-2</v>
      </c>
      <c r="AM2156" s="19">
        <v>8.1018673330697871E-2</v>
      </c>
      <c r="AN2156" s="27" t="b">
        <v>0</v>
      </c>
      <c r="AO2156" s="27" t="b">
        <v>0</v>
      </c>
      <c r="AP2156" s="27" t="b">
        <v>0</v>
      </c>
      <c r="AQ2156" s="27" t="b">
        <v>0</v>
      </c>
      <c r="AR2156" s="27" t="b">
        <v>1</v>
      </c>
      <c r="AS2156" s="27" t="b">
        <v>0</v>
      </c>
      <c r="AU2156" s="75"/>
      <c r="AV2156">
        <v>14894999.6237</v>
      </c>
      <c r="AX2156">
        <v>36500000</v>
      </c>
      <c r="AZ2156">
        <v>29790</v>
      </c>
      <c r="BC2156" s="18">
        <f t="shared" si="1"/>
        <v>11915999.698960001</v>
      </c>
      <c r="BM2156" s="18">
        <v>146</v>
      </c>
      <c r="BN2156">
        <f t="shared" si="0"/>
        <v>1460</v>
      </c>
    </row>
    <row r="2157" spans="1:66" ht="14.55" customHeight="1" x14ac:dyDescent="0.25">
      <c r="A2157" s="41">
        <v>41197</v>
      </c>
      <c r="B2157" s="15">
        <v>15.7</v>
      </c>
      <c r="C2157" s="16">
        <v>17.149999999999999</v>
      </c>
      <c r="D2157" s="32">
        <v>963.36726440131338</v>
      </c>
      <c r="E2157" s="32">
        <v>7956.9647448192272</v>
      </c>
      <c r="F2157" s="18">
        <v>8920.3320092205413</v>
      </c>
      <c r="G2157" s="18">
        <v>16.993404647726337</v>
      </c>
      <c r="H2157" s="19">
        <v>8.4548104956268189E-2</v>
      </c>
      <c r="I2157">
        <v>15.27</v>
      </c>
      <c r="J2157" s="33">
        <v>0.95178728417731406</v>
      </c>
      <c r="K2157" s="72">
        <v>2226.8050842637213</v>
      </c>
      <c r="L2157" s="18">
        <v>2190.080078</v>
      </c>
      <c r="M2157" s="73">
        <v>1.6768796096834456E-2</v>
      </c>
      <c r="Q2157" s="34">
        <v>1.0506549274445907</v>
      </c>
      <c r="R2157" s="7"/>
      <c r="S2157" s="32"/>
      <c r="T2157" s="77"/>
      <c r="U2157" s="5">
        <v>80.330268203352745</v>
      </c>
      <c r="V2157" s="87">
        <v>70.319999999999993</v>
      </c>
      <c r="W2157" s="38">
        <v>0.14235307456417454</v>
      </c>
      <c r="X2157" s="33">
        <v>0.90357456835462813</v>
      </c>
      <c r="Y2157" s="72">
        <v>2870183.6869969876</v>
      </c>
      <c r="Z2157" s="18">
        <v>2778999.9298</v>
      </c>
      <c r="AA2157" s="38">
        <v>3.2811716264976608E-2</v>
      </c>
      <c r="AB2157" s="35">
        <v>0.90357456835462813</v>
      </c>
      <c r="AC2157" s="72">
        <v>3038363.3934812821</v>
      </c>
      <c r="AD2157" s="18">
        <v>3425000</v>
      </c>
      <c r="AE2157" s="38">
        <v>-0.1128866004434213</v>
      </c>
      <c r="AF2157" s="36">
        <v>2</v>
      </c>
      <c r="AI2157" s="27" t="s">
        <v>36</v>
      </c>
      <c r="AJ2157" s="17">
        <v>16.942817003486102</v>
      </c>
      <c r="AK2157" s="17">
        <v>17.657590230901164</v>
      </c>
      <c r="AL2157" s="19">
        <v>7.9100884737379598E-2</v>
      </c>
      <c r="AM2157" s="19">
        <v>7.9843432683760693E-2</v>
      </c>
      <c r="AN2157" s="27" t="b">
        <v>0</v>
      </c>
      <c r="AO2157" s="27" t="b">
        <v>0</v>
      </c>
      <c r="AP2157" s="27" t="b">
        <v>0</v>
      </c>
      <c r="AQ2157" s="27" t="b">
        <v>0</v>
      </c>
      <c r="AR2157" s="27" t="b">
        <v>1</v>
      </c>
      <c r="AS2157" s="27" t="b">
        <v>0</v>
      </c>
      <c r="AU2157" s="75"/>
      <c r="AV2157">
        <v>13894999.649</v>
      </c>
      <c r="AX2157">
        <v>34250000</v>
      </c>
      <c r="AZ2157">
        <v>27790</v>
      </c>
      <c r="BC2157" s="18">
        <f t="shared" si="1"/>
        <v>11115999.7192</v>
      </c>
      <c r="BM2157" s="18">
        <v>137</v>
      </c>
      <c r="BN2157">
        <f t="shared" si="0"/>
        <v>1370</v>
      </c>
    </row>
    <row r="2158" spans="1:66" ht="14.55" customHeight="1" x14ac:dyDescent="0.25">
      <c r="A2158" s="41">
        <v>41198</v>
      </c>
      <c r="B2158" s="15">
        <v>15.5</v>
      </c>
      <c r="C2158" s="16">
        <v>16.75</v>
      </c>
      <c r="D2158" s="32">
        <v>481.68363220065669</v>
      </c>
      <c r="E2158" s="32">
        <v>8397.9229387288669</v>
      </c>
      <c r="F2158" s="18">
        <v>8879.6065709295235</v>
      </c>
      <c r="G2158" s="18">
        <v>16.682192430436949</v>
      </c>
      <c r="H2158" s="19">
        <v>7.4626865671641784E-2</v>
      </c>
      <c r="I2158">
        <v>15.22</v>
      </c>
      <c r="J2158" s="33">
        <v>0.97720444232942372</v>
      </c>
      <c r="K2158" s="72">
        <v>2176.0061704816762</v>
      </c>
      <c r="L2158" s="18">
        <v>2136.959961</v>
      </c>
      <c r="M2158" s="73">
        <v>1.8271848885462676E-2</v>
      </c>
      <c r="Q2158" s="34">
        <v>1.0233273168675299</v>
      </c>
      <c r="R2158" s="7"/>
      <c r="S2158" s="32"/>
      <c r="T2158" s="77"/>
      <c r="U2158" s="5">
        <v>82.051108837979825</v>
      </c>
      <c r="V2158" s="87">
        <v>71.88</v>
      </c>
      <c r="W2158" s="38">
        <v>0.1415012359206988</v>
      </c>
      <c r="X2158" s="33">
        <v>0.95440888465884743</v>
      </c>
      <c r="Y2158" s="72">
        <v>2739341.917648437</v>
      </c>
      <c r="Z2158" s="18">
        <v>2648999.9330799999</v>
      </c>
      <c r="AA2158" s="38">
        <v>3.4104185296598408E-2</v>
      </c>
      <c r="AB2158" s="35">
        <v>0.95440888465884743</v>
      </c>
      <c r="AC2158" s="72">
        <v>2899794.5259439154</v>
      </c>
      <c r="AD2158" s="18">
        <v>3275000</v>
      </c>
      <c r="AE2158" s="38">
        <v>-0.11456655696368996</v>
      </c>
      <c r="AF2158" s="36">
        <v>1</v>
      </c>
      <c r="AI2158" s="27" t="s">
        <v>36</v>
      </c>
      <c r="AJ2158" s="17">
        <v>16.945110530508877</v>
      </c>
      <c r="AK2158" s="17">
        <v>17.630530728164672</v>
      </c>
      <c r="AL2158" s="19">
        <v>7.7170879590699223E-2</v>
      </c>
      <c r="AM2158" s="19">
        <v>7.8470679970056495E-2</v>
      </c>
      <c r="AN2158" s="27" t="b">
        <v>0</v>
      </c>
      <c r="AO2158" s="27" t="b">
        <v>0</v>
      </c>
      <c r="AP2158" s="27" t="b">
        <v>0</v>
      </c>
      <c r="AQ2158" s="27" t="b">
        <v>0</v>
      </c>
      <c r="AR2158" s="27" t="b">
        <v>1</v>
      </c>
      <c r="AS2158" s="27" t="b">
        <v>0</v>
      </c>
      <c r="AU2158" s="75"/>
      <c r="AV2158">
        <v>13244999.665399998</v>
      </c>
      <c r="AX2158">
        <v>32750000</v>
      </c>
      <c r="AZ2158">
        <v>26490</v>
      </c>
      <c r="BC2158" s="18">
        <f t="shared" si="1"/>
        <v>10595999.732319999</v>
      </c>
      <c r="BM2158" s="18">
        <v>131</v>
      </c>
      <c r="BN2158">
        <f t="shared" si="0"/>
        <v>1310</v>
      </c>
    </row>
    <row r="2159" spans="1:66" ht="14.55" customHeight="1" x14ac:dyDescent="0.25">
      <c r="A2159" s="42">
        <v>41199</v>
      </c>
      <c r="B2159" s="15">
        <v>16.45</v>
      </c>
      <c r="C2159" s="16">
        <v>17.5</v>
      </c>
      <c r="D2159" s="32">
        <v>8843.6600312130558</v>
      </c>
      <c r="E2159" s="32">
        <v>0</v>
      </c>
      <c r="F2159" s="18">
        <v>8843.6600312130558</v>
      </c>
      <c r="G2159" s="18">
        <v>16.45</v>
      </c>
      <c r="H2159" s="19">
        <v>6.0000000000000053E-2</v>
      </c>
      <c r="I2159">
        <v>15.07</v>
      </c>
      <c r="J2159" s="33">
        <v>0.98208955223880579</v>
      </c>
      <c r="K2159" s="72">
        <v>2136.9959505438846</v>
      </c>
      <c r="L2159" s="18">
        <v>2110.719971</v>
      </c>
      <c r="M2159" s="73">
        <v>1.2448823105338713E-2</v>
      </c>
      <c r="Q2159" s="34">
        <v>1.0182370820668696</v>
      </c>
      <c r="R2159" s="7"/>
      <c r="S2159" s="32"/>
      <c r="T2159" s="77"/>
      <c r="U2159" s="5">
        <v>83.391931636447083</v>
      </c>
      <c r="V2159" s="87">
        <v>72.84</v>
      </c>
      <c r="W2159" s="38">
        <v>0.14486451999515484</v>
      </c>
      <c r="X2159" s="33">
        <v>0.96417910447761146</v>
      </c>
      <c r="Y2159" s="72">
        <v>2641228.8737773886</v>
      </c>
      <c r="Z2159" s="18">
        <v>2579999.9348200001</v>
      </c>
      <c r="AA2159" s="38">
        <v>2.3732147482267398E-2</v>
      </c>
      <c r="AB2159" s="35">
        <v>0.96417910447761146</v>
      </c>
      <c r="AC2159" s="72">
        <v>2795876.4636668828</v>
      </c>
      <c r="AD2159" s="18">
        <v>3250000</v>
      </c>
      <c r="AE2159" s="38">
        <v>-0.13973031887172835</v>
      </c>
      <c r="AF2159">
        <v>23</v>
      </c>
      <c r="AI2159" s="27" t="s">
        <v>36</v>
      </c>
      <c r="AJ2159" s="17">
        <v>16.960089437473421</v>
      </c>
      <c r="AK2159" s="17">
        <v>17.594397515252854</v>
      </c>
      <c r="AL2159" s="19">
        <v>7.4705505629480376E-2</v>
      </c>
      <c r="AM2159" s="19">
        <v>7.813348650956603E-2</v>
      </c>
      <c r="AN2159" s="27" t="b">
        <v>0</v>
      </c>
      <c r="AO2159" s="27" t="b">
        <v>0</v>
      </c>
      <c r="AP2159" s="27" t="b">
        <v>0</v>
      </c>
      <c r="AQ2159" s="27" t="b">
        <v>0</v>
      </c>
      <c r="AR2159" s="27" t="b">
        <v>1</v>
      </c>
      <c r="AS2159" s="27" t="b">
        <v>0</v>
      </c>
      <c r="AU2159" s="75"/>
      <c r="AV2159">
        <v>12899999.6741</v>
      </c>
      <c r="AX2159">
        <v>32500000</v>
      </c>
      <c r="AZ2159">
        <v>25800</v>
      </c>
      <c r="BC2159" s="18">
        <f t="shared" si="1"/>
        <v>10319999.73928</v>
      </c>
      <c r="BM2159" s="18">
        <v>130</v>
      </c>
      <c r="BN2159">
        <f t="shared" si="0"/>
        <v>1300</v>
      </c>
    </row>
    <row r="2160" spans="1:66" ht="14.55" customHeight="1" x14ac:dyDescent="0.25">
      <c r="A2160" s="45">
        <v>41200</v>
      </c>
      <c r="B2160" s="46">
        <v>16.7</v>
      </c>
      <c r="C2160" s="55">
        <v>17.600000000000001</v>
      </c>
      <c r="D2160" s="32">
        <v>8459.1530733342279</v>
      </c>
      <c r="E2160" s="32">
        <v>361.4365404060988</v>
      </c>
      <c r="F2160" s="32">
        <v>8820.589613740327</v>
      </c>
      <c r="G2160" s="32">
        <v>16.736878814298169</v>
      </c>
      <c r="H2160" s="56">
        <v>5.1136363636363757E-2</v>
      </c>
      <c r="I2160" s="1">
        <v>15.03</v>
      </c>
      <c r="J2160" s="33">
        <v>1.0147852517510245</v>
      </c>
      <c r="K2160" s="72">
        <v>2168.5544525333935</v>
      </c>
      <c r="L2160" s="32">
        <v>2104.320068</v>
      </c>
      <c r="M2160" s="73">
        <v>3.0525006870482166E-2</v>
      </c>
      <c r="Q2160" s="34">
        <v>0.98543016689933927</v>
      </c>
      <c r="R2160" s="7"/>
      <c r="S2160" s="32"/>
      <c r="T2160" s="77"/>
      <c r="U2160" s="5">
        <v>82.023926827047305</v>
      </c>
      <c r="V2160" s="87">
        <v>72.94</v>
      </c>
      <c r="W2160" s="38">
        <v>0.12453971520492607</v>
      </c>
      <c r="X2160" s="33">
        <v>1.0295705035020488</v>
      </c>
      <c r="Y2160" s="72">
        <v>2719344.3519379082</v>
      </c>
      <c r="Z2160" s="18">
        <v>2562999.9352600002</v>
      </c>
      <c r="AA2160" s="38">
        <v>6.1000554282904372E-2</v>
      </c>
      <c r="AB2160" s="35">
        <v>1.0295705035020488</v>
      </c>
      <c r="AC2160" s="72">
        <v>2878505.7881267569</v>
      </c>
      <c r="AD2160" s="18">
        <v>3200000</v>
      </c>
      <c r="AE2160" s="38">
        <v>-0.10046694121038847</v>
      </c>
      <c r="AF2160" s="1">
        <v>22</v>
      </c>
      <c r="AI2160" s="27" t="s">
        <v>36</v>
      </c>
      <c r="AJ2160" s="17">
        <v>16.99279795244</v>
      </c>
      <c r="AK2160" s="17">
        <v>17.549487951141863</v>
      </c>
      <c r="AL2160" s="19">
        <v>7.0372401864558468E-2</v>
      </c>
      <c r="AM2160" s="19">
        <v>7.7526599183928707E-2</v>
      </c>
      <c r="AN2160" s="27" t="b">
        <v>0</v>
      </c>
      <c r="AO2160" s="27" t="b">
        <v>0</v>
      </c>
      <c r="AP2160" s="27" t="b">
        <v>0</v>
      </c>
      <c r="AQ2160" s="27" t="b">
        <v>0</v>
      </c>
      <c r="AR2160" s="27" t="b">
        <v>1</v>
      </c>
      <c r="AS2160" s="27" t="b">
        <v>0</v>
      </c>
      <c r="AU2160" s="75"/>
      <c r="AV2160">
        <v>12814999.6763</v>
      </c>
      <c r="AX2160">
        <v>32000000</v>
      </c>
      <c r="AZ2160">
        <v>25630</v>
      </c>
      <c r="BC2160" s="18">
        <f t="shared" si="1"/>
        <v>10251999.741040001</v>
      </c>
      <c r="BM2160" s="18">
        <v>128</v>
      </c>
      <c r="BN2160">
        <f t="shared" si="0"/>
        <v>1280</v>
      </c>
    </row>
    <row r="2161" spans="1:66" ht="14.55" customHeight="1" x14ac:dyDescent="0.25">
      <c r="A2161" s="45">
        <v>41201</v>
      </c>
      <c r="B2161" s="46">
        <v>17.600000000000001</v>
      </c>
      <c r="C2161" s="55">
        <v>18.45</v>
      </c>
      <c r="D2161" s="32">
        <v>8074.646115455399</v>
      </c>
      <c r="E2161" s="32">
        <v>726.28121066612357</v>
      </c>
      <c r="F2161" s="32">
        <v>8800.9273261215221</v>
      </c>
      <c r="G2161" s="32">
        <v>17.670144770680462</v>
      </c>
      <c r="H2161" s="56">
        <v>4.6070460704606964E-2</v>
      </c>
      <c r="I2161" s="1">
        <v>16.97</v>
      </c>
      <c r="J2161" s="33">
        <v>1.0534076169725508</v>
      </c>
      <c r="K2161" s="72">
        <v>2284.3322537579288</v>
      </c>
      <c r="L2161" s="32">
        <v>2239.360107</v>
      </c>
      <c r="M2161" s="73">
        <v>2.0082588154245816E-2</v>
      </c>
      <c r="Q2161" s="34">
        <v>0.94930014164313525</v>
      </c>
      <c r="R2161" s="7"/>
      <c r="S2161" s="32"/>
      <c r="T2161" s="77"/>
      <c r="U2161" s="5">
        <v>77.720354475337956</v>
      </c>
      <c r="V2161" s="87">
        <v>68.36</v>
      </c>
      <c r="W2161" s="38">
        <v>0.13692736213191861</v>
      </c>
      <c r="X2161" s="33">
        <v>1.1068152339451016</v>
      </c>
      <c r="Y2161" s="72">
        <v>3009826.1553545869</v>
      </c>
      <c r="Z2161" s="18">
        <v>2895999.9268399999</v>
      </c>
      <c r="AA2161" s="38">
        <v>3.9304637910951089E-2</v>
      </c>
      <c r="AB2161" s="35">
        <v>1.1068152339451016</v>
      </c>
      <c r="AC2161" s="72">
        <v>3185922.9782613767</v>
      </c>
      <c r="AD2161" s="18">
        <v>3500000</v>
      </c>
      <c r="AE2161" s="38">
        <v>-8.9736291925320941E-2</v>
      </c>
      <c r="AF2161" s="1">
        <v>21</v>
      </c>
      <c r="AI2161" s="27" t="s">
        <v>36</v>
      </c>
      <c r="AJ2161" s="17">
        <v>17.049702006167593</v>
      </c>
      <c r="AK2161" s="17">
        <v>17.51705245774383</v>
      </c>
      <c r="AL2161" s="19">
        <v>6.523029916148014E-2</v>
      </c>
      <c r="AM2161" s="19">
        <v>7.4596143823037059E-2</v>
      </c>
      <c r="AN2161" s="27" t="b">
        <v>0</v>
      </c>
      <c r="AO2161" s="27" t="b">
        <v>0</v>
      </c>
      <c r="AP2161" s="27" t="b">
        <v>0</v>
      </c>
      <c r="AQ2161" s="27" t="b">
        <v>0</v>
      </c>
      <c r="AR2161" s="27" t="b">
        <v>1</v>
      </c>
      <c r="AS2161" s="27" t="b">
        <v>0</v>
      </c>
      <c r="AU2161" s="75"/>
      <c r="AV2161">
        <v>14479999.634199999</v>
      </c>
      <c r="AX2161">
        <v>35000000</v>
      </c>
      <c r="AZ2161">
        <v>28960</v>
      </c>
      <c r="BC2161" s="18">
        <f t="shared" si="1"/>
        <v>11583999.707359999</v>
      </c>
      <c r="BM2161" s="18">
        <v>140</v>
      </c>
      <c r="BN2161">
        <f t="shared" si="0"/>
        <v>1400</v>
      </c>
    </row>
    <row r="2162" spans="1:66" ht="14.55" customHeight="1" x14ac:dyDescent="0.25">
      <c r="A2162" s="41">
        <v>41204</v>
      </c>
      <c r="B2162" s="15">
        <v>17.350000000000001</v>
      </c>
      <c r="C2162" s="16">
        <v>18.05</v>
      </c>
      <c r="D2162" s="32">
        <v>7690.1391575765701</v>
      </c>
      <c r="E2162" s="32">
        <v>1093.0737558513476</v>
      </c>
      <c r="F2162" s="18">
        <v>8783.2129134279185</v>
      </c>
      <c r="G2162" s="18">
        <v>17.437115231822077</v>
      </c>
      <c r="H2162" s="19">
        <v>3.878116343490301E-2</v>
      </c>
      <c r="I2162">
        <v>16.62</v>
      </c>
      <c r="J2162" s="33">
        <v>0.98482599990117881</v>
      </c>
      <c r="K2162" s="72">
        <v>2249.6308719693043</v>
      </c>
      <c r="L2162" s="18">
        <v>2211.1999510000001</v>
      </c>
      <c r="M2162" s="73">
        <v>1.7380120215688365E-2</v>
      </c>
      <c r="Q2162" s="34">
        <v>1.0154077980276148</v>
      </c>
      <c r="R2162" s="7"/>
      <c r="S2162" s="32"/>
      <c r="T2162" s="77"/>
      <c r="U2162" s="5">
        <v>78.770923505743738</v>
      </c>
      <c r="V2162" s="87">
        <v>69.239999999999995</v>
      </c>
      <c r="W2162" s="38">
        <v>0.1376505416774082</v>
      </c>
      <c r="X2162" s="33">
        <v>0.96965199980235761</v>
      </c>
      <c r="Y2162" s="72">
        <v>2918497.9139310461</v>
      </c>
      <c r="Z2162" s="18">
        <v>2823999.9286599997</v>
      </c>
      <c r="AA2162" s="38">
        <v>3.3462460218929999E-2</v>
      </c>
      <c r="AB2162" s="35">
        <v>0.96965199980235761</v>
      </c>
      <c r="AC2162" s="72">
        <v>3089187.058991638</v>
      </c>
      <c r="AD2162" s="18">
        <v>3425000</v>
      </c>
      <c r="AE2162" s="38">
        <v>-9.8047574017039993E-2</v>
      </c>
      <c r="AF2162" s="36">
        <v>20</v>
      </c>
      <c r="AI2162" s="27" t="s">
        <v>36</v>
      </c>
      <c r="AJ2162" s="17">
        <v>17.107684346882735</v>
      </c>
      <c r="AK2162" s="17">
        <v>17.468961564786113</v>
      </c>
      <c r="AL2162" s="19">
        <v>5.9193826400630624E-2</v>
      </c>
      <c r="AM2162" s="19">
        <v>7.1306670138826522E-2</v>
      </c>
      <c r="AN2162" s="27" t="b">
        <v>0</v>
      </c>
      <c r="AO2162" s="27" t="b">
        <v>0</v>
      </c>
      <c r="AP2162" s="27" t="b">
        <v>0</v>
      </c>
      <c r="AQ2162" s="27" t="b">
        <v>0</v>
      </c>
      <c r="AR2162" s="27" t="b">
        <v>1</v>
      </c>
      <c r="AS2162" s="27" t="b">
        <v>0</v>
      </c>
      <c r="AU2162" s="75"/>
      <c r="AV2162">
        <v>14119999.643299999</v>
      </c>
      <c r="AX2162">
        <v>34250000</v>
      </c>
      <c r="AZ2162">
        <v>28240</v>
      </c>
      <c r="BC2162" s="18">
        <f t="shared" si="1"/>
        <v>11295999.714639999</v>
      </c>
      <c r="BM2162" s="18">
        <v>137</v>
      </c>
      <c r="BN2162">
        <f t="shared" si="0"/>
        <v>1370</v>
      </c>
    </row>
    <row r="2163" spans="1:66" ht="14.55" customHeight="1" x14ac:dyDescent="0.25">
      <c r="A2163" s="41">
        <v>41205</v>
      </c>
      <c r="B2163" s="15">
        <v>19.2</v>
      </c>
      <c r="C2163" s="16">
        <v>19.399999999999999</v>
      </c>
      <c r="D2163" s="32">
        <v>7305.6321996977413</v>
      </c>
      <c r="E2163" s="32">
        <v>1462.6690865548198</v>
      </c>
      <c r="F2163" s="18">
        <v>8768.3012862525611</v>
      </c>
      <c r="G2163" s="18">
        <v>19.233362655748341</v>
      </c>
      <c r="H2163" s="19">
        <v>1.0309278350515427E-2</v>
      </c>
      <c r="I2163">
        <v>18.829999999999998</v>
      </c>
      <c r="J2163" s="33">
        <v>1.1011402469901974</v>
      </c>
      <c r="K2163" s="72">
        <v>2477.1162340169244</v>
      </c>
      <c r="L2163" s="18">
        <v>2384.639893</v>
      </c>
      <c r="M2163" s="73">
        <v>3.8780002502006444E-2</v>
      </c>
      <c r="Q2163" s="34">
        <v>0.90814953202677928</v>
      </c>
      <c r="R2163" s="7"/>
      <c r="S2163" s="32"/>
      <c r="T2163" s="77"/>
      <c r="U2163" s="5">
        <v>71.40259089081222</v>
      </c>
      <c r="V2163" s="87">
        <v>63.68</v>
      </c>
      <c r="W2163" s="38">
        <v>0.12127184187833261</v>
      </c>
      <c r="X2163" s="33">
        <v>1.202280493980395</v>
      </c>
      <c r="Y2163" s="72">
        <v>3508869.901566226</v>
      </c>
      <c r="Z2163" s="18">
        <v>3264999.9175200001</v>
      </c>
      <c r="AA2163" s="38">
        <v>7.4692186893365223E-2</v>
      </c>
      <c r="AB2163" s="35">
        <v>1.202280493980395</v>
      </c>
      <c r="AC2163" s="72">
        <v>3714009.7975735189</v>
      </c>
      <c r="AD2163" s="18">
        <v>3875000</v>
      </c>
      <c r="AE2163" s="38">
        <v>-4.154585869070479E-2</v>
      </c>
      <c r="AF2163" s="36">
        <v>19</v>
      </c>
      <c r="AI2163" s="27" t="s">
        <v>36</v>
      </c>
      <c r="AJ2163" s="17">
        <v>17.255278325731041</v>
      </c>
      <c r="AK2163" s="17">
        <v>17.479479033120679</v>
      </c>
      <c r="AL2163" s="19">
        <v>4.6820688633005168E-2</v>
      </c>
      <c r="AM2163" s="19">
        <v>6.734034429802882E-2</v>
      </c>
      <c r="AN2163" s="27" t="b">
        <v>0</v>
      </c>
      <c r="AO2163" s="27" t="b">
        <v>0</v>
      </c>
      <c r="AP2163" s="27" t="b">
        <v>0</v>
      </c>
      <c r="AQ2163" s="27" t="b">
        <v>0</v>
      </c>
      <c r="AR2163" s="27" t="b">
        <v>1</v>
      </c>
      <c r="AS2163" s="27" t="b">
        <v>0</v>
      </c>
      <c r="AU2163" s="75"/>
      <c r="AV2163">
        <v>16324999.5876</v>
      </c>
      <c r="AX2163">
        <v>38750000</v>
      </c>
      <c r="AZ2163">
        <v>32650</v>
      </c>
      <c r="BC2163" s="18">
        <f t="shared" si="1"/>
        <v>13059999.670080001</v>
      </c>
      <c r="BM2163" s="18">
        <v>155</v>
      </c>
      <c r="BN2163">
        <f t="shared" si="0"/>
        <v>1550</v>
      </c>
    </row>
    <row r="2164" spans="1:66" ht="14.55" customHeight="1" x14ac:dyDescent="0.25">
      <c r="A2164" s="45">
        <v>41206</v>
      </c>
      <c r="B2164" s="46">
        <v>18.75</v>
      </c>
      <c r="C2164" s="55">
        <v>19.100000000000001</v>
      </c>
      <c r="D2164" s="32">
        <v>6921.1252418189124</v>
      </c>
      <c r="E2164" s="32">
        <v>1843.2120551771654</v>
      </c>
      <c r="F2164" s="32">
        <v>8764.3372969960783</v>
      </c>
      <c r="G2164" s="32">
        <v>18.823607872158586</v>
      </c>
      <c r="H2164" s="56">
        <v>1.8324607329842979E-2</v>
      </c>
      <c r="I2164" s="1">
        <v>18.329999999999998</v>
      </c>
      <c r="J2164" s="33">
        <v>0.97825317386063271</v>
      </c>
      <c r="K2164" s="72">
        <v>2423.2048907626017</v>
      </c>
      <c r="L2164" s="32">
        <v>2398.080078</v>
      </c>
      <c r="M2164" s="73">
        <v>1.047705328654241E-2</v>
      </c>
      <c r="Q2164" s="34">
        <v>1.0222302638217307</v>
      </c>
      <c r="R2164" s="7"/>
      <c r="S2164" s="32"/>
      <c r="T2164" s="77"/>
      <c r="U2164" s="5">
        <v>72.853995607166965</v>
      </c>
      <c r="V2164" s="87">
        <v>63.14</v>
      </c>
      <c r="W2164" s="38">
        <v>0.15384852086105424</v>
      </c>
      <c r="X2164" s="33">
        <v>0.95650634772126542</v>
      </c>
      <c r="Y2164" s="72">
        <v>3356272.3920093211</v>
      </c>
      <c r="Z2164" s="18">
        <v>3294999.9167599999</v>
      </c>
      <c r="AA2164" s="38">
        <v>1.8595592351204341E-2</v>
      </c>
      <c r="AB2164" s="35">
        <v>0.95650634772126542</v>
      </c>
      <c r="AC2164" s="72">
        <v>3552416.9919427475</v>
      </c>
      <c r="AD2164" s="18">
        <v>3975000</v>
      </c>
      <c r="AE2164" s="38">
        <v>-0.10631019070622705</v>
      </c>
      <c r="AF2164" s="1">
        <v>18</v>
      </c>
      <c r="AI2164" s="27" t="s">
        <v>36</v>
      </c>
      <c r="AJ2164" s="17">
        <v>17.324441632090263</v>
      </c>
      <c r="AK2164" s="17">
        <v>17.471355320925902</v>
      </c>
      <c r="AL2164" s="19">
        <v>3.7436978909372032E-2</v>
      </c>
      <c r="AM2164" s="19">
        <v>6.3785075153079948E-2</v>
      </c>
      <c r="AN2164" s="27" t="b">
        <v>0</v>
      </c>
      <c r="AO2164" s="27" t="b">
        <v>0</v>
      </c>
      <c r="AP2164" s="27" t="b">
        <v>0</v>
      </c>
      <c r="AQ2164" s="27" t="b">
        <v>0</v>
      </c>
      <c r="AR2164" s="27" t="b">
        <v>1</v>
      </c>
      <c r="AS2164" s="27" t="b">
        <v>0</v>
      </c>
      <c r="AU2164" s="75"/>
      <c r="AV2164">
        <v>16474999.583799999</v>
      </c>
      <c r="AX2164">
        <v>39750000</v>
      </c>
      <c r="AZ2164">
        <v>32950</v>
      </c>
      <c r="BC2164" s="18">
        <f t="shared" si="1"/>
        <v>13179999.66704</v>
      </c>
      <c r="BM2164" s="18">
        <v>159</v>
      </c>
      <c r="BN2164">
        <f t="shared" si="0"/>
        <v>1590</v>
      </c>
    </row>
    <row r="2165" spans="1:66" ht="14.55" customHeight="1" x14ac:dyDescent="0.25">
      <c r="A2165" s="41">
        <v>41207</v>
      </c>
      <c r="B2165" s="15">
        <v>18.3</v>
      </c>
      <c r="C2165" s="16">
        <v>18.899999999999999</v>
      </c>
      <c r="D2165" s="32">
        <v>6536.6182839400835</v>
      </c>
      <c r="E2165" s="32">
        <v>2220.6730740372718</v>
      </c>
      <c r="F2165" s="18">
        <v>8757.2913579773558</v>
      </c>
      <c r="G2165" s="18">
        <v>18.452147940494022</v>
      </c>
      <c r="H2165" s="19">
        <v>3.1746031746031633E-2</v>
      </c>
      <c r="I2165">
        <v>18.12</v>
      </c>
      <c r="J2165" s="33">
        <v>0.97947820508573435</v>
      </c>
      <c r="K2165" s="72">
        <v>2373.4353109046292</v>
      </c>
      <c r="L2165" s="18">
        <v>2334.719971</v>
      </c>
      <c r="M2165" s="73">
        <v>1.6582434032997449E-2</v>
      </c>
      <c r="Q2165" s="34">
        <v>1.0209517626913092</v>
      </c>
      <c r="R2165" s="7"/>
      <c r="S2165" s="32"/>
      <c r="T2165" s="77"/>
      <c r="U2165" s="5">
        <v>74.24193261466641</v>
      </c>
      <c r="V2165" s="87">
        <v>64.760000000000005</v>
      </c>
      <c r="W2165" s="38">
        <v>0.14641650115297103</v>
      </c>
      <c r="X2165" s="33">
        <v>0.9589564101714686</v>
      </c>
      <c r="Y2165" s="72">
        <v>3218534.3234345587</v>
      </c>
      <c r="Z2165" s="18">
        <v>3109999.9214400002</v>
      </c>
      <c r="AA2165" s="38">
        <v>3.4898522423211072E-2</v>
      </c>
      <c r="AB2165" s="35">
        <v>0.9589564101714686</v>
      </c>
      <c r="AC2165" s="72">
        <v>3406558.4296009019</v>
      </c>
      <c r="AD2165" s="18">
        <v>3800000</v>
      </c>
      <c r="AE2165" s="38">
        <v>-0.10353725536818371</v>
      </c>
      <c r="AF2165" s="36">
        <v>17</v>
      </c>
      <c r="AI2165" s="27" t="s">
        <v>36</v>
      </c>
      <c r="AJ2165" s="17">
        <v>17.345132088026819</v>
      </c>
      <c r="AK2165" s="17">
        <v>17.446569609019239</v>
      </c>
      <c r="AL2165" s="19">
        <v>3.2727984200377293E-2</v>
      </c>
      <c r="AM2165" s="19">
        <v>6.1531914001613709E-2</v>
      </c>
      <c r="AN2165" s="27" t="b">
        <v>0</v>
      </c>
      <c r="AO2165" s="27" t="b">
        <v>0</v>
      </c>
      <c r="AP2165" s="27" t="b">
        <v>0</v>
      </c>
      <c r="AQ2165" s="27" t="b">
        <v>0</v>
      </c>
      <c r="AR2165" s="27" t="b">
        <v>1</v>
      </c>
      <c r="AS2165" s="27" t="b">
        <v>0</v>
      </c>
      <c r="AU2165" s="75"/>
      <c r="AV2165">
        <v>15549999.6072</v>
      </c>
      <c r="AX2165">
        <v>38000000</v>
      </c>
      <c r="AZ2165">
        <v>31100</v>
      </c>
      <c r="BC2165" s="18">
        <f t="shared" si="1"/>
        <v>12439999.685760001</v>
      </c>
      <c r="BM2165" s="18">
        <v>152</v>
      </c>
      <c r="BN2165">
        <f t="shared" si="0"/>
        <v>1520</v>
      </c>
    </row>
    <row r="2166" spans="1:66" ht="14.55" customHeight="1" x14ac:dyDescent="0.25">
      <c r="A2166" s="41">
        <v>41208</v>
      </c>
      <c r="B2166" s="15">
        <v>18.25</v>
      </c>
      <c r="C2166" s="16">
        <v>18.899999999999999</v>
      </c>
      <c r="D2166" s="32">
        <v>6152.1113260612547</v>
      </c>
      <c r="E2166" s="32">
        <v>2592.9734618247089</v>
      </c>
      <c r="F2166" s="18">
        <v>8745.084787885964</v>
      </c>
      <c r="G2166" s="18">
        <v>18.442729149123949</v>
      </c>
      <c r="H2166" s="19">
        <v>3.4391534391534306E-2</v>
      </c>
      <c r="I2166">
        <v>17.809999999999999</v>
      </c>
      <c r="J2166" s="33">
        <v>0.99809639225529534</v>
      </c>
      <c r="K2166" s="72">
        <v>2368.876233893573</v>
      </c>
      <c r="L2166" s="18">
        <v>2323.1999510000001</v>
      </c>
      <c r="M2166" s="73">
        <v>1.9660934855784604E-2</v>
      </c>
      <c r="Q2166" s="34">
        <v>1.0019072383784529</v>
      </c>
      <c r="R2166" s="7"/>
      <c r="S2166" s="32"/>
      <c r="T2166" s="77"/>
      <c r="U2166" s="5">
        <v>74.245041259744269</v>
      </c>
      <c r="V2166" s="87">
        <v>64.94</v>
      </c>
      <c r="W2166" s="38">
        <v>0.14328674560739563</v>
      </c>
      <c r="X2166" s="33">
        <v>0.99619278451059079</v>
      </c>
      <c r="Y2166" s="72">
        <v>3206296.0099875838</v>
      </c>
      <c r="Z2166" s="18">
        <v>3092999.9218600001</v>
      </c>
      <c r="AA2166" s="38">
        <v>3.6629838664674855E-2</v>
      </c>
      <c r="AB2166" s="35">
        <v>0.99619278451059079</v>
      </c>
      <c r="AC2166" s="72">
        <v>3393534.5199663062</v>
      </c>
      <c r="AD2166" s="18">
        <v>3750000</v>
      </c>
      <c r="AE2166" s="38">
        <v>-9.505746134231835E-2</v>
      </c>
      <c r="AF2166" s="36">
        <v>16</v>
      </c>
      <c r="AI2166" s="27" t="s">
        <v>36</v>
      </c>
      <c r="AJ2166" s="17">
        <v>17.434560757669139</v>
      </c>
      <c r="AK2166" s="17">
        <v>17.412513988313162</v>
      </c>
      <c r="AL2166" s="19">
        <v>2.9937179326239054E-2</v>
      </c>
      <c r="AM2166" s="19">
        <v>5.7934258464303001E-2</v>
      </c>
      <c r="AN2166" s="27" t="b">
        <v>1</v>
      </c>
      <c r="AO2166" s="27" t="b">
        <v>0</v>
      </c>
      <c r="AP2166" s="27" t="b">
        <v>0</v>
      </c>
      <c r="AQ2166" s="27" t="b">
        <v>0</v>
      </c>
      <c r="AR2166" s="27" t="b">
        <v>1</v>
      </c>
      <c r="AS2166" s="27" t="b">
        <v>0</v>
      </c>
      <c r="AU2166" s="75"/>
      <c r="AV2166">
        <v>15464999.609300001</v>
      </c>
      <c r="AX2166">
        <v>37500000</v>
      </c>
      <c r="AZ2166">
        <v>30930</v>
      </c>
      <c r="BC2166" s="18">
        <f t="shared" si="1"/>
        <v>12371999.68744</v>
      </c>
      <c r="BM2166" s="18">
        <v>150</v>
      </c>
      <c r="BN2166">
        <f t="shared" si="0"/>
        <v>1500</v>
      </c>
    </row>
    <row r="2167" spans="1:66" ht="14.55" customHeight="1" x14ac:dyDescent="0.25">
      <c r="A2167" s="41">
        <v>41213</v>
      </c>
      <c r="B2167" s="15">
        <v>18.95</v>
      </c>
      <c r="C2167" s="16">
        <v>19.5</v>
      </c>
      <c r="D2167" s="32">
        <v>5767.6043681824267</v>
      </c>
      <c r="E2167" s="32">
        <v>2964.2566354378632</v>
      </c>
      <c r="F2167" s="18">
        <v>8731.8610036202899</v>
      </c>
      <c r="G2167" s="18">
        <v>19.136711761537988</v>
      </c>
      <c r="H2167" s="19">
        <v>2.8205128205128216E-2</v>
      </c>
      <c r="I2167" s="18">
        <v>18.600000000000001</v>
      </c>
      <c r="J2167" s="33">
        <v>1.0360600233163415</v>
      </c>
      <c r="K2167" s="72">
        <v>2454.2555016860097</v>
      </c>
      <c r="L2167" s="18">
        <v>2368.639893</v>
      </c>
      <c r="M2167" s="73">
        <v>3.6145472741140577E-2</v>
      </c>
      <c r="Q2167" s="34">
        <v>0.96519504420128432</v>
      </c>
      <c r="R2167" s="7"/>
      <c r="S2167" s="32"/>
      <c r="T2167" s="77"/>
      <c r="U2167" s="5">
        <v>71.52752641139503</v>
      </c>
      <c r="V2167" s="87">
        <v>63.54</v>
      </c>
      <c r="W2167" s="38">
        <v>0.12570863096309459</v>
      </c>
      <c r="X2167" s="33">
        <v>1.0721200466326832</v>
      </c>
      <c r="Y2167" s="72">
        <v>3437550.6744490457</v>
      </c>
      <c r="Z2167" s="18">
        <v>3206999.9189800001</v>
      </c>
      <c r="AA2167" s="38">
        <v>7.1889853848943419E-2</v>
      </c>
      <c r="AB2167" s="35">
        <v>1.0721200466326832</v>
      </c>
      <c r="AC2167" s="72">
        <v>3638218.0572354607</v>
      </c>
      <c r="AD2167" s="18">
        <v>3800000</v>
      </c>
      <c r="AE2167" s="38">
        <v>-4.2574195464352441E-2</v>
      </c>
      <c r="AF2167" s="36">
        <v>15</v>
      </c>
      <c r="AI2167" s="27" t="s">
        <v>36</v>
      </c>
      <c r="AJ2167" s="17">
        <v>17.538970142245116</v>
      </c>
      <c r="AK2167" s="17">
        <v>17.382488946628115</v>
      </c>
      <c r="AL2167" s="19">
        <v>2.6959623909659263E-2</v>
      </c>
      <c r="AM2167" s="19">
        <v>5.4262296368427859E-2</v>
      </c>
      <c r="AN2167" s="27" t="b">
        <v>1</v>
      </c>
      <c r="AO2167" s="27" t="b">
        <v>0</v>
      </c>
      <c r="AP2167" s="27" t="b">
        <v>0</v>
      </c>
      <c r="AQ2167" s="27" t="b">
        <v>0</v>
      </c>
      <c r="AR2167" s="27" t="b">
        <v>1</v>
      </c>
      <c r="AS2167" s="27" t="b">
        <v>0</v>
      </c>
      <c r="AU2167" s="75"/>
      <c r="AV2167">
        <v>16034999.594900001</v>
      </c>
      <c r="AX2167">
        <v>38000000</v>
      </c>
      <c r="AZ2167">
        <v>32070</v>
      </c>
      <c r="BC2167" s="18">
        <f t="shared" si="1"/>
        <v>12827999.67592</v>
      </c>
      <c r="BM2167" s="18">
        <v>152</v>
      </c>
      <c r="BN2167">
        <f t="shared" si="0"/>
        <v>1520</v>
      </c>
    </row>
    <row r="2168" spans="1:66" ht="14.55" customHeight="1" x14ac:dyDescent="0.25">
      <c r="A2168" s="45">
        <v>41214</v>
      </c>
      <c r="B2168" s="46">
        <v>16.899999999999999</v>
      </c>
      <c r="C2168" s="55">
        <v>17.899999999999999</v>
      </c>
      <c r="D2168" s="32">
        <v>5383.0974103035978</v>
      </c>
      <c r="E2168" s="32">
        <v>3337.9185252739553</v>
      </c>
      <c r="F2168" s="32">
        <v>8721.015935577554</v>
      </c>
      <c r="G2168" s="32">
        <v>17.282744229563534</v>
      </c>
      <c r="H2168" s="56">
        <v>5.5865921787709549E-2</v>
      </c>
      <c r="I2168" s="1">
        <v>16.690000000000001</v>
      </c>
      <c r="J2168" s="33">
        <v>0.90199816378978581</v>
      </c>
      <c r="K2168" s="72">
        <v>2213.6956538118184</v>
      </c>
      <c r="L2168" s="32">
        <v>2179.1999510000001</v>
      </c>
      <c r="M2168" s="73">
        <v>1.5829526242412399E-2</v>
      </c>
      <c r="Q2168" s="34">
        <v>1.1086497069999068</v>
      </c>
      <c r="R2168" s="7"/>
      <c r="S2168" s="32"/>
      <c r="T2168" s="77"/>
      <c r="U2168" s="5">
        <v>79.151331134479335</v>
      </c>
      <c r="V2168" s="87">
        <v>68.680000000000007</v>
      </c>
      <c r="W2168" s="38">
        <v>0.1524655086557852</v>
      </c>
      <c r="X2168" s="33">
        <v>0.80399632757957162</v>
      </c>
      <c r="Y2168" s="72">
        <v>2763791.341277767</v>
      </c>
      <c r="Z2168" s="18">
        <v>2689999.9320399999</v>
      </c>
      <c r="AA2168" s="38">
        <v>2.743175133904421E-2</v>
      </c>
      <c r="AB2168" s="35">
        <v>0.80399632757957162</v>
      </c>
      <c r="AC2168" s="72">
        <v>2925067.0601465022</v>
      </c>
      <c r="AD2168" s="18">
        <v>3425000</v>
      </c>
      <c r="AE2168" s="38">
        <v>-0.14596582185503584</v>
      </c>
      <c r="AF2168" s="1">
        <v>14</v>
      </c>
      <c r="AI2168" s="27" t="s">
        <v>36</v>
      </c>
      <c r="AJ2168" s="17">
        <v>17.530489820571052</v>
      </c>
      <c r="AK2168" s="17">
        <v>17.323102438927016</v>
      </c>
      <c r="AL2168" s="19">
        <v>2.9807083635127019E-2</v>
      </c>
      <c r="AM2168" s="19">
        <v>5.2365985445676951E-2</v>
      </c>
      <c r="AN2168" s="27" t="b">
        <v>1</v>
      </c>
      <c r="AO2168" s="27" t="b">
        <v>0</v>
      </c>
      <c r="AP2168" s="27" t="b">
        <v>0</v>
      </c>
      <c r="AQ2168" s="27" t="b">
        <v>0</v>
      </c>
      <c r="AR2168" s="27" t="b">
        <v>1</v>
      </c>
      <c r="AS2168" s="27" t="b">
        <v>0</v>
      </c>
      <c r="AU2168" s="75"/>
      <c r="AV2168">
        <v>13449999.6602</v>
      </c>
      <c r="AX2168">
        <v>34250000</v>
      </c>
      <c r="AZ2168">
        <v>26900</v>
      </c>
      <c r="BC2168" s="18">
        <f t="shared" si="1"/>
        <v>10759999.728159999</v>
      </c>
      <c r="BM2168" s="18">
        <v>137</v>
      </c>
      <c r="BN2168">
        <f t="shared" si="0"/>
        <v>1370</v>
      </c>
    </row>
    <row r="2169" spans="1:66" ht="14.55" customHeight="1" x14ac:dyDescent="0.25">
      <c r="A2169" s="41">
        <v>41215</v>
      </c>
      <c r="B2169" s="15">
        <v>17.8</v>
      </c>
      <c r="C2169" s="16">
        <v>18.600000000000001</v>
      </c>
      <c r="D2169" s="32">
        <v>4998.590452424769</v>
      </c>
      <c r="E2169" s="32">
        <v>3700.9446475170948</v>
      </c>
      <c r="F2169" s="18">
        <v>8699.5350999418642</v>
      </c>
      <c r="G2169" s="18">
        <v>18.140334935602876</v>
      </c>
      <c r="H2169" s="19">
        <v>4.3010752688172116E-2</v>
      </c>
      <c r="I2169">
        <v>17.59</v>
      </c>
      <c r="J2169" s="33">
        <v>1.0470358772647559</v>
      </c>
      <c r="K2169" s="72">
        <v>2317.778667823336</v>
      </c>
      <c r="L2169" s="18">
        <v>2235.5200199999999</v>
      </c>
      <c r="M2169" s="73">
        <v>3.6796202712304993E-2</v>
      </c>
      <c r="Q2169" s="34">
        <v>0.95507711026327879</v>
      </c>
      <c r="R2169" s="7"/>
      <c r="S2169" s="32"/>
      <c r="T2169" s="77"/>
      <c r="U2169" s="5">
        <v>75.454879498020148</v>
      </c>
      <c r="V2169" s="87">
        <v>66.88</v>
      </c>
      <c r="W2169" s="38">
        <v>0.12821291115460756</v>
      </c>
      <c r="X2169" s="33">
        <v>1.0940717545295116</v>
      </c>
      <c r="Y2169" s="72">
        <v>3023800.5090516247</v>
      </c>
      <c r="Z2169" s="18">
        <v>2817999.92882</v>
      </c>
      <c r="AA2169" s="38">
        <v>7.3030725844553487E-2</v>
      </c>
      <c r="AB2169" s="35">
        <v>1.0940717545295116</v>
      </c>
      <c r="AC2169" s="72">
        <v>3200181.9429643932</v>
      </c>
      <c r="AD2169" s="18">
        <v>3450000</v>
      </c>
      <c r="AE2169" s="38">
        <v>-7.2411031024813569E-2</v>
      </c>
      <c r="AF2169" s="36">
        <v>13</v>
      </c>
      <c r="AI2169" s="27" t="s">
        <v>36</v>
      </c>
      <c r="AJ2169" s="17">
        <v>17.57632429706003</v>
      </c>
      <c r="AK2169" s="17">
        <v>17.290567118340611</v>
      </c>
      <c r="AL2169" s="19">
        <v>3.52573293580698E-2</v>
      </c>
      <c r="AM2169" s="19">
        <v>5.037964225323064E-2</v>
      </c>
      <c r="AN2169" s="27" t="b">
        <v>1</v>
      </c>
      <c r="AO2169" s="27" t="b">
        <v>0</v>
      </c>
      <c r="AP2169" s="27" t="b">
        <v>0</v>
      </c>
      <c r="AQ2169" s="27" t="b">
        <v>0</v>
      </c>
      <c r="AR2169" s="27" t="b">
        <v>1</v>
      </c>
      <c r="AS2169" s="27" t="b">
        <v>0</v>
      </c>
      <c r="AU2169" s="75"/>
      <c r="AV2169">
        <v>14089999.644099999</v>
      </c>
      <c r="AX2169">
        <v>34500000</v>
      </c>
      <c r="AZ2169">
        <v>28180</v>
      </c>
      <c r="BC2169" s="18">
        <f t="shared" si="1"/>
        <v>11271999.71528</v>
      </c>
      <c r="BM2169" s="18">
        <v>138</v>
      </c>
      <c r="BN2169">
        <f t="shared" si="0"/>
        <v>1380</v>
      </c>
    </row>
    <row r="2170" spans="1:66" ht="14.55" customHeight="1" x14ac:dyDescent="0.25">
      <c r="A2170" s="41">
        <v>41218</v>
      </c>
      <c r="B2170" s="15">
        <v>18.100000000000001</v>
      </c>
      <c r="C2170" s="16">
        <v>18.899999999999999</v>
      </c>
      <c r="D2170" s="32">
        <v>4614.083494545941</v>
      </c>
      <c r="E2170" s="32">
        <v>4068.9136717237157</v>
      </c>
      <c r="F2170" s="18">
        <v>8682.9971662696571</v>
      </c>
      <c r="G2170" s="18">
        <v>18.474885638570054</v>
      </c>
      <c r="H2170" s="19">
        <v>4.2328042328042215E-2</v>
      </c>
      <c r="I2170">
        <v>18.420000000000002</v>
      </c>
      <c r="J2170" s="33">
        <v>1.0165062936827154</v>
      </c>
      <c r="K2170" s="72">
        <v>2355.9958388956511</v>
      </c>
      <c r="L2170" s="18">
        <v>2275.8400879999999</v>
      </c>
      <c r="M2170" s="73">
        <v>3.522029131936584E-2</v>
      </c>
      <c r="Q2170" s="34">
        <v>0.98376173980889536</v>
      </c>
      <c r="R2170" s="7"/>
      <c r="S2170" s="32"/>
      <c r="T2170" s="77"/>
      <c r="U2170" s="5">
        <v>74.091421658815165</v>
      </c>
      <c r="V2170" s="87">
        <v>65.58</v>
      </c>
      <c r="W2170" s="38">
        <v>0.1297868505461294</v>
      </c>
      <c r="X2170" s="33">
        <v>1.0330125873654308</v>
      </c>
      <c r="Y2170" s="72">
        <v>3123638.9323481475</v>
      </c>
      <c r="Z2170" s="18">
        <v>2916999.9263200001</v>
      </c>
      <c r="AA2170" s="38">
        <v>7.0839565048888095E-2</v>
      </c>
      <c r="AB2170" s="35">
        <v>1.0330125873654308</v>
      </c>
      <c r="AC2170" s="72">
        <v>3305775.2283467874</v>
      </c>
      <c r="AD2170" s="18">
        <v>3500000</v>
      </c>
      <c r="AE2170" s="38">
        <v>-5.5492791900917889E-2</v>
      </c>
      <c r="AF2170" s="36">
        <v>12</v>
      </c>
      <c r="AI2170" s="27" t="s">
        <v>36</v>
      </c>
      <c r="AJ2170" s="17">
        <v>17.643054139802331</v>
      </c>
      <c r="AK2170" s="17">
        <v>17.274632555101501</v>
      </c>
      <c r="AL2170" s="19">
        <v>3.9257901857769673E-2</v>
      </c>
      <c r="AM2170" s="19">
        <v>4.8204208259614828E-2</v>
      </c>
      <c r="AN2170" s="27" t="b">
        <v>1</v>
      </c>
      <c r="AO2170" s="27" t="b">
        <v>0</v>
      </c>
      <c r="AP2170" s="27" t="b">
        <v>0</v>
      </c>
      <c r="AQ2170" s="27" t="b">
        <v>0</v>
      </c>
      <c r="AR2170" s="27" t="b">
        <v>1</v>
      </c>
      <c r="AS2170" s="27" t="b">
        <v>0</v>
      </c>
      <c r="AU2170" s="75"/>
      <c r="AV2170">
        <v>14584999.6316</v>
      </c>
      <c r="AX2170">
        <v>35000000</v>
      </c>
      <c r="AZ2170">
        <v>29170</v>
      </c>
      <c r="BC2170" s="18">
        <f t="shared" si="1"/>
        <v>11667999.70528</v>
      </c>
      <c r="BM2170" s="18">
        <v>140</v>
      </c>
      <c r="BN2170">
        <f t="shared" si="0"/>
        <v>1400</v>
      </c>
    </row>
    <row r="2171" spans="1:66" ht="14.55" customHeight="1" x14ac:dyDescent="0.25">
      <c r="A2171" s="41">
        <v>41219</v>
      </c>
      <c r="B2171" s="15">
        <v>17.05</v>
      </c>
      <c r="C2171" s="16">
        <v>18.100000000000001</v>
      </c>
      <c r="D2171" s="32">
        <v>4229.576536667113</v>
      </c>
      <c r="E2171" s="32">
        <v>4437.145202814022</v>
      </c>
      <c r="F2171" s="18">
        <v>8666.7217394811341</v>
      </c>
      <c r="G2171" s="18">
        <v>17.587573791221509</v>
      </c>
      <c r="H2171" s="19">
        <v>5.8011049723756924E-2</v>
      </c>
      <c r="I2171">
        <v>17.579999999999998</v>
      </c>
      <c r="J2171" s="33">
        <v>0.95018761967473575</v>
      </c>
      <c r="K2171" s="72">
        <v>2238.5993450510337</v>
      </c>
      <c r="L2171" s="18">
        <v>2197.1201169999999</v>
      </c>
      <c r="M2171" s="73">
        <v>1.8878907771173858E-2</v>
      </c>
      <c r="Q2171" s="34">
        <v>1.052423731159869</v>
      </c>
      <c r="R2171" s="7"/>
      <c r="S2171" s="32"/>
      <c r="T2171" s="77"/>
      <c r="U2171" s="5">
        <v>77.830394293403288</v>
      </c>
      <c r="V2171" s="87">
        <v>67.86</v>
      </c>
      <c r="W2171" s="38">
        <v>0.14692594007372956</v>
      </c>
      <c r="X2171" s="33">
        <v>0.9003752393494715</v>
      </c>
      <c r="Y2171" s="72">
        <v>2812460.6073607933</v>
      </c>
      <c r="Z2171" s="18">
        <v>2699999.9317999999</v>
      </c>
      <c r="AA2171" s="38">
        <v>4.1652103111654376E-2</v>
      </c>
      <c r="AB2171" s="35">
        <v>0.9003752393494715</v>
      </c>
      <c r="AC2171" s="72">
        <v>2976390.4427999677</v>
      </c>
      <c r="AD2171" s="18">
        <v>3275000</v>
      </c>
      <c r="AE2171" s="38">
        <v>-9.1178490748101457E-2</v>
      </c>
      <c r="AF2171" s="36">
        <v>11</v>
      </c>
      <c r="AI2171" s="27" t="s">
        <v>36</v>
      </c>
      <c r="AJ2171" s="17">
        <v>17.68790999900277</v>
      </c>
      <c r="AK2171" s="17">
        <v>17.281206811755268</v>
      </c>
      <c r="AL2171" s="19">
        <v>4.3635404854057223E-2</v>
      </c>
      <c r="AM2171" s="19">
        <v>4.7022206559657324E-2</v>
      </c>
      <c r="AN2171" s="27" t="b">
        <v>1</v>
      </c>
      <c r="AO2171" s="27" t="b">
        <v>0</v>
      </c>
      <c r="AP2171" s="27" t="b">
        <v>0</v>
      </c>
      <c r="AQ2171" s="27" t="b">
        <v>0</v>
      </c>
      <c r="AR2171" s="27" t="b">
        <v>1</v>
      </c>
      <c r="AS2171" s="27" t="b">
        <v>0</v>
      </c>
      <c r="AU2171" s="75"/>
      <c r="AV2171">
        <v>13499999.659</v>
      </c>
      <c r="AX2171">
        <v>32750000</v>
      </c>
      <c r="AZ2171">
        <v>27000</v>
      </c>
      <c r="BC2171" s="18">
        <f t="shared" si="1"/>
        <v>10799999.7272</v>
      </c>
      <c r="BM2171" s="18">
        <v>131</v>
      </c>
      <c r="BN2171">
        <f t="shared" si="0"/>
        <v>1310</v>
      </c>
    </row>
    <row r="2172" spans="1:66" ht="14.55" customHeight="1" x14ac:dyDescent="0.25">
      <c r="A2172" s="41">
        <v>41220</v>
      </c>
      <c r="B2172" s="15">
        <v>18.850000000000001</v>
      </c>
      <c r="C2172" s="16">
        <v>19.5</v>
      </c>
      <c r="D2172" s="32">
        <v>3845.0695787882846</v>
      </c>
      <c r="E2172" s="32">
        <v>4799.3465084402114</v>
      </c>
      <c r="F2172" s="18">
        <v>8644.4160872284956</v>
      </c>
      <c r="G2172" s="18">
        <v>19.210877495831685</v>
      </c>
      <c r="H2172" s="19">
        <v>3.3333333333333215E-2</v>
      </c>
      <c r="I2172">
        <v>19.079999999999998</v>
      </c>
      <c r="J2172" s="33">
        <v>1.0894870687065186</v>
      </c>
      <c r="K2172" s="72">
        <v>2438.8828399961612</v>
      </c>
      <c r="L2172" s="18">
        <v>2364.8000489999999</v>
      </c>
      <c r="M2172" s="73">
        <v>3.1327295949392674E-2</v>
      </c>
      <c r="Q2172" s="34">
        <v>0.91786311992416658</v>
      </c>
      <c r="R2172" s="7"/>
      <c r="S2172" s="32"/>
      <c r="T2172" s="77"/>
      <c r="U2172" s="5">
        <v>71.30464480053611</v>
      </c>
      <c r="V2172" s="87">
        <v>62.46</v>
      </c>
      <c r="W2172" s="38">
        <v>0.14160494397272028</v>
      </c>
      <c r="X2172" s="33">
        <v>1.1789741374130374</v>
      </c>
      <c r="Y2172" s="72">
        <v>3315834.1829308989</v>
      </c>
      <c r="Z2172" s="18">
        <v>3133999.9208200001</v>
      </c>
      <c r="AA2172" s="38">
        <v>5.8019868125370737E-2</v>
      </c>
      <c r="AB2172" s="35">
        <v>1.1789741374130374</v>
      </c>
      <c r="AC2172" s="72">
        <v>3509031.0955634797</v>
      </c>
      <c r="AD2172" s="18">
        <v>3650000</v>
      </c>
      <c r="AE2172" s="38">
        <v>-3.862161765384118E-2</v>
      </c>
      <c r="AF2172" s="36">
        <v>10</v>
      </c>
      <c r="AI2172" s="27" t="s">
        <v>36</v>
      </c>
      <c r="AJ2172" s="17">
        <v>17.811366509126305</v>
      </c>
      <c r="AK2172" s="17">
        <v>17.348623972840766</v>
      </c>
      <c r="AL2172" s="19">
        <v>4.3459038011023708E-2</v>
      </c>
      <c r="AM2172" s="19">
        <v>4.4418039892990646E-2</v>
      </c>
      <c r="AN2172" s="27" t="b">
        <v>1</v>
      </c>
      <c r="AO2172" s="27" t="b">
        <v>0</v>
      </c>
      <c r="AP2172" s="27" t="b">
        <v>0</v>
      </c>
      <c r="AQ2172" s="27" t="b">
        <v>0</v>
      </c>
      <c r="AR2172" s="27" t="b">
        <v>1</v>
      </c>
      <c r="AS2172" s="27" t="b">
        <v>0</v>
      </c>
      <c r="AU2172" s="75"/>
      <c r="AV2172">
        <v>15669999.6041</v>
      </c>
      <c r="AX2172">
        <v>36500000</v>
      </c>
      <c r="AZ2172">
        <v>31340</v>
      </c>
      <c r="BC2172" s="18">
        <f t="shared" si="1"/>
        <v>12535999.68328</v>
      </c>
      <c r="BM2172" s="18">
        <v>146</v>
      </c>
      <c r="BN2172">
        <f t="shared" si="0"/>
        <v>1460</v>
      </c>
    </row>
    <row r="2173" spans="1:66" ht="14.55" customHeight="1" x14ac:dyDescent="0.25">
      <c r="A2173" s="41">
        <v>41221</v>
      </c>
      <c r="B2173" s="15">
        <v>18.5</v>
      </c>
      <c r="C2173" s="16">
        <v>19.3</v>
      </c>
      <c r="D2173" s="32">
        <v>3460.5626209094562</v>
      </c>
      <c r="E2173" s="32">
        <v>5171.0365677230793</v>
      </c>
      <c r="F2173" s="18">
        <v>8631.5991886325355</v>
      </c>
      <c r="G2173" s="18">
        <v>18.979265679947986</v>
      </c>
      <c r="H2173" s="19">
        <v>4.1450777202072575E-2</v>
      </c>
      <c r="I2173">
        <v>18.489999999999998</v>
      </c>
      <c r="J2173" s="33">
        <v>0.98647891101012208</v>
      </c>
      <c r="K2173" s="72">
        <v>2405.8648609181359</v>
      </c>
      <c r="L2173" s="18">
        <v>2380.1599120000001</v>
      </c>
      <c r="M2173" s="73">
        <v>1.0799673075972665E-2</v>
      </c>
      <c r="Q2173" s="34">
        <v>1.0137064146419843</v>
      </c>
      <c r="R2173" s="7"/>
      <c r="S2173" s="32"/>
      <c r="T2173" s="77"/>
      <c r="U2173" s="5">
        <v>72.14740011577905</v>
      </c>
      <c r="V2173" s="87">
        <v>61.94</v>
      </c>
      <c r="W2173" s="38">
        <v>0.1647949647365039</v>
      </c>
      <c r="X2173" s="33">
        <v>0.97295782202024406</v>
      </c>
      <c r="Y2173" s="72">
        <v>3226182.2402312984</v>
      </c>
      <c r="Z2173" s="18">
        <v>3171999.9198599998</v>
      </c>
      <c r="AA2173" s="38">
        <v>1.7081438127429079E-2</v>
      </c>
      <c r="AB2173" s="35">
        <v>0.97295782202024406</v>
      </c>
      <c r="AC2173" s="72">
        <v>3414084.5150524308</v>
      </c>
      <c r="AD2173" s="18">
        <v>3675000</v>
      </c>
      <c r="AE2173" s="38">
        <v>-7.0997410870086861E-2</v>
      </c>
      <c r="AF2173" s="36">
        <v>9</v>
      </c>
      <c r="AI2173" s="27" t="b">
        <v>1</v>
      </c>
      <c r="AJ2173" s="17">
        <v>17.913011896275066</v>
      </c>
      <c r="AK2173" s="17">
        <v>17.3789503607786</v>
      </c>
      <c r="AL2173" s="19">
        <v>4.5666646177181101E-2</v>
      </c>
      <c r="AM2173" s="19">
        <v>4.172445690835342E-2</v>
      </c>
      <c r="AN2173" s="27" t="b">
        <v>1</v>
      </c>
      <c r="AO2173" s="27" t="b">
        <v>1</v>
      </c>
      <c r="AP2173" s="27" t="b">
        <v>0</v>
      </c>
      <c r="AQ2173" s="27" t="b">
        <v>0</v>
      </c>
      <c r="AR2173" s="27" t="b">
        <v>1</v>
      </c>
      <c r="AS2173" s="27" t="b">
        <v>0</v>
      </c>
      <c r="AU2173" s="75"/>
      <c r="AV2173">
        <v>15859999.599299999</v>
      </c>
      <c r="AX2173">
        <v>36750000</v>
      </c>
      <c r="AZ2173">
        <v>31720</v>
      </c>
      <c r="BC2173" s="18">
        <f t="shared" si="1"/>
        <v>12687999.679439999</v>
      </c>
      <c r="BM2173" s="18">
        <v>147</v>
      </c>
      <c r="BN2173">
        <f t="shared" si="0"/>
        <v>1470</v>
      </c>
    </row>
    <row r="2174" spans="1:66" ht="14.55" customHeight="1" x14ac:dyDescent="0.25">
      <c r="A2174" s="41">
        <v>41222</v>
      </c>
      <c r="B2174" s="15">
        <v>18.600000000000001</v>
      </c>
      <c r="C2174" s="16">
        <v>19.600000000000001</v>
      </c>
      <c r="D2174" s="32">
        <v>3076.0556630306278</v>
      </c>
      <c r="E2174" s="32">
        <v>5539.6054133582256</v>
      </c>
      <c r="F2174" s="18">
        <v>8615.661076388853</v>
      </c>
      <c r="G2174" s="18">
        <v>19.242969281665395</v>
      </c>
      <c r="H2174" s="19">
        <v>5.1020408163265252E-2</v>
      </c>
      <c r="I2174">
        <v>18.61</v>
      </c>
      <c r="J2174" s="33">
        <v>1.0120221596144847</v>
      </c>
      <c r="K2174" s="72">
        <v>2434.7464254049255</v>
      </c>
      <c r="L2174" s="18">
        <v>2379.5200199999999</v>
      </c>
      <c r="M2174" s="73">
        <v>2.3209052641181633E-2</v>
      </c>
      <c r="Q2174" s="34">
        <v>0.9881206557581067</v>
      </c>
      <c r="R2174" s="7"/>
      <c r="S2174" s="32"/>
      <c r="T2174" s="77"/>
      <c r="U2174" s="5">
        <v>71.157606851299761</v>
      </c>
      <c r="V2174" s="87">
        <v>61.98</v>
      </c>
      <c r="W2174" s="38">
        <v>0.14807368266053186</v>
      </c>
      <c r="X2174" s="33">
        <v>1.0240443192289694</v>
      </c>
      <c r="Y2174" s="72">
        <v>3303769.4025427769</v>
      </c>
      <c r="Z2174" s="18">
        <v>3169999.9199200002</v>
      </c>
      <c r="AA2174" s="38">
        <v>4.2198576025879689E-2</v>
      </c>
      <c r="AB2174" s="35">
        <v>1.0240443192289694</v>
      </c>
      <c r="AC2174" s="72">
        <v>3496117.8007013556</v>
      </c>
      <c r="AD2174" s="18">
        <v>3675000</v>
      </c>
      <c r="AE2174" s="38">
        <v>-4.8675428380583523E-2</v>
      </c>
      <c r="AF2174" s="36">
        <v>8</v>
      </c>
      <c r="AI2174" s="27" t="b">
        <v>1</v>
      </c>
      <c r="AJ2174" s="17">
        <v>17.990311693840198</v>
      </c>
      <c r="AK2174" s="17">
        <v>17.415350908398544</v>
      </c>
      <c r="AL2174" s="19">
        <v>4.4859060573107047E-2</v>
      </c>
      <c r="AM2174" s="19">
        <v>4.0249053314079887E-2</v>
      </c>
      <c r="AN2174" s="27" t="b">
        <v>1</v>
      </c>
      <c r="AO2174" s="27" t="b">
        <v>1</v>
      </c>
      <c r="AP2174" s="27" t="b">
        <v>0</v>
      </c>
      <c r="AQ2174" s="27" t="b">
        <v>0</v>
      </c>
      <c r="AR2174" s="27" t="b">
        <v>1</v>
      </c>
      <c r="AS2174" s="27" t="b">
        <v>0</v>
      </c>
      <c r="AU2174" s="75"/>
      <c r="AV2174">
        <v>15849999.599600002</v>
      </c>
      <c r="AX2174">
        <v>36750000</v>
      </c>
      <c r="AZ2174">
        <v>31700</v>
      </c>
      <c r="BC2174" s="18">
        <f t="shared" si="1"/>
        <v>12679999.679680001</v>
      </c>
      <c r="BM2174" s="18">
        <v>147</v>
      </c>
      <c r="BN2174">
        <f t="shared" si="0"/>
        <v>1470</v>
      </c>
    </row>
    <row r="2175" spans="1:66" ht="14.55" customHeight="1" x14ac:dyDescent="0.25">
      <c r="A2175" s="41">
        <v>41225</v>
      </c>
      <c r="B2175" s="15">
        <v>17.100000000000001</v>
      </c>
      <c r="C2175" s="16">
        <v>18.350000000000001</v>
      </c>
      <c r="D2175" s="32">
        <v>2691.5487051517994</v>
      </c>
      <c r="E2175" s="32">
        <v>5904.4946693044612</v>
      </c>
      <c r="F2175" s="18">
        <v>8596.0433744562615</v>
      </c>
      <c r="G2175" s="18">
        <v>17.958606455914659</v>
      </c>
      <c r="H2175" s="19">
        <v>6.8119891008174394E-2</v>
      </c>
      <c r="I2175">
        <v>16.68</v>
      </c>
      <c r="J2175" s="33">
        <v>0.93113047039622676</v>
      </c>
      <c r="K2175" s="72">
        <v>2267.0273594380064</v>
      </c>
      <c r="L2175" s="18">
        <v>2226.5600589999999</v>
      </c>
      <c r="M2175" s="73">
        <v>1.8174807490340658E-2</v>
      </c>
      <c r="Q2175" s="34">
        <v>1.073963350779904</v>
      </c>
      <c r="R2175" s="7"/>
      <c r="S2175" s="32"/>
      <c r="T2175" s="77"/>
      <c r="U2175" s="5">
        <v>76.278380704819298</v>
      </c>
      <c r="V2175" s="87">
        <v>65.98</v>
      </c>
      <c r="W2175" s="38">
        <v>0.15608336927583047</v>
      </c>
      <c r="X2175" s="33">
        <v>0.86226094079245352</v>
      </c>
      <c r="Y2175" s="72">
        <v>2848724.942708347</v>
      </c>
      <c r="Z2175" s="18">
        <v>2759999.93028</v>
      </c>
      <c r="AA2175" s="38">
        <v>3.2146744445513784E-2</v>
      </c>
      <c r="AB2175" s="35">
        <v>0.86226094079245352</v>
      </c>
      <c r="AC2175" s="72">
        <v>3014517.4930150448</v>
      </c>
      <c r="AD2175" s="18">
        <v>3300000</v>
      </c>
      <c r="AE2175" s="38">
        <v>-8.650985060150157E-2</v>
      </c>
      <c r="AF2175" s="36">
        <v>7</v>
      </c>
      <c r="AI2175" s="27" t="b">
        <v>1</v>
      </c>
      <c r="AJ2175" s="17">
        <v>17.998977270137711</v>
      </c>
      <c r="AK2175" s="17">
        <v>17.436698135595318</v>
      </c>
      <c r="AL2175" s="19">
        <v>4.9043916959774093E-2</v>
      </c>
      <c r="AM2175" s="19">
        <v>4.0756546502090783E-2</v>
      </c>
      <c r="AN2175" s="27" t="b">
        <v>1</v>
      </c>
      <c r="AO2175" s="27" t="b">
        <v>1</v>
      </c>
      <c r="AP2175" s="27" t="b">
        <v>0</v>
      </c>
      <c r="AQ2175" s="27" t="b">
        <v>0</v>
      </c>
      <c r="AR2175" s="27" t="b">
        <v>1</v>
      </c>
      <c r="AS2175" s="27" t="b">
        <v>0</v>
      </c>
      <c r="AU2175" s="75"/>
      <c r="AV2175">
        <v>13799999.6514</v>
      </c>
      <c r="AX2175">
        <v>33000000</v>
      </c>
      <c r="AZ2175">
        <v>27600</v>
      </c>
      <c r="BC2175" s="18">
        <f t="shared" si="1"/>
        <v>11039999.72112</v>
      </c>
      <c r="BM2175" s="18">
        <v>132</v>
      </c>
      <c r="BN2175">
        <f t="shared" si="0"/>
        <v>1320</v>
      </c>
    </row>
    <row r="2176" spans="1:66" ht="14.55" customHeight="1" x14ac:dyDescent="0.25">
      <c r="A2176" s="45">
        <v>41226</v>
      </c>
      <c r="B2176" s="46">
        <v>16.95</v>
      </c>
      <c r="C2176" s="55">
        <v>18.2</v>
      </c>
      <c r="D2176" s="32">
        <v>2307.041747272971</v>
      </c>
      <c r="E2176" s="32">
        <v>6262.8090551206988</v>
      </c>
      <c r="F2176" s="32">
        <v>8569.8508023936702</v>
      </c>
      <c r="G2176" s="32">
        <v>17.863494470255453</v>
      </c>
      <c r="H2176" s="56">
        <v>6.8681318681318659E-2</v>
      </c>
      <c r="I2176" s="1">
        <v>16.649999999999999</v>
      </c>
      <c r="J2176" s="33">
        <v>0.99167290942644759</v>
      </c>
      <c r="K2176" s="72">
        <v>2248.1107196411208</v>
      </c>
      <c r="L2176" s="32">
        <v>2230.3999020000001</v>
      </c>
      <c r="M2176" s="73">
        <v>7.9406467087984496E-3</v>
      </c>
      <c r="Q2176" s="34">
        <v>1.0083970132635454</v>
      </c>
      <c r="R2176" s="7"/>
      <c r="S2176" s="32"/>
      <c r="T2176" s="77"/>
      <c r="U2176" s="5">
        <v>76.775682485369231</v>
      </c>
      <c r="V2176" s="87">
        <v>65.84</v>
      </c>
      <c r="W2176" s="38">
        <v>0.166094812961258</v>
      </c>
      <c r="X2176" s="33">
        <v>0.98334581885289518</v>
      </c>
      <c r="Y2176" s="72">
        <v>2801295.1640604842</v>
      </c>
      <c r="Z2176" s="18">
        <v>2765999.9301199997</v>
      </c>
      <c r="AA2176" s="38">
        <v>1.2760388587194658E-2</v>
      </c>
      <c r="AB2176" s="35">
        <v>0.98334581885289518</v>
      </c>
      <c r="AC2176" s="72">
        <v>2964265.6473504785</v>
      </c>
      <c r="AD2176" s="18">
        <v>3325000</v>
      </c>
      <c r="AE2176" s="38">
        <v>-0.10849153463143506</v>
      </c>
      <c r="AF2176" s="1">
        <v>6</v>
      </c>
      <c r="AI2176" s="27" t="b">
        <v>1</v>
      </c>
      <c r="AJ2176" s="17">
        <v>18.027677897779817</v>
      </c>
      <c r="AK2176" s="17">
        <v>17.479905374565032</v>
      </c>
      <c r="AL2176" s="19">
        <v>5.3436129685320168E-2</v>
      </c>
      <c r="AM2176" s="19">
        <v>4.1853106192400465E-2</v>
      </c>
      <c r="AN2176" s="27" t="b">
        <v>1</v>
      </c>
      <c r="AO2176" s="27" t="b">
        <v>1</v>
      </c>
      <c r="AP2176" s="27" t="b">
        <v>0</v>
      </c>
      <c r="AQ2176" s="27" t="b">
        <v>0</v>
      </c>
      <c r="AR2176" s="27" t="b">
        <v>1</v>
      </c>
      <c r="AS2176" s="27" t="b">
        <v>0</v>
      </c>
      <c r="AU2176" s="75"/>
      <c r="AV2176">
        <v>13829999.650599997</v>
      </c>
      <c r="AX2176">
        <v>33250000</v>
      </c>
      <c r="AZ2176">
        <v>27660</v>
      </c>
      <c r="BC2176" s="18">
        <f t="shared" si="1"/>
        <v>11063999.720479999</v>
      </c>
      <c r="BM2176" s="18">
        <v>133</v>
      </c>
      <c r="BN2176">
        <f t="shared" si="0"/>
        <v>1330</v>
      </c>
    </row>
    <row r="2177" spans="1:66" ht="14.55" customHeight="1" x14ac:dyDescent="0.25">
      <c r="A2177" s="45">
        <v>41227</v>
      </c>
      <c r="B2177" s="46">
        <v>17.850000000000001</v>
      </c>
      <c r="C2177" s="55">
        <v>19</v>
      </c>
      <c r="D2177" s="32">
        <v>1922.5347893941425</v>
      </c>
      <c r="E2177" s="32">
        <v>6620.907568090267</v>
      </c>
      <c r="F2177" s="32">
        <v>8543.4423574844095</v>
      </c>
      <c r="G2177" s="32">
        <v>18.741214967539822</v>
      </c>
      <c r="H2177" s="56">
        <v>6.052631578947365E-2</v>
      </c>
      <c r="I2177" s="1">
        <v>17.920000000000002</v>
      </c>
      <c r="J2177" s="33">
        <v>1.0459019068957727</v>
      </c>
      <c r="K2177" s="72">
        <v>2351.2626061713067</v>
      </c>
      <c r="L2177" s="32">
        <v>2304</v>
      </c>
      <c r="M2177" s="73">
        <v>2.051328392851855E-2</v>
      </c>
      <c r="Q2177" s="34">
        <v>0.95611260808194798</v>
      </c>
      <c r="R2177" s="7"/>
      <c r="S2177" s="32"/>
      <c r="T2177" s="77"/>
      <c r="U2177" s="5">
        <v>73.269529211620906</v>
      </c>
      <c r="V2177" s="87">
        <v>63.6</v>
      </c>
      <c r="W2177" s="38">
        <v>0.15203662282422806</v>
      </c>
      <c r="X2177" s="33">
        <v>1.0918038137915453</v>
      </c>
      <c r="Y2177" s="72">
        <v>3058479.3767418726</v>
      </c>
      <c r="Z2177" s="18">
        <v>2940999.9257</v>
      </c>
      <c r="AA2177" s="38">
        <v>3.9945411088002945E-2</v>
      </c>
      <c r="AB2177" s="35">
        <v>1.0918038137915453</v>
      </c>
      <c r="AC2177" s="72">
        <v>3236344.6514350777</v>
      </c>
      <c r="AD2177" s="18">
        <v>3350000</v>
      </c>
      <c r="AE2177" s="38">
        <v>-3.3926969720872342E-2</v>
      </c>
      <c r="AF2177" s="1">
        <v>5</v>
      </c>
      <c r="AI2177" s="27" t="b">
        <v>1</v>
      </c>
      <c r="AJ2177" s="17">
        <v>18.073345820006654</v>
      </c>
      <c r="AK2177" s="17">
        <v>17.52063450355174</v>
      </c>
      <c r="AL2177" s="19">
        <v>5.3855340696272958E-2</v>
      </c>
      <c r="AM2177" s="19">
        <v>4.2756597135204633E-2</v>
      </c>
      <c r="AN2177" s="27" t="b">
        <v>1</v>
      </c>
      <c r="AO2177" s="27" t="b">
        <v>1</v>
      </c>
      <c r="AP2177" s="27" t="b">
        <v>0</v>
      </c>
      <c r="AQ2177" s="27" t="b">
        <v>0</v>
      </c>
      <c r="AR2177" s="27" t="b">
        <v>1</v>
      </c>
      <c r="AS2177" s="27" t="b">
        <v>0</v>
      </c>
      <c r="AU2177" s="75"/>
      <c r="AV2177">
        <v>14704999.6285</v>
      </c>
      <c r="AX2177">
        <v>33500000</v>
      </c>
      <c r="AZ2177">
        <v>29410</v>
      </c>
      <c r="BC2177" s="18">
        <f t="shared" si="1"/>
        <v>11763999.7028</v>
      </c>
      <c r="BM2177" s="18">
        <v>134</v>
      </c>
      <c r="BN2177">
        <f t="shared" si="0"/>
        <v>1340</v>
      </c>
    </row>
    <row r="2178" spans="1:66" ht="14.55" customHeight="1" x14ac:dyDescent="0.25">
      <c r="A2178" s="45">
        <v>41228</v>
      </c>
      <c r="B2178" s="46">
        <v>18.05</v>
      </c>
      <c r="C2178" s="55">
        <v>19.149999999999999</v>
      </c>
      <c r="D2178" s="32">
        <v>1538.0278315153141</v>
      </c>
      <c r="E2178" s="32">
        <v>6982.1417364132722</v>
      </c>
      <c r="F2178" s="32">
        <v>8520.1695679285858</v>
      </c>
      <c r="G2178" s="32">
        <v>18.951432283573887</v>
      </c>
      <c r="H2178" s="56">
        <v>5.7441253263707415E-2</v>
      </c>
      <c r="I2178" s="1">
        <v>17.989999999999998</v>
      </c>
      <c r="J2178" s="33">
        <v>1.0084622374189214</v>
      </c>
      <c r="K2178" s="72">
        <v>2371.1185226103903</v>
      </c>
      <c r="L2178" s="32">
        <v>2324.4799800000001</v>
      </c>
      <c r="M2178" s="73">
        <v>2.006407584133731E-2</v>
      </c>
      <c r="Q2178" s="34">
        <v>0.99160877115182833</v>
      </c>
      <c r="R2178" s="7"/>
      <c r="S2178" s="32"/>
      <c r="T2178" s="77"/>
      <c r="U2178" s="5">
        <v>72.519438153859554</v>
      </c>
      <c r="V2178" s="87">
        <v>62.9</v>
      </c>
      <c r="W2178" s="38">
        <v>0.15293224409951597</v>
      </c>
      <c r="X2178" s="33">
        <v>1.0169244748378428</v>
      </c>
      <c r="Y2178" s="72">
        <v>3110257.4147885577</v>
      </c>
      <c r="Z2178" s="18">
        <v>3004999.9240799998</v>
      </c>
      <c r="AA2178" s="38">
        <v>3.5027452035887537E-2</v>
      </c>
      <c r="AB2178" s="35">
        <v>1.0169244748378428</v>
      </c>
      <c r="AC2178" s="72">
        <v>3291065.3202998401</v>
      </c>
      <c r="AD2178" s="18">
        <v>3475000</v>
      </c>
      <c r="AE2178" s="38">
        <v>-5.2930843079182714E-2</v>
      </c>
      <c r="AF2178" s="1">
        <v>4</v>
      </c>
      <c r="AI2178" s="27" t="b">
        <v>1</v>
      </c>
      <c r="AJ2178" s="17">
        <v>18.166585231237491</v>
      </c>
      <c r="AK2178" s="17">
        <v>17.577156550396019</v>
      </c>
      <c r="AL2178" s="19">
        <v>5.7873327351335324E-2</v>
      </c>
      <c r="AM2178" s="19">
        <v>4.3922852749504908E-2</v>
      </c>
      <c r="AN2178" s="27" t="b">
        <v>1</v>
      </c>
      <c r="AO2178" s="27" t="b">
        <v>1</v>
      </c>
      <c r="AP2178" s="27" t="b">
        <v>0</v>
      </c>
      <c r="AQ2178" s="27" t="b">
        <v>0</v>
      </c>
      <c r="AR2178" s="27" t="b">
        <v>1</v>
      </c>
      <c r="AS2178" s="27" t="b">
        <v>0</v>
      </c>
      <c r="AU2178" s="75"/>
      <c r="AV2178">
        <v>15024999.620399999</v>
      </c>
      <c r="AX2178">
        <v>34750000</v>
      </c>
      <c r="AZ2178">
        <v>30050</v>
      </c>
      <c r="BC2178" s="18">
        <f t="shared" si="1"/>
        <v>12019999.696319999</v>
      </c>
      <c r="BM2178" s="18">
        <v>139</v>
      </c>
      <c r="BN2178">
        <f t="shared" si="0"/>
        <v>1390</v>
      </c>
    </row>
    <row r="2179" spans="1:66" ht="14.55" customHeight="1" x14ac:dyDescent="0.25">
      <c r="A2179" s="45">
        <v>41229</v>
      </c>
      <c r="B2179" s="46">
        <v>16.75</v>
      </c>
      <c r="C2179" s="55">
        <v>18.2</v>
      </c>
      <c r="D2179" s="32">
        <v>1153.5208736364857</v>
      </c>
      <c r="E2179" s="32">
        <v>7344.5621327429253</v>
      </c>
      <c r="F2179" s="32">
        <v>8498.083006379411</v>
      </c>
      <c r="G2179" s="32">
        <v>18.003178520906737</v>
      </c>
      <c r="H2179" s="56">
        <v>7.9670329670329609E-2</v>
      </c>
      <c r="I2179" s="1">
        <v>16.41</v>
      </c>
      <c r="J2179" s="33">
        <v>0.94750144429984251</v>
      </c>
      <c r="K2179" s="72">
        <v>2246.5993532875486</v>
      </c>
      <c r="L2179" s="32">
        <v>2219.5200199999999</v>
      </c>
      <c r="M2179" s="73">
        <v>1.2200535721028869E-2</v>
      </c>
      <c r="Q2179" s="34">
        <v>1.055407362190304</v>
      </c>
      <c r="R2179" s="7"/>
      <c r="S2179" s="32"/>
      <c r="T2179" s="77"/>
      <c r="U2179" s="5">
        <v>76.395050124684545</v>
      </c>
      <c r="V2179" s="87">
        <v>65.819999999999993</v>
      </c>
      <c r="W2179" s="38">
        <v>0.16066621277247878</v>
      </c>
      <c r="X2179" s="33">
        <v>0.89500288859968502</v>
      </c>
      <c r="Y2179" s="72">
        <v>2783702.6889407495</v>
      </c>
      <c r="Z2179" s="18">
        <v>2736999.9308599997</v>
      </c>
      <c r="AA2179" s="38">
        <v>1.7063485297960961E-2</v>
      </c>
      <c r="AB2179" s="35">
        <v>0.89500288859968502</v>
      </c>
      <c r="AC2179" s="72">
        <v>2945465.7443875568</v>
      </c>
      <c r="AD2179" s="18">
        <v>3200000</v>
      </c>
      <c r="AE2179" s="38">
        <v>-7.9541954878888502E-2</v>
      </c>
      <c r="AF2179" s="1">
        <v>3</v>
      </c>
      <c r="AI2179" s="27" t="b">
        <v>1</v>
      </c>
      <c r="AJ2179" s="17">
        <v>18.229489330783672</v>
      </c>
      <c r="AK2179" s="17">
        <v>17.622711076424366</v>
      </c>
      <c r="AL2179" s="19">
        <v>6.4243252762711492E-2</v>
      </c>
      <c r="AM2179" s="19">
        <v>4.8257918456993294E-2</v>
      </c>
      <c r="AN2179" s="27" t="b">
        <v>1</v>
      </c>
      <c r="AO2179" s="27" t="b">
        <v>1</v>
      </c>
      <c r="AP2179" s="27" t="b">
        <v>0</v>
      </c>
      <c r="AQ2179" s="27" t="b">
        <v>0</v>
      </c>
      <c r="AR2179" s="27" t="b">
        <v>1</v>
      </c>
      <c r="AS2179" s="27" t="b">
        <v>0</v>
      </c>
      <c r="AU2179" s="75"/>
      <c r="AV2179">
        <v>13684999.654299999</v>
      </c>
      <c r="AX2179">
        <v>32000000</v>
      </c>
      <c r="AZ2179">
        <v>27370</v>
      </c>
      <c r="BC2179" s="18">
        <f t="shared" si="1"/>
        <v>10947999.723439999</v>
      </c>
      <c r="BM2179" s="18">
        <v>128</v>
      </c>
      <c r="BN2179">
        <f t="shared" si="0"/>
        <v>1280</v>
      </c>
    </row>
    <row r="2180" spans="1:66" ht="14.55" customHeight="1" x14ac:dyDescent="0.25">
      <c r="A2180" s="41">
        <v>41232</v>
      </c>
      <c r="B2180" s="46">
        <v>15.25</v>
      </c>
      <c r="C2180" s="55">
        <v>16.600000000000001</v>
      </c>
      <c r="D2180" s="32">
        <v>769.01391575765706</v>
      </c>
      <c r="E2180" s="32">
        <v>7698.435294527012</v>
      </c>
      <c r="F2180" s="18">
        <v>8467.4492102846689</v>
      </c>
      <c r="G2180" s="18">
        <v>16.477392971544269</v>
      </c>
      <c r="H2180" s="19">
        <v>8.13253012048194E-2</v>
      </c>
      <c r="I2180">
        <v>15.24</v>
      </c>
      <c r="J2180" s="33">
        <v>0.91194982195163166</v>
      </c>
      <c r="K2180" s="72">
        <v>2048.7504319904474</v>
      </c>
      <c r="L2180" s="18">
        <v>2028.8000489999999</v>
      </c>
      <c r="M2180" s="73">
        <v>9.8335875929621754E-3</v>
      </c>
      <c r="Q2180" s="34">
        <v>1.0965515601066025</v>
      </c>
      <c r="R2180" s="7"/>
      <c r="S2180" s="32"/>
      <c r="T2180" s="77"/>
      <c r="U2180" s="5">
        <v>83.615145034183172</v>
      </c>
      <c r="V2180" s="87">
        <v>71.459999999999994</v>
      </c>
      <c r="W2180" s="38">
        <v>0.17009718771596949</v>
      </c>
      <c r="X2180" s="33">
        <v>0.8238996439032632</v>
      </c>
      <c r="Y2180" s="72">
        <v>2293502.6272418704</v>
      </c>
      <c r="Z2180" s="18">
        <v>2263999.9428000003</v>
      </c>
      <c r="AA2180" s="38">
        <v>1.303122137246287E-2</v>
      </c>
      <c r="AB2180" s="35">
        <v>0.8238996439032632</v>
      </c>
      <c r="AC2180" s="72">
        <v>2426729.2708398933</v>
      </c>
      <c r="AD2180" s="18">
        <v>2700000</v>
      </c>
      <c r="AE2180" s="38">
        <v>-0.1012113811704099</v>
      </c>
      <c r="AF2180" s="36">
        <v>2</v>
      </c>
      <c r="AI2180" s="27" t="b">
        <v>1</v>
      </c>
      <c r="AJ2180" s="17">
        <v>18.230793758000065</v>
      </c>
      <c r="AK2180" s="17">
        <v>17.633135295242518</v>
      </c>
      <c r="AL2180" s="19">
        <v>6.9294068269637188E-2</v>
      </c>
      <c r="AM2180" s="19">
        <v>5.2195461824179321E-2</v>
      </c>
      <c r="AN2180" s="27" t="b">
        <v>1</v>
      </c>
      <c r="AO2180" s="27" t="b">
        <v>1</v>
      </c>
      <c r="AP2180" s="27" t="b">
        <v>0</v>
      </c>
      <c r="AQ2180" s="27" t="b">
        <v>0</v>
      </c>
      <c r="AR2180" s="27" t="b">
        <v>1</v>
      </c>
      <c r="AS2180" s="27" t="b">
        <v>0</v>
      </c>
      <c r="AU2180" s="75"/>
      <c r="AV2180">
        <v>11319999.714000002</v>
      </c>
      <c r="AX2180">
        <v>27000000</v>
      </c>
      <c r="AZ2180">
        <v>22640</v>
      </c>
      <c r="BC2180" s="18">
        <f t="shared" si="1"/>
        <v>9055999.7712000012</v>
      </c>
      <c r="BM2180" s="18">
        <v>108</v>
      </c>
      <c r="BN2180">
        <f t="shared" si="0"/>
        <v>1080</v>
      </c>
    </row>
    <row r="2181" spans="1:66" ht="14.55" customHeight="1" x14ac:dyDescent="0.25">
      <c r="A2181" s="45">
        <v>41233</v>
      </c>
      <c r="B2181" s="46">
        <v>15.15</v>
      </c>
      <c r="C2181" s="55">
        <v>16.399999999999999</v>
      </c>
      <c r="D2181" s="32">
        <v>384.50695787882853</v>
      </c>
      <c r="E2181" s="32">
        <v>8051.6721082409958</v>
      </c>
      <c r="F2181" s="32">
        <v>8436.1790661198247</v>
      </c>
      <c r="G2181" s="32">
        <v>16.343027086838543</v>
      </c>
      <c r="H2181" s="56">
        <v>7.6219512195121797E-2</v>
      </c>
      <c r="I2181" s="1">
        <v>15.08</v>
      </c>
      <c r="J2181" s="33">
        <v>0.9881825721626355</v>
      </c>
      <c r="K2181" s="72">
        <v>2024.5044428799079</v>
      </c>
      <c r="L2181" s="32">
        <v>1994.23999</v>
      </c>
      <c r="M2181" s="73">
        <v>1.517593320345954E-2</v>
      </c>
      <c r="Q2181" s="34">
        <v>1.0119587494965654</v>
      </c>
      <c r="R2181" s="7"/>
      <c r="S2181" s="32"/>
      <c r="T2181" s="77"/>
      <c r="U2181" s="5">
        <v>84.457539933825657</v>
      </c>
      <c r="V2181" s="87">
        <v>72.62</v>
      </c>
      <c r="W2181" s="38">
        <v>0.16300660883813897</v>
      </c>
      <c r="X2181" s="33">
        <v>0.97636514432527088</v>
      </c>
      <c r="Y2181" s="72">
        <v>2239306.7374522639</v>
      </c>
      <c r="Z2181" s="18">
        <v>2174999.9450599998</v>
      </c>
      <c r="AA2181" s="38">
        <v>2.9566342076615612E-2</v>
      </c>
      <c r="AB2181" s="35">
        <v>0.97636514432527088</v>
      </c>
      <c r="AC2181" s="72">
        <v>2369335.8878441737</v>
      </c>
      <c r="AD2181" s="18">
        <v>2625000</v>
      </c>
      <c r="AE2181" s="38">
        <v>-9.7395852249838585E-2</v>
      </c>
      <c r="AF2181" s="1">
        <v>1</v>
      </c>
      <c r="AI2181" s="27" t="b">
        <v>1</v>
      </c>
      <c r="AJ2181" s="17">
        <v>18.212038913835322</v>
      </c>
      <c r="AK2181" s="17">
        <v>17.629912549984898</v>
      </c>
      <c r="AL2181" s="19">
        <v>7.0644005134128426E-2</v>
      </c>
      <c r="AM2181" s="19">
        <v>5.4975054352247456E-2</v>
      </c>
      <c r="AN2181" s="27" t="b">
        <v>1</v>
      </c>
      <c r="AO2181" s="27" t="b">
        <v>1</v>
      </c>
      <c r="AP2181" s="27" t="b">
        <v>0</v>
      </c>
      <c r="AQ2181" s="27" t="b">
        <v>0</v>
      </c>
      <c r="AR2181" s="27" t="b">
        <v>1</v>
      </c>
      <c r="AS2181" s="27" t="b">
        <v>0</v>
      </c>
      <c r="AU2181" s="75"/>
      <c r="AV2181">
        <v>10874999.725299999</v>
      </c>
      <c r="AX2181">
        <v>26250000</v>
      </c>
      <c r="AZ2181">
        <v>21750</v>
      </c>
      <c r="BC2181" s="18">
        <f t="shared" si="1"/>
        <v>8699999.7802399993</v>
      </c>
      <c r="BM2181" s="18">
        <v>105</v>
      </c>
      <c r="BN2181">
        <f t="shared" si="0"/>
        <v>1050</v>
      </c>
    </row>
    <row r="2182" spans="1:66" ht="14.55" customHeight="1" x14ac:dyDescent="0.25">
      <c r="A2182" s="42">
        <v>41234</v>
      </c>
      <c r="B2182" s="15">
        <v>16.45</v>
      </c>
      <c r="C2182" s="16">
        <v>18.350000000000001</v>
      </c>
      <c r="D2182" s="32">
        <v>8406.8721333546691</v>
      </c>
      <c r="E2182" s="32">
        <v>0</v>
      </c>
      <c r="F2182" s="18">
        <v>8406.8721333546691</v>
      </c>
      <c r="G2182" s="18">
        <v>16.45</v>
      </c>
      <c r="H2182" s="19">
        <v>0.10354223433242515</v>
      </c>
      <c r="I2182">
        <v>15.31</v>
      </c>
      <c r="J2182" s="33">
        <v>1.0030487804878048</v>
      </c>
      <c r="K2182" s="72">
        <v>2030.6415776121387</v>
      </c>
      <c r="L2182" s="18">
        <v>2005.76001</v>
      </c>
      <c r="M2182" s="73">
        <v>1.2405057179367497E-2</v>
      </c>
      <c r="Q2182" s="34">
        <v>0.99696048632218859</v>
      </c>
      <c r="R2182" s="7"/>
      <c r="S2182" s="32"/>
      <c r="T2182" s="77"/>
      <c r="U2182" s="5">
        <v>84.044063664572519</v>
      </c>
      <c r="V2182" s="87">
        <v>72.14</v>
      </c>
      <c r="W2182" s="38">
        <v>0.16501335825578761</v>
      </c>
      <c r="X2182" s="33">
        <v>1.0060975609756093</v>
      </c>
      <c r="Y2182" s="72">
        <v>2252971.8260014285</v>
      </c>
      <c r="Z2182" s="18">
        <v>2204999.9443000001</v>
      </c>
      <c r="AA2182" s="38">
        <v>2.1755955969721175E-2</v>
      </c>
      <c r="AB2182" s="35">
        <v>1.0060975609756093</v>
      </c>
      <c r="AC2182" s="72">
        <v>2383744.8399594156</v>
      </c>
      <c r="AD2182" s="18">
        <v>2600000</v>
      </c>
      <c r="AE2182" s="38">
        <v>-8.3175061554070923E-2</v>
      </c>
      <c r="AF2182">
        <v>19</v>
      </c>
      <c r="AI2182" s="27" t="b">
        <v>1</v>
      </c>
      <c r="AJ2182" s="17">
        <v>18.153936781898153</v>
      </c>
      <c r="AK2182" s="17">
        <v>17.635534840794556</v>
      </c>
      <c r="AL2182" s="19">
        <v>7.6454157742646175E-2</v>
      </c>
      <c r="AM2182" s="19">
        <v>5.9296973098553134E-2</v>
      </c>
      <c r="AN2182" s="27" t="b">
        <v>1</v>
      </c>
      <c r="AO2182" s="27" t="b">
        <v>1</v>
      </c>
      <c r="AP2182" s="27" t="b">
        <v>0</v>
      </c>
      <c r="AQ2182" s="27" t="b">
        <v>0</v>
      </c>
      <c r="AR2182" s="27" t="b">
        <v>1</v>
      </c>
      <c r="AS2182" s="27" t="b">
        <v>0</v>
      </c>
      <c r="AU2182" s="75"/>
      <c r="AV2182">
        <v>11024999.7215</v>
      </c>
      <c r="AX2182">
        <v>26000000</v>
      </c>
      <c r="AZ2182">
        <v>22050</v>
      </c>
      <c r="BC2182" s="18">
        <f t="shared" si="1"/>
        <v>8819999.7772000004</v>
      </c>
      <c r="BM2182" s="18">
        <v>104</v>
      </c>
      <c r="BN2182">
        <f t="shared" si="0"/>
        <v>1040</v>
      </c>
    </row>
    <row r="2183" spans="1:66" ht="14.55" customHeight="1" x14ac:dyDescent="0.25">
      <c r="A2183" s="41">
        <v>41236</v>
      </c>
      <c r="B2183" s="15">
        <v>16.100000000000001</v>
      </c>
      <c r="C2183" s="16">
        <v>17.899999999999999</v>
      </c>
      <c r="D2183" s="32">
        <v>7964.4051789675814</v>
      </c>
      <c r="E2183" s="32">
        <v>396.65293731158556</v>
      </c>
      <c r="F2183" s="18">
        <v>8361.0581162791677</v>
      </c>
      <c r="G2183" s="18">
        <v>16.185392934390769</v>
      </c>
      <c r="H2183" s="19">
        <v>0.10055865921787699</v>
      </c>
      <c r="I2183">
        <v>15.14</v>
      </c>
      <c r="J2183" s="33">
        <v>0.97855253241225293</v>
      </c>
      <c r="K2183" s="72">
        <v>1987.0550774330025</v>
      </c>
      <c r="L2183" s="18">
        <v>1920</v>
      </c>
      <c r="M2183" s="73">
        <v>3.4924519496355444E-2</v>
      </c>
      <c r="Q2183" s="34">
        <v>1.0219175433891898</v>
      </c>
      <c r="R2183" s="7"/>
      <c r="S2183" s="32"/>
      <c r="T2183" s="77"/>
      <c r="U2183" s="5">
        <v>85.726198987521698</v>
      </c>
      <c r="V2183" s="87">
        <v>75.3</v>
      </c>
      <c r="W2183" s="38">
        <v>0.13846213794849538</v>
      </c>
      <c r="X2183" s="33">
        <v>0.95710506482450575</v>
      </c>
      <c r="Y2183" s="72">
        <v>2156341.0624247096</v>
      </c>
      <c r="Z2183" s="18">
        <v>2019999.9489800001</v>
      </c>
      <c r="AA2183" s="38">
        <v>6.7495602419967868E-2</v>
      </c>
      <c r="AB2183" s="35">
        <v>0.95710506482450575</v>
      </c>
      <c r="AC2183" s="72">
        <v>2281457.681584036</v>
      </c>
      <c r="AD2183" s="18">
        <v>2375000</v>
      </c>
      <c r="AE2183" s="38">
        <v>-3.9386239333037483E-2</v>
      </c>
      <c r="AF2183" s="36">
        <v>18</v>
      </c>
      <c r="AI2183" s="27" t="b">
        <v>1</v>
      </c>
      <c r="AJ2183" s="17">
        <v>18.094330958210953</v>
      </c>
      <c r="AK2183" s="17">
        <v>17.636791031878872</v>
      </c>
      <c r="AL2183" s="19">
        <v>8.3126214980713389E-2</v>
      </c>
      <c r="AM2183" s="19">
        <v>6.3819068786849925E-2</v>
      </c>
      <c r="AN2183" s="27" t="b">
        <v>1</v>
      </c>
      <c r="AO2183" s="27" t="b">
        <v>1</v>
      </c>
      <c r="AP2183" s="27" t="b">
        <v>0</v>
      </c>
      <c r="AQ2183" s="27" t="b">
        <v>0</v>
      </c>
      <c r="AR2183" s="27" t="b">
        <v>1</v>
      </c>
      <c r="AS2183" s="27" t="b">
        <v>0</v>
      </c>
      <c r="AU2183" s="75"/>
      <c r="AV2183">
        <v>10099999.744900001</v>
      </c>
      <c r="AX2183">
        <v>23750000</v>
      </c>
      <c r="AZ2183">
        <v>20200</v>
      </c>
      <c r="BC2183" s="18">
        <f t="shared" si="1"/>
        <v>8079999.7959200004</v>
      </c>
      <c r="BM2183" s="18">
        <v>95</v>
      </c>
      <c r="BN2183">
        <f t="shared" si="0"/>
        <v>950</v>
      </c>
    </row>
    <row r="2184" spans="1:66" ht="14.55" customHeight="1" x14ac:dyDescent="0.25">
      <c r="A2184" s="45">
        <v>41239</v>
      </c>
      <c r="B2184" s="46">
        <v>15.6</v>
      </c>
      <c r="C2184" s="55">
        <v>17.45</v>
      </c>
      <c r="D2184" s="32">
        <v>7521.9382245804936</v>
      </c>
      <c r="E2184" s="32">
        <v>794.62600801729036</v>
      </c>
      <c r="F2184" s="32">
        <v>8316.5642325977842</v>
      </c>
      <c r="G2184" s="32">
        <v>15.776762671906013</v>
      </c>
      <c r="H2184" s="56">
        <v>0.10601719197707737</v>
      </c>
      <c r="I2184" s="1">
        <v>15.5</v>
      </c>
      <c r="J2184" s="33">
        <v>0.96956593671356506</v>
      </c>
      <c r="K2184" s="72">
        <v>1926.5475836148157</v>
      </c>
      <c r="L2184" s="32">
        <v>1903.3599850000001</v>
      </c>
      <c r="M2184" s="73">
        <v>1.2182455656077939E-2</v>
      </c>
      <c r="Q2184" s="34">
        <v>1.0313893693394325</v>
      </c>
      <c r="R2184" s="7"/>
      <c r="S2184" s="32"/>
      <c r="T2184" s="77"/>
      <c r="U2184" s="5">
        <v>88.252473988996414</v>
      </c>
      <c r="V2184" s="87">
        <v>75.92</v>
      </c>
      <c r="W2184" s="38">
        <v>0.16244038447044801</v>
      </c>
      <c r="X2184" s="33">
        <v>0.93913187342713011</v>
      </c>
      <c r="Y2184" s="72">
        <v>2025098.3106335062</v>
      </c>
      <c r="Z2184" s="18">
        <v>1977999.95004</v>
      </c>
      <c r="AA2184" s="38">
        <v>2.3811103024827522E-2</v>
      </c>
      <c r="AB2184" s="35">
        <v>0.93913187342713011</v>
      </c>
      <c r="AC2184" s="72">
        <v>2142555.2756448206</v>
      </c>
      <c r="AD2184" s="18">
        <v>2250000</v>
      </c>
      <c r="AE2184" s="38">
        <v>-4.7753210824524155E-2</v>
      </c>
      <c r="AF2184" s="1">
        <v>17</v>
      </c>
      <c r="AI2184" s="27" t="b">
        <v>1</v>
      </c>
      <c r="AJ2184" s="17">
        <v>17.929730958980365</v>
      </c>
      <c r="AK2184" s="17">
        <v>17.597902842446945</v>
      </c>
      <c r="AL2184" s="19">
        <v>9.1222204766275058E-2</v>
      </c>
      <c r="AM2184" s="19">
        <v>6.6953523173685414E-2</v>
      </c>
      <c r="AN2184" s="27" t="b">
        <v>1</v>
      </c>
      <c r="AO2184" s="27" t="b">
        <v>1</v>
      </c>
      <c r="AP2184" s="27" t="b">
        <v>0</v>
      </c>
      <c r="AQ2184" s="27" t="b">
        <v>0</v>
      </c>
      <c r="AR2184" s="27" t="b">
        <v>1</v>
      </c>
      <c r="AS2184" s="27" t="b">
        <v>0</v>
      </c>
      <c r="AU2184" s="75"/>
      <c r="AV2184">
        <v>9889999.7501999997</v>
      </c>
      <c r="AX2184">
        <v>22500000</v>
      </c>
      <c r="AZ2184">
        <v>19780</v>
      </c>
      <c r="BC2184" s="18">
        <f t="shared" si="1"/>
        <v>7911999.8001600001</v>
      </c>
      <c r="BM2184" s="18">
        <v>90</v>
      </c>
      <c r="BN2184">
        <f t="shared" si="0"/>
        <v>900</v>
      </c>
    </row>
    <row r="2185" spans="1:66" ht="14.55" customHeight="1" x14ac:dyDescent="0.25">
      <c r="A2185" s="41">
        <v>41240</v>
      </c>
      <c r="B2185" s="15">
        <v>16.149999999999999</v>
      </c>
      <c r="C2185" s="16">
        <v>17.8</v>
      </c>
      <c r="D2185" s="32">
        <v>7079.4712701934059</v>
      </c>
      <c r="E2185" s="32">
        <v>1190.1838583576096</v>
      </c>
      <c r="F2185" s="18">
        <v>8269.6551285510159</v>
      </c>
      <c r="G2185" s="18">
        <v>16.387471011277121</v>
      </c>
      <c r="H2185" s="19">
        <v>9.2696629213483317E-2</v>
      </c>
      <c r="I2185">
        <v>15.92</v>
      </c>
      <c r="J2185" s="33">
        <v>1.0328505764363227</v>
      </c>
      <c r="K2185" s="72">
        <v>1989.8013539905071</v>
      </c>
      <c r="L2185" s="18">
        <v>1943.040039</v>
      </c>
      <c r="M2185" s="73">
        <v>2.4066058368294445E-2</v>
      </c>
      <c r="Q2185" s="34">
        <v>0.96819426044213674</v>
      </c>
      <c r="R2185" s="7"/>
      <c r="S2185" s="32"/>
      <c r="T2185" s="77"/>
      <c r="U2185" s="5">
        <v>85.286454946424158</v>
      </c>
      <c r="V2185" s="87">
        <v>74.239999999999995</v>
      </c>
      <c r="W2185" s="38">
        <v>0.14879384356713582</v>
      </c>
      <c r="X2185" s="33">
        <v>1.0657011528726452</v>
      </c>
      <c r="Y2185" s="72">
        <v>2158159.9298766358</v>
      </c>
      <c r="Z2185" s="18">
        <v>2055999.9480600001</v>
      </c>
      <c r="AA2185" s="38">
        <v>4.9688708364526851E-2</v>
      </c>
      <c r="AB2185" s="35">
        <v>1.0657011528726452</v>
      </c>
      <c r="AC2185" s="72">
        <v>2283287.0200283662</v>
      </c>
      <c r="AD2185" s="18">
        <v>2325000</v>
      </c>
      <c r="AE2185" s="38">
        <v>-1.7941066654466133E-2</v>
      </c>
      <c r="AF2185" s="36">
        <v>16</v>
      </c>
      <c r="AI2185" s="27" t="b">
        <v>1</v>
      </c>
      <c r="AJ2185" s="17">
        <v>17.813724441795536</v>
      </c>
      <c r="AK2185" s="17">
        <v>17.558142419165257</v>
      </c>
      <c r="AL2185" s="19">
        <v>9.3393254690134E-2</v>
      </c>
      <c r="AM2185" s="19">
        <v>7.0058890456517364E-2</v>
      </c>
      <c r="AN2185" s="27" t="b">
        <v>1</v>
      </c>
      <c r="AO2185" s="27" t="b">
        <v>1</v>
      </c>
      <c r="AP2185" s="27" t="b">
        <v>0</v>
      </c>
      <c r="AQ2185" s="27" t="b">
        <v>0</v>
      </c>
      <c r="AR2185" s="27" t="b">
        <v>1</v>
      </c>
      <c r="AS2185" s="27" t="b">
        <v>0</v>
      </c>
      <c r="AU2185" s="75"/>
      <c r="AV2185">
        <v>10279999.7403</v>
      </c>
      <c r="AX2185">
        <v>23250000</v>
      </c>
      <c r="AZ2185">
        <v>20560</v>
      </c>
      <c r="BC2185" s="18">
        <f t="shared" si="1"/>
        <v>8223999.7922400003</v>
      </c>
      <c r="BM2185" s="18">
        <v>93</v>
      </c>
      <c r="BN2185">
        <f t="shared" si="0"/>
        <v>930</v>
      </c>
    </row>
    <row r="2186" spans="1:66" ht="14.55" customHeight="1" x14ac:dyDescent="0.25">
      <c r="A2186" s="41">
        <v>41241</v>
      </c>
      <c r="B2186" s="15">
        <v>15.5</v>
      </c>
      <c r="C2186" s="16">
        <v>17.3</v>
      </c>
      <c r="D2186" s="32">
        <v>6637.0043158063181</v>
      </c>
      <c r="E2186" s="32">
        <v>1591.6356175346584</v>
      </c>
      <c r="F2186" s="18">
        <v>8228.6399333409772</v>
      </c>
      <c r="G2186" s="18">
        <v>15.848167392761242</v>
      </c>
      <c r="H2186" s="19">
        <v>0.10404624277456653</v>
      </c>
      <c r="I2186">
        <v>15.51</v>
      </c>
      <c r="J2186" s="33">
        <v>0.96229399083937561</v>
      </c>
      <c r="K2186" s="72">
        <v>1914.740756357246</v>
      </c>
      <c r="L2186" s="18">
        <v>1884.160034</v>
      </c>
      <c r="M2186" s="73">
        <v>1.6230427248965854E-2</v>
      </c>
      <c r="Q2186" s="34">
        <v>1.039183461103955</v>
      </c>
      <c r="R2186" s="7"/>
      <c r="S2186" s="32"/>
      <c r="T2186" s="77"/>
      <c r="U2186" s="5">
        <v>88.463263931855053</v>
      </c>
      <c r="V2186" s="87">
        <v>76.239999999999995</v>
      </c>
      <c r="W2186" s="38">
        <v>0.16032612712296773</v>
      </c>
      <c r="X2186" s="33">
        <v>0.92458798167875134</v>
      </c>
      <c r="Y2186" s="72">
        <v>1995418.2806334607</v>
      </c>
      <c r="Z2186" s="18">
        <v>1946999.9508200001</v>
      </c>
      <c r="AA2186" s="38">
        <v>2.4868172078313964E-2</v>
      </c>
      <c r="AB2186" s="35">
        <v>0.92458798167875134</v>
      </c>
      <c r="AC2186" s="72">
        <v>2111065.8912961395</v>
      </c>
      <c r="AD2186" s="18">
        <v>2175000</v>
      </c>
      <c r="AE2186" s="38">
        <v>-2.9394992507522092E-2</v>
      </c>
      <c r="AF2186" s="36">
        <v>15</v>
      </c>
      <c r="AI2186" s="27" t="b">
        <v>1</v>
      </c>
      <c r="AJ2186" s="17">
        <v>17.689725368093978</v>
      </c>
      <c r="AK2186" s="17">
        <v>17.540665353461016</v>
      </c>
      <c r="AL2186" s="19">
        <v>9.7180078285091856E-2</v>
      </c>
      <c r="AM2186" s="19">
        <v>7.3916277984425141E-2</v>
      </c>
      <c r="AN2186" s="27" t="b">
        <v>1</v>
      </c>
      <c r="AO2186" s="27" t="b">
        <v>1</v>
      </c>
      <c r="AP2186" s="27" t="b">
        <v>0</v>
      </c>
      <c r="AQ2186" s="27" t="b">
        <v>0</v>
      </c>
      <c r="AR2186" s="27" t="b">
        <v>1</v>
      </c>
      <c r="AS2186" s="27" t="b">
        <v>0</v>
      </c>
      <c r="AU2186" s="75"/>
      <c r="AV2186">
        <v>9734999.7541000005</v>
      </c>
      <c r="AX2186">
        <v>21750000</v>
      </c>
      <c r="AZ2186">
        <v>19470</v>
      </c>
      <c r="BC2186" s="18">
        <f t="shared" si="1"/>
        <v>7787999.8032800006</v>
      </c>
      <c r="BM2186" s="18">
        <v>87</v>
      </c>
      <c r="BN2186">
        <f t="shared" si="0"/>
        <v>870</v>
      </c>
    </row>
    <row r="2187" spans="1:66" ht="14.55" customHeight="1" x14ac:dyDescent="0.25">
      <c r="A2187" s="41">
        <v>41242</v>
      </c>
      <c r="B2187" s="15">
        <v>15.25</v>
      </c>
      <c r="C2187" s="16">
        <v>17</v>
      </c>
      <c r="D2187" s="32">
        <v>6194.5373614192304</v>
      </c>
      <c r="E2187" s="32">
        <v>1988.0655477658643</v>
      </c>
      <c r="F2187" s="18">
        <v>8182.6029091850942</v>
      </c>
      <c r="G2187" s="18">
        <v>15.675184351141482</v>
      </c>
      <c r="H2187" s="19">
        <v>0.1029411764705882</v>
      </c>
      <c r="I2187">
        <v>15.06</v>
      </c>
      <c r="J2187" s="33">
        <v>0.98355131734109313</v>
      </c>
      <c r="K2187" s="72">
        <v>1883.2132092312447</v>
      </c>
      <c r="L2187" s="18">
        <v>1862.400024</v>
      </c>
      <c r="M2187" s="73">
        <v>1.1175464434618525E-2</v>
      </c>
      <c r="Q2187" s="34">
        <v>1.0167237665883808</v>
      </c>
      <c r="R2187" s="7"/>
      <c r="S2187" s="32"/>
      <c r="T2187" s="77"/>
      <c r="U2187" s="5">
        <v>89.775246179505146</v>
      </c>
      <c r="V2187" s="87">
        <v>77.28</v>
      </c>
      <c r="W2187" s="38">
        <v>0.16168796816129846</v>
      </c>
      <c r="X2187" s="33">
        <v>0.96710263468218638</v>
      </c>
      <c r="Y2187" s="72">
        <v>1929783.5093978525</v>
      </c>
      <c r="Z2187" s="18">
        <v>1890999.9522199999</v>
      </c>
      <c r="AA2187" s="38">
        <v>2.0509549528185556E-2</v>
      </c>
      <c r="AB2187" s="35">
        <v>0.96710263468218638</v>
      </c>
      <c r="AC2187" s="72">
        <v>2041584.6532888047</v>
      </c>
      <c r="AD2187" s="18">
        <v>2150000</v>
      </c>
      <c r="AE2187" s="38">
        <v>-5.0425742656369912E-2</v>
      </c>
      <c r="AF2187" s="36">
        <v>14</v>
      </c>
      <c r="AI2187" s="27" t="b">
        <v>1</v>
      </c>
      <c r="AJ2187" s="17">
        <v>17.557937520571002</v>
      </c>
      <c r="AK2187" s="17">
        <v>17.509715833112214</v>
      </c>
      <c r="AL2187" s="19">
        <v>0.1016336889976696</v>
      </c>
      <c r="AM2187" s="19">
        <v>7.6724410906102103E-2</v>
      </c>
      <c r="AN2187" s="27" t="b">
        <v>1</v>
      </c>
      <c r="AO2187" s="27" t="b">
        <v>1</v>
      </c>
      <c r="AP2187" s="27" t="b">
        <v>0</v>
      </c>
      <c r="AQ2187" s="27" t="b">
        <v>0</v>
      </c>
      <c r="AR2187" s="27" t="b">
        <v>1</v>
      </c>
      <c r="AS2187" s="27" t="b">
        <v>0</v>
      </c>
      <c r="AU2187" s="75"/>
      <c r="AV2187">
        <v>9454999.7610999998</v>
      </c>
      <c r="AX2187">
        <v>21500000</v>
      </c>
      <c r="AZ2187">
        <v>18910</v>
      </c>
      <c r="BC2187" s="18">
        <f t="shared" si="1"/>
        <v>7563999.8088799994</v>
      </c>
      <c r="BM2187" s="18">
        <v>86</v>
      </c>
      <c r="BN2187">
        <f t="shared" si="0"/>
        <v>860</v>
      </c>
    </row>
    <row r="2188" spans="1:66" ht="14.55" customHeight="1" x14ac:dyDescent="0.25">
      <c r="A2188" s="45">
        <v>41243</v>
      </c>
      <c r="B2188" s="46">
        <v>15.55</v>
      </c>
      <c r="C2188" s="55">
        <v>17.149999999999999</v>
      </c>
      <c r="D2188" s="32">
        <v>5752.0704070321426</v>
      </c>
      <c r="E2188" s="32">
        <v>2384.9844333189872</v>
      </c>
      <c r="F2188" s="32">
        <v>8137.0548403511293</v>
      </c>
      <c r="G2188" s="32">
        <v>16.018962685907834</v>
      </c>
      <c r="H2188" s="56">
        <v>9.3294460641399346E-2</v>
      </c>
      <c r="I2188" s="1">
        <v>15.87</v>
      </c>
      <c r="J2188" s="33">
        <v>1.0162428420156384</v>
      </c>
      <c r="K2188" s="72">
        <v>1913.7688311352881</v>
      </c>
      <c r="L2188" s="32">
        <v>1895.6800539999999</v>
      </c>
      <c r="M2188" s="73">
        <v>9.5421044796666857E-3</v>
      </c>
      <c r="Q2188" s="34">
        <v>0.98401677104714269</v>
      </c>
      <c r="R2188" s="7"/>
      <c r="S2188" s="32"/>
      <c r="T2188" s="77"/>
      <c r="U2188" s="5">
        <v>88.175874425190528</v>
      </c>
      <c r="V2188" s="87">
        <v>75.760000000000005</v>
      </c>
      <c r="W2188" s="38">
        <v>0.16388429811497521</v>
      </c>
      <c r="X2188" s="33">
        <v>1.0324856840312766</v>
      </c>
      <c r="Y2188" s="72">
        <v>1992483.3796199723</v>
      </c>
      <c r="Z2188" s="18">
        <v>1956999.9505600003</v>
      </c>
      <c r="AA2188" s="38">
        <v>1.813154315605291E-2</v>
      </c>
      <c r="AB2188" s="35">
        <v>1.0324856840312766</v>
      </c>
      <c r="AC2188" s="72">
        <v>2107873.1323021064</v>
      </c>
      <c r="AD2188" s="18">
        <v>2175000</v>
      </c>
      <c r="AE2188" s="38">
        <v>-3.0862927677192478E-2</v>
      </c>
      <c r="AF2188" s="1">
        <v>13</v>
      </c>
      <c r="AI2188" s="27" t="s">
        <v>36</v>
      </c>
      <c r="AJ2188" s="17">
        <v>17.409473278874326</v>
      </c>
      <c r="AK2188" s="17">
        <v>17.474548313629018</v>
      </c>
      <c r="AL2188" s="19">
        <v>9.9925726715831956E-2</v>
      </c>
      <c r="AM2188" s="19">
        <v>8.0471981362856243E-2</v>
      </c>
      <c r="AN2188" s="27" t="b">
        <v>0</v>
      </c>
      <c r="AO2188" s="27" t="b">
        <v>1</v>
      </c>
      <c r="AP2188" s="27" t="b">
        <v>0</v>
      </c>
      <c r="AQ2188" s="27" t="b">
        <v>0</v>
      </c>
      <c r="AR2188" s="27" t="b">
        <v>1</v>
      </c>
      <c r="AS2188" s="27" t="b">
        <v>0</v>
      </c>
      <c r="AU2188" s="75"/>
      <c r="AV2188">
        <v>9784999.7528000008</v>
      </c>
      <c r="AX2188">
        <v>21750000</v>
      </c>
      <c r="AZ2188">
        <v>19570</v>
      </c>
      <c r="BC2188" s="18">
        <f t="shared" si="1"/>
        <v>7827999.802240001</v>
      </c>
      <c r="BM2188" s="18">
        <v>87</v>
      </c>
      <c r="BN2188">
        <f t="shared" si="0"/>
        <v>870</v>
      </c>
    </row>
    <row r="2189" spans="1:66" ht="14.55" customHeight="1" x14ac:dyDescent="0.25">
      <c r="A2189" s="41">
        <v>41246</v>
      </c>
      <c r="B2189" s="15">
        <v>16.399999999999999</v>
      </c>
      <c r="C2189" s="16">
        <v>17.7</v>
      </c>
      <c r="D2189" s="32">
        <v>5309.6034526450549</v>
      </c>
      <c r="E2189" s="32">
        <v>2786.1716718448888</v>
      </c>
      <c r="F2189" s="18">
        <v>8095.7751244899437</v>
      </c>
      <c r="G2189" s="18">
        <v>16.847396712198886</v>
      </c>
      <c r="H2189" s="19">
        <v>7.3446327683615809E-2</v>
      </c>
      <c r="I2189">
        <v>16.64</v>
      </c>
      <c r="J2189" s="33">
        <v>1.0463804238302763</v>
      </c>
      <c r="K2189" s="72">
        <v>2002.4955927180474</v>
      </c>
      <c r="L2189" s="18">
        <v>1935.3599850000001</v>
      </c>
      <c r="M2189" s="73">
        <v>3.4688951016028868E-2</v>
      </c>
      <c r="Q2189" s="34">
        <v>0.95567537123783264</v>
      </c>
      <c r="R2189" s="7"/>
      <c r="S2189" s="32"/>
      <c r="T2189" s="77"/>
      <c r="U2189" s="5">
        <v>84.110620955538224</v>
      </c>
      <c r="V2189" s="87">
        <v>74.36</v>
      </c>
      <c r="W2189" s="38">
        <v>0.13112723178507563</v>
      </c>
      <c r="X2189" s="33">
        <v>1.0927608476605526</v>
      </c>
      <c r="Y2189" s="72">
        <v>2177318.2440786608</v>
      </c>
      <c r="Z2189" s="18">
        <v>2035999.9485599999</v>
      </c>
      <c r="AA2189" s="38">
        <v>6.9409773619400622E-2</v>
      </c>
      <c r="AB2189" s="35">
        <v>1.0927608476605526</v>
      </c>
      <c r="AC2189" s="72">
        <v>2303364.3016020725</v>
      </c>
      <c r="AD2189" s="18">
        <v>2250000</v>
      </c>
      <c r="AE2189" s="38">
        <v>2.3717467378698912E-2</v>
      </c>
      <c r="AF2189" s="36">
        <v>12</v>
      </c>
      <c r="AI2189" s="27" t="s">
        <v>36</v>
      </c>
      <c r="AJ2189" s="17">
        <v>17.388742444714104</v>
      </c>
      <c r="AK2189" s="17">
        <v>17.466489430284248</v>
      </c>
      <c r="AL2189" s="19">
        <v>9.5407004793455097E-2</v>
      </c>
      <c r="AM2189" s="19">
        <v>8.2471703267952695E-2</v>
      </c>
      <c r="AN2189" s="27" t="b">
        <v>0</v>
      </c>
      <c r="AO2189" s="27" t="b">
        <v>1</v>
      </c>
      <c r="AP2189" s="27" t="b">
        <v>0</v>
      </c>
      <c r="AQ2189" s="27" t="b">
        <v>0</v>
      </c>
      <c r="AR2189" s="27" t="b">
        <v>1</v>
      </c>
      <c r="AS2189" s="27" t="b">
        <v>0</v>
      </c>
      <c r="AU2189" s="75"/>
      <c r="AV2189">
        <v>10179999.742799999</v>
      </c>
      <c r="AX2189">
        <v>22500000</v>
      </c>
      <c r="AZ2189">
        <v>20360</v>
      </c>
      <c r="BC2189" s="18">
        <f t="shared" si="1"/>
        <v>8143999.7942399997</v>
      </c>
      <c r="BM2189" s="18">
        <v>90</v>
      </c>
      <c r="BN2189">
        <f t="shared" si="0"/>
        <v>900</v>
      </c>
    </row>
    <row r="2190" spans="1:66" ht="14.55" customHeight="1" x14ac:dyDescent="0.25">
      <c r="A2190" s="41">
        <v>41247</v>
      </c>
      <c r="B2190" s="15">
        <v>16.5</v>
      </c>
      <c r="C2190" s="16">
        <v>17.899999999999999</v>
      </c>
      <c r="D2190" s="32">
        <v>4867.1364982579671</v>
      </c>
      <c r="E2190" s="32">
        <v>3196.141053310891</v>
      </c>
      <c r="F2190" s="18">
        <v>8063.2775515688581</v>
      </c>
      <c r="G2190" s="18">
        <v>17.054935315821368</v>
      </c>
      <c r="H2190" s="19">
        <v>7.8212290502793214E-2</v>
      </c>
      <c r="I2190">
        <v>17.12</v>
      </c>
      <c r="J2190" s="33">
        <v>1.0082551453984177</v>
      </c>
      <c r="K2190" s="72">
        <v>2018.9915516579827</v>
      </c>
      <c r="L2190" s="18">
        <v>1962.880005</v>
      </c>
      <c r="M2190" s="73">
        <v>2.8586335647136349E-2</v>
      </c>
      <c r="Q2190" s="34">
        <v>0.991812444066273</v>
      </c>
      <c r="R2190" s="7"/>
      <c r="S2190" s="32"/>
      <c r="T2190" s="77"/>
      <c r="U2190" s="5">
        <v>83.266644231904522</v>
      </c>
      <c r="V2190" s="87">
        <v>72.959999999999994</v>
      </c>
      <c r="W2190" s="38">
        <v>0.14126431238904233</v>
      </c>
      <c r="X2190" s="33">
        <v>1.0165102907968353</v>
      </c>
      <c r="Y2190" s="72">
        <v>2213276.9907031534</v>
      </c>
      <c r="Z2190" s="18">
        <v>2106999.9467799999</v>
      </c>
      <c r="AA2190" s="38">
        <v>5.0439984151670385E-2</v>
      </c>
      <c r="AB2190" s="35">
        <v>1.0165102907968353</v>
      </c>
      <c r="AC2190" s="72">
        <v>2341355.9777090829</v>
      </c>
      <c r="AD2190" s="18">
        <v>2350000</v>
      </c>
      <c r="AE2190" s="38">
        <v>-3.6783073578370695E-3</v>
      </c>
      <c r="AF2190" s="36">
        <v>11</v>
      </c>
      <c r="AI2190" s="27" t="s">
        <v>36</v>
      </c>
      <c r="AJ2190" s="17">
        <v>17.337056748534032</v>
      </c>
      <c r="AK2190" s="17">
        <v>17.466035195524238</v>
      </c>
      <c r="AL2190" s="19">
        <v>9.0772854547741075E-2</v>
      </c>
      <c r="AM2190" s="19">
        <v>8.4171195914173172E-2</v>
      </c>
      <c r="AN2190" s="27" t="b">
        <v>0</v>
      </c>
      <c r="AO2190" s="27" t="b">
        <v>1</v>
      </c>
      <c r="AP2190" s="27" t="b">
        <v>0</v>
      </c>
      <c r="AQ2190" s="27" t="b">
        <v>0</v>
      </c>
      <c r="AR2190" s="27" t="b">
        <v>1</v>
      </c>
      <c r="AS2190" s="27" t="b">
        <v>0</v>
      </c>
      <c r="AU2190" s="75"/>
      <c r="AV2190">
        <v>10534999.733899999</v>
      </c>
      <c r="AX2190">
        <v>23500000</v>
      </c>
      <c r="AZ2190">
        <v>21070</v>
      </c>
      <c r="BC2190" s="18">
        <f t="shared" si="1"/>
        <v>8427999.7871199995</v>
      </c>
      <c r="BM2190" s="18">
        <v>94</v>
      </c>
      <c r="BN2190">
        <f t="shared" si="0"/>
        <v>940</v>
      </c>
    </row>
    <row r="2191" spans="1:66" ht="14.55" customHeight="1" x14ac:dyDescent="0.25">
      <c r="A2191" s="45">
        <v>41248</v>
      </c>
      <c r="B2191" s="46">
        <v>16.100000000000001</v>
      </c>
      <c r="C2191" s="55">
        <v>17.350000000000001</v>
      </c>
      <c r="D2191" s="32">
        <v>4424.6695438708794</v>
      </c>
      <c r="E2191" s="32">
        <v>3604.0016537235697</v>
      </c>
      <c r="F2191" s="32">
        <v>8028.671197594449</v>
      </c>
      <c r="G2191" s="32">
        <v>16.661114281091031</v>
      </c>
      <c r="H2191" s="56">
        <v>7.2046109510086498E-2</v>
      </c>
      <c r="I2191" s="1">
        <v>16.46</v>
      </c>
      <c r="J2191" s="33">
        <v>0.9727159335234461</v>
      </c>
      <c r="K2191" s="72">
        <v>1963.8712723207373</v>
      </c>
      <c r="L2191" s="32">
        <v>1930.23999</v>
      </c>
      <c r="M2191" s="73">
        <v>1.7423368335010625E-2</v>
      </c>
      <c r="Q2191" s="34">
        <v>1.028049367277992</v>
      </c>
      <c r="R2191" s="7"/>
      <c r="S2191" s="32"/>
      <c r="T2191" s="77"/>
      <c r="U2191" s="5">
        <v>85.442845365187836</v>
      </c>
      <c r="V2191" s="87">
        <v>74.16</v>
      </c>
      <c r="W2191" s="38">
        <v>0.15214192779379504</v>
      </c>
      <c r="X2191" s="33">
        <v>0.94543186704689208</v>
      </c>
      <c r="Y2191" s="72">
        <v>2092512.6090817964</v>
      </c>
      <c r="Z2191" s="18">
        <v>2040999.9484399999</v>
      </c>
      <c r="AA2191" s="38">
        <v>2.5238932848170408E-2</v>
      </c>
      <c r="AB2191" s="35">
        <v>0.94543186704689208</v>
      </c>
      <c r="AC2191" s="72">
        <v>2213557.064068628</v>
      </c>
      <c r="AD2191" s="18">
        <v>2250000</v>
      </c>
      <c r="AE2191" s="38">
        <v>-1.6196860413943106E-2</v>
      </c>
      <c r="AF2191" s="1">
        <v>10</v>
      </c>
      <c r="AI2191" s="27" t="s">
        <v>36</v>
      </c>
      <c r="AJ2191" s="17">
        <v>17.250686683892173</v>
      </c>
      <c r="AK2191" s="17">
        <v>17.466413574379814</v>
      </c>
      <c r="AL2191" s="19">
        <v>8.7331101263841596E-2</v>
      </c>
      <c r="AM2191" s="19">
        <v>8.4416584570542699E-2</v>
      </c>
      <c r="AN2191" s="27" t="b">
        <v>0</v>
      </c>
      <c r="AO2191" s="27" t="b">
        <v>1</v>
      </c>
      <c r="AP2191" s="27" t="b">
        <v>0</v>
      </c>
      <c r="AQ2191" s="27" t="b">
        <v>0</v>
      </c>
      <c r="AR2191" s="27" t="b">
        <v>1</v>
      </c>
      <c r="AS2191" s="27" t="b">
        <v>0</v>
      </c>
      <c r="AU2191" s="75"/>
      <c r="AV2191">
        <v>10204999.7422</v>
      </c>
      <c r="AX2191">
        <v>22500000</v>
      </c>
      <c r="AZ2191">
        <v>20410</v>
      </c>
      <c r="BC2191" s="18">
        <f t="shared" si="1"/>
        <v>8163999.7937599998</v>
      </c>
      <c r="BM2191" s="18">
        <v>90</v>
      </c>
      <c r="BN2191">
        <f t="shared" si="0"/>
        <v>900</v>
      </c>
    </row>
    <row r="2192" spans="1:66" ht="14.55" customHeight="1" x14ac:dyDescent="0.25">
      <c r="A2192" s="45">
        <v>41249</v>
      </c>
      <c r="B2192" s="46">
        <v>16.399999999999999</v>
      </c>
      <c r="C2192" s="55">
        <v>17.649999999999999</v>
      </c>
      <c r="D2192" s="32">
        <v>3982.2025894837916</v>
      </c>
      <c r="E2192" s="32">
        <v>4014.5905854602911</v>
      </c>
      <c r="F2192" s="32">
        <v>7996.7931749440831</v>
      </c>
      <c r="G2192" s="32">
        <v>17.027531326875966</v>
      </c>
      <c r="H2192" s="56">
        <v>7.0821529745042522E-2</v>
      </c>
      <c r="I2192" s="1">
        <v>16.579999999999998</v>
      </c>
      <c r="J2192" s="33">
        <v>1.0179345053455671</v>
      </c>
      <c r="K2192" s="72">
        <v>1999.0577437166448</v>
      </c>
      <c r="L2192" s="32">
        <v>1954.5600589999999</v>
      </c>
      <c r="M2192" s="73">
        <v>2.2766087187625749E-2</v>
      </c>
      <c r="Q2192" s="34">
        <v>0.98238147419958166</v>
      </c>
      <c r="R2192" s="7"/>
      <c r="S2192" s="32"/>
      <c r="T2192" s="77"/>
      <c r="U2192" s="5">
        <v>83.78119229915248</v>
      </c>
      <c r="V2192" s="87">
        <v>73.3</v>
      </c>
      <c r="W2192" s="38">
        <v>0.14299034514532719</v>
      </c>
      <c r="X2192" s="33">
        <v>1.0358690106911339</v>
      </c>
      <c r="Y2192" s="72">
        <v>2167579.3368487912</v>
      </c>
      <c r="Z2192" s="18">
        <v>2079999.9474600002</v>
      </c>
      <c r="AA2192" s="38">
        <v>4.2105476731256149E-2</v>
      </c>
      <c r="AB2192" s="35">
        <v>1.0358690106911339</v>
      </c>
      <c r="AC2192" s="72">
        <v>2292918.4043280887</v>
      </c>
      <c r="AD2192" s="18">
        <v>2275000</v>
      </c>
      <c r="AE2192" s="38">
        <v>7.8762216826763695E-3</v>
      </c>
      <c r="AF2192" s="1">
        <v>9</v>
      </c>
      <c r="AI2192" s="27" t="s">
        <v>36</v>
      </c>
      <c r="AJ2192" s="17">
        <v>17.224017995113815</v>
      </c>
      <c r="AK2192" s="17">
        <v>17.476395051053924</v>
      </c>
      <c r="AL2192" s="19">
        <v>8.179364909225427E-2</v>
      </c>
      <c r="AM2192" s="19">
        <v>8.4550347762025413E-2</v>
      </c>
      <c r="AN2192" s="27" t="b">
        <v>0</v>
      </c>
      <c r="AO2192" s="27" t="b">
        <v>0</v>
      </c>
      <c r="AP2192" s="27" t="b">
        <v>0</v>
      </c>
      <c r="AQ2192" s="27" t="b">
        <v>0</v>
      </c>
      <c r="AR2192" s="27" t="b">
        <v>1</v>
      </c>
      <c r="AS2192" s="27" t="b">
        <v>0</v>
      </c>
      <c r="AU2192" s="75"/>
      <c r="AV2192">
        <v>10399999.737300001</v>
      </c>
      <c r="AX2192">
        <v>22750000</v>
      </c>
      <c r="AZ2192">
        <v>20800</v>
      </c>
      <c r="BC2192" s="18">
        <f t="shared" si="1"/>
        <v>8319999.7898400007</v>
      </c>
      <c r="BM2192" s="18">
        <v>91</v>
      </c>
      <c r="BN2192">
        <f t="shared" si="0"/>
        <v>910</v>
      </c>
    </row>
    <row r="2193" spans="1:66" ht="14.55" customHeight="1" x14ac:dyDescent="0.25">
      <c r="A2193" s="45">
        <v>41250</v>
      </c>
      <c r="B2193" s="46">
        <v>16</v>
      </c>
      <c r="C2193" s="55">
        <v>17.25</v>
      </c>
      <c r="D2193" s="32">
        <v>3539.7356350967038</v>
      </c>
      <c r="E2193" s="32">
        <v>4425.7213532760552</v>
      </c>
      <c r="F2193" s="32">
        <v>7965.456988372759</v>
      </c>
      <c r="G2193" s="32">
        <v>16.69451780351967</v>
      </c>
      <c r="H2193" s="56">
        <v>7.2463768115942018E-2</v>
      </c>
      <c r="I2193" s="32">
        <v>15.87</v>
      </c>
      <c r="J2193" s="33">
        <v>0.97660068540116163</v>
      </c>
      <c r="K2193" s="72">
        <v>1952.2473841647734</v>
      </c>
      <c r="L2193" s="32">
        <v>1884.160034</v>
      </c>
      <c r="M2193" s="73">
        <v>3.6136712877953656E-2</v>
      </c>
      <c r="Q2193" s="34">
        <v>1.02395996127038</v>
      </c>
      <c r="R2193" s="7"/>
      <c r="S2193" s="32"/>
      <c r="T2193" s="77"/>
      <c r="U2193" s="5">
        <v>85.628863890835333</v>
      </c>
      <c r="V2193" s="87">
        <v>75.84</v>
      </c>
      <c r="W2193" s="38">
        <v>0.12907257240025488</v>
      </c>
      <c r="X2193" s="33">
        <v>0.95320137080232337</v>
      </c>
      <c r="Y2193" s="72">
        <v>2066149.4805440381</v>
      </c>
      <c r="Z2193" s="18">
        <v>1937999.95104</v>
      </c>
      <c r="AA2193" s="38">
        <v>6.6124629897574838E-2</v>
      </c>
      <c r="AB2193" s="35">
        <v>0.95320137080232337</v>
      </c>
      <c r="AC2193" s="72">
        <v>2185577.9253670587</v>
      </c>
      <c r="AD2193" s="18">
        <v>2175000</v>
      </c>
      <c r="AE2193" s="38">
        <v>4.8634139618660786E-3</v>
      </c>
      <c r="AF2193" s="1">
        <v>8</v>
      </c>
      <c r="AI2193" s="27" t="s">
        <v>36</v>
      </c>
      <c r="AJ2193" s="17">
        <v>17.104191343098961</v>
      </c>
      <c r="AK2193" s="17">
        <v>17.472731764558699</v>
      </c>
      <c r="AL2193" s="19">
        <v>7.6714081033146572E-2</v>
      </c>
      <c r="AM2193" s="19">
        <v>8.52964385324297E-2</v>
      </c>
      <c r="AN2193" s="27" t="b">
        <v>0</v>
      </c>
      <c r="AO2193" s="27" t="b">
        <v>0</v>
      </c>
      <c r="AP2193" s="27" t="b">
        <v>0</v>
      </c>
      <c r="AQ2193" s="27" t="b">
        <v>0</v>
      </c>
      <c r="AR2193" s="27" t="b">
        <v>1</v>
      </c>
      <c r="AS2193" s="27" t="b">
        <v>0</v>
      </c>
      <c r="AU2193" s="75"/>
      <c r="AV2193">
        <v>9689999.7552000005</v>
      </c>
      <c r="AX2193">
        <v>21750000</v>
      </c>
      <c r="AZ2193">
        <v>19380</v>
      </c>
      <c r="BC2193" s="18">
        <f t="shared" si="1"/>
        <v>7751999.8041599998</v>
      </c>
      <c r="BM2193" s="18">
        <v>87</v>
      </c>
      <c r="BN2193">
        <f t="shared" si="0"/>
        <v>870</v>
      </c>
    </row>
    <row r="2194" spans="1:66" ht="14.55" customHeight="1" x14ac:dyDescent="0.25">
      <c r="A2194" s="41">
        <v>41253</v>
      </c>
      <c r="B2194" s="15">
        <v>16</v>
      </c>
      <c r="C2194" s="16">
        <v>17.05</v>
      </c>
      <c r="D2194" s="32">
        <v>3097.2686807096161</v>
      </c>
      <c r="E2194" s="32">
        <v>4836.1254848814697</v>
      </c>
      <c r="F2194" s="18">
        <v>7933.3941655910858</v>
      </c>
      <c r="G2194" s="18">
        <v>16.640070523805523</v>
      </c>
      <c r="H2194" s="19">
        <v>6.1583577712610027E-2</v>
      </c>
      <c r="I2194">
        <v>16.05</v>
      </c>
      <c r="J2194" s="33">
        <v>0.99272650775180915</v>
      </c>
      <c r="K2194" s="72">
        <v>1938.0141957119829</v>
      </c>
      <c r="L2194" s="18">
        <v>1912.3199460000001</v>
      </c>
      <c r="M2194" s="73">
        <v>1.3436166769963094E-2</v>
      </c>
      <c r="Q2194" s="34">
        <v>1.0073267835515574</v>
      </c>
      <c r="R2194" s="7"/>
      <c r="S2194" s="32"/>
      <c r="T2194" s="77"/>
      <c r="U2194" s="5">
        <v>86.09565481162403</v>
      </c>
      <c r="V2194" s="87">
        <v>74.92</v>
      </c>
      <c r="W2194" s="38">
        <v>0.14916784318772061</v>
      </c>
      <c r="X2194" s="33">
        <v>0.98545301550361819</v>
      </c>
      <c r="Y2194" s="72">
        <v>2036102.9776651</v>
      </c>
      <c r="Z2194" s="18">
        <v>1987999.9497799999</v>
      </c>
      <c r="AA2194" s="38">
        <v>2.4196694718439698E-2</v>
      </c>
      <c r="AB2194" s="35">
        <v>0.98545301550361819</v>
      </c>
      <c r="AC2194" s="72">
        <v>2153749.8266860065</v>
      </c>
      <c r="AD2194" s="18">
        <v>2200000</v>
      </c>
      <c r="AE2194" s="38">
        <v>-2.1022806051815224E-2</v>
      </c>
      <c r="AF2194" s="36">
        <v>7</v>
      </c>
      <c r="AI2194" s="27" t="s">
        <v>36</v>
      </c>
      <c r="AJ2194" s="17">
        <v>16.992801097568368</v>
      </c>
      <c r="AK2194" s="17">
        <v>17.448839008241819</v>
      </c>
      <c r="AL2194" s="19">
        <v>7.1428933878348352E-2</v>
      </c>
      <c r="AM2194" s="19">
        <v>8.5555333810486092E-2</v>
      </c>
      <c r="AN2194" s="27" t="b">
        <v>0</v>
      </c>
      <c r="AO2194" s="27" t="b">
        <v>0</v>
      </c>
      <c r="AP2194" s="27" t="b">
        <v>0</v>
      </c>
      <c r="AQ2194" s="27" t="b">
        <v>0</v>
      </c>
      <c r="AR2194" s="27" t="b">
        <v>1</v>
      </c>
      <c r="AS2194" s="27" t="b">
        <v>0</v>
      </c>
      <c r="AU2194" s="75"/>
      <c r="AV2194">
        <v>9939999.7489</v>
      </c>
      <c r="AX2194">
        <v>22000000</v>
      </c>
      <c r="AZ2194">
        <v>19880</v>
      </c>
      <c r="BC2194" s="18">
        <f t="shared" si="1"/>
        <v>7951999.7991199996</v>
      </c>
      <c r="BM2194" s="18">
        <v>88</v>
      </c>
      <c r="BN2194">
        <f t="shared" si="0"/>
        <v>880</v>
      </c>
    </row>
    <row r="2195" spans="1:66" ht="14.55" customHeight="1" x14ac:dyDescent="0.25">
      <c r="A2195" s="41">
        <v>41254</v>
      </c>
      <c r="B2195" s="15">
        <v>15.55</v>
      </c>
      <c r="C2195" s="16">
        <v>16.5</v>
      </c>
      <c r="D2195" s="32">
        <v>2654.8017263225279</v>
      </c>
      <c r="E2195" s="32">
        <v>5251.3437411977984</v>
      </c>
      <c r="F2195" s="18">
        <v>7906.1454675203258</v>
      </c>
      <c r="G2195" s="18">
        <v>16.180999843682688</v>
      </c>
      <c r="H2195" s="19">
        <v>5.7575757575757502E-2</v>
      </c>
      <c r="I2195">
        <v>15.57</v>
      </c>
      <c r="J2195" s="33">
        <v>0.9690718081617008</v>
      </c>
      <c r="K2195" s="72">
        <v>1878.0424262978463</v>
      </c>
      <c r="L2195" s="18">
        <v>1847.040039</v>
      </c>
      <c r="M2195" s="73">
        <v>1.6784902678466693E-2</v>
      </c>
      <c r="Q2195" s="34">
        <v>1.0319152735409454</v>
      </c>
      <c r="R2195" s="7"/>
      <c r="S2195" s="32"/>
      <c r="T2195" s="77"/>
      <c r="U2195" s="5">
        <v>88.67801111552545</v>
      </c>
      <c r="V2195" s="87">
        <v>77.38</v>
      </c>
      <c r="W2195" s="38">
        <v>0.1460068637312672</v>
      </c>
      <c r="X2195" s="33">
        <v>0.9381436163234016</v>
      </c>
      <c r="Y2195" s="72">
        <v>1910166.1497200334</v>
      </c>
      <c r="Z2195" s="18">
        <v>1853999.9531599998</v>
      </c>
      <c r="AA2195" s="38">
        <v>3.0294605166684418E-2</v>
      </c>
      <c r="AB2195" s="35">
        <v>0.9381436163234016</v>
      </c>
      <c r="AC2195" s="72">
        <v>2020494.2570283059</v>
      </c>
      <c r="AD2195" s="18">
        <v>2075000</v>
      </c>
      <c r="AE2195" s="38">
        <v>-2.626782793816583E-2</v>
      </c>
      <c r="AF2195" s="36">
        <v>6</v>
      </c>
      <c r="AI2195" s="27" t="s">
        <v>36</v>
      </c>
      <c r="AJ2195" s="17">
        <v>16.846993029092999</v>
      </c>
      <c r="AK2195" s="17">
        <v>17.409921215315379</v>
      </c>
      <c r="AL2195" s="19">
        <v>6.8783838860371968E-2</v>
      </c>
      <c r="AM2195" s="19">
        <v>8.4174423054575342E-2</v>
      </c>
      <c r="AN2195" s="27" t="b">
        <v>0</v>
      </c>
      <c r="AO2195" s="27" t="b">
        <v>0</v>
      </c>
      <c r="AP2195" s="27" t="b">
        <v>0</v>
      </c>
      <c r="AQ2195" s="27" t="b">
        <v>0</v>
      </c>
      <c r="AR2195" s="27" t="b">
        <v>1</v>
      </c>
      <c r="AS2195" s="27" t="b">
        <v>0</v>
      </c>
      <c r="AU2195" s="75"/>
      <c r="AV2195">
        <v>9269999.7657999992</v>
      </c>
      <c r="AX2195">
        <v>20750000</v>
      </c>
      <c r="AZ2195">
        <v>18540</v>
      </c>
      <c r="BC2195" s="18">
        <f t="shared" si="1"/>
        <v>7415999.8126399992</v>
      </c>
      <c r="BM2195" s="18">
        <v>83</v>
      </c>
      <c r="BN2195">
        <f t="shared" si="0"/>
        <v>830</v>
      </c>
    </row>
    <row r="2196" spans="1:66" ht="14.55" customHeight="1" x14ac:dyDescent="0.25">
      <c r="A2196" s="41">
        <v>41255</v>
      </c>
      <c r="B2196" s="15">
        <v>16.100000000000001</v>
      </c>
      <c r="C2196" s="16">
        <v>17.149999999999999</v>
      </c>
      <c r="D2196" s="32">
        <v>2212.3347719354397</v>
      </c>
      <c r="E2196" s="32">
        <v>5668.3353254838112</v>
      </c>
      <c r="F2196" s="18">
        <v>7880.6700974192509</v>
      </c>
      <c r="G2196" s="18">
        <v>16.855234265383991</v>
      </c>
      <c r="H2196" s="19">
        <v>6.1224489795918213E-2</v>
      </c>
      <c r="I2196">
        <v>15.95</v>
      </c>
      <c r="J2196" s="33">
        <v>1.0383117910305686</v>
      </c>
      <c r="K2196" s="72">
        <v>1949.9598563549609</v>
      </c>
      <c r="L2196" s="18">
        <v>1892.4799800000001</v>
      </c>
      <c r="M2196" s="73">
        <v>3.037277908480748E-2</v>
      </c>
      <c r="Q2196" s="34">
        <v>0.96310184343323069</v>
      </c>
      <c r="R2196" s="7"/>
      <c r="S2196" s="32"/>
      <c r="T2196" s="77"/>
      <c r="U2196" s="5">
        <v>85.246945833705666</v>
      </c>
      <c r="V2196" s="87">
        <v>75.44</v>
      </c>
      <c r="W2196" s="38">
        <v>0.12999663088157037</v>
      </c>
      <c r="X2196" s="33">
        <v>1.0766235820611372</v>
      </c>
      <c r="Y2196" s="72">
        <v>2056539.7618035146</v>
      </c>
      <c r="Z2196" s="18">
        <v>1945999.9508400001</v>
      </c>
      <c r="AA2196" s="38">
        <v>5.6803604191150908E-2</v>
      </c>
      <c r="AB2196" s="35">
        <v>1.0766235820611372</v>
      </c>
      <c r="AC2196" s="72">
        <v>2175276.8889131346</v>
      </c>
      <c r="AD2196" s="18">
        <v>2125000</v>
      </c>
      <c r="AE2196" s="38">
        <v>2.3659712429710388E-2</v>
      </c>
      <c r="AF2196" s="36">
        <v>5</v>
      </c>
      <c r="AI2196" s="27" t="s">
        <v>36</v>
      </c>
      <c r="AJ2196" s="17">
        <v>16.794451496210588</v>
      </c>
      <c r="AK2196" s="17">
        <v>17.400029824476665</v>
      </c>
      <c r="AL2196" s="19">
        <v>6.5952538742559463E-2</v>
      </c>
      <c r="AM2196" s="19">
        <v>8.2918122341519046E-2</v>
      </c>
      <c r="AN2196" s="27" t="b">
        <v>0</v>
      </c>
      <c r="AO2196" s="27" t="b">
        <v>0</v>
      </c>
      <c r="AP2196" s="27" t="b">
        <v>0</v>
      </c>
      <c r="AQ2196" s="27" t="b">
        <v>0</v>
      </c>
      <c r="AR2196" s="27" t="b">
        <v>1</v>
      </c>
      <c r="AS2196" s="27" t="b">
        <v>0</v>
      </c>
      <c r="AU2196" s="75"/>
      <c r="AV2196">
        <v>9729999.7542000003</v>
      </c>
      <c r="AX2196">
        <v>21250000</v>
      </c>
      <c r="AZ2196">
        <v>19460</v>
      </c>
      <c r="BC2196" s="18">
        <f t="shared" si="1"/>
        <v>7783999.8033600003</v>
      </c>
      <c r="BM2196" s="18">
        <v>85</v>
      </c>
      <c r="BN2196">
        <f t="shared" si="0"/>
        <v>850</v>
      </c>
    </row>
    <row r="2197" spans="1:66" ht="14.55" customHeight="1" x14ac:dyDescent="0.25">
      <c r="A2197" s="41">
        <v>41256</v>
      </c>
      <c r="B2197" s="15">
        <v>16.600000000000001</v>
      </c>
      <c r="C2197" s="16">
        <v>17.350000000000001</v>
      </c>
      <c r="D2197" s="32">
        <v>1769.8678175483517</v>
      </c>
      <c r="E2197" s="32">
        <v>6083.7124663369959</v>
      </c>
      <c r="F2197" s="18">
        <v>7853.5802838853479</v>
      </c>
      <c r="G2197" s="18">
        <v>17.180981435831892</v>
      </c>
      <c r="H2197" s="19">
        <v>4.3227665706051854E-2</v>
      </c>
      <c r="I2197">
        <v>16.559999999999999</v>
      </c>
      <c r="J2197" s="33">
        <v>1.0158222378046164</v>
      </c>
      <c r="K2197" s="72">
        <v>1980.7783127535974</v>
      </c>
      <c r="L2197" s="18">
        <v>1928.3199460000001</v>
      </c>
      <c r="M2197" s="73">
        <v>2.7204181993975687E-2</v>
      </c>
      <c r="Q2197" s="34">
        <v>0.98442420611030212</v>
      </c>
      <c r="R2197" s="7"/>
      <c r="S2197" s="32"/>
      <c r="T2197" s="77"/>
      <c r="U2197" s="5">
        <v>83.762914977642723</v>
      </c>
      <c r="V2197" s="87">
        <v>74.02</v>
      </c>
      <c r="W2197" s="38">
        <v>0.13162543876847779</v>
      </c>
      <c r="X2197" s="33">
        <v>1.0316444756092327</v>
      </c>
      <c r="Y2197" s="72">
        <v>2121628.0349052781</v>
      </c>
      <c r="Z2197" s="18">
        <v>2016999.9490399999</v>
      </c>
      <c r="AA2197" s="38">
        <v>5.187312271132008E-2</v>
      </c>
      <c r="AB2197" s="35">
        <v>1.0316444756092327</v>
      </c>
      <c r="AC2197" s="72">
        <v>2244076.4067010838</v>
      </c>
      <c r="AD2197" s="18">
        <v>2200000</v>
      </c>
      <c r="AE2197" s="38">
        <v>2.0034730318674438E-2</v>
      </c>
      <c r="AF2197" s="36">
        <v>4</v>
      </c>
      <c r="AI2197" s="27" t="s">
        <v>36</v>
      </c>
      <c r="AJ2197" s="17">
        <v>16.761950875523752</v>
      </c>
      <c r="AK2197" s="17">
        <v>17.385366235087776</v>
      </c>
      <c r="AL2197" s="19">
        <v>6.1149464775220354E-2</v>
      </c>
      <c r="AM2197" s="19">
        <v>8.0856131935952175E-2</v>
      </c>
      <c r="AN2197" s="27" t="b">
        <v>0</v>
      </c>
      <c r="AO2197" s="27" t="b">
        <v>0</v>
      </c>
      <c r="AP2197" s="27" t="b">
        <v>0</v>
      </c>
      <c r="AQ2197" s="27" t="b">
        <v>0</v>
      </c>
      <c r="AR2197" s="27" t="b">
        <v>1</v>
      </c>
      <c r="AS2197" s="27" t="b">
        <v>0</v>
      </c>
      <c r="AU2197" s="75"/>
      <c r="AV2197">
        <v>10084999.745199999</v>
      </c>
      <c r="AX2197">
        <v>22000000</v>
      </c>
      <c r="AZ2197">
        <v>20170</v>
      </c>
      <c r="BC2197" s="18">
        <f t="shared" si="1"/>
        <v>8067999.7961599994</v>
      </c>
      <c r="BM2197" s="18">
        <v>88</v>
      </c>
      <c r="BN2197">
        <f t="shared" si="0"/>
        <v>880</v>
      </c>
    </row>
    <row r="2198" spans="1:66" ht="14.55" customHeight="1" x14ac:dyDescent="0.25">
      <c r="A2198" s="45">
        <v>41257</v>
      </c>
      <c r="B2198" s="46">
        <v>16.850000000000001</v>
      </c>
      <c r="C2198" s="55">
        <v>17.2</v>
      </c>
      <c r="D2198" s="32">
        <v>1327.4008631612637</v>
      </c>
      <c r="E2198" s="32">
        <v>6507.0526071338636</v>
      </c>
      <c r="F2198" s="32">
        <v>7834.4534702951278</v>
      </c>
      <c r="G2198" s="32">
        <v>17.140699079537839</v>
      </c>
      <c r="H2198" s="56">
        <v>2.0348837209302251E-2</v>
      </c>
      <c r="I2198" s="1">
        <v>16.989999999999998</v>
      </c>
      <c r="J2198" s="33">
        <v>0.99522569413513318</v>
      </c>
      <c r="K2198" s="72">
        <v>1971.2873632958631</v>
      </c>
      <c r="L2198" s="32">
        <v>1941.119995</v>
      </c>
      <c r="M2198" s="73">
        <v>1.5541217633927401E-2</v>
      </c>
      <c r="Q2198" s="34">
        <v>1.0047972092089281</v>
      </c>
      <c r="R2198" s="7"/>
      <c r="S2198" s="32"/>
      <c r="T2198" s="77"/>
      <c r="U2198" s="5">
        <v>84.008043970429682</v>
      </c>
      <c r="V2198" s="87">
        <v>73.52</v>
      </c>
      <c r="W2198" s="38">
        <v>0.14265565792205775</v>
      </c>
      <c r="X2198" s="33">
        <v>0.99045138827026624</v>
      </c>
      <c r="Y2198" s="72">
        <v>2101379.4864573455</v>
      </c>
      <c r="Z2198" s="18">
        <v>2045999.94832</v>
      </c>
      <c r="AA2198" s="38">
        <v>2.7067223624721259E-2</v>
      </c>
      <c r="AB2198" s="35">
        <v>0.99045138827026624</v>
      </c>
      <c r="AC2198" s="72">
        <v>2222612.9578526858</v>
      </c>
      <c r="AD2198" s="18">
        <v>2250000</v>
      </c>
      <c r="AE2198" s="38">
        <v>-1.2172018732139633E-2</v>
      </c>
      <c r="AF2198" s="1">
        <v>3</v>
      </c>
      <c r="AI2198" s="27" t="s">
        <v>36</v>
      </c>
      <c r="AJ2198" s="17">
        <v>16.685735833237942</v>
      </c>
      <c r="AK2198" s="17">
        <v>17.38895878220513</v>
      </c>
      <c r="AL2198" s="19">
        <v>5.2737349352596975E-2</v>
      </c>
      <c r="AM2198" s="19">
        <v>7.5656544615756993E-2</v>
      </c>
      <c r="AN2198" s="27" t="b">
        <v>0</v>
      </c>
      <c r="AO2198" s="27" t="b">
        <v>0</v>
      </c>
      <c r="AP2198" s="27" t="b">
        <v>0</v>
      </c>
      <c r="AQ2198" s="27" t="b">
        <v>0</v>
      </c>
      <c r="AR2198" s="27" t="b">
        <v>1</v>
      </c>
      <c r="AS2198" s="27" t="b">
        <v>0</v>
      </c>
      <c r="AU2198" s="75"/>
      <c r="AV2198">
        <v>10229999.741599999</v>
      </c>
      <c r="AX2198">
        <v>22500000</v>
      </c>
      <c r="AZ2198">
        <v>20460</v>
      </c>
      <c r="BC2198" s="18">
        <f t="shared" si="1"/>
        <v>8183999.7932799999</v>
      </c>
      <c r="BM2198" s="18">
        <v>90</v>
      </c>
      <c r="BN2198">
        <f t="shared" si="0"/>
        <v>900</v>
      </c>
    </row>
    <row r="2199" spans="1:66" ht="14.55" customHeight="1" x14ac:dyDescent="0.25">
      <c r="A2199" s="41">
        <v>41260</v>
      </c>
      <c r="B2199" s="15">
        <v>16.2</v>
      </c>
      <c r="C2199" s="16">
        <v>16.5</v>
      </c>
      <c r="D2199" s="32">
        <v>884.93390877417573</v>
      </c>
      <c r="E2199" s="32">
        <v>6940.5158734956331</v>
      </c>
      <c r="F2199" s="18">
        <v>7825.4497822698086</v>
      </c>
      <c r="G2199" s="18">
        <v>16.466074771416494</v>
      </c>
      <c r="H2199" s="19">
        <v>1.8181818181818188E-2</v>
      </c>
      <c r="I2199">
        <v>16.34</v>
      </c>
      <c r="J2199" s="33">
        <v>0.95953794998559738</v>
      </c>
      <c r="K2199" s="72">
        <v>1891.4923081107931</v>
      </c>
      <c r="L2199" s="18">
        <v>1874.5600589999999</v>
      </c>
      <c r="M2199" s="73">
        <v>9.0326522372539443E-3</v>
      </c>
      <c r="Q2199" s="34">
        <v>1.0421682644391606</v>
      </c>
      <c r="R2199" s="7"/>
      <c r="S2199" s="32"/>
      <c r="T2199" s="77"/>
      <c r="U2199" s="5">
        <v>87.387514461998435</v>
      </c>
      <c r="V2199" s="87">
        <v>76</v>
      </c>
      <c r="W2199" s="38">
        <v>0.14983571660524256</v>
      </c>
      <c r="X2199" s="33">
        <v>0.91907589997119477</v>
      </c>
      <c r="Y2199" s="72">
        <v>1931336.4830311118</v>
      </c>
      <c r="Z2199" s="18">
        <v>1904999.9518800001</v>
      </c>
      <c r="AA2199" s="38">
        <v>1.3824951084707795E-2</v>
      </c>
      <c r="AB2199" s="35">
        <v>0.91907589997119477</v>
      </c>
      <c r="AC2199" s="72">
        <v>2042717.2541960245</v>
      </c>
      <c r="AD2199" s="18">
        <v>2150000</v>
      </c>
      <c r="AE2199" s="38">
        <v>-4.9898951536732794E-2</v>
      </c>
      <c r="AF2199" s="36">
        <v>2</v>
      </c>
      <c r="AI2199" s="27" t="s">
        <v>36</v>
      </c>
      <c r="AJ2199" s="17">
        <v>16.567385475516161</v>
      </c>
      <c r="AK2199" s="17">
        <v>17.383687619789995</v>
      </c>
      <c r="AL2199" s="19">
        <v>4.3690357696909675E-2</v>
      </c>
      <c r="AM2199" s="19">
        <v>7.0507992051003304E-2</v>
      </c>
      <c r="AN2199" s="27" t="b">
        <v>0</v>
      </c>
      <c r="AO2199" s="27" t="b">
        <v>0</v>
      </c>
      <c r="AP2199" s="27" t="b">
        <v>0</v>
      </c>
      <c r="AQ2199" s="27" t="b">
        <v>0</v>
      </c>
      <c r="AR2199" s="27" t="b">
        <v>1</v>
      </c>
      <c r="AS2199" s="27" t="b">
        <v>0</v>
      </c>
      <c r="AU2199" s="75"/>
      <c r="AV2199">
        <v>9524999.7594000008</v>
      </c>
      <c r="AX2199">
        <v>21500000</v>
      </c>
      <c r="AZ2199">
        <v>19050</v>
      </c>
      <c r="BC2199" s="18">
        <f t="shared" si="1"/>
        <v>7619999.8075200003</v>
      </c>
      <c r="BM2199" s="18">
        <v>86</v>
      </c>
      <c r="BN2199">
        <f t="shared" si="0"/>
        <v>860</v>
      </c>
    </row>
    <row r="2200" spans="1:66" ht="14.55" customHeight="1" x14ac:dyDescent="0.25">
      <c r="A2200" s="45">
        <v>41261</v>
      </c>
      <c r="B2200" s="46">
        <v>15.55</v>
      </c>
      <c r="C2200" s="55">
        <v>16.149999999999999</v>
      </c>
      <c r="D2200" s="32">
        <v>442.46695438708787</v>
      </c>
      <c r="E2200" s="32">
        <v>7374.9379741665916</v>
      </c>
      <c r="F2200" s="32">
        <v>7817.4049285536794</v>
      </c>
      <c r="G2200" s="32">
        <v>16.116039859127348</v>
      </c>
      <c r="H2200" s="56">
        <v>3.7151702786377583E-2</v>
      </c>
      <c r="I2200" s="1">
        <v>15.57</v>
      </c>
      <c r="J2200" s="33">
        <v>0.97773587170284748</v>
      </c>
      <c r="K2200" s="72">
        <v>1849.3478825897232</v>
      </c>
      <c r="L2200" s="32">
        <v>1801.599976</v>
      </c>
      <c r="M2200" s="73">
        <v>2.6503056852684618E-2</v>
      </c>
      <c r="Q2200" s="34">
        <v>1.0227711071481675</v>
      </c>
      <c r="R2200" s="7"/>
      <c r="S2200" s="32"/>
      <c r="T2200" s="77"/>
      <c r="U2200" s="5">
        <v>89.211020630632845</v>
      </c>
      <c r="V2200" s="87">
        <v>78.84</v>
      </c>
      <c r="W2200" s="38">
        <v>0.13154516274267936</v>
      </c>
      <c r="X2200" s="33">
        <v>0.95547174340569496</v>
      </c>
      <c r="Y2200" s="72">
        <v>1845346.2654653431</v>
      </c>
      <c r="Z2200" s="18">
        <v>1759999.95554</v>
      </c>
      <c r="AA2200" s="38">
        <v>4.8492222773470095E-2</v>
      </c>
      <c r="AB2200" s="35">
        <v>0.95547174340569496</v>
      </c>
      <c r="AC2200" s="72">
        <v>1951727.3246382871</v>
      </c>
      <c r="AD2200" s="18">
        <v>1975000</v>
      </c>
      <c r="AE2200" s="38">
        <v>-1.1783633094538191E-2</v>
      </c>
      <c r="AF2200" s="1">
        <v>1</v>
      </c>
      <c r="AI2200" s="27" t="s">
        <v>36</v>
      </c>
      <c r="AJ2200" s="17">
        <v>16.477521729717143</v>
      </c>
      <c r="AK2200" s="17">
        <v>17.375542250500416</v>
      </c>
      <c r="AL2200" s="19">
        <v>3.9618378542537601E-2</v>
      </c>
      <c r="AM2200" s="19">
        <v>6.6203898976584574E-2</v>
      </c>
      <c r="AN2200" s="27" t="b">
        <v>0</v>
      </c>
      <c r="AO2200" s="27" t="b">
        <v>0</v>
      </c>
      <c r="AP2200" s="27" t="b">
        <v>0</v>
      </c>
      <c r="AQ2200" s="27" t="b">
        <v>0</v>
      </c>
      <c r="AR2200" s="27" t="b">
        <v>1</v>
      </c>
      <c r="AS2200" s="27" t="b">
        <v>0</v>
      </c>
      <c r="AU2200" s="75"/>
      <c r="AV2200">
        <v>8799999.7776999995</v>
      </c>
      <c r="AX2200">
        <v>19750000</v>
      </c>
      <c r="AZ2200">
        <v>17600</v>
      </c>
      <c r="BC2200" s="18">
        <f t="shared" si="1"/>
        <v>7039999.82216</v>
      </c>
      <c r="BM2200" s="18">
        <v>79</v>
      </c>
      <c r="BN2200">
        <f t="shared" si="0"/>
        <v>790</v>
      </c>
    </row>
    <row r="2201" spans="1:66" ht="14.55" customHeight="1" x14ac:dyDescent="0.25">
      <c r="A2201" s="48">
        <v>41262</v>
      </c>
      <c r="B2201" s="46">
        <v>17.100000000000001</v>
      </c>
      <c r="C2201" s="55">
        <v>17.899999999999999</v>
      </c>
      <c r="D2201" s="32">
        <v>7800.9665277714967</v>
      </c>
      <c r="E2201" s="32">
        <v>0</v>
      </c>
      <c r="F2201" s="32">
        <v>7800.9665277714967</v>
      </c>
      <c r="G2201" s="32">
        <v>17.100000000000001</v>
      </c>
      <c r="H2201" s="56">
        <v>4.469273743016744E-2</v>
      </c>
      <c r="I2201" s="1">
        <v>17.36</v>
      </c>
      <c r="J2201" s="33">
        <v>1.0588235294117647</v>
      </c>
      <c r="K2201" s="72">
        <v>1958.0991723986212</v>
      </c>
      <c r="L2201" s="32">
        <v>1906.5600589999999</v>
      </c>
      <c r="M2201" s="73">
        <v>2.7032515002781428E-2</v>
      </c>
      <c r="Q2201" s="34">
        <v>0.94444444444444442</v>
      </c>
      <c r="R2201" s="7"/>
      <c r="S2201" s="32"/>
      <c r="T2201" s="77"/>
      <c r="U2201" s="5">
        <v>84.097985816023481</v>
      </c>
      <c r="V2201" s="87">
        <v>74.16</v>
      </c>
      <c r="W2201" s="38">
        <v>0.13400735997874172</v>
      </c>
      <c r="X2201" s="33">
        <v>1.1176470588235294</v>
      </c>
      <c r="Y2201" s="72">
        <v>2062455.6937726587</v>
      </c>
      <c r="Z2201" s="18">
        <v>1962999.9504199999</v>
      </c>
      <c r="AA2201" s="38">
        <v>5.0665178738990513E-2</v>
      </c>
      <c r="AB2201" s="35">
        <v>1.1176470588235294</v>
      </c>
      <c r="AC2201" s="72">
        <v>2181307.3317004121</v>
      </c>
      <c r="AD2201" s="18">
        <v>2150000</v>
      </c>
      <c r="AE2201" s="38">
        <v>1.4561549628098648E-2</v>
      </c>
      <c r="AF2201" s="1">
        <v>18</v>
      </c>
      <c r="AI2201" s="27" t="s">
        <v>36</v>
      </c>
      <c r="AJ2201" s="17">
        <v>16.507169683453132</v>
      </c>
      <c r="AK2201" s="17">
        <v>17.384398864785826</v>
      </c>
      <c r="AL2201" s="19">
        <v>3.747120851827259E-2</v>
      </c>
      <c r="AM2201" s="19">
        <v>6.3203655740127318E-2</v>
      </c>
      <c r="AN2201" s="27" t="b">
        <v>0</v>
      </c>
      <c r="AO2201" s="27" t="b">
        <v>0</v>
      </c>
      <c r="AP2201" s="27" t="b">
        <v>0</v>
      </c>
      <c r="AQ2201" s="27" t="b">
        <v>0</v>
      </c>
      <c r="AR2201" s="27" t="b">
        <v>1</v>
      </c>
      <c r="AS2201" s="27" t="b">
        <v>0</v>
      </c>
      <c r="AU2201" s="75"/>
      <c r="AV2201">
        <v>9814999.7521000002</v>
      </c>
      <c r="AX2201">
        <v>21500000</v>
      </c>
      <c r="AZ2201">
        <v>19630</v>
      </c>
      <c r="BC2201" s="18">
        <f t="shared" si="1"/>
        <v>7851999.8016799996</v>
      </c>
      <c r="BM2201" s="18">
        <v>86</v>
      </c>
      <c r="BN2201">
        <f t="shared" si="0"/>
        <v>860</v>
      </c>
    </row>
    <row r="2202" spans="1:66" ht="14.55" customHeight="1" x14ac:dyDescent="0.25">
      <c r="A2202" s="45">
        <v>41263</v>
      </c>
      <c r="B2202" s="15">
        <v>17.5</v>
      </c>
      <c r="C2202" s="16">
        <v>18.149999999999999</v>
      </c>
      <c r="D2202" s="32">
        <v>7367.5794984508575</v>
      </c>
      <c r="E2202" s="32">
        <v>414.01777661357113</v>
      </c>
      <c r="F2202" s="32">
        <v>7781.5972750644287</v>
      </c>
      <c r="G2202" s="32">
        <v>17.534583074051024</v>
      </c>
      <c r="H2202" s="56">
        <v>3.5812672176308458E-2</v>
      </c>
      <c r="I2202" s="1">
        <v>17.670000000000002</v>
      </c>
      <c r="J2202" s="33">
        <v>1.0228681832866875</v>
      </c>
      <c r="K2202" s="72">
        <v>2002.8426892424841</v>
      </c>
      <c r="L2202" s="32">
        <v>1949.4399410000001</v>
      </c>
      <c r="M2202" s="73">
        <v>2.739389253258559E-2</v>
      </c>
      <c r="Q2202" s="34">
        <v>0.97764307888313895</v>
      </c>
      <c r="R2202" s="7"/>
      <c r="S2202" s="32"/>
      <c r="T2202" s="77"/>
      <c r="U2202" s="5">
        <v>82.064739370366908</v>
      </c>
      <c r="V2202" s="87">
        <v>72.44</v>
      </c>
      <c r="W2202" s="38">
        <v>0.13286498302549574</v>
      </c>
      <c r="X2202" s="33">
        <v>1.045736366573375</v>
      </c>
      <c r="Y2202" s="72">
        <v>2156795.2424492072</v>
      </c>
      <c r="Z2202" s="18">
        <v>2056999.9480399999</v>
      </c>
      <c r="AA2202" s="38">
        <v>4.851497176958932E-2</v>
      </c>
      <c r="AB2202" s="35">
        <v>1.045736366573375</v>
      </c>
      <c r="AC2202" s="72">
        <v>2281035.8322052476</v>
      </c>
      <c r="AD2202" s="18">
        <v>2250000</v>
      </c>
      <c r="AE2202" s="38">
        <v>1.3793703202332266E-2</v>
      </c>
      <c r="AF2202" s="1">
        <v>17</v>
      </c>
      <c r="AI2202" s="27" t="s">
        <v>36</v>
      </c>
      <c r="AJ2202" s="17">
        <v>16.563910444748959</v>
      </c>
      <c r="AK2202" s="17">
        <v>17.381092481941206</v>
      </c>
      <c r="AL2202" s="19">
        <v>3.3235905581670964E-2</v>
      </c>
      <c r="AM2202" s="19">
        <v>5.8939057577736195E-2</v>
      </c>
      <c r="AN2202" s="27" t="b">
        <v>0</v>
      </c>
      <c r="AO2202" s="27" t="b">
        <v>0</v>
      </c>
      <c r="AP2202" s="27" t="b">
        <v>0</v>
      </c>
      <c r="AQ2202" s="27" t="b">
        <v>0</v>
      </c>
      <c r="AR2202" s="27" t="b">
        <v>1</v>
      </c>
      <c r="AS2202" s="27" t="b">
        <v>0</v>
      </c>
      <c r="AU2202" s="75"/>
      <c r="AV2202">
        <v>10284999.7402</v>
      </c>
      <c r="AX2202">
        <v>22500000</v>
      </c>
      <c r="AZ2202">
        <v>20570</v>
      </c>
      <c r="BC2202" s="18">
        <f t="shared" si="1"/>
        <v>8227999.7921599997</v>
      </c>
      <c r="BM2202" s="18">
        <v>90</v>
      </c>
      <c r="BN2202">
        <f t="shared" si="0"/>
        <v>900</v>
      </c>
    </row>
    <row r="2203" spans="1:66" ht="14.55" customHeight="1" x14ac:dyDescent="0.25">
      <c r="A2203" s="41">
        <v>41264</v>
      </c>
      <c r="B2203" s="15">
        <v>18.25</v>
      </c>
      <c r="C2203" s="16">
        <v>18.55</v>
      </c>
      <c r="D2203" s="32">
        <v>6934.1924691302193</v>
      </c>
      <c r="E2203" s="32">
        <v>831.88405832768558</v>
      </c>
      <c r="F2203" s="18">
        <v>7766.0765274579044</v>
      </c>
      <c r="G2203" s="18">
        <v>18.282135302377711</v>
      </c>
      <c r="H2203" s="19">
        <v>1.6172506738544534E-2</v>
      </c>
      <c r="I2203">
        <v>17.84</v>
      </c>
      <c r="J2203" s="33">
        <v>1.0405534411536661</v>
      </c>
      <c r="K2203" s="72">
        <v>2084.0287937446992</v>
      </c>
      <c r="L2203" s="18">
        <v>2082.5600589999999</v>
      </c>
      <c r="M2203" s="73">
        <v>7.0525444793393332E-4</v>
      </c>
      <c r="Q2203" s="34">
        <v>0.96102704623348856</v>
      </c>
      <c r="R2203" s="7"/>
      <c r="S2203" s="32"/>
      <c r="T2203" s="77"/>
      <c r="U2203" s="5">
        <v>78.719599317455689</v>
      </c>
      <c r="V2203" s="87">
        <v>67.7</v>
      </c>
      <c r="W2203" s="38">
        <v>0.16277103866256551</v>
      </c>
      <c r="X2203" s="33">
        <v>1.0811068823073324</v>
      </c>
      <c r="Y2203" s="72">
        <v>2331737.3363616737</v>
      </c>
      <c r="Z2203" s="18">
        <v>2327999.9411800001</v>
      </c>
      <c r="AA2203" s="38">
        <v>1.6054103419689927E-3</v>
      </c>
      <c r="AB2203" s="35">
        <v>1.0811068823073324</v>
      </c>
      <c r="AC2203" s="72">
        <v>2466004.0002153991</v>
      </c>
      <c r="AD2203" s="18">
        <v>2540000</v>
      </c>
      <c r="AE2203" s="38">
        <v>-2.9132283379764142E-2</v>
      </c>
      <c r="AF2203" s="36">
        <v>16</v>
      </c>
      <c r="AI2203" s="27" t="s">
        <v>36</v>
      </c>
      <c r="AJ2203" s="17">
        <v>16.651154982957422</v>
      </c>
      <c r="AK2203" s="17">
        <v>17.401702727564516</v>
      </c>
      <c r="AL2203" s="19">
        <v>2.8726712420419742E-2</v>
      </c>
      <c r="AM2203" s="19">
        <v>5.3516015719483466E-2</v>
      </c>
      <c r="AN2203" s="27" t="b">
        <v>0</v>
      </c>
      <c r="AO2203" s="27" t="b">
        <v>0</v>
      </c>
      <c r="AP2203" s="27" t="b">
        <v>0</v>
      </c>
      <c r="AQ2203" s="27" t="b">
        <v>0</v>
      </c>
      <c r="AR2203" s="27" t="b">
        <v>1</v>
      </c>
      <c r="AS2203" s="27" t="b">
        <v>0</v>
      </c>
      <c r="AU2203" s="75"/>
      <c r="AV2203">
        <v>11639999.7059</v>
      </c>
      <c r="AX2203">
        <v>25400000</v>
      </c>
      <c r="AZ2203">
        <v>23280</v>
      </c>
      <c r="BC2203" s="18">
        <f t="shared" si="1"/>
        <v>9311999.7647200003</v>
      </c>
      <c r="BM2203" s="18">
        <v>101.6</v>
      </c>
      <c r="BN2203">
        <f t="shared" si="0"/>
        <v>1016</v>
      </c>
    </row>
    <row r="2204" spans="1:66" ht="14.55" customHeight="1" x14ac:dyDescent="0.25">
      <c r="A2204" s="45">
        <v>41267</v>
      </c>
      <c r="B2204" s="46">
        <v>18.649999999999999</v>
      </c>
      <c r="C2204" s="55">
        <v>18.95</v>
      </c>
      <c r="D2204" s="32">
        <v>6500.805439809581</v>
      </c>
      <c r="E2204" s="32">
        <v>1258.2621329962385</v>
      </c>
      <c r="F2204" s="32">
        <v>7759.0675728058195</v>
      </c>
      <c r="G2204" s="32">
        <v>18.698650000319869</v>
      </c>
      <c r="H2204" s="56">
        <v>1.5831134564643801E-2</v>
      </c>
      <c r="I2204" s="1">
        <v>17.84</v>
      </c>
      <c r="J2204" s="33">
        <v>1.0218595360856135</v>
      </c>
      <c r="K2204" s="72">
        <v>2129.5478501414605</v>
      </c>
      <c r="L2204" s="32">
        <v>2045.4399410000001</v>
      </c>
      <c r="M2204" s="73">
        <v>4.1119715839879729E-2</v>
      </c>
      <c r="Q2204" s="34">
        <v>0.97860808133244059</v>
      </c>
      <c r="R2204" s="7"/>
      <c r="S2204" s="32"/>
      <c r="T2204" s="77"/>
      <c r="U2204" s="5">
        <v>76.892209900122538</v>
      </c>
      <c r="V2204" s="87">
        <v>68.94</v>
      </c>
      <c r="W2204" s="38">
        <v>0.11534972294926807</v>
      </c>
      <c r="X2204" s="33">
        <v>1.0437190721712268</v>
      </c>
      <c r="Y2204" s="72">
        <v>2433690.3730631834</v>
      </c>
      <c r="Z2204" s="18">
        <v>2254999.9430399998</v>
      </c>
      <c r="AA2204" s="38">
        <v>7.9241877843370709E-2</v>
      </c>
      <c r="AB2204" s="35">
        <v>1.0437190721712268</v>
      </c>
      <c r="AC2204" s="72">
        <v>2573774.1424546479</v>
      </c>
      <c r="AD2204" s="18">
        <v>2457500</v>
      </c>
      <c r="AE2204" s="38">
        <v>4.7313994895075449E-2</v>
      </c>
      <c r="AF2204" s="1">
        <v>15</v>
      </c>
      <c r="AI2204" s="27" t="s">
        <v>36</v>
      </c>
      <c r="AJ2204" s="17">
        <v>16.770833890858803</v>
      </c>
      <c r="AK2204" s="17">
        <v>17.388660955480894</v>
      </c>
      <c r="AL2204" s="19">
        <v>2.7973761979643335E-2</v>
      </c>
      <c r="AM2204" s="19">
        <v>4.8674557839686244E-2</v>
      </c>
      <c r="AN2204" s="27" t="b">
        <v>0</v>
      </c>
      <c r="AO2204" s="27" t="b">
        <v>0</v>
      </c>
      <c r="AP2204" s="27" t="b">
        <v>0</v>
      </c>
      <c r="AQ2204" s="27" t="b">
        <v>0</v>
      </c>
      <c r="AR2204" s="27" t="b">
        <v>1</v>
      </c>
      <c r="AS2204" s="27" t="b">
        <v>0</v>
      </c>
      <c r="AU2204" s="75"/>
      <c r="AV2204">
        <v>11274999.7152</v>
      </c>
      <c r="AX2204">
        <v>24575000</v>
      </c>
      <c r="AZ2204">
        <v>22550</v>
      </c>
      <c r="BC2204" s="18">
        <f t="shared" si="1"/>
        <v>9019999.7721599992</v>
      </c>
      <c r="BM2204" s="18">
        <v>98.3</v>
      </c>
      <c r="BN2204">
        <f t="shared" si="0"/>
        <v>983</v>
      </c>
    </row>
    <row r="2205" spans="1:66" ht="14.55" customHeight="1" x14ac:dyDescent="0.25">
      <c r="A2205" s="41">
        <v>41269</v>
      </c>
      <c r="B2205" s="15">
        <v>19.5</v>
      </c>
      <c r="C2205" s="16">
        <v>19.55</v>
      </c>
      <c r="D2205" s="32">
        <v>6067.4184104889418</v>
      </c>
      <c r="E2205" s="32">
        <v>1684.788153937131</v>
      </c>
      <c r="F2205" s="18">
        <v>7752.2065644260729</v>
      </c>
      <c r="G2205" s="18">
        <v>19.510866507103078</v>
      </c>
      <c r="H2205" s="19">
        <v>2.5575447570332921E-3</v>
      </c>
      <c r="I2205">
        <v>19.48</v>
      </c>
      <c r="J2205" s="33">
        <v>1.0425145072020185</v>
      </c>
      <c r="K2205" s="72">
        <v>2220.0461154953664</v>
      </c>
      <c r="L2205" s="18">
        <v>2159.360107</v>
      </c>
      <c r="M2205" s="73">
        <v>2.8103699933438857E-2</v>
      </c>
      <c r="Q2205" s="34">
        <v>0.95921926562334159</v>
      </c>
      <c r="R2205" s="7"/>
      <c r="S2205" s="32"/>
      <c r="T2205" s="77"/>
      <c r="U2205" s="5">
        <v>73.619168128380494</v>
      </c>
      <c r="V2205" s="87">
        <v>65.239999999999995</v>
      </c>
      <c r="W2205" s="38">
        <v>0.12843605346996473</v>
      </c>
      <c r="X2205" s="33">
        <v>1.0850290144040369</v>
      </c>
      <c r="Y2205" s="72">
        <v>2640637.3007801375</v>
      </c>
      <c r="Z2205" s="18">
        <v>2506999.9366600001</v>
      </c>
      <c r="AA2205" s="38">
        <v>5.3305691063629784E-2</v>
      </c>
      <c r="AB2205" s="35">
        <v>1.0850290144040369</v>
      </c>
      <c r="AC2205" s="72">
        <v>2792574.8484932585</v>
      </c>
      <c r="AD2205" s="18">
        <v>2745000</v>
      </c>
      <c r="AE2205" s="38">
        <v>1.7331456645995801E-2</v>
      </c>
      <c r="AF2205" s="36">
        <v>14</v>
      </c>
      <c r="AI2205" s="27" t="s">
        <v>36</v>
      </c>
      <c r="AJ2205" s="17">
        <v>16.94864835920152</v>
      </c>
      <c r="AK2205" s="17">
        <v>17.405423361211248</v>
      </c>
      <c r="AL2205" s="19">
        <v>2.536971640884585E-2</v>
      </c>
      <c r="AM2205" s="19">
        <v>4.4244008906774837E-2</v>
      </c>
      <c r="AN2205" s="27" t="b">
        <v>0</v>
      </c>
      <c r="AO2205" s="27" t="b">
        <v>0</v>
      </c>
      <c r="AP2205" s="27" t="b">
        <v>0</v>
      </c>
      <c r="AQ2205" s="27" t="b">
        <v>0</v>
      </c>
      <c r="AR2205" s="27" t="b">
        <v>1</v>
      </c>
      <c r="AS2205" s="27" t="b">
        <v>0</v>
      </c>
      <c r="AU2205" s="75"/>
      <c r="AV2205">
        <v>12534999.6833</v>
      </c>
      <c r="AX2205">
        <v>27450000</v>
      </c>
      <c r="AZ2205">
        <v>25070</v>
      </c>
      <c r="BC2205" s="18">
        <f t="shared" si="1"/>
        <v>10027999.74664</v>
      </c>
      <c r="BM2205" s="18">
        <v>109.8</v>
      </c>
      <c r="BN2205">
        <f t="shared" si="0"/>
        <v>1098</v>
      </c>
    </row>
    <row r="2206" spans="1:66" ht="14.55" customHeight="1" x14ac:dyDescent="0.25">
      <c r="A2206" s="45">
        <v>41270</v>
      </c>
      <c r="B2206" s="46">
        <v>19.100000000000001</v>
      </c>
      <c r="C2206" s="55">
        <v>19.399999999999999</v>
      </c>
      <c r="D2206" s="32">
        <v>5634.0313811683027</v>
      </c>
      <c r="E2206" s="32">
        <v>2117.0667765331646</v>
      </c>
      <c r="F2206" s="32">
        <v>7751.0981577014672</v>
      </c>
      <c r="G2206" s="32">
        <v>19.181939361370222</v>
      </c>
      <c r="H2206" s="56">
        <v>1.546391752577303E-2</v>
      </c>
      <c r="I2206" s="1">
        <v>19.47</v>
      </c>
      <c r="J2206" s="33">
        <v>0.98300076677918813</v>
      </c>
      <c r="K2206" s="72">
        <v>2182.2692753879696</v>
      </c>
      <c r="L2206" s="32">
        <v>2157.4399410000001</v>
      </c>
      <c r="M2206" s="73">
        <v>1.1508702474684341E-2</v>
      </c>
      <c r="Q2206" s="34">
        <v>1.0172932044361573</v>
      </c>
      <c r="R2206" s="7"/>
      <c r="S2206" s="32"/>
      <c r="T2206" s="77"/>
      <c r="U2206" s="5">
        <v>74.752843836865964</v>
      </c>
      <c r="V2206" s="87">
        <v>65.2</v>
      </c>
      <c r="W2206" s="38">
        <v>0.14651600976788282</v>
      </c>
      <c r="X2206" s="33">
        <v>0.96600153355837626</v>
      </c>
      <c r="Y2206" s="72">
        <v>2550871.8865799825</v>
      </c>
      <c r="Z2206" s="18">
        <v>2502999.93676</v>
      </c>
      <c r="AA2206" s="38">
        <v>1.9125829416500189E-2</v>
      </c>
      <c r="AB2206" s="35">
        <v>0.96600153355837626</v>
      </c>
      <c r="AC2206" s="72">
        <v>2697588.3365210425</v>
      </c>
      <c r="AD2206" s="18">
        <v>2782500</v>
      </c>
      <c r="AE2206" s="38">
        <v>-3.0516321106543572E-2</v>
      </c>
      <c r="AF2206" s="1">
        <v>13</v>
      </c>
      <c r="AI2206" s="27" t="s">
        <v>36</v>
      </c>
      <c r="AJ2206" s="17">
        <v>17.081718280634526</v>
      </c>
      <c r="AK2206" s="17">
        <v>17.423223151964326</v>
      </c>
      <c r="AL2206" s="19">
        <v>2.1755085532078427E-2</v>
      </c>
      <c r="AM2206" s="19">
        <v>4.0322235595711076E-2</v>
      </c>
      <c r="AN2206" s="27" t="b">
        <v>0</v>
      </c>
      <c r="AO2206" s="27" t="b">
        <v>0</v>
      </c>
      <c r="AP2206" s="27" t="b">
        <v>0</v>
      </c>
      <c r="AQ2206" s="27" t="b">
        <v>0</v>
      </c>
      <c r="AR2206" s="27" t="b">
        <v>1</v>
      </c>
      <c r="AS2206" s="27" t="b">
        <v>0</v>
      </c>
      <c r="AU2206" s="75"/>
      <c r="AV2206">
        <v>12514999.683800001</v>
      </c>
      <c r="AX2206">
        <v>27825000</v>
      </c>
      <c r="AZ2206">
        <v>25030</v>
      </c>
      <c r="BC2206" s="18">
        <f t="shared" si="1"/>
        <v>10011999.74704</v>
      </c>
      <c r="BM2206" s="18">
        <v>111.3</v>
      </c>
      <c r="BN2206">
        <f t="shared" si="0"/>
        <v>1113</v>
      </c>
    </row>
    <row r="2207" spans="1:66" ht="14.55" customHeight="1" x14ac:dyDescent="0.25">
      <c r="A2207" s="41">
        <v>41271</v>
      </c>
      <c r="B2207" s="15">
        <v>22.35</v>
      </c>
      <c r="C2207" s="16">
        <v>21.95</v>
      </c>
      <c r="D2207" s="32">
        <v>5200.6443518476644</v>
      </c>
      <c r="E2207" s="32">
        <v>2543.7519445756493</v>
      </c>
      <c r="F2207" s="18">
        <v>7744.3962964233142</v>
      </c>
      <c r="G2207" s="18">
        <v>22.218614577704376</v>
      </c>
      <c r="H2207" s="19">
        <v>-1.822323462414599E-2</v>
      </c>
      <c r="I2207">
        <v>21.79</v>
      </c>
      <c r="J2207" s="33">
        <v>1.1573075691065255</v>
      </c>
      <c r="K2207" s="72">
        <v>2525.5130528753439</v>
      </c>
      <c r="L2207" s="18">
        <v>2267.5200199999999</v>
      </c>
      <c r="M2207" s="73">
        <v>0.1137776207485674</v>
      </c>
      <c r="Q2207" s="34">
        <v>0.86407453532169376</v>
      </c>
      <c r="R2207" s="7"/>
      <c r="S2207" s="32"/>
      <c r="T2207" s="77"/>
      <c r="U2207" s="5">
        <v>64.471770353581292</v>
      </c>
      <c r="V2207" s="87">
        <v>61.84</v>
      </c>
      <c r="W2207" s="38">
        <v>4.2557735342517597E-2</v>
      </c>
      <c r="X2207" s="33">
        <v>1.3146151382130509</v>
      </c>
      <c r="Y2207" s="72">
        <v>3353430.841978081</v>
      </c>
      <c r="Z2207" s="18">
        <v>2753999.9304200001</v>
      </c>
      <c r="AA2207" s="38">
        <v>0.21765828856308811</v>
      </c>
      <c r="AB2207" s="35">
        <v>1.3146151382130509</v>
      </c>
      <c r="AC2207" s="72">
        <v>3546233.6080587404</v>
      </c>
      <c r="AD2207" s="18">
        <v>3022500</v>
      </c>
      <c r="AE2207" s="38">
        <v>0.17327828223614239</v>
      </c>
      <c r="AF2207" s="36">
        <v>12</v>
      </c>
      <c r="AI2207" s="27" t="s">
        <v>36</v>
      </c>
      <c r="AJ2207" s="17">
        <v>17.385072908488965</v>
      </c>
      <c r="AK2207" s="17">
        <v>17.51531791851507</v>
      </c>
      <c r="AL2207" s="19">
        <v>1.1269090189692854E-2</v>
      </c>
      <c r="AM2207" s="19">
        <v>3.4680401587321545E-2</v>
      </c>
      <c r="AN2207" s="27" t="b">
        <v>0</v>
      </c>
      <c r="AO2207" s="27" t="b">
        <v>0</v>
      </c>
      <c r="AP2207" s="27" t="b">
        <v>0</v>
      </c>
      <c r="AQ2207" s="27" t="b">
        <v>0</v>
      </c>
      <c r="AR2207" s="27" t="b">
        <v>1</v>
      </c>
      <c r="AS2207" s="27" t="b">
        <v>0</v>
      </c>
      <c r="AU2207" s="75"/>
      <c r="AV2207">
        <v>13769999.652100001</v>
      </c>
      <c r="AX2207">
        <v>30225000</v>
      </c>
      <c r="AZ2207">
        <v>27540</v>
      </c>
      <c r="BC2207" s="18">
        <f t="shared" si="1"/>
        <v>11015999.72168</v>
      </c>
      <c r="BM2207" s="18">
        <v>120.9</v>
      </c>
      <c r="BN2207">
        <f t="shared" si="0"/>
        <v>1209</v>
      </c>
    </row>
    <row r="2208" spans="1:66" ht="14.55" customHeight="1" x14ac:dyDescent="0.25">
      <c r="A2208" s="45">
        <v>41274</v>
      </c>
      <c r="B2208" s="46">
        <v>17.7</v>
      </c>
      <c r="C2208" s="55">
        <v>18.5</v>
      </c>
      <c r="D2208" s="32">
        <v>4767.2573225270262</v>
      </c>
      <c r="E2208" s="32">
        <v>2985.0366874146594</v>
      </c>
      <c r="F2208" s="32">
        <v>7752.2940099416855</v>
      </c>
      <c r="G2208" s="32">
        <v>18.008041638625841</v>
      </c>
      <c r="H2208" s="56">
        <v>4.3243243243243246E-2</v>
      </c>
      <c r="I2208" s="1">
        <v>18.02</v>
      </c>
      <c r="J2208" s="33">
        <v>0.81131999142866373</v>
      </c>
      <c r="K2208" s="72">
        <v>2048.9637764836539</v>
      </c>
      <c r="L2208" s="32">
        <v>2035.839966</v>
      </c>
      <c r="M2208" s="73">
        <v>6.4463861122833806E-3</v>
      </c>
      <c r="Q2208" s="34">
        <v>1.2325592991232561</v>
      </c>
      <c r="R2208" s="7"/>
      <c r="S2208" s="32"/>
      <c r="T2208" s="77"/>
      <c r="U2208" s="5">
        <v>79.317330379828391</v>
      </c>
      <c r="V2208" s="87">
        <v>65.44</v>
      </c>
      <c r="W2208" s="38">
        <v>0.21206189455727986</v>
      </c>
      <c r="X2208" s="33">
        <v>0.62263998285732758</v>
      </c>
      <c r="Y2208" s="72">
        <v>2087990.1117943048</v>
      </c>
      <c r="Z2208" s="18">
        <v>2089999.9471999998</v>
      </c>
      <c r="AA2208" s="38">
        <v>-9.616437590764641E-4</v>
      </c>
      <c r="AB2208" s="35">
        <v>0.62263998285732758</v>
      </c>
      <c r="AC2208" s="72">
        <v>2207991.4328037538</v>
      </c>
      <c r="AD2208" s="18">
        <v>2335000</v>
      </c>
      <c r="AE2208" s="38">
        <v>-5.4393390662203958E-2</v>
      </c>
      <c r="AF2208" s="1">
        <v>11</v>
      </c>
      <c r="AI2208" s="27" t="s">
        <v>36</v>
      </c>
      <c r="AJ2208" s="17">
        <v>17.496161350750121</v>
      </c>
      <c r="AK2208" s="17">
        <v>17.487789378931847</v>
      </c>
      <c r="AL2208" s="19">
        <v>1.2507518700848652E-2</v>
      </c>
      <c r="AM2208" s="19">
        <v>3.295675868095909E-2</v>
      </c>
      <c r="AN2208" s="27" t="b">
        <v>1</v>
      </c>
      <c r="AO2208" s="27" t="b">
        <v>0</v>
      </c>
      <c r="AP2208" s="27" t="b">
        <v>0</v>
      </c>
      <c r="AQ2208" s="27" t="b">
        <v>0</v>
      </c>
      <c r="AR2208" s="27" t="b">
        <v>1</v>
      </c>
      <c r="AS2208" s="27" t="b">
        <v>0</v>
      </c>
      <c r="AU2208" s="75"/>
      <c r="AV2208">
        <v>10449999.736</v>
      </c>
      <c r="AX2208">
        <v>23350000</v>
      </c>
      <c r="AZ2208">
        <v>20900</v>
      </c>
      <c r="BC2208" s="18">
        <f t="shared" si="1"/>
        <v>8359999.7887999993</v>
      </c>
      <c r="BM2208" s="18">
        <v>93.4</v>
      </c>
      <c r="BN2208">
        <f t="shared" si="0"/>
        <v>934</v>
      </c>
    </row>
    <row r="2209" spans="1:66" ht="14.55" customHeight="1" x14ac:dyDescent="0.25">
      <c r="A2209" s="41">
        <v>41276</v>
      </c>
      <c r="B2209" s="15">
        <v>15.6</v>
      </c>
      <c r="C2209" s="16">
        <v>16.75</v>
      </c>
      <c r="D2209" s="32">
        <v>4333.870293206387</v>
      </c>
      <c r="E2209" s="32">
        <v>3399.6826560079189</v>
      </c>
      <c r="F2209" s="18">
        <v>7733.552949214306</v>
      </c>
      <c r="G2209" s="18">
        <v>16.105541900350772</v>
      </c>
      <c r="H2209" s="19">
        <v>6.8656716417910491E-2</v>
      </c>
      <c r="I2209">
        <v>14.68</v>
      </c>
      <c r="J2209" s="33">
        <v>0.89219068368648913</v>
      </c>
      <c r="K2209" s="72">
        <v>1828.0347632570513</v>
      </c>
      <c r="L2209" s="18">
        <v>1795.1999510000001</v>
      </c>
      <c r="M2209" s="73">
        <v>1.8290337095185908E-2</v>
      </c>
      <c r="Q2209" s="34">
        <v>1.1208366308736244</v>
      </c>
      <c r="R2209" s="7"/>
      <c r="S2209" s="32"/>
      <c r="T2209" s="77"/>
      <c r="U2209" s="5">
        <v>88.736250649189046</v>
      </c>
      <c r="V2209" s="87">
        <v>73.459999999999994</v>
      </c>
      <c r="W2209" s="38">
        <v>0.20795331675999257</v>
      </c>
      <c r="X2209" s="33">
        <v>0.78438136737297826</v>
      </c>
      <c r="Y2209" s="72">
        <v>1637788.3748259221</v>
      </c>
      <c r="Z2209" s="18">
        <v>1606999.9594000001</v>
      </c>
      <c r="AA2209" s="38">
        <v>1.915893976588362E-2</v>
      </c>
      <c r="AB2209" s="35">
        <v>0.78438136737297826</v>
      </c>
      <c r="AC2209" s="72">
        <v>1731879.5724563545</v>
      </c>
      <c r="AD2209" s="18">
        <v>1847500</v>
      </c>
      <c r="AE2209" s="38">
        <v>-6.2582098805762112E-2</v>
      </c>
      <c r="AF2209" s="36">
        <v>10</v>
      </c>
      <c r="AI2209" s="27" t="s">
        <v>36</v>
      </c>
      <c r="AJ2209" s="17">
        <v>17.500284170485504</v>
      </c>
      <c r="AK2209" s="17">
        <v>17.459077126999826</v>
      </c>
      <c r="AL2209" s="19">
        <v>2.1254886980742977E-2</v>
      </c>
      <c r="AM2209" s="19">
        <v>3.271881794983212E-2</v>
      </c>
      <c r="AN2209" s="27" t="b">
        <v>1</v>
      </c>
      <c r="AO2209" s="27" t="b">
        <v>0</v>
      </c>
      <c r="AP2209" s="27" t="b">
        <v>0</v>
      </c>
      <c r="AQ2209" s="27" t="b">
        <v>0</v>
      </c>
      <c r="AR2209" s="27" t="b">
        <v>1</v>
      </c>
      <c r="AS2209" s="27" t="b">
        <v>0</v>
      </c>
      <c r="AU2209" s="75"/>
      <c r="AV2209">
        <v>8034999.7970000003</v>
      </c>
      <c r="AX2209">
        <v>18475000</v>
      </c>
      <c r="AZ2209">
        <v>16070</v>
      </c>
      <c r="BC2209" s="18">
        <f t="shared" si="1"/>
        <v>6427999.8376000002</v>
      </c>
      <c r="BM2209" s="18">
        <v>73.900000000000006</v>
      </c>
      <c r="BN2209">
        <f t="shared" si="0"/>
        <v>739</v>
      </c>
    </row>
    <row r="2210" spans="1:66" ht="14.55" customHeight="1" x14ac:dyDescent="0.25">
      <c r="A2210" s="45">
        <v>41277</v>
      </c>
      <c r="B2210" s="46">
        <v>15.9</v>
      </c>
      <c r="C2210" s="55">
        <v>16.95</v>
      </c>
      <c r="D2210" s="32">
        <v>3900.4832638857483</v>
      </c>
      <c r="E2210" s="32">
        <v>3803.31475495729</v>
      </c>
      <c r="F2210" s="32">
        <v>7703.7980188430383</v>
      </c>
      <c r="G2210" s="32">
        <v>16.418378140618088</v>
      </c>
      <c r="H2210" s="56">
        <v>6.1946902654867242E-2</v>
      </c>
      <c r="I2210" s="1">
        <v>14.56</v>
      </c>
      <c r="J2210" s="33">
        <v>1.0155018906295181</v>
      </c>
      <c r="K2210" s="72">
        <v>1856.3406391325482</v>
      </c>
      <c r="L2210" s="32">
        <v>1800.3199460000001</v>
      </c>
      <c r="M2210" s="73">
        <v>3.1117076304695956E-2</v>
      </c>
      <c r="Q2210" s="34">
        <v>0.98473474961242224</v>
      </c>
      <c r="R2210" s="7"/>
      <c r="S2210" s="32"/>
      <c r="T2210" s="77"/>
      <c r="U2210" s="5">
        <v>87.218981006489742</v>
      </c>
      <c r="V2210" s="87">
        <v>72.84</v>
      </c>
      <c r="W2210" s="38">
        <v>0.19740501107207217</v>
      </c>
      <c r="X2210" s="33">
        <v>1.0310037812590365</v>
      </c>
      <c r="Y2210" s="72">
        <v>1688574.0862034864</v>
      </c>
      <c r="Z2210" s="18">
        <v>1592999.95976</v>
      </c>
      <c r="AA2210" s="38">
        <v>5.999631441163724E-2</v>
      </c>
      <c r="AB2210" s="35">
        <v>1.0310037812590365</v>
      </c>
      <c r="AC2210" s="72">
        <v>1785545.7607183116</v>
      </c>
      <c r="AD2210" s="18">
        <v>1837500</v>
      </c>
      <c r="AE2210" s="38">
        <v>-2.8274415935612709E-2</v>
      </c>
      <c r="AF2210" s="1">
        <v>9</v>
      </c>
      <c r="AI2210" s="27" t="s">
        <v>36</v>
      </c>
      <c r="AJ2210" s="17">
        <v>17.479854714695939</v>
      </c>
      <c r="AK2210" s="17">
        <v>17.417078180780688</v>
      </c>
      <c r="AL2210" s="19">
        <v>2.8940848329113551E-2</v>
      </c>
      <c r="AM2210" s="19">
        <v>3.2741525758723196E-2</v>
      </c>
      <c r="AN2210" s="27" t="b">
        <v>1</v>
      </c>
      <c r="AO2210" s="27" t="b">
        <v>0</v>
      </c>
      <c r="AP2210" s="27" t="b">
        <v>0</v>
      </c>
      <c r="AQ2210" s="27" t="b">
        <v>0</v>
      </c>
      <c r="AR2210" s="27" t="b">
        <v>1</v>
      </c>
      <c r="AS2210" s="27" t="b">
        <v>0</v>
      </c>
      <c r="AU2210" s="75"/>
      <c r="AV2210">
        <v>7964999.7988</v>
      </c>
      <c r="AX2210">
        <v>18375000</v>
      </c>
      <c r="AZ2210">
        <v>15930</v>
      </c>
      <c r="BC2210" s="18">
        <f t="shared" si="1"/>
        <v>6371999.83904</v>
      </c>
      <c r="BM2210" s="18">
        <v>73.5</v>
      </c>
      <c r="BN2210">
        <f t="shared" si="0"/>
        <v>735</v>
      </c>
    </row>
    <row r="2211" spans="1:66" ht="14.55" customHeight="1" x14ac:dyDescent="0.25">
      <c r="A2211" s="45">
        <v>41278</v>
      </c>
      <c r="B2211" s="46">
        <v>15.3</v>
      </c>
      <c r="C2211" s="55">
        <v>16.7</v>
      </c>
      <c r="D2211" s="32">
        <v>3467.0962345651096</v>
      </c>
      <c r="E2211" s="32">
        <v>4209.8548001607214</v>
      </c>
      <c r="F2211" s="32">
        <v>7676.9510347258311</v>
      </c>
      <c r="G2211" s="32">
        <v>16.067726235788804</v>
      </c>
      <c r="H2211" s="56">
        <v>8.3832335329341201E-2</v>
      </c>
      <c r="I2211" s="1">
        <v>13.83</v>
      </c>
      <c r="J2211" s="33">
        <v>0.97523224529944041</v>
      </c>
      <c r="K2211" s="72">
        <v>1810.3319265101036</v>
      </c>
      <c r="L2211" s="32">
        <v>1763.1999510000001</v>
      </c>
      <c r="M2211" s="73">
        <v>2.6730930592059395E-2</v>
      </c>
      <c r="Q2211" s="34">
        <v>1.0253967758141085</v>
      </c>
      <c r="R2211" s="7"/>
      <c r="S2211" s="32"/>
      <c r="T2211" s="77"/>
      <c r="U2211" s="5">
        <v>89.267552179609254</v>
      </c>
      <c r="V2211" s="87">
        <v>74.34</v>
      </c>
      <c r="W2211" s="38">
        <v>0.20080107855272061</v>
      </c>
      <c r="X2211" s="33">
        <v>0.95046449059888083</v>
      </c>
      <c r="Y2211" s="72">
        <v>1604937.3873842335</v>
      </c>
      <c r="Z2211" s="18">
        <v>1529999.9613399999</v>
      </c>
      <c r="AA2211" s="38">
        <v>4.8978711070425215E-2</v>
      </c>
      <c r="AB2211" s="35">
        <v>0.95046449059888083</v>
      </c>
      <c r="AC2211" s="72">
        <v>1697070.6332302997</v>
      </c>
      <c r="AD2211" s="18">
        <v>1757500</v>
      </c>
      <c r="AE2211" s="38">
        <v>-3.4383707977069876E-2</v>
      </c>
      <c r="AF2211" s="1">
        <v>8</v>
      </c>
      <c r="AI2211" s="27" t="b">
        <v>1</v>
      </c>
      <c r="AJ2211" s="17">
        <v>17.432844758503919</v>
      </c>
      <c r="AK2211" s="17">
        <v>17.358366975834802</v>
      </c>
      <c r="AL2211" s="19">
        <v>4.2486646757831537E-2</v>
      </c>
      <c r="AM2211" s="19">
        <v>3.4382561868322177E-2</v>
      </c>
      <c r="AN2211" s="27" t="b">
        <v>1</v>
      </c>
      <c r="AO2211" s="27" t="b">
        <v>1</v>
      </c>
      <c r="AP2211" s="27" t="b">
        <v>0</v>
      </c>
      <c r="AQ2211" s="27" t="b">
        <v>0</v>
      </c>
      <c r="AR2211" s="27" t="b">
        <v>1</v>
      </c>
      <c r="AS2211" s="27" t="b">
        <v>0</v>
      </c>
      <c r="AU2211" s="75"/>
      <c r="AV2211">
        <v>7649999.8066999996</v>
      </c>
      <c r="AX2211">
        <v>17575000</v>
      </c>
      <c r="AZ2211">
        <v>15300</v>
      </c>
      <c r="BC2211" s="18">
        <f t="shared" si="1"/>
        <v>6119999.8453599997</v>
      </c>
      <c r="BM2211" s="18">
        <v>70.3</v>
      </c>
      <c r="BN2211">
        <f t="shared" si="0"/>
        <v>703</v>
      </c>
    </row>
    <row r="2212" spans="1:66" ht="14.55" customHeight="1" x14ac:dyDescent="0.25">
      <c r="A2212" s="45">
        <v>41281</v>
      </c>
      <c r="B2212" s="46">
        <v>14.75</v>
      </c>
      <c r="C2212" s="55">
        <v>16.45</v>
      </c>
      <c r="D2212" s="32">
        <v>3033.7092052444709</v>
      </c>
      <c r="E2212" s="32">
        <v>4606.9099827119653</v>
      </c>
      <c r="F2212" s="32">
        <v>7640.6191879564358</v>
      </c>
      <c r="G2212" s="32">
        <v>15.775014698148439</v>
      </c>
      <c r="H2212" s="56">
        <v>0.10334346504559266</v>
      </c>
      <c r="I2212" s="1">
        <v>13.79</v>
      </c>
      <c r="J2212" s="33">
        <v>0.97713626816982557</v>
      </c>
      <c r="K2212" s="72">
        <v>1768.9103764780039</v>
      </c>
      <c r="L2212" s="32">
        <v>1761.280029</v>
      </c>
      <c r="M2212" s="73">
        <v>4.3322738873818462E-3</v>
      </c>
      <c r="Q2212" s="34">
        <v>1.0233987137464442</v>
      </c>
      <c r="R2212" s="7"/>
      <c r="S2212" s="32"/>
      <c r="T2212" s="77"/>
      <c r="U2212" s="5">
        <v>91.186209496331756</v>
      </c>
      <c r="V2212" s="87">
        <v>74.3</v>
      </c>
      <c r="W2212" s="38">
        <v>0.22727065270971414</v>
      </c>
      <c r="X2212" s="33">
        <v>0.95427253633965115</v>
      </c>
      <c r="Y2212" s="72">
        <v>1531554.9989353267</v>
      </c>
      <c r="Z2212" s="18">
        <v>1526999.9614199998</v>
      </c>
      <c r="AA2212" s="38">
        <v>2.9829977933273897E-3</v>
      </c>
      <c r="AB2212" s="35">
        <v>0.95427253633965115</v>
      </c>
      <c r="AC2212" s="72">
        <v>1619441.9334482213</v>
      </c>
      <c r="AD2212" s="18">
        <v>1770000</v>
      </c>
      <c r="AE2212" s="38">
        <v>-8.5061054549027515E-2</v>
      </c>
      <c r="AF2212" s="1">
        <v>7</v>
      </c>
      <c r="AI2212" s="27" t="b">
        <v>1</v>
      </c>
      <c r="AJ2212" s="17">
        <v>17.390649540268555</v>
      </c>
      <c r="AK2212" s="17">
        <v>17.314158217467163</v>
      </c>
      <c r="AL2212" s="19">
        <v>5.7133238011134811E-2</v>
      </c>
      <c r="AM2212" s="19">
        <v>3.701499782142683E-2</v>
      </c>
      <c r="AN2212" s="27" t="b">
        <v>1</v>
      </c>
      <c r="AO2212" s="27" t="b">
        <v>1</v>
      </c>
      <c r="AP2212" s="27" t="b">
        <v>0</v>
      </c>
      <c r="AQ2212" s="27" t="b">
        <v>0</v>
      </c>
      <c r="AR2212" s="27" t="b">
        <v>1</v>
      </c>
      <c r="AS2212" s="27" t="b">
        <v>0</v>
      </c>
      <c r="AU2212" s="75"/>
      <c r="AV2212">
        <v>7634999.8070999989</v>
      </c>
      <c r="AX2212">
        <v>17700000</v>
      </c>
      <c r="AZ2212">
        <v>15270</v>
      </c>
      <c r="BC2212" s="18">
        <f t="shared" si="1"/>
        <v>6107999.8456799993</v>
      </c>
      <c r="BM2212" s="18">
        <v>70.8</v>
      </c>
      <c r="BN2212">
        <f t="shared" si="0"/>
        <v>708</v>
      </c>
    </row>
    <row r="2213" spans="1:66" ht="14.55" customHeight="1" x14ac:dyDescent="0.25">
      <c r="A2213" s="41">
        <v>41282</v>
      </c>
      <c r="B2213" s="15">
        <v>14.65</v>
      </c>
      <c r="C2213" s="16">
        <v>16.45</v>
      </c>
      <c r="D2213" s="32">
        <v>2600.3221759238322</v>
      </c>
      <c r="E2213" s="32">
        <v>4995.5092947167932</v>
      </c>
      <c r="F2213" s="18">
        <v>7595.8314706406254</v>
      </c>
      <c r="G2213" s="18">
        <v>15.833796239456568</v>
      </c>
      <c r="H2213" s="19">
        <v>0.10942249240121571</v>
      </c>
      <c r="I2213">
        <v>13.62</v>
      </c>
      <c r="J2213" s="33">
        <v>0.99784260915038914</v>
      </c>
      <c r="K2213" s="72">
        <v>1765.0636056354888</v>
      </c>
      <c r="L2213" s="18">
        <v>1739.5200199999999</v>
      </c>
      <c r="M2213" s="73">
        <v>1.4684272294542982E-2</v>
      </c>
      <c r="Q2213" s="34">
        <v>1.002162055247819</v>
      </c>
      <c r="R2213" s="7"/>
      <c r="S2213" s="32"/>
      <c r="T2213" s="77"/>
      <c r="U2213" s="5">
        <v>91.213220152862377</v>
      </c>
      <c r="V2213" s="87">
        <v>75.16</v>
      </c>
      <c r="W2213" s="38">
        <v>0.21358728250216047</v>
      </c>
      <c r="X2213" s="33">
        <v>0.99568521830077816</v>
      </c>
      <c r="Y2213" s="72">
        <v>1524953.9694822801</v>
      </c>
      <c r="Z2213" s="18">
        <v>1495999.9622</v>
      </c>
      <c r="AA2213" s="38">
        <v>1.935428343173265E-2</v>
      </c>
      <c r="AB2213" s="35">
        <v>0.99568521830077816</v>
      </c>
      <c r="AC2213" s="72">
        <v>1612428.5434026066</v>
      </c>
      <c r="AD2213" s="18">
        <v>1725000</v>
      </c>
      <c r="AE2213" s="38">
        <v>-6.5258815418778773E-2</v>
      </c>
      <c r="AF2213" s="36">
        <v>6</v>
      </c>
      <c r="AI2213" s="27" t="b">
        <v>1</v>
      </c>
      <c r="AJ2213" s="17">
        <v>17.3338050122962</v>
      </c>
      <c r="AK2213" s="17">
        <v>17.231790381945821</v>
      </c>
      <c r="AL2213" s="19">
        <v>7.8407525848695092E-2</v>
      </c>
      <c r="AM2213" s="19">
        <v>4.1152174489874571E-2</v>
      </c>
      <c r="AN2213" s="27" t="b">
        <v>1</v>
      </c>
      <c r="AO2213" s="27" t="b">
        <v>1</v>
      </c>
      <c r="AP2213" s="27" t="b">
        <v>0</v>
      </c>
      <c r="AQ2213" s="27" t="b">
        <v>0</v>
      </c>
      <c r="AR2213" s="27" t="b">
        <v>1</v>
      </c>
      <c r="AS2213" s="27" t="b">
        <v>0</v>
      </c>
      <c r="AU2213" s="75"/>
      <c r="AV2213">
        <v>7479999.8109999998</v>
      </c>
      <c r="AX2213">
        <v>17250000</v>
      </c>
      <c r="AZ2213">
        <v>14960</v>
      </c>
      <c r="BC2213" s="18">
        <f t="shared" si="1"/>
        <v>5983999.8487999998</v>
      </c>
      <c r="BM2213" s="18">
        <v>69</v>
      </c>
      <c r="BN2213">
        <f t="shared" si="0"/>
        <v>690</v>
      </c>
    </row>
    <row r="2214" spans="1:66" ht="14.55" customHeight="1" x14ac:dyDescent="0.25">
      <c r="A2214" s="45">
        <v>41283</v>
      </c>
      <c r="B2214" s="46">
        <v>14.7</v>
      </c>
      <c r="C2214" s="55">
        <v>16.399999999999999</v>
      </c>
      <c r="D2214" s="32">
        <v>2166.9351466031935</v>
      </c>
      <c r="E2214" s="32">
        <v>5381.4740351148084</v>
      </c>
      <c r="F2214" s="32">
        <v>7548.4091817180015</v>
      </c>
      <c r="G2214" s="32">
        <v>15.911977999530359</v>
      </c>
      <c r="H2214" s="56">
        <v>0.10365853658536583</v>
      </c>
      <c r="I2214" s="1">
        <v>13.81</v>
      </c>
      <c r="J2214" s="33">
        <v>0.9986636250812353</v>
      </c>
      <c r="K2214" s="72">
        <v>1762.674320460668</v>
      </c>
      <c r="L2214" s="32">
        <v>1743.3599850000001</v>
      </c>
      <c r="M2214" s="73">
        <v>1.1078799345430636E-2</v>
      </c>
      <c r="Q2214" s="34">
        <v>1.001338163206511</v>
      </c>
      <c r="R2214" s="7"/>
      <c r="S2214" s="32"/>
      <c r="T2214" s="77"/>
      <c r="U2214" s="5">
        <v>91.165228879346998</v>
      </c>
      <c r="V2214" s="87">
        <v>75.040000000000006</v>
      </c>
      <c r="W2214" s="38">
        <v>0.21488844455419764</v>
      </c>
      <c r="X2214" s="33">
        <v>0.99732725016247059</v>
      </c>
      <c r="Y2214" s="72">
        <v>1520885.4255701753</v>
      </c>
      <c r="Z2214" s="18">
        <v>1497999.9621600001</v>
      </c>
      <c r="AA2214" s="38">
        <v>1.5277345786562039E-2</v>
      </c>
      <c r="AB2214" s="35">
        <v>0.99732725016247059</v>
      </c>
      <c r="AC2214" s="72">
        <v>1608093.1431552726</v>
      </c>
      <c r="AD2214" s="18">
        <v>1712500</v>
      </c>
      <c r="AE2214" s="38">
        <v>-6.0967507646556153E-2</v>
      </c>
      <c r="AF2214" s="1">
        <v>5</v>
      </c>
      <c r="AI2214" s="27" t="b">
        <v>1</v>
      </c>
      <c r="AJ2214" s="17">
        <v>17.296541212106234</v>
      </c>
      <c r="AK2214" s="17">
        <v>17.156978487301487</v>
      </c>
      <c r="AL2214" s="19">
        <v>8.8476741405715528E-2</v>
      </c>
      <c r="AM2214" s="19">
        <v>4.6359030700878545E-2</v>
      </c>
      <c r="AN2214" s="27" t="b">
        <v>1</v>
      </c>
      <c r="AO2214" s="27" t="b">
        <v>1</v>
      </c>
      <c r="AP2214" s="27" t="b">
        <v>0</v>
      </c>
      <c r="AQ2214" s="27" t="b">
        <v>0</v>
      </c>
      <c r="AR2214" s="27" t="b">
        <v>1</v>
      </c>
      <c r="AS2214" s="27" t="b">
        <v>0</v>
      </c>
      <c r="AU2214" s="75"/>
      <c r="AV2214">
        <v>7489999.810800001</v>
      </c>
      <c r="AX2214">
        <v>17125000</v>
      </c>
      <c r="AZ2214">
        <v>14980</v>
      </c>
      <c r="BC2214" s="18">
        <f t="shared" si="1"/>
        <v>5991999.8486400004</v>
      </c>
      <c r="BM2214" s="18">
        <v>68.5</v>
      </c>
      <c r="BN2214">
        <f t="shared" si="0"/>
        <v>685</v>
      </c>
    </row>
    <row r="2215" spans="1:66" ht="14.55" customHeight="1" x14ac:dyDescent="0.25">
      <c r="A2215" s="45">
        <v>41284</v>
      </c>
      <c r="B2215" s="46">
        <v>14.2</v>
      </c>
      <c r="C2215" s="55">
        <v>16.100000000000001</v>
      </c>
      <c r="D2215" s="32">
        <v>1733.5481172825548</v>
      </c>
      <c r="E2215" s="32">
        <v>5769.9367992009911</v>
      </c>
      <c r="F2215" s="32">
        <v>7503.4849164835459</v>
      </c>
      <c r="G2215" s="32">
        <v>15.661038442870566</v>
      </c>
      <c r="H2215" s="56">
        <v>0.11801242236024856</v>
      </c>
      <c r="I2215" s="1">
        <v>13.49</v>
      </c>
      <c r="J2215" s="33">
        <v>0.97837188839350353</v>
      </c>
      <c r="K2215" s="72">
        <v>1724.5211652296</v>
      </c>
      <c r="L2215" s="32">
        <v>1700.4799800000001</v>
      </c>
      <c r="M2215" s="73">
        <v>1.4137881958245654E-2</v>
      </c>
      <c r="Q2215" s="34">
        <v>1.0221062275634372</v>
      </c>
      <c r="R2215" s="7"/>
      <c r="S2215" s="32"/>
      <c r="T2215" s="77"/>
      <c r="U2215" s="5">
        <v>93.007063173914801</v>
      </c>
      <c r="V2215" s="87">
        <v>76.92</v>
      </c>
      <c r="W2215" s="38">
        <v>0.20914018686836713</v>
      </c>
      <c r="X2215" s="33">
        <v>0.95674377678700717</v>
      </c>
      <c r="Y2215" s="72">
        <v>1455104.6279591084</v>
      </c>
      <c r="Z2215" s="18">
        <v>1426999.9639600001</v>
      </c>
      <c r="AA2215" s="38">
        <v>1.9694929718930363E-2</v>
      </c>
      <c r="AB2215" s="35">
        <v>0.95674377678700717</v>
      </c>
      <c r="AC2215" s="72">
        <v>1538508.4407203435</v>
      </c>
      <c r="AD2215" s="18">
        <v>1660000</v>
      </c>
      <c r="AE2215" s="38">
        <v>-7.3187686313046091E-2</v>
      </c>
      <c r="AF2215" s="1">
        <v>4</v>
      </c>
      <c r="AI2215" s="27" t="s">
        <v>36</v>
      </c>
      <c r="AJ2215" s="17">
        <v>17.249920636823614</v>
      </c>
      <c r="AK2215" s="17">
        <v>17.069614320501611</v>
      </c>
      <c r="AL2215" s="19">
        <v>9.6702692396105197E-2</v>
      </c>
      <c r="AM2215" s="19">
        <v>5.2598443462030443E-2</v>
      </c>
      <c r="AN2215" s="27" t="b">
        <v>1</v>
      </c>
      <c r="AO2215" s="27" t="b">
        <v>1</v>
      </c>
      <c r="AP2215" s="27" t="b">
        <v>0</v>
      </c>
      <c r="AQ2215" s="27" t="b">
        <v>0</v>
      </c>
      <c r="AR2215" s="27" t="b">
        <v>0</v>
      </c>
      <c r="AS2215" s="27" t="b">
        <v>0</v>
      </c>
      <c r="AU2215" s="75"/>
      <c r="AV2215">
        <v>7134999.8198000006</v>
      </c>
      <c r="AX2215">
        <v>16600000</v>
      </c>
      <c r="AZ2215">
        <v>14270</v>
      </c>
      <c r="BC2215" s="18">
        <f t="shared" si="1"/>
        <v>5707999.8558400003</v>
      </c>
      <c r="BM2215" s="18">
        <v>66.400000000000006</v>
      </c>
      <c r="BN2215">
        <f t="shared" si="0"/>
        <v>664</v>
      </c>
    </row>
    <row r="2216" spans="1:66" ht="14.55" customHeight="1" x14ac:dyDescent="0.25">
      <c r="A2216" s="45">
        <v>41285</v>
      </c>
      <c r="B2216" s="46">
        <v>14.15</v>
      </c>
      <c r="C2216" s="55">
        <v>16</v>
      </c>
      <c r="D2216" s="32">
        <v>1300.1610879619161</v>
      </c>
      <c r="E2216" s="32">
        <v>6152.1787753719891</v>
      </c>
      <c r="F2216" s="32">
        <v>7452.3398633339057</v>
      </c>
      <c r="G2216" s="32">
        <v>15.677242576581374</v>
      </c>
      <c r="H2216" s="56">
        <v>0.11562499999999998</v>
      </c>
      <c r="I2216" s="32">
        <v>13.36</v>
      </c>
      <c r="J2216" s="33">
        <v>0.99421145232082664</v>
      </c>
      <c r="K2216" s="72">
        <v>1714.5090271723966</v>
      </c>
      <c r="L2216" s="32">
        <v>1693.4399410000001</v>
      </c>
      <c r="M2216" s="73">
        <v>1.2441590435120432E-2</v>
      </c>
      <c r="Q2216" s="34">
        <v>1.0058222500511949</v>
      </c>
      <c r="R2216" s="7"/>
      <c r="S2216" s="32"/>
      <c r="T2216" s="77"/>
      <c r="U2216" s="5">
        <v>93.374403355929161</v>
      </c>
      <c r="V2216" s="87">
        <v>77.14</v>
      </c>
      <c r="W2216" s="38">
        <v>0.21045376401256366</v>
      </c>
      <c r="X2216" s="33">
        <v>0.98842290464165317</v>
      </c>
      <c r="Y2216" s="72">
        <v>1438265.6241986896</v>
      </c>
      <c r="Z2216" s="18">
        <v>1415999.96422</v>
      </c>
      <c r="AA2216" s="38">
        <v>1.5724336540470611E-2</v>
      </c>
      <c r="AB2216" s="35">
        <v>0.98842290464165317</v>
      </c>
      <c r="AC2216" s="72">
        <v>1520672.6012623433</v>
      </c>
      <c r="AD2216" s="18">
        <v>1640000</v>
      </c>
      <c r="AE2216" s="38">
        <v>-7.2760608986376013E-2</v>
      </c>
      <c r="AF2216" s="1">
        <v>3</v>
      </c>
      <c r="AH2216" s="1"/>
      <c r="AI2216" s="27" t="s">
        <v>36</v>
      </c>
      <c r="AJ2216" s="17">
        <v>17.22593219553308</v>
      </c>
      <c r="AK2216" s="17">
        <v>17.013971299054461</v>
      </c>
      <c r="AL2216" s="19">
        <v>0.10564904195362733</v>
      </c>
      <c r="AM2216" s="19">
        <v>5.7503024537881843E-2</v>
      </c>
      <c r="AN2216" s="27" t="b">
        <v>1</v>
      </c>
      <c r="AO2216" s="27" t="b">
        <v>1</v>
      </c>
      <c r="AP2216" s="27" t="b">
        <v>0</v>
      </c>
      <c r="AQ2216" s="27" t="b">
        <v>0</v>
      </c>
      <c r="AR2216" s="27" t="b">
        <v>0</v>
      </c>
      <c r="AS2216" s="27" t="b">
        <v>0</v>
      </c>
      <c r="AU2216" s="75"/>
      <c r="AV2216">
        <v>7079999.8211000003</v>
      </c>
      <c r="AX2216">
        <v>16400000</v>
      </c>
      <c r="AZ2216">
        <v>14160</v>
      </c>
      <c r="BC2216" s="18">
        <f t="shared" si="1"/>
        <v>5663999.8568799999</v>
      </c>
      <c r="BM2216" s="18">
        <v>65.599999999999994</v>
      </c>
      <c r="BN2216">
        <f t="shared" si="0"/>
        <v>656</v>
      </c>
    </row>
    <row r="2217" spans="1:66" ht="14.55" customHeight="1" x14ac:dyDescent="0.25">
      <c r="A2217" s="41">
        <v>41288</v>
      </c>
      <c r="B2217" s="15">
        <v>14.1</v>
      </c>
      <c r="C2217" s="16">
        <v>15.95</v>
      </c>
      <c r="D2217" s="32">
        <v>866.77405864127741</v>
      </c>
      <c r="E2217" s="32">
        <v>6535.4554294274294</v>
      </c>
      <c r="F2217" s="18">
        <v>7402.2294880687068</v>
      </c>
      <c r="G2217" s="18">
        <v>15.733371751568766</v>
      </c>
      <c r="H2217" s="19">
        <v>0.11598746081504696</v>
      </c>
      <c r="I2217">
        <v>13.52</v>
      </c>
      <c r="J2217" s="33">
        <v>0.99683210908372433</v>
      </c>
      <c r="K2217" s="72">
        <v>1709.0480790181587</v>
      </c>
      <c r="L2217" s="18">
        <v>1665.920044</v>
      </c>
      <c r="M2217" s="73">
        <v>2.5888418338856783E-2</v>
      </c>
      <c r="Q2217" s="34">
        <v>1.0031779583416385</v>
      </c>
      <c r="R2217" s="7"/>
      <c r="S2217" s="32"/>
      <c r="T2217" s="77"/>
      <c r="U2217" s="5">
        <v>93.496744921349048</v>
      </c>
      <c r="V2217" s="87">
        <v>78.48</v>
      </c>
      <c r="W2217" s="38">
        <v>0.19134486393156275</v>
      </c>
      <c r="X2217" s="33">
        <v>0.99366421816744865</v>
      </c>
      <c r="Y2217" s="72">
        <v>1429159.9246948087</v>
      </c>
      <c r="Z2217" s="18">
        <v>1372999.96532</v>
      </c>
      <c r="AA2217" s="38">
        <v>4.0903103272635348E-2</v>
      </c>
      <c r="AB2217" s="35">
        <v>0.99366421816744865</v>
      </c>
      <c r="AC2217" s="72">
        <v>1511013.7257499711</v>
      </c>
      <c r="AD2217" s="18">
        <v>1577500</v>
      </c>
      <c r="AE2217" s="38">
        <v>-4.2146608082427185E-2</v>
      </c>
      <c r="AF2217" s="36">
        <v>2</v>
      </c>
      <c r="AH2217" s="1"/>
      <c r="AI2217" s="27" t="s">
        <v>36</v>
      </c>
      <c r="AJ2217" s="17">
        <v>17.172510171065682</v>
      </c>
      <c r="AK2217" s="17">
        <v>16.962017086403566</v>
      </c>
      <c r="AL2217" s="19">
        <v>0.11100822953457828</v>
      </c>
      <c r="AM2217" s="19">
        <v>6.1958944749436813E-2</v>
      </c>
      <c r="AN2217" s="27" t="b">
        <v>1</v>
      </c>
      <c r="AO2217" s="27" t="b">
        <v>1</v>
      </c>
      <c r="AP2217" s="27" t="b">
        <v>0</v>
      </c>
      <c r="AQ2217" s="27" t="b">
        <v>0</v>
      </c>
      <c r="AR2217" s="27" t="b">
        <v>0</v>
      </c>
      <c r="AS2217" s="27" t="b">
        <v>0</v>
      </c>
      <c r="AU2217" s="75"/>
      <c r="AV2217">
        <v>6864999.8266000003</v>
      </c>
      <c r="AX2217">
        <v>15775000</v>
      </c>
      <c r="AZ2217">
        <v>13730</v>
      </c>
      <c r="BC2217" s="18">
        <f t="shared" si="1"/>
        <v>5491999.8612799998</v>
      </c>
      <c r="BM2217" s="18">
        <v>63.1</v>
      </c>
      <c r="BN2217">
        <f t="shared" si="0"/>
        <v>631</v>
      </c>
    </row>
    <row r="2218" spans="1:66" ht="14.55" customHeight="1" x14ac:dyDescent="0.25">
      <c r="A2218" s="45">
        <v>41289</v>
      </c>
      <c r="B2218" s="46">
        <v>14.2</v>
      </c>
      <c r="C2218" s="55">
        <v>15.8</v>
      </c>
      <c r="D2218" s="32">
        <v>433.3870293206387</v>
      </c>
      <c r="E2218" s="32">
        <v>6918.5749976669913</v>
      </c>
      <c r="F2218" s="32">
        <v>7351.9620269876305</v>
      </c>
      <c r="G2218" s="32">
        <v>15.70568242268287</v>
      </c>
      <c r="H2218" s="56">
        <v>0.10126582278481022</v>
      </c>
      <c r="I2218" s="1">
        <v>13.55</v>
      </c>
      <c r="J2218" s="33">
        <v>0.9914611864398194</v>
      </c>
      <c r="K2218" s="72">
        <v>1694.425518529795</v>
      </c>
      <c r="L2218" s="32">
        <v>1666.5600589999999</v>
      </c>
      <c r="M2218" s="73">
        <v>1.6720345228071431E-2</v>
      </c>
      <c r="Q2218" s="34">
        <v>1.0086123528353561</v>
      </c>
      <c r="R2218" s="7"/>
      <c r="S2218" s="32"/>
      <c r="T2218" s="77"/>
      <c r="U2218" s="5">
        <v>94.126398992480617</v>
      </c>
      <c r="V2218" s="87">
        <v>78.44</v>
      </c>
      <c r="W2218" s="38">
        <v>0.19997958939929397</v>
      </c>
      <c r="X2218" s="33">
        <v>0.98292237287963879</v>
      </c>
      <c r="Y2218" s="72">
        <v>1404759.9853741308</v>
      </c>
      <c r="Z2218" s="18">
        <v>1366999.9654600001</v>
      </c>
      <c r="AA2218" s="38">
        <v>2.7622546355679171E-2</v>
      </c>
      <c r="AB2218" s="35">
        <v>0.98292237287963879</v>
      </c>
      <c r="AC2218" s="72">
        <v>1485185.385194588</v>
      </c>
      <c r="AD2218" s="18">
        <v>1567500</v>
      </c>
      <c r="AE2218" s="38">
        <v>-5.2513310880645619E-2</v>
      </c>
      <c r="AF2218" s="1">
        <v>1</v>
      </c>
      <c r="AH2218" s="1"/>
      <c r="AI2218" s="27" t="s">
        <v>36</v>
      </c>
      <c r="AJ2218" s="17">
        <v>17.102257837106208</v>
      </c>
      <c r="AK2218" s="17">
        <v>16.887979707260715</v>
      </c>
      <c r="AL2218" s="19">
        <v>0.11066195582444788</v>
      </c>
      <c r="AM2218" s="19">
        <v>6.6049766662468173E-2</v>
      </c>
      <c r="AN2218" s="27" t="b">
        <v>1</v>
      </c>
      <c r="AO2218" s="27" t="b">
        <v>1</v>
      </c>
      <c r="AP2218" s="27" t="b">
        <v>0</v>
      </c>
      <c r="AQ2218" s="27" t="b">
        <v>0</v>
      </c>
      <c r="AR2218" s="27" t="b">
        <v>0</v>
      </c>
      <c r="AS2218" s="27" t="b">
        <v>0</v>
      </c>
      <c r="AU2218" s="75"/>
      <c r="AV2218">
        <v>6834999.8273000009</v>
      </c>
      <c r="AX2218">
        <v>15675000</v>
      </c>
      <c r="AZ2218">
        <v>13670</v>
      </c>
      <c r="BC2218" s="18">
        <f t="shared" si="1"/>
        <v>5467999.8618400004</v>
      </c>
      <c r="BM2218" s="18">
        <v>62.7</v>
      </c>
      <c r="BN2218">
        <f t="shared" si="0"/>
        <v>627</v>
      </c>
    </row>
    <row r="2219" spans="1:66" ht="14.55" customHeight="1" x14ac:dyDescent="0.25">
      <c r="A2219" s="42">
        <v>41290</v>
      </c>
      <c r="B2219" s="15">
        <v>15.5</v>
      </c>
      <c r="C2219" s="16">
        <v>17.100000000000001</v>
      </c>
      <c r="D2219" s="32">
        <v>7308.0747328792113</v>
      </c>
      <c r="E2219" s="32">
        <v>0</v>
      </c>
      <c r="F2219" s="18">
        <v>7308.0747328792113</v>
      </c>
      <c r="G2219" s="18">
        <v>15.5</v>
      </c>
      <c r="H2219" s="19">
        <v>9.356725146198841E-2</v>
      </c>
      <c r="I2219">
        <v>13.42</v>
      </c>
      <c r="J2219" s="33">
        <v>0.98101265822784811</v>
      </c>
      <c r="K2219" s="72">
        <v>1662.2241216862346</v>
      </c>
      <c r="L2219" s="18">
        <v>1631.3599850000001</v>
      </c>
      <c r="M2219" s="73">
        <v>1.891926795435931E-2</v>
      </c>
      <c r="Q2219" s="34">
        <v>1.0193548387096774</v>
      </c>
      <c r="R2219" s="7"/>
      <c r="S2219" s="32"/>
      <c r="T2219" s="77"/>
      <c r="U2219" s="5">
        <v>95.769562404476957</v>
      </c>
      <c r="V2219" s="87">
        <v>80.2</v>
      </c>
      <c r="W2219" s="38">
        <v>0.19413419456953807</v>
      </c>
      <c r="X2219" s="33">
        <v>0.96202531645569611</v>
      </c>
      <c r="Y2219" s="72">
        <v>1351421.135246749</v>
      </c>
      <c r="Z2219" s="18">
        <v>1311999.96686</v>
      </c>
      <c r="AA2219" s="38">
        <v>3.0046623004949754E-2</v>
      </c>
      <c r="AB2219" s="35">
        <v>0.96202531645569611</v>
      </c>
      <c r="AC2219" s="72">
        <v>1428763.0332181421</v>
      </c>
      <c r="AD2219" s="18">
        <v>1487500</v>
      </c>
      <c r="AE2219" s="38">
        <v>-3.9487036492005301E-2</v>
      </c>
      <c r="AF2219">
        <v>19</v>
      </c>
      <c r="AI2219" s="27" t="s">
        <v>36</v>
      </c>
      <c r="AJ2219" s="17">
        <v>17.024129309509171</v>
      </c>
      <c r="AK2219" s="17">
        <v>16.803798432051597</v>
      </c>
      <c r="AL2219" s="19">
        <v>0.10801941566791</v>
      </c>
      <c r="AM2219" s="19">
        <v>7.0886938207683409E-2</v>
      </c>
      <c r="AN2219" s="27" t="b">
        <v>1</v>
      </c>
      <c r="AO2219" s="27" t="b">
        <v>1</v>
      </c>
      <c r="AP2219" s="27" t="b">
        <v>0</v>
      </c>
      <c r="AQ2219" s="27" t="b">
        <v>0</v>
      </c>
      <c r="AR2219" s="27" t="b">
        <v>0</v>
      </c>
      <c r="AS2219" s="27" t="b">
        <v>0</v>
      </c>
      <c r="AU2219" s="75"/>
      <c r="AV2219">
        <v>6559999.8343000002</v>
      </c>
      <c r="AX2219">
        <v>14875000</v>
      </c>
      <c r="AZ2219">
        <v>13120</v>
      </c>
      <c r="BC2219" s="18">
        <f t="shared" si="1"/>
        <v>5247999.8674400002</v>
      </c>
      <c r="BM2219" s="18">
        <v>59.5</v>
      </c>
      <c r="BN2219">
        <f t="shared" si="0"/>
        <v>595</v>
      </c>
    </row>
    <row r="2220" spans="1:66" ht="14.55" customHeight="1" x14ac:dyDescent="0.25">
      <c r="A2220" s="41">
        <v>41291</v>
      </c>
      <c r="B2220" s="15">
        <v>15.7</v>
      </c>
      <c r="C2220" s="16">
        <v>17</v>
      </c>
      <c r="D2220" s="32">
        <v>6923.4392206224111</v>
      </c>
      <c r="E2220" s="32">
        <v>348.64622456025785</v>
      </c>
      <c r="F2220" s="18">
        <v>7272.085445182669</v>
      </c>
      <c r="G2220" s="18">
        <v>15.762326012991029</v>
      </c>
      <c r="H2220" s="19">
        <v>7.6470588235294179E-2</v>
      </c>
      <c r="I2220">
        <v>13.57</v>
      </c>
      <c r="J2220" s="33">
        <v>1.0119163216473555</v>
      </c>
      <c r="K2220" s="72">
        <v>1682.0026163396406</v>
      </c>
      <c r="L2220" s="18">
        <v>1640.3199460000001</v>
      </c>
      <c r="M2220" s="73">
        <v>2.541130493553145E-2</v>
      </c>
      <c r="Q2220" s="34">
        <v>0.98822400489799767</v>
      </c>
      <c r="R2220" s="7"/>
      <c r="S2220" s="32"/>
      <c r="T2220" s="77"/>
      <c r="U2220" s="5">
        <v>94.465574960575978</v>
      </c>
      <c r="V2220" s="87">
        <v>79.64</v>
      </c>
      <c r="W2220" s="38">
        <v>0.18615739528598665</v>
      </c>
      <c r="X2220" s="33">
        <v>1.0238326432947109</v>
      </c>
      <c r="Y2220" s="72">
        <v>1383635.6930050517</v>
      </c>
      <c r="Z2220" s="18">
        <v>1324999.96652</v>
      </c>
      <c r="AA2220" s="38">
        <v>4.4253379597475342E-2</v>
      </c>
      <c r="AB2220" s="35">
        <v>1.0238326432947109</v>
      </c>
      <c r="AC2220" s="72">
        <v>1462790.7804148283</v>
      </c>
      <c r="AD2220" s="18">
        <v>1487500</v>
      </c>
      <c r="AE2220" s="38">
        <v>-1.6611240057258263E-2</v>
      </c>
      <c r="AF2220" s="36">
        <v>18</v>
      </c>
      <c r="AI2220" s="27" t="s">
        <v>36</v>
      </c>
      <c r="AJ2220" s="17">
        <v>16.99061746386986</v>
      </c>
      <c r="AK2220" s="17">
        <v>16.74914349283414</v>
      </c>
      <c r="AL2220" s="19">
        <v>0.10348809094289806</v>
      </c>
      <c r="AM2220" s="19">
        <v>7.4676904062099064E-2</v>
      </c>
      <c r="AN2220" s="27" t="b">
        <v>1</v>
      </c>
      <c r="AO2220" s="27" t="b">
        <v>1</v>
      </c>
      <c r="AP2220" s="27" t="b">
        <v>0</v>
      </c>
      <c r="AQ2220" s="27" t="b">
        <v>0</v>
      </c>
      <c r="AR2220" s="27" t="b">
        <v>0</v>
      </c>
      <c r="AS2220" s="27" t="b">
        <v>0</v>
      </c>
      <c r="AU2220" s="75"/>
      <c r="AV2220">
        <v>6624999.8326000003</v>
      </c>
      <c r="AX2220">
        <v>14875000</v>
      </c>
      <c r="AZ2220">
        <v>13250</v>
      </c>
      <c r="BC2220" s="18">
        <f t="shared" si="1"/>
        <v>5299999.8660800001</v>
      </c>
      <c r="BM2220" s="18">
        <v>59.5</v>
      </c>
      <c r="BN2220">
        <f t="shared" si="0"/>
        <v>595</v>
      </c>
    </row>
    <row r="2221" spans="1:66" ht="14.55" customHeight="1" x14ac:dyDescent="0.25">
      <c r="A2221" s="45">
        <v>41292</v>
      </c>
      <c r="B2221" s="46">
        <v>14.65</v>
      </c>
      <c r="C2221" s="55">
        <v>16.3</v>
      </c>
      <c r="D2221" s="32">
        <v>6538.8037083656109</v>
      </c>
      <c r="E2221" s="32">
        <v>703.86843293859727</v>
      </c>
      <c r="F2221" s="32">
        <v>7242.6721413042078</v>
      </c>
      <c r="G2221" s="32">
        <v>14.810352821678267</v>
      </c>
      <c r="H2221" s="56">
        <v>0.10122699386503065</v>
      </c>
      <c r="I2221" s="1">
        <v>12.46</v>
      </c>
      <c r="J2221" s="33">
        <v>0.93580411795641594</v>
      </c>
      <c r="K2221" s="72">
        <v>1573.9977408937532</v>
      </c>
      <c r="L2221" s="32">
        <v>1534.719971</v>
      </c>
      <c r="M2221" s="73">
        <v>2.5592792584930274E-2</v>
      </c>
      <c r="Q2221" s="34">
        <v>1.0685997003131096</v>
      </c>
      <c r="R2221" s="7"/>
      <c r="S2221" s="32"/>
      <c r="T2221" s="77"/>
      <c r="U2221" s="5">
        <v>100.75794246622685</v>
      </c>
      <c r="V2221" s="87">
        <v>84.64</v>
      </c>
      <c r="W2221" s="38">
        <v>0.19042937696392781</v>
      </c>
      <c r="X2221" s="33">
        <v>0.87160823591283187</v>
      </c>
      <c r="Y2221" s="72">
        <v>1205994.0355140297</v>
      </c>
      <c r="Z2221" s="18">
        <v>1155999.9708</v>
      </c>
      <c r="AA2221" s="38">
        <v>4.3247461917695115E-2</v>
      </c>
      <c r="AB2221" s="35">
        <v>0.87160823591283187</v>
      </c>
      <c r="AC2221" s="72">
        <v>1274960.0505392505</v>
      </c>
      <c r="AD2221" s="18">
        <v>1320000</v>
      </c>
      <c r="AE2221" s="38">
        <v>-3.4121173833901147E-2</v>
      </c>
      <c r="AF2221" s="1">
        <v>17</v>
      </c>
      <c r="AI2221" s="27" t="s">
        <v>36</v>
      </c>
      <c r="AJ2221" s="17">
        <v>16.928441890658</v>
      </c>
      <c r="AK2221" s="17">
        <v>16.70848397698375</v>
      </c>
      <c r="AL2221" s="19">
        <v>0.1006905195270284</v>
      </c>
      <c r="AM2221" s="19">
        <v>8.0843744631348913E-2</v>
      </c>
      <c r="AN2221" s="27" t="b">
        <v>1</v>
      </c>
      <c r="AO2221" s="27" t="b">
        <v>1</v>
      </c>
      <c r="AP2221" s="27" t="b">
        <v>0</v>
      </c>
      <c r="AQ2221" s="27" t="b">
        <v>0</v>
      </c>
      <c r="AR2221" s="27" t="b">
        <v>0</v>
      </c>
      <c r="AS2221" s="27" t="b">
        <v>0</v>
      </c>
      <c r="AU2221" s="75"/>
      <c r="AV2221">
        <v>5779999.8540000003</v>
      </c>
      <c r="AX2221">
        <v>13200000</v>
      </c>
      <c r="AZ2221">
        <v>11560</v>
      </c>
      <c r="BC2221" s="18">
        <f t="shared" si="1"/>
        <v>4623999.8832</v>
      </c>
      <c r="BM2221" s="18">
        <v>52.8</v>
      </c>
      <c r="BN2221">
        <f t="shared" si="0"/>
        <v>528</v>
      </c>
    </row>
    <row r="2222" spans="1:66" ht="14.55" customHeight="1" x14ac:dyDescent="0.25">
      <c r="A2222" s="41">
        <v>41296</v>
      </c>
      <c r="B2222" s="15">
        <v>14.05</v>
      </c>
      <c r="C2222" s="16">
        <v>15.4</v>
      </c>
      <c r="D2222" s="32">
        <v>6154.1681961088107</v>
      </c>
      <c r="E2222" s="32">
        <v>1049.5684485559059</v>
      </c>
      <c r="F2222" s="18">
        <v>7203.7366446647166</v>
      </c>
      <c r="G2222" s="18">
        <v>14.246692005197039</v>
      </c>
      <c r="H2222" s="19">
        <v>8.7662337662337664E-2</v>
      </c>
      <c r="I2222">
        <v>12.43</v>
      </c>
      <c r="J2222" s="33">
        <v>0.95677018236085809</v>
      </c>
      <c r="K2222" s="72">
        <v>1505.9280494670927</v>
      </c>
      <c r="L2222" s="18">
        <v>1491.1999510000001</v>
      </c>
      <c r="M2222" s="73">
        <v>9.8766757987189934E-3</v>
      </c>
      <c r="Q2222" s="34">
        <v>1.0451830736744649</v>
      </c>
      <c r="R2222" s="7"/>
      <c r="S2222" s="32"/>
      <c r="T2222" s="77"/>
      <c r="U2222" s="5">
        <v>105.11442727660661</v>
      </c>
      <c r="V2222" s="87">
        <v>87.22</v>
      </c>
      <c r="W2222" s="38">
        <v>0.20516426595513193</v>
      </c>
      <c r="X2222" s="33">
        <v>0.91354036472171618</v>
      </c>
      <c r="Y2222" s="72">
        <v>1101729.5021977415</v>
      </c>
      <c r="Z2222" s="18">
        <v>1086999.97254</v>
      </c>
      <c r="AA2222" s="38">
        <v>1.3550625602430286E-2</v>
      </c>
      <c r="AB2222" s="35">
        <v>0.91354036472171618</v>
      </c>
      <c r="AC2222" s="72">
        <v>1164708.796115943</v>
      </c>
      <c r="AD2222" s="18">
        <v>1255000</v>
      </c>
      <c r="AE2222" s="38">
        <v>-7.1945182377734659E-2</v>
      </c>
      <c r="AF2222" s="36">
        <v>16</v>
      </c>
      <c r="AI2222" s="27" t="s">
        <v>36</v>
      </c>
      <c r="AJ2222" s="17">
        <v>16.792570081381669</v>
      </c>
      <c r="AK2222" s="17">
        <v>16.657353853041272</v>
      </c>
      <c r="AL2222" s="19">
        <v>9.603007580408468E-2</v>
      </c>
      <c r="AM2222" s="19">
        <v>8.5356145889884202E-2</v>
      </c>
      <c r="AN2222" s="27" t="b">
        <v>1</v>
      </c>
      <c r="AO2222" s="27" t="b">
        <v>1</v>
      </c>
      <c r="AP2222" s="27" t="b">
        <v>0</v>
      </c>
      <c r="AQ2222" s="27" t="b">
        <v>0</v>
      </c>
      <c r="AR2222" s="27" t="b">
        <v>0</v>
      </c>
      <c r="AS2222" s="27" t="b">
        <v>0</v>
      </c>
      <c r="AU2222" s="75"/>
      <c r="AV2222">
        <v>5434999.8627000004</v>
      </c>
      <c r="AX2222">
        <v>12550000</v>
      </c>
      <c r="AZ2222">
        <v>10870</v>
      </c>
      <c r="BC2222" s="18">
        <f t="shared" si="1"/>
        <v>4347999.89016</v>
      </c>
      <c r="BM2222" s="18">
        <v>50.2</v>
      </c>
      <c r="BN2222">
        <f t="shared" si="0"/>
        <v>502</v>
      </c>
    </row>
    <row r="2223" spans="1:66" ht="14.55" customHeight="1" x14ac:dyDescent="0.25">
      <c r="A2223" s="45">
        <v>41297</v>
      </c>
      <c r="B2223" s="46">
        <v>13.7</v>
      </c>
      <c r="C2223" s="55">
        <v>15.05</v>
      </c>
      <c r="D2223" s="32">
        <v>5769.5326838520105</v>
      </c>
      <c r="E2223" s="32">
        <v>1400.4859126603246</v>
      </c>
      <c r="F2223" s="32">
        <v>7170.0185965123346</v>
      </c>
      <c r="G2223" s="32">
        <v>13.963689132272419</v>
      </c>
      <c r="H2223" s="56">
        <v>8.9700996677741007E-2</v>
      </c>
      <c r="I2223" s="32">
        <v>12.46</v>
      </c>
      <c r="J2223" s="33">
        <v>0.97554788309529017</v>
      </c>
      <c r="K2223" s="72">
        <v>1469.0795021952165</v>
      </c>
      <c r="L2223" s="32">
        <v>1450.880005</v>
      </c>
      <c r="M2223" s="73">
        <v>1.2543764565296708E-2</v>
      </c>
      <c r="Q2223" s="34">
        <v>1.0250650094458986</v>
      </c>
      <c r="R2223" s="7"/>
      <c r="S2223" s="32"/>
      <c r="T2223" s="77"/>
      <c r="U2223" s="5">
        <v>107.54851239098016</v>
      </c>
      <c r="V2223" s="87">
        <v>89.48</v>
      </c>
      <c r="W2223" s="38">
        <v>0.20192794357376129</v>
      </c>
      <c r="X2223" s="33">
        <v>0.95109576619058023</v>
      </c>
      <c r="Y2223" s="72">
        <v>1047855.2784123915</v>
      </c>
      <c r="Z2223" s="18">
        <v>1028999.9739999999</v>
      </c>
      <c r="AA2223" s="38">
        <v>1.8323911456572708E-2</v>
      </c>
      <c r="AB2223" s="35">
        <v>0.95109576619058023</v>
      </c>
      <c r="AC2223" s="72">
        <v>1107731.84486746</v>
      </c>
      <c r="AD2223" s="18">
        <v>1172500</v>
      </c>
      <c r="AE2223" s="38">
        <v>-5.5239364718584254E-2</v>
      </c>
      <c r="AF2223" s="1">
        <v>15</v>
      </c>
      <c r="AI2223" s="27" t="s">
        <v>36</v>
      </c>
      <c r="AJ2223" s="17">
        <v>16.622527512725544</v>
      </c>
      <c r="AK2223" s="17">
        <v>16.59671212456011</v>
      </c>
      <c r="AL2223" s="19">
        <v>9.1648998447867017E-2</v>
      </c>
      <c r="AM2223" s="19">
        <v>9.2101410346252133E-2</v>
      </c>
      <c r="AN2223" s="27" t="b">
        <v>1</v>
      </c>
      <c r="AO2223" s="27" t="b">
        <v>0</v>
      </c>
      <c r="AP2223" s="27" t="b">
        <v>0</v>
      </c>
      <c r="AQ2223" s="27" t="b">
        <v>0</v>
      </c>
      <c r="AR2223" s="27" t="b">
        <v>0</v>
      </c>
      <c r="AS2223" s="27" t="b">
        <v>0</v>
      </c>
      <c r="AU2223" s="75"/>
      <c r="AV2223">
        <v>5144999.8699999992</v>
      </c>
      <c r="AX2223">
        <v>11725000</v>
      </c>
      <c r="AZ2223">
        <v>10290</v>
      </c>
      <c r="BC2223" s="18">
        <f t="shared" si="1"/>
        <v>4115999.8959999997</v>
      </c>
      <c r="BM2223" s="18">
        <v>46.9</v>
      </c>
      <c r="BN2223">
        <f t="shared" si="0"/>
        <v>469</v>
      </c>
    </row>
    <row r="2224" spans="1:66" ht="14.55" customHeight="1" x14ac:dyDescent="0.25">
      <c r="A2224" s="41">
        <v>41298</v>
      </c>
      <c r="B2224" s="15">
        <v>13.95</v>
      </c>
      <c r="C2224" s="16">
        <v>15.1</v>
      </c>
      <c r="D2224" s="32">
        <v>5384.8971715952093</v>
      </c>
      <c r="E2224" s="32">
        <v>1750.6192361100368</v>
      </c>
      <c r="F2224" s="18">
        <v>7135.5164077052459</v>
      </c>
      <c r="G2224" s="18">
        <v>14.232139652759061</v>
      </c>
      <c r="H2224" s="19">
        <v>7.6158940397351049E-2</v>
      </c>
      <c r="I2224">
        <v>12.69</v>
      </c>
      <c r="J2224" s="33">
        <v>1.0143203808703212</v>
      </c>
      <c r="K2224" s="72">
        <v>1490.0914980818936</v>
      </c>
      <c r="L2224" s="18">
        <v>1459.1999510000001</v>
      </c>
      <c r="M2224" s="73">
        <v>2.1170194708904275E-2</v>
      </c>
      <c r="Q2224" s="34">
        <v>0.98588179717138902</v>
      </c>
      <c r="R2224" s="7"/>
      <c r="S2224" s="32"/>
      <c r="T2224" s="77"/>
      <c r="U2224" s="5">
        <v>105.83271214330239</v>
      </c>
      <c r="V2224" s="87">
        <v>88.96</v>
      </c>
      <c r="W2224" s="38">
        <v>0.18966627858928051</v>
      </c>
      <c r="X2224" s="33">
        <v>1.0286407617406423</v>
      </c>
      <c r="Y2224" s="72">
        <v>1077871.808776774</v>
      </c>
      <c r="Z2224" s="18">
        <v>1037999.97378</v>
      </c>
      <c r="AA2224" s="38">
        <v>3.8412173414201507E-2</v>
      </c>
      <c r="AB2224" s="35">
        <v>1.0286407617406423</v>
      </c>
      <c r="AC2224" s="72">
        <v>1139439.8603795026</v>
      </c>
      <c r="AD2224" s="18">
        <v>1195000</v>
      </c>
      <c r="AE2224" s="38">
        <v>-4.6493840686608667E-2</v>
      </c>
      <c r="AF2224" s="36">
        <v>14</v>
      </c>
      <c r="AI2224" s="27" t="s">
        <v>36</v>
      </c>
      <c r="AJ2224" s="17">
        <v>16.42967057702942</v>
      </c>
      <c r="AK2224" s="17">
        <v>16.549071800617874</v>
      </c>
      <c r="AL2224" s="19">
        <v>8.7464518049957155E-2</v>
      </c>
      <c r="AM2224" s="19">
        <v>9.415864141838387E-2</v>
      </c>
      <c r="AN2224" s="27" t="b">
        <v>0</v>
      </c>
      <c r="AO2224" s="27" t="b">
        <v>0</v>
      </c>
      <c r="AP2224" s="27" t="b">
        <v>0</v>
      </c>
      <c r="AQ2224" s="27" t="b">
        <v>0</v>
      </c>
      <c r="AR2224" s="27" t="b">
        <v>0</v>
      </c>
      <c r="AS2224" s="27" t="b">
        <v>1</v>
      </c>
      <c r="AU2224" s="75"/>
      <c r="AV2224">
        <v>5189999.8689000001</v>
      </c>
      <c r="AX2224">
        <v>11950000</v>
      </c>
      <c r="AZ2224">
        <v>10380</v>
      </c>
      <c r="BC2224" s="18">
        <f t="shared" si="1"/>
        <v>4151999.89512</v>
      </c>
      <c r="BM2224" s="18">
        <v>47.8</v>
      </c>
      <c r="BN2224">
        <f t="shared" si="0"/>
        <v>478</v>
      </c>
    </row>
    <row r="2225" spans="1:66" ht="14.55" customHeight="1" x14ac:dyDescent="0.25">
      <c r="A2225" s="45">
        <v>41299</v>
      </c>
      <c r="B2225" s="46">
        <v>14.1</v>
      </c>
      <c r="C2225" s="55">
        <v>15.15</v>
      </c>
      <c r="D2225" s="32">
        <v>5000.2616593384082</v>
      </c>
      <c r="E2225" s="32">
        <v>2105.9613153141672</v>
      </c>
      <c r="F2225" s="32">
        <v>7106.2229746525754</v>
      </c>
      <c r="G2225" s="32">
        <v>14.411172248459877</v>
      </c>
      <c r="H2225" s="56">
        <v>6.9306930693069368E-2</v>
      </c>
      <c r="I2225" s="1">
        <v>12.89</v>
      </c>
      <c r="J2225" s="33">
        <v>1.0084225153879776</v>
      </c>
      <c r="K2225" s="72">
        <v>1502.615817840036</v>
      </c>
      <c r="L2225" s="32">
        <v>1468.8000489999999</v>
      </c>
      <c r="M2225" s="73">
        <v>2.3022717668792828E-2</v>
      </c>
      <c r="Q2225" s="34">
        <v>0.99164783088491715</v>
      </c>
      <c r="R2225" s="7"/>
      <c r="S2225" s="32"/>
      <c r="T2225" s="77"/>
      <c r="U2225" s="5">
        <v>104.75338415577839</v>
      </c>
      <c r="V2225" s="87">
        <v>88.28</v>
      </c>
      <c r="W2225" s="38">
        <v>0.18660380783618474</v>
      </c>
      <c r="X2225" s="33">
        <v>1.0168450307759553</v>
      </c>
      <c r="Y2225" s="72">
        <v>1096033.8364597091</v>
      </c>
      <c r="Z2225" s="18">
        <v>1055999.9733199999</v>
      </c>
      <c r="AA2225" s="38">
        <v>3.79108562037603E-2</v>
      </c>
      <c r="AB2225" s="35">
        <v>1.0168450307759553</v>
      </c>
      <c r="AC2225" s="72">
        <v>1158615.1841328675</v>
      </c>
      <c r="AD2225" s="18">
        <v>1200000</v>
      </c>
      <c r="AE2225" s="38">
        <v>-3.4487346555943758E-2</v>
      </c>
      <c r="AF2225" s="1">
        <v>13</v>
      </c>
      <c r="AI2225" s="27" t="s">
        <v>36</v>
      </c>
      <c r="AJ2225" s="17">
        <v>16.225504969797992</v>
      </c>
      <c r="AK2225" s="17">
        <v>16.515764717119186</v>
      </c>
      <c r="AL2225" s="19">
        <v>8.3421131255137324E-2</v>
      </c>
      <c r="AM2225" s="19">
        <v>9.4199279810581266E-2</v>
      </c>
      <c r="AN2225" s="27" t="b">
        <v>0</v>
      </c>
      <c r="AO2225" s="27" t="b">
        <v>0</v>
      </c>
      <c r="AP2225" s="27" t="b">
        <v>0</v>
      </c>
      <c r="AQ2225" s="27" t="b">
        <v>0</v>
      </c>
      <c r="AR2225" s="27" t="b">
        <v>0</v>
      </c>
      <c r="AS2225" s="27" t="b">
        <v>1</v>
      </c>
      <c r="AU2225" s="75"/>
      <c r="AV2225">
        <v>5279999.8665999994</v>
      </c>
      <c r="AX2225">
        <v>12000000</v>
      </c>
      <c r="AZ2225">
        <v>10560</v>
      </c>
      <c r="BC2225" s="18">
        <f t="shared" si="1"/>
        <v>4223999.8932799995</v>
      </c>
      <c r="BM2225" s="18">
        <v>48</v>
      </c>
      <c r="BN2225">
        <f t="shared" si="0"/>
        <v>480</v>
      </c>
    </row>
    <row r="2226" spans="1:66" ht="14.55" customHeight="1" x14ac:dyDescent="0.25">
      <c r="A2226" s="45">
        <v>41302</v>
      </c>
      <c r="B2226" s="46">
        <v>14.6</v>
      </c>
      <c r="C2226" s="55">
        <v>15.35</v>
      </c>
      <c r="D2226" s="32">
        <v>4615.626147081608</v>
      </c>
      <c r="E2226" s="32">
        <v>2463.9389207808927</v>
      </c>
      <c r="F2226" s="32">
        <v>7079.5650678625007</v>
      </c>
      <c r="G2226" s="32">
        <v>14.861026514040306</v>
      </c>
      <c r="H2226" s="56">
        <v>4.8859934853420217E-2</v>
      </c>
      <c r="I2226" s="1">
        <v>13.57</v>
      </c>
      <c r="J2226" s="33">
        <v>1.0273472132996473</v>
      </c>
      <c r="K2226" s="72">
        <v>1543.6814637710088</v>
      </c>
      <c r="L2226" s="32">
        <v>1508.4799800000001</v>
      </c>
      <c r="M2226" s="73">
        <v>2.333573148979327E-2</v>
      </c>
      <c r="Q2226" s="34">
        <v>0.97338074903438621</v>
      </c>
      <c r="R2226" s="7"/>
      <c r="S2226" s="32"/>
      <c r="T2226" s="77"/>
      <c r="U2226" s="5">
        <v>101.77508763774544</v>
      </c>
      <c r="V2226" s="87">
        <v>85.8</v>
      </c>
      <c r="W2226" s="38">
        <v>0.18618983260775579</v>
      </c>
      <c r="X2226" s="33">
        <v>1.0546944265992944</v>
      </c>
      <c r="Y2226" s="72">
        <v>1155986.3094079567</v>
      </c>
      <c r="Z2226" s="18">
        <v>1114999.97184</v>
      </c>
      <c r="AA2226" s="38">
        <v>3.6759048074521475E-2</v>
      </c>
      <c r="AB2226" s="35">
        <v>1.0546944265992944</v>
      </c>
      <c r="AC2226" s="72">
        <v>1221965.3858396211</v>
      </c>
      <c r="AD2226" s="18">
        <v>1265000</v>
      </c>
      <c r="AE2226" s="38">
        <v>-3.4019457834291646E-2</v>
      </c>
      <c r="AF2226" s="1">
        <v>12</v>
      </c>
      <c r="AI2226" s="27" t="s">
        <v>36</v>
      </c>
      <c r="AJ2226" s="17">
        <v>16.004084017747385</v>
      </c>
      <c r="AK2226" s="17">
        <v>16.478534363528048</v>
      </c>
      <c r="AL2226" s="19">
        <v>7.8819355691491663E-2</v>
      </c>
      <c r="AM2226" s="19">
        <v>9.3381344322990861E-2</v>
      </c>
      <c r="AN2226" s="27" t="b">
        <v>0</v>
      </c>
      <c r="AO2226" s="27" t="b">
        <v>0</v>
      </c>
      <c r="AP2226" s="27" t="b">
        <v>0</v>
      </c>
      <c r="AQ2226" s="27" t="b">
        <v>0</v>
      </c>
      <c r="AR2226" s="27" t="b">
        <v>0</v>
      </c>
      <c r="AS2226" s="27" t="b">
        <v>1</v>
      </c>
      <c r="AU2226" s="75"/>
      <c r="AV2226">
        <v>5574999.8591999998</v>
      </c>
      <c r="AX2226">
        <v>12650000</v>
      </c>
      <c r="AZ2226">
        <v>11150</v>
      </c>
      <c r="BC2226" s="18">
        <f t="shared" si="1"/>
        <v>4459999.8873600001</v>
      </c>
      <c r="BM2226" s="18">
        <v>50.6</v>
      </c>
      <c r="BN2226">
        <f t="shared" si="0"/>
        <v>506</v>
      </c>
    </row>
    <row r="2227" spans="1:66" ht="14.55" customHeight="1" x14ac:dyDescent="0.25">
      <c r="A2227" s="41">
        <v>41303</v>
      </c>
      <c r="B2227" s="15">
        <v>14.05</v>
      </c>
      <c r="C2227" s="16">
        <v>14.95</v>
      </c>
      <c r="D2227" s="32">
        <v>4230.9906348248078</v>
      </c>
      <c r="E2227" s="32">
        <v>2829.7811669665143</v>
      </c>
      <c r="F2227" s="18">
        <v>7060.7718017913221</v>
      </c>
      <c r="G2227" s="18">
        <v>14.410697544370963</v>
      </c>
      <c r="H2227" s="19">
        <v>6.020066889632103E-2</v>
      </c>
      <c r="I2227">
        <v>13.31</v>
      </c>
      <c r="J2227" s="33">
        <v>0.96712317907805168</v>
      </c>
      <c r="K2227" s="72">
        <v>1492.9042939445051</v>
      </c>
      <c r="L2227" s="18">
        <v>1463.040039</v>
      </c>
      <c r="M2227" s="73">
        <v>2.0412465926029993E-2</v>
      </c>
      <c r="Q2227" s="34">
        <v>1.0339944503794123</v>
      </c>
      <c r="R2227" s="7"/>
      <c r="S2227" s="32"/>
      <c r="T2227" s="77"/>
      <c r="U2227" s="5">
        <v>105.03894786781743</v>
      </c>
      <c r="V2227" s="87">
        <v>88.52</v>
      </c>
      <c r="W2227" s="38">
        <v>0.18661260582712869</v>
      </c>
      <c r="X2227" s="33">
        <v>0.93424635815610335</v>
      </c>
      <c r="Y2227" s="72">
        <v>1079981.1667314614</v>
      </c>
      <c r="Z2227" s="18">
        <v>1044999.9735999999</v>
      </c>
      <c r="AA2227" s="38">
        <v>3.34748268088009E-2</v>
      </c>
      <c r="AB2227" s="35">
        <v>0.93424635815610335</v>
      </c>
      <c r="AC2227" s="72">
        <v>1141598.408576739</v>
      </c>
      <c r="AD2227" s="18">
        <v>1190000</v>
      </c>
      <c r="AE2227" s="38">
        <v>-4.0673606238034433E-2</v>
      </c>
      <c r="AF2227" s="36">
        <v>11</v>
      </c>
      <c r="AI2227" s="27" t="s">
        <v>36</v>
      </c>
      <c r="AJ2227" s="17">
        <v>15.776882026461706</v>
      </c>
      <c r="AK2227" s="17">
        <v>16.443474123323405</v>
      </c>
      <c r="AL2227" s="19">
        <v>7.1981634863373389E-2</v>
      </c>
      <c r="AM2227" s="19">
        <v>9.190436517092708E-2</v>
      </c>
      <c r="AN2227" s="27" t="b">
        <v>0</v>
      </c>
      <c r="AO2227" s="27" t="b">
        <v>0</v>
      </c>
      <c r="AP2227" s="27" t="b">
        <v>0</v>
      </c>
      <c r="AQ2227" s="27" t="b">
        <v>0</v>
      </c>
      <c r="AR2227" s="27" t="b">
        <v>0</v>
      </c>
      <c r="AS2227" s="27" t="b">
        <v>1</v>
      </c>
      <c r="AU2227" s="75"/>
      <c r="AV2227">
        <v>5224999.8679999998</v>
      </c>
      <c r="AX2227">
        <v>11900000</v>
      </c>
      <c r="AZ2227">
        <v>10450</v>
      </c>
      <c r="BC2227" s="18">
        <f t="shared" si="1"/>
        <v>4179999.8943999996</v>
      </c>
      <c r="BM2227" s="18">
        <v>47.6</v>
      </c>
      <c r="BN2227">
        <f t="shared" si="0"/>
        <v>476</v>
      </c>
    </row>
    <row r="2228" spans="1:66" ht="14.55" customHeight="1" x14ac:dyDescent="0.25">
      <c r="A2228" s="41">
        <v>41304</v>
      </c>
      <c r="B2228" s="15">
        <v>15.15</v>
      </c>
      <c r="C2228" s="16">
        <v>15.8</v>
      </c>
      <c r="D2228" s="32">
        <v>3846.3551225680071</v>
      </c>
      <c r="E2228" s="32">
        <v>3191.2613641041767</v>
      </c>
      <c r="F2228" s="18">
        <v>7037.6164866721838</v>
      </c>
      <c r="G2228" s="18">
        <v>15.444747503021237</v>
      </c>
      <c r="H2228" s="19">
        <v>4.1139240506329111E-2</v>
      </c>
      <c r="I2228">
        <v>14.32</v>
      </c>
      <c r="J2228" s="33">
        <v>1.0682409695487833</v>
      </c>
      <c r="K2228" s="72">
        <v>1594.7539373850927</v>
      </c>
      <c r="L2228" s="18">
        <v>1553.280029</v>
      </c>
      <c r="M2228" s="73">
        <v>2.6700857289585822E-2</v>
      </c>
      <c r="Q2228" s="34">
        <v>0.93611837451094226</v>
      </c>
      <c r="R2228" s="7"/>
      <c r="S2228" s="32"/>
      <c r="T2228" s="77"/>
      <c r="U2228" s="5">
        <v>98.145818875779568</v>
      </c>
      <c r="V2228" s="87">
        <v>82.94</v>
      </c>
      <c r="W2228" s="38">
        <v>0.18333516850469703</v>
      </c>
      <c r="X2228" s="33">
        <v>1.1364819390975667</v>
      </c>
      <c r="Y2228" s="72">
        <v>1227384.9628869765</v>
      </c>
      <c r="Z2228" s="18">
        <v>1178999.97022</v>
      </c>
      <c r="AA2228" s="38">
        <v>4.1039010932246205E-2</v>
      </c>
      <c r="AB2228" s="35">
        <v>1.1364819390975667</v>
      </c>
      <c r="AC2228" s="72">
        <v>1297385.1724264366</v>
      </c>
      <c r="AD2228" s="18">
        <v>1335000</v>
      </c>
      <c r="AE2228" s="38">
        <v>-2.8175900804167368E-2</v>
      </c>
      <c r="AF2228" s="36">
        <v>10</v>
      </c>
      <c r="AI2228" s="27" t="s">
        <v>36</v>
      </c>
      <c r="AJ2228" s="17">
        <v>15.45431692766727</v>
      </c>
      <c r="AK2228" s="17">
        <v>16.437853712393643</v>
      </c>
      <c r="AL2228" s="19">
        <v>6.4227785337371959E-2</v>
      </c>
      <c r="AM2228" s="19">
        <v>8.8016601137223122E-2</v>
      </c>
      <c r="AN2228" s="27" t="b">
        <v>0</v>
      </c>
      <c r="AO2228" s="27" t="b">
        <v>0</v>
      </c>
      <c r="AP2228" s="27" t="b">
        <v>0</v>
      </c>
      <c r="AQ2228" s="27" t="b">
        <v>0</v>
      </c>
      <c r="AR2228" s="27" t="b">
        <v>0</v>
      </c>
      <c r="AS2228" s="27" t="b">
        <v>1</v>
      </c>
      <c r="AU2228" s="75"/>
      <c r="AV2228">
        <v>5894999.8510999996</v>
      </c>
      <c r="AX2228">
        <v>13350000</v>
      </c>
      <c r="AZ2228">
        <v>11790</v>
      </c>
      <c r="BC2228" s="18">
        <f t="shared" si="1"/>
        <v>4715999.8808800001</v>
      </c>
      <c r="BM2228" s="18">
        <v>53.4</v>
      </c>
      <c r="BN2228">
        <f t="shared" si="0"/>
        <v>534</v>
      </c>
    </row>
    <row r="2229" spans="1:66" ht="14.55" customHeight="1" x14ac:dyDescent="0.25">
      <c r="A2229" s="41">
        <v>41305</v>
      </c>
      <c r="B2229" s="15">
        <v>14.9</v>
      </c>
      <c r="C2229" s="16">
        <v>15.75</v>
      </c>
      <c r="D2229" s="32">
        <v>3461.7196103112065</v>
      </c>
      <c r="E2229" s="32">
        <v>3560.0732635149698</v>
      </c>
      <c r="F2229" s="18">
        <v>7021.7928738261762</v>
      </c>
      <c r="G2229" s="18">
        <v>15.330952938709915</v>
      </c>
      <c r="H2229" s="19">
        <v>5.3968253968253999E-2</v>
      </c>
      <c r="I2229">
        <v>14.38</v>
      </c>
      <c r="J2229" s="33">
        <v>0.99040028379598299</v>
      </c>
      <c r="K2229" s="72">
        <v>1579.4174245072411</v>
      </c>
      <c r="L2229" s="18">
        <v>1557.76001</v>
      </c>
      <c r="M2229" s="73">
        <v>1.3902921097095778E-2</v>
      </c>
      <c r="Q2229" s="34">
        <v>1.0096927639875299</v>
      </c>
      <c r="R2229" s="7"/>
      <c r="S2229" s="32"/>
      <c r="T2229" s="77"/>
      <c r="U2229" s="5">
        <v>98.91262256186333</v>
      </c>
      <c r="V2229" s="87">
        <v>82.56</v>
      </c>
      <c r="W2229" s="38">
        <v>0.19806955622411976</v>
      </c>
      <c r="X2229" s="33">
        <v>0.98080056759196588</v>
      </c>
      <c r="Y2229" s="72">
        <v>1203825.6278666749</v>
      </c>
      <c r="Z2229" s="18">
        <v>1184999.97006</v>
      </c>
      <c r="AA2229" s="38">
        <v>1.5886631461874006E-2</v>
      </c>
      <c r="AB2229" s="35">
        <v>0.98080056759196588</v>
      </c>
      <c r="AC2229" s="72">
        <v>1272455.7125649464</v>
      </c>
      <c r="AD2229" s="18">
        <v>1335000</v>
      </c>
      <c r="AE2229" s="38">
        <v>-4.6849653509403455E-2</v>
      </c>
      <c r="AF2229" s="36">
        <v>9</v>
      </c>
      <c r="AI2229" s="27" t="s">
        <v>36</v>
      </c>
      <c r="AJ2229" s="17">
        <v>15.326836513385558</v>
      </c>
      <c r="AK2229" s="17">
        <v>16.421072986852234</v>
      </c>
      <c r="AL2229" s="19">
        <v>5.8272328219124127E-2</v>
      </c>
      <c r="AM2229" s="19">
        <v>8.4550711235163001E-2</v>
      </c>
      <c r="AN2229" s="27" t="b">
        <v>0</v>
      </c>
      <c r="AO2229" s="27" t="b">
        <v>0</v>
      </c>
      <c r="AP2229" s="27" t="b">
        <v>0</v>
      </c>
      <c r="AQ2229" s="27" t="b">
        <v>0</v>
      </c>
      <c r="AR2229" s="27" t="b">
        <v>0</v>
      </c>
      <c r="AS2229" s="27" t="b">
        <v>1</v>
      </c>
      <c r="AU2229" s="75"/>
      <c r="AV2229">
        <v>5924999.8503</v>
      </c>
      <c r="AX2229">
        <v>13350000</v>
      </c>
      <c r="AZ2229">
        <v>11850</v>
      </c>
      <c r="BC2229" s="18">
        <f t="shared" si="1"/>
        <v>4739999.8802399999</v>
      </c>
      <c r="BM2229" s="18">
        <v>53.4</v>
      </c>
      <c r="BN2229">
        <f t="shared" si="0"/>
        <v>534</v>
      </c>
    </row>
    <row r="2230" spans="1:66" ht="14.55" customHeight="1" x14ac:dyDescent="0.25">
      <c r="A2230" s="41">
        <v>41306</v>
      </c>
      <c r="B2230" s="15">
        <v>14.3</v>
      </c>
      <c r="C2230" s="16">
        <v>15.4</v>
      </c>
      <c r="D2230" s="32">
        <v>3077.0840980544058</v>
      </c>
      <c r="E2230" s="32">
        <v>3923.950668761086</v>
      </c>
      <c r="F2230" s="18">
        <v>7001.0347668154918</v>
      </c>
      <c r="G2230" s="18">
        <v>14.916529681597417</v>
      </c>
      <c r="H2230" s="19">
        <v>7.1428571428571397E-2</v>
      </c>
      <c r="I2230" s="18">
        <v>12.9</v>
      </c>
      <c r="J2230" s="33">
        <v>0.97009187197974556</v>
      </c>
      <c r="K2230" s="72">
        <v>1532.1534960918907</v>
      </c>
      <c r="L2230" s="18">
        <v>1477.76001</v>
      </c>
      <c r="M2230" s="73">
        <v>3.6808064722153859E-2</v>
      </c>
      <c r="Q2230" s="34">
        <v>1.0308302016377258</v>
      </c>
      <c r="R2230" s="7"/>
      <c r="S2230" s="32"/>
      <c r="T2230" s="77"/>
      <c r="U2230" s="5">
        <v>101.77228399387346</v>
      </c>
      <c r="V2230" s="87">
        <v>86.74</v>
      </c>
      <c r="W2230" s="38">
        <v>0.1733027898763369</v>
      </c>
      <c r="X2230" s="33">
        <v>0.94018374395949122</v>
      </c>
      <c r="Y2230" s="72">
        <v>1131822.7010027652</v>
      </c>
      <c r="Z2230" s="18">
        <v>1063999.97312</v>
      </c>
      <c r="AA2230" s="38">
        <v>6.3743166913704477E-2</v>
      </c>
      <c r="AB2230" s="35">
        <v>0.94018374395949122</v>
      </c>
      <c r="AC2230" s="72">
        <v>1196322.9955407926</v>
      </c>
      <c r="AD2230" s="18">
        <v>1225000</v>
      </c>
      <c r="AE2230" s="38">
        <v>-2.3409799558536663E-2</v>
      </c>
      <c r="AF2230" s="36">
        <v>8</v>
      </c>
      <c r="AI2230" s="27" t="s">
        <v>36</v>
      </c>
      <c r="AJ2230" s="17">
        <v>15.27021688392111</v>
      </c>
      <c r="AK2230" s="17">
        <v>16.373978669032685</v>
      </c>
      <c r="AL2230" s="19">
        <v>5.7483933390994189E-2</v>
      </c>
      <c r="AM2230" s="19">
        <v>8.2536338412863369E-2</v>
      </c>
      <c r="AN2230" s="27" t="b">
        <v>0</v>
      </c>
      <c r="AO2230" s="27" t="b">
        <v>0</v>
      </c>
      <c r="AP2230" s="27" t="b">
        <v>0</v>
      </c>
      <c r="AQ2230" s="27" t="b">
        <v>0</v>
      </c>
      <c r="AR2230" s="27" t="b">
        <v>0</v>
      </c>
      <c r="AS2230" s="27" t="b">
        <v>1</v>
      </c>
      <c r="AU2230" s="75"/>
      <c r="AV2230">
        <v>5319999.8656000001</v>
      </c>
      <c r="AX2230">
        <v>12250000</v>
      </c>
      <c r="AZ2230">
        <v>10640</v>
      </c>
      <c r="BC2230" s="18">
        <f t="shared" si="1"/>
        <v>4255999.8924799999</v>
      </c>
      <c r="BM2230" s="18">
        <v>49</v>
      </c>
      <c r="BN2230">
        <f t="shared" si="0"/>
        <v>490</v>
      </c>
    </row>
    <row r="2231" spans="1:66" ht="14.55" customHeight="1" x14ac:dyDescent="0.25">
      <c r="A2231" s="45">
        <v>41309</v>
      </c>
      <c r="B2231" s="46">
        <v>15.3</v>
      </c>
      <c r="C2231" s="55">
        <v>15.9</v>
      </c>
      <c r="D2231" s="32">
        <v>2692.4485857976051</v>
      </c>
      <c r="E2231" s="32">
        <v>4281.1122158566868</v>
      </c>
      <c r="F2231" s="32">
        <v>6973.5608016542919</v>
      </c>
      <c r="G2231" s="32">
        <v>15.668343720313541</v>
      </c>
      <c r="H2231" s="56">
        <v>3.7735849056603765E-2</v>
      </c>
      <c r="I2231" s="32">
        <v>14.67</v>
      </c>
      <c r="J2231" s="33">
        <v>1.0462793431103501</v>
      </c>
      <c r="K2231" s="72">
        <v>1603.0328171692863</v>
      </c>
      <c r="L2231" s="32">
        <v>1579.5200199999999</v>
      </c>
      <c r="M2231" s="73">
        <v>1.4886039348387866E-2</v>
      </c>
      <c r="Q2231" s="34">
        <v>0.955767698736389</v>
      </c>
      <c r="R2231" s="7"/>
      <c r="S2231" s="32"/>
      <c r="T2231" s="77"/>
      <c r="U2231" s="5">
        <v>97.089561629832815</v>
      </c>
      <c r="V2231" s="87">
        <v>81.08</v>
      </c>
      <c r="W2231" s="38">
        <v>0.19745389281984235</v>
      </c>
      <c r="X2231" s="33">
        <v>1.0925586862207002</v>
      </c>
      <c r="Y2231" s="72">
        <v>1236588.6396077983</v>
      </c>
      <c r="Z2231" s="18">
        <v>1209999.9694399999</v>
      </c>
      <c r="AA2231" s="38">
        <v>2.1974108131675336E-2</v>
      </c>
      <c r="AB2231" s="35">
        <v>1.0925586862207002</v>
      </c>
      <c r="AC2231" s="72">
        <v>1307032.1250131424</v>
      </c>
      <c r="AD2231" s="18">
        <v>1362500</v>
      </c>
      <c r="AE2231" s="38">
        <v>-4.0710366962831299E-2</v>
      </c>
      <c r="AF2231" s="1">
        <v>7</v>
      </c>
      <c r="AI2231" s="27" t="s">
        <v>36</v>
      </c>
      <c r="AJ2231" s="17">
        <v>15.234500959144706</v>
      </c>
      <c r="AK2231" s="17">
        <v>16.340159361825176</v>
      </c>
      <c r="AL2231" s="19">
        <v>5.2222086451583251E-2</v>
      </c>
      <c r="AM2231" s="19">
        <v>7.7519052581385556E-2</v>
      </c>
      <c r="AN2231" s="27" t="b">
        <v>0</v>
      </c>
      <c r="AO2231" s="27" t="b">
        <v>0</v>
      </c>
      <c r="AP2231" s="27" t="b">
        <v>0</v>
      </c>
      <c r="AQ2231" s="27" t="b">
        <v>0</v>
      </c>
      <c r="AR2231" s="27" t="b">
        <v>0</v>
      </c>
      <c r="AS2231" s="27" t="b">
        <v>0</v>
      </c>
      <c r="AU2231" s="75"/>
      <c r="AV2231">
        <v>6049999.8471999997</v>
      </c>
      <c r="AX2231">
        <v>13625000</v>
      </c>
      <c r="AZ2231">
        <v>12100</v>
      </c>
      <c r="BC2231" s="18">
        <f t="shared" si="1"/>
        <v>4839999.8777599996</v>
      </c>
      <c r="BM2231" s="18">
        <v>54.5</v>
      </c>
      <c r="BN2231">
        <f t="shared" si="0"/>
        <v>545</v>
      </c>
    </row>
    <row r="2232" spans="1:66" ht="14.55" customHeight="1" x14ac:dyDescent="0.25">
      <c r="A2232" s="45">
        <v>41310</v>
      </c>
      <c r="B2232" s="46">
        <v>14.4</v>
      </c>
      <c r="C2232" s="55">
        <v>15.6</v>
      </c>
      <c r="D2232" s="32">
        <v>2307.8130735408045</v>
      </c>
      <c r="E2232" s="32">
        <v>4651.2331804811556</v>
      </c>
      <c r="F2232" s="32">
        <v>6959.0462540219596</v>
      </c>
      <c r="G2232" s="32">
        <v>15.202046661688961</v>
      </c>
      <c r="H2232" s="56">
        <v>7.6923076923076872E-2</v>
      </c>
      <c r="I2232" s="32">
        <v>13.72</v>
      </c>
      <c r="J2232" s="33">
        <v>0.96822011797312046</v>
      </c>
      <c r="K2232" s="72">
        <v>1552.0617690083704</v>
      </c>
      <c r="L2232" s="32">
        <v>1514.880005</v>
      </c>
      <c r="M2232" s="73">
        <v>2.4544362514290673E-2</v>
      </c>
      <c r="Q2232" s="34">
        <v>1.0328229928679935</v>
      </c>
      <c r="R2232" s="7"/>
      <c r="S2232" s="32"/>
      <c r="T2232" s="77"/>
      <c r="U2232" s="5">
        <v>100.08963557733752</v>
      </c>
      <c r="V2232" s="87">
        <v>84.6</v>
      </c>
      <c r="W2232" s="38">
        <v>0.18309261911746483</v>
      </c>
      <c r="X2232" s="33">
        <v>0.93644023594624093</v>
      </c>
      <c r="Y2232" s="72">
        <v>1157996.8977919358</v>
      </c>
      <c r="Z2232" s="18">
        <v>1113999.9718599999</v>
      </c>
      <c r="AA2232" s="38">
        <v>3.9494548512847838E-2</v>
      </c>
      <c r="AB2232" s="35">
        <v>0.93644023594624093</v>
      </c>
      <c r="AC2232" s="72">
        <v>1223937.8484740376</v>
      </c>
      <c r="AD2232" s="18">
        <v>1267500</v>
      </c>
      <c r="AE2232" s="38">
        <v>-3.4368561361706032E-2</v>
      </c>
      <c r="AF2232" s="1">
        <v>6</v>
      </c>
      <c r="AI2232" s="27" t="s">
        <v>36</v>
      </c>
      <c r="AJ2232" s="17">
        <v>15.193278122282807</v>
      </c>
      <c r="AK2232" s="17">
        <v>16.304572346717812</v>
      </c>
      <c r="AL2232" s="19">
        <v>5.6899276796526031E-2</v>
      </c>
      <c r="AM2232" s="19">
        <v>7.5100182389077869E-2</v>
      </c>
      <c r="AN2232" s="27" t="b">
        <v>0</v>
      </c>
      <c r="AO2232" s="27" t="b">
        <v>0</v>
      </c>
      <c r="AP2232" s="27" t="b">
        <v>0</v>
      </c>
      <c r="AQ2232" s="27" t="b">
        <v>0</v>
      </c>
      <c r="AR2232" s="27" t="b">
        <v>0</v>
      </c>
      <c r="AS2232" s="27" t="b">
        <v>0</v>
      </c>
      <c r="AU2232" s="75"/>
      <c r="AV2232">
        <v>5569999.8592999997</v>
      </c>
      <c r="AX2232">
        <v>12675000</v>
      </c>
      <c r="AZ2232">
        <v>11140</v>
      </c>
      <c r="BC2232" s="18">
        <f t="shared" si="1"/>
        <v>4455999.8874399997</v>
      </c>
      <c r="BM2232" s="18">
        <v>50.7</v>
      </c>
      <c r="BN2232">
        <f t="shared" si="0"/>
        <v>507</v>
      </c>
    </row>
    <row r="2233" spans="1:66" ht="14.55" customHeight="1" x14ac:dyDescent="0.25">
      <c r="A2233" s="41">
        <v>41311</v>
      </c>
      <c r="B2233" s="15">
        <v>14.15</v>
      </c>
      <c r="C2233" s="16">
        <v>15.35</v>
      </c>
      <c r="D2233" s="32">
        <v>1923.1775612840038</v>
      </c>
      <c r="E2233" s="32">
        <v>5006.2813456412796</v>
      </c>
      <c r="F2233" s="18">
        <v>6929.4589069252834</v>
      </c>
      <c r="G2233" s="18">
        <v>15.016956236476938</v>
      </c>
      <c r="H2233" s="19">
        <v>7.8175895765472236E-2</v>
      </c>
      <c r="I2233" s="18">
        <v>13.41</v>
      </c>
      <c r="J2233" s="33">
        <v>0.9836247647450066</v>
      </c>
      <c r="K2233" s="72">
        <v>1526.6199782677793</v>
      </c>
      <c r="L2233" s="18">
        <v>1507.1999510000001</v>
      </c>
      <c r="M2233" s="73">
        <v>1.2884838043482149E-2</v>
      </c>
      <c r="Q2233" s="34">
        <v>1.0166478476771967</v>
      </c>
      <c r="R2233" s="7"/>
      <c r="S2233" s="32"/>
      <c r="T2233" s="77"/>
      <c r="U2233" s="5">
        <v>101.56646183610088</v>
      </c>
      <c r="V2233" s="87">
        <v>84.98</v>
      </c>
      <c r="W2233" s="38">
        <v>0.19518077001766157</v>
      </c>
      <c r="X2233" s="33">
        <v>0.9672495294900133</v>
      </c>
      <c r="Y2233" s="72">
        <v>1120077.3134659103</v>
      </c>
      <c r="Z2233" s="18">
        <v>1101999.9721600001</v>
      </c>
      <c r="AA2233" s="38">
        <v>1.6404121381670491E-2</v>
      </c>
      <c r="AB2233" s="35">
        <v>0.9672495294900133</v>
      </c>
      <c r="AC2233" s="72">
        <v>1183834.3279677809</v>
      </c>
      <c r="AD2233" s="18">
        <v>1260000</v>
      </c>
      <c r="AE2233" s="38">
        <v>-6.0448946057316766E-2</v>
      </c>
      <c r="AF2233" s="36">
        <v>5</v>
      </c>
      <c r="AI2233" s="27" t="s">
        <v>36</v>
      </c>
      <c r="AJ2233" s="17">
        <v>15.157180100298449</v>
      </c>
      <c r="AK2233" s="17">
        <v>16.255533929878812</v>
      </c>
      <c r="AL2233" s="19">
        <v>5.9895147941384563E-2</v>
      </c>
      <c r="AM2233" s="19">
        <v>7.2736959573479448E-2</v>
      </c>
      <c r="AN2233" s="27" t="b">
        <v>0</v>
      </c>
      <c r="AO2233" s="27" t="b">
        <v>0</v>
      </c>
      <c r="AP2233" s="27" t="b">
        <v>0</v>
      </c>
      <c r="AQ2233" s="27" t="b">
        <v>0</v>
      </c>
      <c r="AR2233" s="27" t="b">
        <v>0</v>
      </c>
      <c r="AS2233" s="27" t="b">
        <v>0</v>
      </c>
      <c r="AU2233" s="75"/>
      <c r="AV2233">
        <v>5509999.8608000008</v>
      </c>
      <c r="AX2233">
        <v>12600000</v>
      </c>
      <c r="AZ2233">
        <v>11020</v>
      </c>
      <c r="BC2233" s="18">
        <f t="shared" si="1"/>
        <v>4407999.8886400005</v>
      </c>
      <c r="BM2233" s="18">
        <v>50.4</v>
      </c>
      <c r="BN2233">
        <f t="shared" si="0"/>
        <v>504</v>
      </c>
    </row>
    <row r="2234" spans="1:66" ht="14.55" customHeight="1" x14ac:dyDescent="0.25">
      <c r="A2234" s="41">
        <v>41312</v>
      </c>
      <c r="B2234" s="15">
        <v>14.1</v>
      </c>
      <c r="C2234" s="16">
        <v>15.35</v>
      </c>
      <c r="D2234" s="32">
        <v>1538.5420490272031</v>
      </c>
      <c r="E2234" s="32">
        <v>5360.8476321841936</v>
      </c>
      <c r="F2234" s="18">
        <v>6899.3896812113962</v>
      </c>
      <c r="G2234" s="18">
        <v>15.071253958662279</v>
      </c>
      <c r="H2234" s="19">
        <v>8.1433224755700362E-2</v>
      </c>
      <c r="I2234" s="18">
        <v>13.5</v>
      </c>
      <c r="J2234" s="33">
        <v>0.99926073842067042</v>
      </c>
      <c r="K2234" s="72">
        <v>1525.4650126124536</v>
      </c>
      <c r="L2234" s="18">
        <v>1501.4399410000001</v>
      </c>
      <c r="M2234" s="73">
        <v>1.6001353738100358E-2</v>
      </c>
      <c r="Q2234" s="34">
        <v>1.0007398084913233</v>
      </c>
      <c r="R2234" s="7"/>
      <c r="S2234" s="32"/>
      <c r="T2234" s="77"/>
      <c r="U2234" s="5">
        <v>101.45236364464557</v>
      </c>
      <c r="V2234" s="87">
        <v>85.3</v>
      </c>
      <c r="W2234" s="38">
        <v>0.1893594800075683</v>
      </c>
      <c r="X2234" s="33">
        <v>0.99852147684134074</v>
      </c>
      <c r="Y2234" s="72">
        <v>1118426.604246533</v>
      </c>
      <c r="Z2234" s="18">
        <v>1091999.97242</v>
      </c>
      <c r="AA2234" s="38">
        <v>2.4200212906570401E-2</v>
      </c>
      <c r="AB2234" s="35">
        <v>0.99852147684134074</v>
      </c>
      <c r="AC2234" s="72">
        <v>1182065.0497704698</v>
      </c>
      <c r="AD2234" s="18">
        <v>1250000</v>
      </c>
      <c r="AE2234" s="38">
        <v>-5.4347960183624179E-2</v>
      </c>
      <c r="AF2234" s="36">
        <v>4</v>
      </c>
      <c r="AI2234" s="27" t="s">
        <v>36</v>
      </c>
      <c r="AJ2234" s="17">
        <v>15.120868563117767</v>
      </c>
      <c r="AK2234" s="17">
        <v>16.215942128784729</v>
      </c>
      <c r="AL2234" s="19">
        <v>6.6610811982946438E-2</v>
      </c>
      <c r="AM2234" s="19">
        <v>7.1497422196660082E-2</v>
      </c>
      <c r="AN2234" s="27" t="b">
        <v>0</v>
      </c>
      <c r="AO2234" s="27" t="b">
        <v>0</v>
      </c>
      <c r="AP2234" s="27" t="b">
        <v>0</v>
      </c>
      <c r="AQ2234" s="27" t="b">
        <v>0</v>
      </c>
      <c r="AR2234" s="27" t="b">
        <v>0</v>
      </c>
      <c r="AS2234" s="27" t="b">
        <v>0</v>
      </c>
      <c r="AU2234" s="75"/>
      <c r="AV2234">
        <v>5459999.8620999996</v>
      </c>
      <c r="AX2234">
        <v>12500000</v>
      </c>
      <c r="AZ2234">
        <v>10920</v>
      </c>
      <c r="BC2234" s="18">
        <f t="shared" si="1"/>
        <v>4367999.88968</v>
      </c>
      <c r="BM2234" s="18">
        <v>50</v>
      </c>
      <c r="BN2234">
        <f t="shared" si="0"/>
        <v>500</v>
      </c>
    </row>
    <row r="2235" spans="1:66" ht="14.55" customHeight="1" x14ac:dyDescent="0.25">
      <c r="A2235" s="45">
        <v>41313</v>
      </c>
      <c r="B2235" s="46">
        <v>13.8</v>
      </c>
      <c r="C2235" s="55">
        <v>15.05</v>
      </c>
      <c r="D2235" s="32">
        <v>1153.9065367704025</v>
      </c>
      <c r="E2235" s="32">
        <v>5714.161034322362</v>
      </c>
      <c r="F2235" s="32">
        <v>6868.0675710927644</v>
      </c>
      <c r="G2235" s="32">
        <v>14.839987044240234</v>
      </c>
      <c r="H2235" s="56">
        <v>8.3056478405315604E-2</v>
      </c>
      <c r="I2235" s="1">
        <v>13.02</v>
      </c>
      <c r="J2235" s="33">
        <v>0.98018492359845655</v>
      </c>
      <c r="K2235" s="72">
        <v>1495.2119361304058</v>
      </c>
      <c r="L2235" s="32">
        <v>1471.3599850000001</v>
      </c>
      <c r="M2235" s="73">
        <v>1.6210819495954772E-2</v>
      </c>
      <c r="Q2235" s="34">
        <v>1.020215651072043</v>
      </c>
      <c r="R2235" s="7"/>
      <c r="S2235" s="32"/>
      <c r="T2235" s="77"/>
      <c r="U2235" s="5">
        <v>103.31058518697984</v>
      </c>
      <c r="V2235" s="87">
        <v>86.94</v>
      </c>
      <c r="W2235" s="38">
        <v>0.18829750617644167</v>
      </c>
      <c r="X2235" s="33">
        <v>0.96036984719691298</v>
      </c>
      <c r="Y2235" s="72">
        <v>1074108.3260118032</v>
      </c>
      <c r="Z2235" s="18">
        <v>1052999.9734</v>
      </c>
      <c r="AA2235" s="38">
        <v>2.0045919415977848E-2</v>
      </c>
      <c r="AB2235" s="35">
        <v>0.96036984719691298</v>
      </c>
      <c r="AC2235" s="72">
        <v>1135201.4308491366</v>
      </c>
      <c r="AD2235" s="18">
        <v>1202500</v>
      </c>
      <c r="AE2235" s="38">
        <v>-5.5965546071404117E-2</v>
      </c>
      <c r="AF2235" s="1">
        <v>3</v>
      </c>
      <c r="AI2235" s="27" t="s">
        <v>36</v>
      </c>
      <c r="AJ2235" s="17">
        <v>15.069821374770621</v>
      </c>
      <c r="AK2235" s="17">
        <v>16.172037653673382</v>
      </c>
      <c r="AL2235" s="19">
        <v>7.1458849389123377E-2</v>
      </c>
      <c r="AM2235" s="19">
        <v>7.0840498880618025E-2</v>
      </c>
      <c r="AN2235" s="27" t="b">
        <v>0</v>
      </c>
      <c r="AO2235" s="27" t="b">
        <v>1</v>
      </c>
      <c r="AP2235" s="27" t="b">
        <v>0</v>
      </c>
      <c r="AQ2235" s="27" t="b">
        <v>0</v>
      </c>
      <c r="AR2235" s="27" t="b">
        <v>0</v>
      </c>
      <c r="AS2235" s="27" t="b">
        <v>0</v>
      </c>
      <c r="AU2235" s="75"/>
      <c r="AV2235">
        <v>5264999.8670000006</v>
      </c>
      <c r="AX2235">
        <v>12025000</v>
      </c>
      <c r="AZ2235">
        <v>10530</v>
      </c>
      <c r="BC2235" s="18">
        <f t="shared" si="1"/>
        <v>4211999.8936000001</v>
      </c>
      <c r="BM2235" s="18">
        <v>48.1</v>
      </c>
      <c r="BN2235">
        <f t="shared" si="0"/>
        <v>481</v>
      </c>
    </row>
    <row r="2236" spans="1:66" ht="14.55" customHeight="1" x14ac:dyDescent="0.25">
      <c r="A2236" s="41">
        <v>41316</v>
      </c>
      <c r="B2236" s="15">
        <v>13.5</v>
      </c>
      <c r="C2236" s="16">
        <v>14.95</v>
      </c>
      <c r="D2236" s="32">
        <v>769.27102451360156</v>
      </c>
      <c r="E2236" s="32">
        <v>6066.8500754614879</v>
      </c>
      <c r="F2236" s="18">
        <v>6836.1210999750892</v>
      </c>
      <c r="G2236" s="18">
        <v>14.786831008516103</v>
      </c>
      <c r="H2236" s="19">
        <v>9.6989966555183882E-2</v>
      </c>
      <c r="I2236">
        <v>12.94</v>
      </c>
      <c r="J2236" s="33">
        <v>0.99178326526767135</v>
      </c>
      <c r="K2236" s="72">
        <v>1482.9005185900542</v>
      </c>
      <c r="L2236" s="18">
        <v>1446.400024</v>
      </c>
      <c r="M2236" s="73">
        <v>2.523540789850964E-2</v>
      </c>
      <c r="Q2236" s="34">
        <v>1.0082848088086172</v>
      </c>
      <c r="R2236" s="7"/>
      <c r="S2236" s="32"/>
      <c r="T2236" s="77"/>
      <c r="U2236" s="5">
        <v>103.97255482729462</v>
      </c>
      <c r="V2236" s="87">
        <v>88.16</v>
      </c>
      <c r="W2236" s="38">
        <v>0.1793620102914544</v>
      </c>
      <c r="X2236" s="33">
        <v>0.98356653053534271</v>
      </c>
      <c r="Y2236" s="72">
        <v>1056462.0541978905</v>
      </c>
      <c r="Z2236" s="18">
        <v>1011999.9744399999</v>
      </c>
      <c r="AA2236" s="38">
        <v>4.3934862530499642E-2</v>
      </c>
      <c r="AB2236" s="35">
        <v>0.98356653053534271</v>
      </c>
      <c r="AC2236" s="72">
        <v>1116528.2318056219</v>
      </c>
      <c r="AD2236" s="18">
        <v>1167500</v>
      </c>
      <c r="AE2236" s="38">
        <v>-4.365890209368576E-2</v>
      </c>
      <c r="AF2236" s="36">
        <v>2</v>
      </c>
      <c r="AI2236" s="27" t="s">
        <v>36</v>
      </c>
      <c r="AJ2236" s="17">
        <v>15.028192449325172</v>
      </c>
      <c r="AK2236" s="17">
        <v>16.138033535742487</v>
      </c>
      <c r="AL2236" s="19">
        <v>7.5719081910225458E-2</v>
      </c>
      <c r="AM2236" s="19">
        <v>7.2122960025611138E-2</v>
      </c>
      <c r="AN2236" s="27" t="b">
        <v>0</v>
      </c>
      <c r="AO2236" s="27" t="b">
        <v>1</v>
      </c>
      <c r="AP2236" s="27" t="b">
        <v>0</v>
      </c>
      <c r="AQ2236" s="27" t="b">
        <v>0</v>
      </c>
      <c r="AR2236" s="27" t="b">
        <v>0</v>
      </c>
      <c r="AS2236" s="27" t="b">
        <v>0</v>
      </c>
      <c r="AU2236" s="75"/>
      <c r="AV2236">
        <v>5059999.8721999992</v>
      </c>
      <c r="AX2236">
        <v>11675000</v>
      </c>
      <c r="AZ2236">
        <v>10120</v>
      </c>
      <c r="BC2236" s="18">
        <f t="shared" si="1"/>
        <v>4047999.8977599996</v>
      </c>
      <c r="BM2236" s="18">
        <v>46.7</v>
      </c>
      <c r="BN2236">
        <f t="shared" si="0"/>
        <v>467</v>
      </c>
    </row>
    <row r="2237" spans="1:66" ht="14.55" customHeight="1" x14ac:dyDescent="0.25">
      <c r="A2237" s="45">
        <v>41317</v>
      </c>
      <c r="B2237" s="46">
        <v>13</v>
      </c>
      <c r="C2237" s="55">
        <v>14.8</v>
      </c>
      <c r="D2237" s="32">
        <v>384.63551225680078</v>
      </c>
      <c r="E2237" s="32">
        <v>6414.1798022485655</v>
      </c>
      <c r="F2237" s="32">
        <v>6798.8153145053666</v>
      </c>
      <c r="G2237" s="32">
        <v>14.698166976151697</v>
      </c>
      <c r="H2237" s="56">
        <v>0.12162162162162171</v>
      </c>
      <c r="I2237" s="1">
        <v>12.64</v>
      </c>
      <c r="J2237" s="33">
        <v>0.98857941666582327</v>
      </c>
      <c r="K2237" s="72">
        <v>1465.9395654133234</v>
      </c>
      <c r="L2237" s="32">
        <v>1431.6800539999999</v>
      </c>
      <c r="M2237" s="73">
        <v>2.3929586304988419E-2</v>
      </c>
      <c r="Q2237" s="34">
        <v>1.0115525198498416</v>
      </c>
      <c r="R2237" s="7"/>
      <c r="S2237" s="32"/>
      <c r="T2237" s="77"/>
      <c r="U2237" s="5">
        <v>104.97788579266965</v>
      </c>
      <c r="V2237" s="87">
        <v>89.3</v>
      </c>
      <c r="W2237" s="38">
        <v>0.17556423060100398</v>
      </c>
      <c r="X2237" s="33">
        <v>0.97715883333164655</v>
      </c>
      <c r="Y2237" s="72">
        <v>1032336.1674740089</v>
      </c>
      <c r="Z2237" s="18">
        <v>991999.97493999999</v>
      </c>
      <c r="AA2237" s="38">
        <v>4.0661485436477525E-2</v>
      </c>
      <c r="AB2237" s="35">
        <v>0.97715883333164655</v>
      </c>
      <c r="AC2237" s="72">
        <v>1091007.9325396237</v>
      </c>
      <c r="AD2237" s="18">
        <v>1140000</v>
      </c>
      <c r="AE2237" s="38">
        <v>-4.2975497772259917E-2</v>
      </c>
      <c r="AF2237" s="1">
        <v>1</v>
      </c>
      <c r="AI2237" s="27" t="s">
        <v>36</v>
      </c>
      <c r="AJ2237" s="17">
        <v>14.981569801685664</v>
      </c>
      <c r="AK2237" s="17">
        <v>16.085422138444137</v>
      </c>
      <c r="AL2237" s="19">
        <v>8.9700044004395116E-2</v>
      </c>
      <c r="AM2237" s="19">
        <v>7.3397624260398087E-2</v>
      </c>
      <c r="AN2237" s="27" t="b">
        <v>0</v>
      </c>
      <c r="AO2237" s="27" t="b">
        <v>1</v>
      </c>
      <c r="AP2237" s="27" t="b">
        <v>0</v>
      </c>
      <c r="AQ2237" s="27" t="b">
        <v>0</v>
      </c>
      <c r="AR2237" s="27" t="b">
        <v>0</v>
      </c>
      <c r="AS2237" s="27" t="b">
        <v>0</v>
      </c>
      <c r="AU2237" s="75"/>
      <c r="AV2237">
        <v>4959999.8746999996</v>
      </c>
      <c r="AX2237">
        <v>11400000</v>
      </c>
      <c r="AZ2237">
        <v>9920</v>
      </c>
      <c r="BC2237" s="18">
        <f t="shared" si="1"/>
        <v>3967999.8997599999</v>
      </c>
      <c r="BM2237" s="18">
        <v>45.6</v>
      </c>
      <c r="BN2237">
        <f t="shared" si="0"/>
        <v>456</v>
      </c>
    </row>
    <row r="2238" spans="1:66" ht="14.55" customHeight="1" x14ac:dyDescent="0.25">
      <c r="A2238" s="42">
        <v>41318</v>
      </c>
      <c r="B2238" s="15">
        <v>14.75</v>
      </c>
      <c r="C2238" s="16">
        <v>15.85</v>
      </c>
      <c r="D2238" s="32">
        <v>6752.0353197714312</v>
      </c>
      <c r="E2238" s="32">
        <v>0</v>
      </c>
      <c r="F2238" s="18">
        <v>6752.0353197714312</v>
      </c>
      <c r="G2238" s="18">
        <v>14.75</v>
      </c>
      <c r="H2238" s="19">
        <v>6.9400630914826511E-2</v>
      </c>
      <c r="I2238">
        <v>12.98</v>
      </c>
      <c r="J2238" s="33">
        <v>0.99662162162162149</v>
      </c>
      <c r="K2238" s="72">
        <v>1460.9617887809723</v>
      </c>
      <c r="L2238" s="18">
        <v>1439.3599850000001</v>
      </c>
      <c r="M2238" s="73">
        <v>1.5007922969994337E-2</v>
      </c>
      <c r="Q2238" s="34">
        <v>1.0033898305084747</v>
      </c>
      <c r="R2238" s="7"/>
      <c r="S2238" s="32"/>
      <c r="T2238" s="77"/>
      <c r="U2238" s="5">
        <v>105.1376310236042</v>
      </c>
      <c r="V2238" s="87">
        <v>88.98</v>
      </c>
      <c r="W2238" s="38">
        <v>0.1815872221128815</v>
      </c>
      <c r="X2238" s="33">
        <v>0.99324324324324298</v>
      </c>
      <c r="Y2238" s="72">
        <v>1025365.8288849663</v>
      </c>
      <c r="Z2238" s="18">
        <v>1006999.97456</v>
      </c>
      <c r="AA2238" s="38">
        <v>1.8238187476609543E-2</v>
      </c>
      <c r="AB2238" s="35">
        <v>0.99324324324324298</v>
      </c>
      <c r="AC2238" s="72">
        <v>1083618.8839529629</v>
      </c>
      <c r="AD2238" s="18">
        <v>1140000</v>
      </c>
      <c r="AE2238" s="38">
        <v>-4.9457119339506202E-2</v>
      </c>
      <c r="AF2238">
        <v>24</v>
      </c>
      <c r="AI2238" s="27" t="s">
        <v>36</v>
      </c>
      <c r="AJ2238" s="17">
        <v>14.934742575420485</v>
      </c>
      <c r="AK2238" s="17">
        <v>16.026129908301897</v>
      </c>
      <c r="AL2238" s="19">
        <v>8.8446303003020046E-2</v>
      </c>
      <c r="AM2238" s="19">
        <v>7.2256267588678619E-2</v>
      </c>
      <c r="AN2238" s="27" t="b">
        <v>0</v>
      </c>
      <c r="AO2238" s="27" t="b">
        <v>1</v>
      </c>
      <c r="AP2238" s="27" t="b">
        <v>0</v>
      </c>
      <c r="AQ2238" s="27" t="b">
        <v>0</v>
      </c>
      <c r="AR2238" s="27" t="b">
        <v>0</v>
      </c>
      <c r="AS2238" s="27" t="b">
        <v>1</v>
      </c>
      <c r="AU2238" s="75"/>
      <c r="AV2238">
        <v>5034999.8728</v>
      </c>
      <c r="AX2238">
        <v>11400000</v>
      </c>
      <c r="AZ2238">
        <v>10070</v>
      </c>
      <c r="BC2238" s="18">
        <f t="shared" si="1"/>
        <v>4027999.89824</v>
      </c>
      <c r="BM2238" s="18">
        <v>45.6</v>
      </c>
      <c r="BN2238">
        <f t="shared" si="0"/>
        <v>456</v>
      </c>
    </row>
    <row r="2239" spans="1:66" ht="14.55" customHeight="1" x14ac:dyDescent="0.25">
      <c r="A2239" s="41">
        <v>41319</v>
      </c>
      <c r="B2239" s="15">
        <v>14.55</v>
      </c>
      <c r="C2239" s="16">
        <v>15.75</v>
      </c>
      <c r="D2239" s="32">
        <v>6470.700514780955</v>
      </c>
      <c r="E2239" s="32">
        <v>261.80999202583757</v>
      </c>
      <c r="F2239" s="18">
        <v>6732.5105068067924</v>
      </c>
      <c r="G2239" s="18">
        <v>14.596664909042973</v>
      </c>
      <c r="H2239" s="19">
        <v>7.6190476190476142E-2</v>
      </c>
      <c r="I2239">
        <v>12.66</v>
      </c>
      <c r="J2239" s="33">
        <v>0.98674276853980647</v>
      </c>
      <c r="K2239" s="72">
        <v>1441.5685376412505</v>
      </c>
      <c r="L2239" s="18">
        <v>1418.23999</v>
      </c>
      <c r="M2239" s="73">
        <v>1.6448942214110359E-2</v>
      </c>
      <c r="Q2239" s="34">
        <v>1.013435346964652</v>
      </c>
      <c r="R2239" s="7"/>
      <c r="S2239" s="32"/>
      <c r="T2239" s="77"/>
      <c r="U2239" s="5">
        <v>106.35181476349837</v>
      </c>
      <c r="V2239" s="87">
        <v>90.24</v>
      </c>
      <c r="W2239" s="38">
        <v>0.17854404658132064</v>
      </c>
      <c r="X2239" s="33">
        <v>0.97348553707961283</v>
      </c>
      <c r="Y2239" s="72">
        <v>998183.58036952</v>
      </c>
      <c r="Z2239" s="18">
        <v>973999.9754</v>
      </c>
      <c r="AA2239" s="38">
        <v>2.4829163840161639E-2</v>
      </c>
      <c r="AB2239" s="35">
        <v>0.97348553707961283</v>
      </c>
      <c r="AC2239" s="72">
        <v>1054870.3987844053</v>
      </c>
      <c r="AD2239" s="18">
        <v>1112500</v>
      </c>
      <c r="AE2239" s="38">
        <v>-5.1801888733118813E-2</v>
      </c>
      <c r="AF2239" s="36">
        <v>23</v>
      </c>
      <c r="AI2239" s="27" t="s">
        <v>36</v>
      </c>
      <c r="AJ2239" s="17">
        <v>14.88193221762811</v>
      </c>
      <c r="AK2239" s="17">
        <v>15.964080294387387</v>
      </c>
      <c r="AL2239" s="19">
        <v>8.8115399740520697E-2</v>
      </c>
      <c r="AM2239" s="19">
        <v>7.1411860058224585E-2</v>
      </c>
      <c r="AN2239" s="27" t="b">
        <v>0</v>
      </c>
      <c r="AO2239" s="27" t="b">
        <v>1</v>
      </c>
      <c r="AP2239" s="27" t="b">
        <v>0</v>
      </c>
      <c r="AQ2239" s="27" t="b">
        <v>0</v>
      </c>
      <c r="AR2239" s="27" t="b">
        <v>0</v>
      </c>
      <c r="AS2239" s="27" t="b">
        <v>1</v>
      </c>
      <c r="AU2239" s="75"/>
      <c r="AV2239">
        <v>4869999.8770000003</v>
      </c>
      <c r="AX2239">
        <v>11125000</v>
      </c>
      <c r="AZ2239">
        <v>9740</v>
      </c>
      <c r="BC2239" s="18">
        <f t="shared" si="1"/>
        <v>3895999.9016</v>
      </c>
      <c r="BM2239" s="18">
        <v>44.5</v>
      </c>
      <c r="BN2239">
        <f t="shared" si="0"/>
        <v>445</v>
      </c>
    </row>
    <row r="2240" spans="1:66" ht="14.55" customHeight="1" x14ac:dyDescent="0.25">
      <c r="A2240" s="45">
        <v>41320</v>
      </c>
      <c r="B2240" s="46">
        <v>14.5</v>
      </c>
      <c r="C2240" s="55">
        <v>15.65</v>
      </c>
      <c r="D2240" s="32">
        <v>6189.3657097904788</v>
      </c>
      <c r="E2240" s="32">
        <v>521.70976425513481</v>
      </c>
      <c r="F2240" s="32">
        <v>6711.0754740456141</v>
      </c>
      <c r="G2240" s="32">
        <v>14.589399416116494</v>
      </c>
      <c r="H2240" s="56">
        <v>7.3482428115016041E-2</v>
      </c>
      <c r="I2240" s="1">
        <v>12.46</v>
      </c>
      <c r="J2240" s="33">
        <v>0.99632002476372994</v>
      </c>
      <c r="K2240" s="72">
        <v>1436.2387507879316</v>
      </c>
      <c r="L2240" s="32">
        <v>1406.079956</v>
      </c>
      <c r="M2240" s="73">
        <v>2.1448847669891385E-2</v>
      </c>
      <c r="Q2240" s="34">
        <v>1.0036935674731045</v>
      </c>
      <c r="R2240" s="7"/>
      <c r="S2240" s="32"/>
      <c r="T2240" s="77"/>
      <c r="U2240" s="5">
        <v>106.54589354235999</v>
      </c>
      <c r="V2240" s="87">
        <v>90.94</v>
      </c>
      <c r="W2240" s="38">
        <v>0.17160648276182092</v>
      </c>
      <c r="X2240" s="33">
        <v>0.99264004952745988</v>
      </c>
      <c r="Y2240" s="72">
        <v>990841.73926336644</v>
      </c>
      <c r="Z2240" s="18">
        <v>959999.97573999991</v>
      </c>
      <c r="AA2240" s="38">
        <v>3.2126837815378777E-2</v>
      </c>
      <c r="AB2240" s="35">
        <v>0.99264004952745988</v>
      </c>
      <c r="AC2240" s="72">
        <v>1047089.8171881962</v>
      </c>
      <c r="AD2240" s="18">
        <v>1097500</v>
      </c>
      <c r="AE2240" s="38">
        <v>-4.5931829441279055E-2</v>
      </c>
      <c r="AF2240" s="1">
        <v>22</v>
      </c>
      <c r="AI2240" s="27" t="s">
        <v>36</v>
      </c>
      <c r="AJ2240" s="17">
        <v>14.838570285062231</v>
      </c>
      <c r="AK2240" s="17">
        <v>15.918307724745922</v>
      </c>
      <c r="AL2240" s="19">
        <v>8.6790266967073315E-2</v>
      </c>
      <c r="AM2240" s="19">
        <v>7.1244578040578641E-2</v>
      </c>
      <c r="AN2240" s="27" t="b">
        <v>0</v>
      </c>
      <c r="AO2240" s="27" t="b">
        <v>1</v>
      </c>
      <c r="AP2240" s="27" t="b">
        <v>0</v>
      </c>
      <c r="AQ2240" s="27" t="b">
        <v>0</v>
      </c>
      <c r="AR2240" s="27" t="b">
        <v>0</v>
      </c>
      <c r="AS2240" s="27" t="b">
        <v>1</v>
      </c>
      <c r="AU2240" s="75"/>
      <c r="AV2240">
        <v>4799999.8786999993</v>
      </c>
      <c r="AX2240">
        <v>10975000</v>
      </c>
      <c r="AZ2240">
        <v>9600</v>
      </c>
      <c r="BC2240" s="18">
        <f t="shared" si="1"/>
        <v>3839999.9029599996</v>
      </c>
      <c r="BM2240" s="18">
        <v>43.9</v>
      </c>
      <c r="BN2240">
        <f t="shared" si="0"/>
        <v>439</v>
      </c>
    </row>
    <row r="2241" spans="1:66" ht="14.55" customHeight="1" x14ac:dyDescent="0.25">
      <c r="A2241" s="45">
        <v>41324</v>
      </c>
      <c r="B2241" s="46">
        <v>13.9</v>
      </c>
      <c r="C2241" s="55">
        <v>14.95</v>
      </c>
      <c r="D2241" s="32">
        <v>5908.0309048000026</v>
      </c>
      <c r="E2241" s="32">
        <v>782.37140466164647</v>
      </c>
      <c r="F2241" s="32">
        <v>6690.4023094616496</v>
      </c>
      <c r="G2241" s="32">
        <v>14.022786334348378</v>
      </c>
      <c r="H2241" s="56">
        <v>7.0234113712374535E-2</v>
      </c>
      <c r="I2241" s="1">
        <v>12.31</v>
      </c>
      <c r="J2241" s="33">
        <v>0.9582018681033232</v>
      </c>
      <c r="K2241" s="72">
        <v>1376.1828428234705</v>
      </c>
      <c r="L2241" s="32">
        <v>1345.280029</v>
      </c>
      <c r="M2241" s="73">
        <v>2.2971287135245596E-2</v>
      </c>
      <c r="Q2241" s="34">
        <v>1.0436214260147629</v>
      </c>
      <c r="R2241" s="7"/>
      <c r="S2241" s="32"/>
      <c r="T2241" s="77"/>
      <c r="U2241" s="5">
        <v>110.98655541453002</v>
      </c>
      <c r="V2241" s="87">
        <v>94.74</v>
      </c>
      <c r="W2241" s="38">
        <v>0.17148570207441444</v>
      </c>
      <c r="X2241" s="33">
        <v>0.91640373620664639</v>
      </c>
      <c r="Y2241" s="72">
        <v>908015.41618198878</v>
      </c>
      <c r="Z2241" s="18">
        <v>875999.9778799999</v>
      </c>
      <c r="AA2241" s="38">
        <v>3.654730492056537E-2</v>
      </c>
      <c r="AB2241" s="35">
        <v>0.91640373620664639</v>
      </c>
      <c r="AC2241" s="72">
        <v>959541.63654515531</v>
      </c>
      <c r="AD2241" s="18">
        <v>1007500</v>
      </c>
      <c r="AE2241" s="38">
        <v>-4.7601353305056764E-2</v>
      </c>
      <c r="AF2241" s="1">
        <v>21</v>
      </c>
      <c r="AI2241" s="27" t="s">
        <v>36</v>
      </c>
      <c r="AJ2241" s="17">
        <v>14.755735062269723</v>
      </c>
      <c r="AK2241" s="17">
        <v>15.867252760726922</v>
      </c>
      <c r="AL2241" s="19">
        <v>8.4653206184916466E-2</v>
      </c>
      <c r="AM2241" s="19">
        <v>7.1302526979285213E-2</v>
      </c>
      <c r="AN2241" s="27" t="b">
        <v>0</v>
      </c>
      <c r="AO2241" s="27" t="b">
        <v>1</v>
      </c>
      <c r="AP2241" s="27" t="b">
        <v>0</v>
      </c>
      <c r="AQ2241" s="27" t="b">
        <v>0</v>
      </c>
      <c r="AR2241" s="27" t="b">
        <v>0</v>
      </c>
      <c r="AS2241" s="27" t="b">
        <v>1</v>
      </c>
      <c r="AU2241" s="75"/>
      <c r="AV2241">
        <v>4379999.8893999998</v>
      </c>
      <c r="AX2241">
        <v>10075000</v>
      </c>
      <c r="AZ2241">
        <v>8760</v>
      </c>
      <c r="BC2241" s="18">
        <f t="shared" si="1"/>
        <v>3503999.9115199996</v>
      </c>
      <c r="BM2241" s="18">
        <v>40.299999999999997</v>
      </c>
      <c r="BN2241">
        <f t="shared" si="0"/>
        <v>403</v>
      </c>
    </row>
    <row r="2242" spans="1:66" ht="14.55" customHeight="1" x14ac:dyDescent="0.25">
      <c r="A2242" s="41">
        <v>41325</v>
      </c>
      <c r="B2242" s="15">
        <v>15.4</v>
      </c>
      <c r="C2242" s="16">
        <v>16</v>
      </c>
      <c r="D2242" s="32">
        <v>5626.6960998095265</v>
      </c>
      <c r="E2242" s="32">
        <v>1043.9469089671729</v>
      </c>
      <c r="F2242" s="18">
        <v>6670.6430087766994</v>
      </c>
      <c r="G2242" s="18">
        <v>15.493899215496345</v>
      </c>
      <c r="H2242" s="19">
        <v>3.7499999999999978E-2</v>
      </c>
      <c r="I2242">
        <v>14.68</v>
      </c>
      <c r="J2242" s="33">
        <v>1.101645527099594</v>
      </c>
      <c r="K2242" s="72">
        <v>1516.0394421932256</v>
      </c>
      <c r="L2242" s="18">
        <v>1461.119995</v>
      </c>
      <c r="M2242" s="73">
        <v>3.7587225813869959E-2</v>
      </c>
      <c r="Q2242" s="34">
        <v>0.90773300068016816</v>
      </c>
      <c r="R2242" s="7"/>
      <c r="S2242" s="32"/>
      <c r="T2242" s="77"/>
      <c r="U2242" s="5">
        <v>100.55858820823218</v>
      </c>
      <c r="V2242" s="87">
        <v>85.52</v>
      </c>
      <c r="W2242" s="38">
        <v>0.17584878634509102</v>
      </c>
      <c r="X2242" s="33">
        <v>1.2032910541991879</v>
      </c>
      <c r="Y2242" s="72">
        <v>1092612.0548870387</v>
      </c>
      <c r="Z2242" s="18">
        <v>1030999.9739600001</v>
      </c>
      <c r="AA2242" s="38">
        <v>5.9759536841102717E-2</v>
      </c>
      <c r="AB2242" s="35">
        <v>1.2032910541991879</v>
      </c>
      <c r="AC2242" s="72">
        <v>1154589.3561693605</v>
      </c>
      <c r="AD2242" s="18">
        <v>1162500</v>
      </c>
      <c r="AE2242" s="38">
        <v>-6.8048549080770258E-3</v>
      </c>
      <c r="AF2242" s="36">
        <v>20</v>
      </c>
      <c r="AI2242" s="27" t="s">
        <v>36</v>
      </c>
      <c r="AJ2242" s="17">
        <v>14.788284890546771</v>
      </c>
      <c r="AK2242" s="17">
        <v>15.828079570860979</v>
      </c>
      <c r="AL2242" s="19">
        <v>7.4738211759052486E-2</v>
      </c>
      <c r="AM2242" s="19">
        <v>7.0592531050946455E-2</v>
      </c>
      <c r="AN2242" s="27" t="b">
        <v>0</v>
      </c>
      <c r="AO2242" s="27" t="b">
        <v>1</v>
      </c>
      <c r="AP2242" s="27" t="b">
        <v>0</v>
      </c>
      <c r="AQ2242" s="27" t="b">
        <v>0</v>
      </c>
      <c r="AR2242" s="27" t="b">
        <v>0</v>
      </c>
      <c r="AS2242" s="27" t="b">
        <v>1</v>
      </c>
      <c r="AU2242" s="75"/>
      <c r="AV2242">
        <v>5154999.8698000005</v>
      </c>
      <c r="AX2242">
        <v>11625000</v>
      </c>
      <c r="AZ2242">
        <v>10310</v>
      </c>
      <c r="BC2242" s="18">
        <f t="shared" si="1"/>
        <v>4123999.8958400004</v>
      </c>
      <c r="BM2242" s="18">
        <v>46.5</v>
      </c>
      <c r="BN2242">
        <f t="shared" si="0"/>
        <v>465</v>
      </c>
    </row>
    <row r="2243" spans="1:66" ht="14.55" customHeight="1" x14ac:dyDescent="0.25">
      <c r="A2243" s="45">
        <v>41326</v>
      </c>
      <c r="B2243" s="46">
        <v>15.5</v>
      </c>
      <c r="C2243" s="55">
        <v>16.149999999999999</v>
      </c>
      <c r="D2243" s="32">
        <v>5345.3612948190503</v>
      </c>
      <c r="E2243" s="32">
        <v>1314.7316587705063</v>
      </c>
      <c r="F2243" s="32">
        <v>6660.0929535895566</v>
      </c>
      <c r="G2243" s="32">
        <v>15.628312860519499</v>
      </c>
      <c r="H2243" s="56">
        <v>4.0247678018575761E-2</v>
      </c>
      <c r="I2243" s="1">
        <v>15.22</v>
      </c>
      <c r="J2243" s="33">
        <v>1.0070799771977998</v>
      </c>
      <c r="K2243" s="72">
        <v>1526.7465505421208</v>
      </c>
      <c r="L2243" s="32">
        <v>1489.280029</v>
      </c>
      <c r="M2243" s="73">
        <v>2.5157472612641035E-2</v>
      </c>
      <c r="Q2243" s="34">
        <v>0.99296979648279782</v>
      </c>
      <c r="R2243" s="7"/>
      <c r="S2243" s="32"/>
      <c r="T2243" s="77"/>
      <c r="U2243" s="5">
        <v>99.665735522175666</v>
      </c>
      <c r="V2243" s="87">
        <v>84.72</v>
      </c>
      <c r="W2243" s="38">
        <v>0.17641330880755038</v>
      </c>
      <c r="X2243" s="33">
        <v>1.0141599543955997</v>
      </c>
      <c r="Y2243" s="72">
        <v>1108088.6933234343</v>
      </c>
      <c r="Z2243" s="18">
        <v>1062999.9731399999</v>
      </c>
      <c r="AA2243" s="38">
        <v>4.2416482900038723E-2</v>
      </c>
      <c r="AB2243" s="35">
        <v>1.0141599543955997</v>
      </c>
      <c r="AC2243" s="72">
        <v>1170919.5157642832</v>
      </c>
      <c r="AD2243" s="18">
        <v>1195000</v>
      </c>
      <c r="AE2243" s="38">
        <v>-2.0151032833235775E-2</v>
      </c>
      <c r="AF2243" s="1">
        <v>19</v>
      </c>
      <c r="AI2243" s="27" t="s">
        <v>36</v>
      </c>
      <c r="AJ2243" s="17">
        <v>14.854076359847841</v>
      </c>
      <c r="AK2243" s="17">
        <v>15.781585175408988</v>
      </c>
      <c r="AL2243" s="19">
        <v>6.1175887825211495E-2</v>
      </c>
      <c r="AM2243" s="19">
        <v>6.9345469121087369E-2</v>
      </c>
      <c r="AN2243" s="27" t="b">
        <v>0</v>
      </c>
      <c r="AO2243" s="27" t="b">
        <v>0</v>
      </c>
      <c r="AP2243" s="27" t="b">
        <v>0</v>
      </c>
      <c r="AQ2243" s="27" t="b">
        <v>0</v>
      </c>
      <c r="AR2243" s="27" t="b">
        <v>0</v>
      </c>
      <c r="AS2243" s="27" t="b">
        <v>1</v>
      </c>
      <c r="AU2243" s="75"/>
      <c r="AV2243">
        <v>5314999.865699999</v>
      </c>
      <c r="AX2243">
        <v>11950000</v>
      </c>
      <c r="AZ2243">
        <v>10630</v>
      </c>
      <c r="BC2243" s="18">
        <f t="shared" si="1"/>
        <v>4251999.8925599996</v>
      </c>
      <c r="BM2243" s="18">
        <v>47.8</v>
      </c>
      <c r="BN2243">
        <f t="shared" si="0"/>
        <v>478</v>
      </c>
    </row>
    <row r="2244" spans="1:66" ht="14.55" customHeight="1" x14ac:dyDescent="0.25">
      <c r="A2244" s="45">
        <v>41327</v>
      </c>
      <c r="B2244" s="46">
        <v>14.85</v>
      </c>
      <c r="C2244" s="55">
        <v>15.7</v>
      </c>
      <c r="D2244" s="32">
        <v>5064.0264898285741</v>
      </c>
      <c r="E2244" s="32">
        <v>1584.7433911143071</v>
      </c>
      <c r="F2244" s="32">
        <v>6648.7698809428812</v>
      </c>
      <c r="G2244" s="32">
        <v>15.052598662093585</v>
      </c>
      <c r="H2244" s="56">
        <v>5.414012738853502E-2</v>
      </c>
      <c r="I2244" s="1">
        <v>14.17</v>
      </c>
      <c r="J2244" s="33">
        <v>0.96152459394176892</v>
      </c>
      <c r="K2244" s="72">
        <v>1467.9789575478137</v>
      </c>
      <c r="L2244" s="32">
        <v>1438.719971</v>
      </c>
      <c r="M2244" s="73">
        <v>2.0336818239533368E-2</v>
      </c>
      <c r="Q2244" s="34">
        <v>1.0400149994089087</v>
      </c>
      <c r="R2244" s="7"/>
      <c r="S2244" s="32"/>
      <c r="T2244" s="77"/>
      <c r="U2244" s="5">
        <v>103.46087549387016</v>
      </c>
      <c r="V2244" s="87">
        <v>87.58</v>
      </c>
      <c r="W2244" s="38">
        <v>0.18132993256302996</v>
      </c>
      <c r="X2244" s="33">
        <v>0.92304918788353785</v>
      </c>
      <c r="Y2244" s="72">
        <v>1022825.262105758</v>
      </c>
      <c r="Z2244" s="18">
        <v>990999.97496000002</v>
      </c>
      <c r="AA2244" s="38">
        <v>3.2114316801110418E-2</v>
      </c>
      <c r="AB2244" s="35">
        <v>0.92304918788353785</v>
      </c>
      <c r="AC2244" s="72">
        <v>1080798.9799471628</v>
      </c>
      <c r="AD2244" s="18">
        <v>1130000</v>
      </c>
      <c r="AE2244" s="38">
        <v>-4.3540725710475403E-2</v>
      </c>
      <c r="AF2244" s="1">
        <v>18</v>
      </c>
      <c r="AI2244" s="27" t="s">
        <v>36</v>
      </c>
      <c r="AJ2244" s="17">
        <v>14.905929194601232</v>
      </c>
      <c r="AK2244" s="17">
        <v>15.702815989060593</v>
      </c>
      <c r="AL2244" s="19">
        <v>5.8632470570829577E-2</v>
      </c>
      <c r="AM2244" s="19">
        <v>7.0158024551225232E-2</v>
      </c>
      <c r="AN2244" s="27" t="b">
        <v>0</v>
      </c>
      <c r="AO2244" s="27" t="b">
        <v>0</v>
      </c>
      <c r="AP2244" s="27" t="b">
        <v>0</v>
      </c>
      <c r="AQ2244" s="27" t="b">
        <v>0</v>
      </c>
      <c r="AR2244" s="27" t="b">
        <v>0</v>
      </c>
      <c r="AS2244" s="27" t="b">
        <v>1</v>
      </c>
      <c r="AU2244" s="75"/>
      <c r="AV2244">
        <v>4954999.8748000003</v>
      </c>
      <c r="AX2244">
        <v>11300000</v>
      </c>
      <c r="AZ2244">
        <v>9910</v>
      </c>
      <c r="BC2244" s="18">
        <f t="shared" si="1"/>
        <v>3963999.8998400001</v>
      </c>
      <c r="BM2244" s="18">
        <v>45.2</v>
      </c>
      <c r="BN2244">
        <f t="shared" si="0"/>
        <v>452</v>
      </c>
    </row>
    <row r="2245" spans="1:66" ht="14.55" customHeight="1" x14ac:dyDescent="0.25">
      <c r="A2245" s="45">
        <v>41330</v>
      </c>
      <c r="B2245" s="46">
        <v>17.649999999999999</v>
      </c>
      <c r="C2245" s="55">
        <v>17.5</v>
      </c>
      <c r="D2245" s="32">
        <v>4782.6916848380979</v>
      </c>
      <c r="E2245" s="32">
        <v>1850.8466939237703</v>
      </c>
      <c r="F2245" s="32">
        <v>6633.5383787618684</v>
      </c>
      <c r="G2245" s="32">
        <v>17.608147976504149</v>
      </c>
      <c r="H2245" s="56">
        <v>-8.5714285714284522E-3</v>
      </c>
      <c r="I2245" s="1">
        <v>18.989999999999998</v>
      </c>
      <c r="J2245" s="33">
        <v>1.1670948187059091</v>
      </c>
      <c r="K2245" s="72">
        <v>1713.2409921948365</v>
      </c>
      <c r="L2245" s="32">
        <v>1635.839966</v>
      </c>
      <c r="M2245" s="73">
        <v>4.7315769148310746E-2</v>
      </c>
      <c r="Q2245" s="34">
        <v>0.85682841185844172</v>
      </c>
      <c r="R2245" s="7"/>
      <c r="S2245" s="32"/>
      <c r="T2245" s="77"/>
      <c r="U2245" s="5">
        <v>88.483171001812508</v>
      </c>
      <c r="V2245" s="87">
        <v>75.34</v>
      </c>
      <c r="W2245" s="38">
        <v>0.1744514335255177</v>
      </c>
      <c r="X2245" s="33">
        <v>1.3341896374118181</v>
      </c>
      <c r="Y2245" s="72">
        <v>1364649.3946470444</v>
      </c>
      <c r="Z2245" s="18">
        <v>1264999.9680399999</v>
      </c>
      <c r="AA2245" s="38">
        <v>7.8774252272466025E-2</v>
      </c>
      <c r="AB2245" s="35">
        <v>1.3341896374118181</v>
      </c>
      <c r="AC2245" s="72">
        <v>1441967.6804951937</v>
      </c>
      <c r="AD2245" s="18">
        <v>1412500</v>
      </c>
      <c r="AE2245" s="38">
        <v>2.0862074686862794E-2</v>
      </c>
      <c r="AF2245" s="1">
        <v>17</v>
      </c>
      <c r="AI2245" s="27" t="s">
        <v>36</v>
      </c>
      <c r="AJ2245" s="17">
        <v>15.066691495731948</v>
      </c>
      <c r="AK2245" s="17">
        <v>15.676218378723627</v>
      </c>
      <c r="AL2245" s="19">
        <v>4.4505486443845478E-2</v>
      </c>
      <c r="AM2245" s="19">
        <v>6.6249294392495078E-2</v>
      </c>
      <c r="AN2245" s="27" t="b">
        <v>0</v>
      </c>
      <c r="AO2245" s="27" t="b">
        <v>0</v>
      </c>
      <c r="AP2245" s="27" t="b">
        <v>0</v>
      </c>
      <c r="AQ2245" s="27" t="b">
        <v>0</v>
      </c>
      <c r="AR2245" s="27" t="b">
        <v>0</v>
      </c>
      <c r="AS2245" s="27" t="b">
        <v>0</v>
      </c>
      <c r="AU2245" s="75"/>
      <c r="AV2245">
        <v>6324999.8401999995</v>
      </c>
      <c r="AX2245">
        <v>14125000</v>
      </c>
      <c r="AZ2245">
        <v>12650</v>
      </c>
      <c r="BC2245" s="18">
        <f t="shared" si="1"/>
        <v>5059999.8721599998</v>
      </c>
      <c r="BM2245" s="18">
        <v>56.5</v>
      </c>
      <c r="BN2245">
        <f t="shared" si="0"/>
        <v>565</v>
      </c>
    </row>
    <row r="2246" spans="1:66" ht="14.55" customHeight="1" x14ac:dyDescent="0.25">
      <c r="A2246" s="45">
        <v>41331</v>
      </c>
      <c r="B2246" s="46">
        <v>17.05</v>
      </c>
      <c r="C2246" s="55">
        <v>17.350000000000001</v>
      </c>
      <c r="D2246" s="32">
        <v>4501.3568798476217</v>
      </c>
      <c r="E2246" s="32">
        <v>2134.5929400998793</v>
      </c>
      <c r="F2246" s="32">
        <v>6635.9498199475011</v>
      </c>
      <c r="G2246" s="32">
        <v>17.146501314718357</v>
      </c>
      <c r="H2246" s="56">
        <v>1.7291066282420831E-2</v>
      </c>
      <c r="I2246" s="1">
        <v>16.87</v>
      </c>
      <c r="J2246" s="33">
        <v>0.97413620549523394</v>
      </c>
      <c r="K2246" s="72">
        <v>1668.9012032904559</v>
      </c>
      <c r="L2246" s="32">
        <v>1595.5200199999999</v>
      </c>
      <c r="M2246" s="73">
        <v>4.5992016628193716E-2</v>
      </c>
      <c r="Q2246" s="34">
        <v>1.0265504909466099</v>
      </c>
      <c r="R2246" s="7"/>
      <c r="S2246" s="32"/>
      <c r="T2246" s="77"/>
      <c r="U2246" s="5">
        <v>90.663329371109</v>
      </c>
      <c r="V2246" s="87">
        <v>76.62</v>
      </c>
      <c r="W2246" s="38">
        <v>0.18328542640445047</v>
      </c>
      <c r="X2246" s="33">
        <v>0.94827241099046788</v>
      </c>
      <c r="Y2246" s="72">
        <v>1294065.5629781103</v>
      </c>
      <c r="Z2246" s="18">
        <v>1198999.9697199999</v>
      </c>
      <c r="AA2246" s="38">
        <v>7.9287402551236771E-2</v>
      </c>
      <c r="AB2246" s="35">
        <v>0.94827241099046788</v>
      </c>
      <c r="AC2246" s="72">
        <v>1367356.246502761</v>
      </c>
      <c r="AD2246" s="18">
        <v>1347500</v>
      </c>
      <c r="AE2246" s="38">
        <v>1.4735618925982212E-2</v>
      </c>
      <c r="AF2246" s="1">
        <v>16</v>
      </c>
      <c r="AI2246" s="27" t="s">
        <v>36</v>
      </c>
      <c r="AJ2246" s="17">
        <v>15.196945260791876</v>
      </c>
      <c r="AK2246" s="17">
        <v>15.618550935006926</v>
      </c>
      <c r="AL2246" s="19">
        <v>3.5140259471746281E-2</v>
      </c>
      <c r="AM2246" s="19">
        <v>6.2865700320860668E-2</v>
      </c>
      <c r="AN2246" s="27" t="b">
        <v>0</v>
      </c>
      <c r="AO2246" s="27" t="b">
        <v>0</v>
      </c>
      <c r="AP2246" s="27" t="b">
        <v>0</v>
      </c>
      <c r="AQ2246" s="27" t="b">
        <v>0</v>
      </c>
      <c r="AR2246" s="27" t="b">
        <v>0</v>
      </c>
      <c r="AS2246" s="27" t="b">
        <v>0</v>
      </c>
      <c r="AU2246" s="75"/>
      <c r="AV2246">
        <v>5994999.8486000001</v>
      </c>
      <c r="AX2246">
        <v>13475000</v>
      </c>
      <c r="AZ2246">
        <v>11990</v>
      </c>
      <c r="BC2246" s="18">
        <f t="shared" si="1"/>
        <v>4795999.8788799997</v>
      </c>
      <c r="BM2246" s="18">
        <v>53.9</v>
      </c>
      <c r="BN2246">
        <f t="shared" si="0"/>
        <v>539</v>
      </c>
    </row>
    <row r="2247" spans="1:66" ht="14.55" customHeight="1" x14ac:dyDescent="0.25">
      <c r="A2247" s="41">
        <v>41332</v>
      </c>
      <c r="B2247" s="15">
        <v>15.4</v>
      </c>
      <c r="C2247" s="16">
        <v>16.100000000000001</v>
      </c>
      <c r="D2247" s="32">
        <v>4220.0220748571455</v>
      </c>
      <c r="E2247" s="32">
        <v>2411.0631663297136</v>
      </c>
      <c r="F2247" s="18">
        <v>6631.0852411868591</v>
      </c>
      <c r="G2247" s="18">
        <v>15.654520060449219</v>
      </c>
      <c r="H2247" s="19">
        <v>4.3478260869565299E-2</v>
      </c>
      <c r="I2247">
        <v>14.73</v>
      </c>
      <c r="J2247" s="33">
        <v>0.91231697951253776</v>
      </c>
      <c r="K2247" s="72">
        <v>1522.5405613315693</v>
      </c>
      <c r="L2247" s="18">
        <v>1489.280029</v>
      </c>
      <c r="M2247" s="73">
        <v>2.2333296414310047E-2</v>
      </c>
      <c r="Q2247" s="34">
        <v>1.0961102582287927</v>
      </c>
      <c r="R2247" s="7"/>
      <c r="S2247" s="32"/>
      <c r="T2247" s="77"/>
      <c r="U2247" s="5">
        <v>99.191983707088156</v>
      </c>
      <c r="V2247" s="87">
        <v>81.52</v>
      </c>
      <c r="W2247" s="38">
        <v>0.21678095813405496</v>
      </c>
      <c r="X2247" s="33">
        <v>0.82463395902507552</v>
      </c>
      <c r="Y2247" s="72">
        <v>1067135.5140663553</v>
      </c>
      <c r="Z2247" s="18">
        <v>1030999.9739600001</v>
      </c>
      <c r="AA2247" s="38">
        <v>3.5049021356965783E-2</v>
      </c>
      <c r="AB2247" s="35">
        <v>0.82463395902507552</v>
      </c>
      <c r="AC2247" s="72">
        <v>1127550.3172437213</v>
      </c>
      <c r="AD2247" s="18">
        <v>1172500</v>
      </c>
      <c r="AE2247" s="38">
        <v>-3.8336616423265385E-2</v>
      </c>
      <c r="AF2247" s="36">
        <v>15</v>
      </c>
      <c r="AI2247" s="27" t="s">
        <v>36</v>
      </c>
      <c r="AJ2247" s="17">
        <v>15.23473066776373</v>
      </c>
      <c r="AK2247" s="17">
        <v>15.532516317911293</v>
      </c>
      <c r="AL2247" s="19">
        <v>3.0680950664611406E-2</v>
      </c>
      <c r="AM2247" s="19">
        <v>6.3224601059170771E-2</v>
      </c>
      <c r="AN2247" s="27" t="b">
        <v>0</v>
      </c>
      <c r="AO2247" s="27" t="b">
        <v>0</v>
      </c>
      <c r="AP2247" s="27" t="b">
        <v>0</v>
      </c>
      <c r="AQ2247" s="27" t="b">
        <v>0</v>
      </c>
      <c r="AR2247" s="27" t="b">
        <v>0</v>
      </c>
      <c r="AS2247" s="27" t="b">
        <v>0</v>
      </c>
      <c r="AU2247" s="75"/>
      <c r="AV2247">
        <v>5154999.8698000005</v>
      </c>
      <c r="AX2247">
        <v>11725000</v>
      </c>
      <c r="AZ2247">
        <v>10310</v>
      </c>
      <c r="BC2247" s="18">
        <f t="shared" si="1"/>
        <v>4123999.8958400004</v>
      </c>
      <c r="BM2247" s="18">
        <v>46.9</v>
      </c>
      <c r="BN2247">
        <f t="shared" si="0"/>
        <v>469</v>
      </c>
    </row>
    <row r="2248" spans="1:66" ht="14.55" customHeight="1" x14ac:dyDescent="0.25">
      <c r="A2248" s="45">
        <v>41333</v>
      </c>
      <c r="B2248" s="46">
        <v>16.149999999999999</v>
      </c>
      <c r="C2248" s="55">
        <v>16.7</v>
      </c>
      <c r="D2248" s="32">
        <v>3938.6872698666693</v>
      </c>
      <c r="E2248" s="32">
        <v>2680.1660232771255</v>
      </c>
      <c r="F2248" s="32">
        <v>6618.8532931437949</v>
      </c>
      <c r="G2248" s="32">
        <v>16.372710981421715</v>
      </c>
      <c r="H2248" s="56">
        <v>3.2934131736527039E-2</v>
      </c>
      <c r="I2248" s="1">
        <v>15.51</v>
      </c>
      <c r="J2248" s="33">
        <v>1.043948278375511</v>
      </c>
      <c r="K2248" s="72">
        <v>1589.4260969215125</v>
      </c>
      <c r="L2248" s="32">
        <v>1534.079956</v>
      </c>
      <c r="M2248" s="73">
        <v>3.60777420401368E-2</v>
      </c>
      <c r="Q2248" s="34">
        <v>0.957901862299252</v>
      </c>
      <c r="R2248" s="7"/>
      <c r="S2248" s="32"/>
      <c r="T2248" s="77"/>
      <c r="U2248" s="5">
        <v>94.839283298225155</v>
      </c>
      <c r="V2248" s="87">
        <v>79.12</v>
      </c>
      <c r="W2248" s="38">
        <v>0.19867648253570713</v>
      </c>
      <c r="X2248" s="33">
        <v>1.0878965567510221</v>
      </c>
      <c r="Y2248" s="72">
        <v>1160938.6057630687</v>
      </c>
      <c r="Z2248" s="18">
        <v>1092999.9723799999</v>
      </c>
      <c r="AA2248" s="38">
        <v>6.215794611150155E-2</v>
      </c>
      <c r="AB2248" s="35">
        <v>1.0878965567510221</v>
      </c>
      <c r="AC2248" s="72">
        <v>1226638.4413325102</v>
      </c>
      <c r="AD2248" s="18">
        <v>1225000</v>
      </c>
      <c r="AE2248" s="38">
        <v>1.3375031285797606E-3</v>
      </c>
      <c r="AF2248" s="1">
        <v>14</v>
      </c>
      <c r="AI2248" s="27" t="s">
        <v>36</v>
      </c>
      <c r="AJ2248" s="17">
        <v>15.32815987905186</v>
      </c>
      <c r="AK2248" s="17">
        <v>15.389933303367817</v>
      </c>
      <c r="AL2248" s="19">
        <v>2.9919972620699248E-2</v>
      </c>
      <c r="AM2248" s="19">
        <v>6.0475291985011406E-2</v>
      </c>
      <c r="AN2248" s="27" t="b">
        <v>0</v>
      </c>
      <c r="AO2248" s="27" t="b">
        <v>0</v>
      </c>
      <c r="AP2248" s="27" t="b">
        <v>0</v>
      </c>
      <c r="AQ2248" s="27" t="b">
        <v>0</v>
      </c>
      <c r="AR2248" s="27" t="b">
        <v>1</v>
      </c>
      <c r="AS2248" s="27" t="b">
        <v>0</v>
      </c>
      <c r="AU2248" s="75"/>
      <c r="AV2248">
        <v>5464999.8618999999</v>
      </c>
      <c r="AX2248">
        <v>12250000</v>
      </c>
      <c r="AZ2248">
        <v>10930</v>
      </c>
      <c r="BC2248" s="18">
        <f t="shared" si="1"/>
        <v>4371999.8895199997</v>
      </c>
      <c r="BM2248" s="18">
        <v>49</v>
      </c>
      <c r="BN2248">
        <f t="shared" si="0"/>
        <v>490</v>
      </c>
    </row>
    <row r="2249" spans="1:66" ht="14.55" customHeight="1" x14ac:dyDescent="0.25">
      <c r="A2249" s="41">
        <v>41334</v>
      </c>
      <c r="B2249" s="15">
        <v>16.399999999999999</v>
      </c>
      <c r="C2249" s="16">
        <v>16.95</v>
      </c>
      <c r="D2249" s="32">
        <v>3657.3524648761932</v>
      </c>
      <c r="E2249" s="32">
        <v>2952.2353107379754</v>
      </c>
      <c r="F2249" s="18">
        <v>6609.587775614169</v>
      </c>
      <c r="G2249" s="18">
        <v>16.645662736622782</v>
      </c>
      <c r="H2249" s="19">
        <v>3.2448377581120957E-2</v>
      </c>
      <c r="I2249">
        <v>15.36</v>
      </c>
      <c r="J2249" s="33">
        <v>1.0152479350189108</v>
      </c>
      <c r="K2249" s="72">
        <v>1613.6336430793635</v>
      </c>
      <c r="L2249" s="18">
        <v>1557.119995</v>
      </c>
      <c r="M2249" s="73">
        <v>3.6293701359453368E-2</v>
      </c>
      <c r="Q2249" s="34">
        <v>0.98498107260998591</v>
      </c>
      <c r="R2249" s="7"/>
      <c r="S2249" s="32"/>
      <c r="T2249" s="77"/>
      <c r="U2249" s="5">
        <v>93.240977669728423</v>
      </c>
      <c r="V2249" s="87">
        <v>77.900000000000006</v>
      </c>
      <c r="W2249" s="38">
        <v>0.19693167740344564</v>
      </c>
      <c r="X2249" s="33">
        <v>1.0304958700378215</v>
      </c>
      <c r="Y2249" s="72">
        <v>1196348.1624442218</v>
      </c>
      <c r="Z2249" s="18">
        <v>1125999.97156</v>
      </c>
      <c r="AA2249" s="38">
        <v>6.2476192416558371E-2</v>
      </c>
      <c r="AB2249" s="35">
        <v>1.0304958700378215</v>
      </c>
      <c r="AC2249" s="72">
        <v>1264025.5820444685</v>
      </c>
      <c r="AD2249" s="18">
        <v>1270000</v>
      </c>
      <c r="AE2249" s="38">
        <v>-4.7042661067177209E-3</v>
      </c>
      <c r="AF2249" s="36">
        <v>13</v>
      </c>
      <c r="AI2249" s="27" t="s">
        <v>36</v>
      </c>
      <c r="AJ2249" s="17">
        <v>15.385346318747171</v>
      </c>
      <c r="AK2249" s="17">
        <v>15.356704549660424</v>
      </c>
      <c r="AL2249" s="19">
        <v>2.8620089214456784E-2</v>
      </c>
      <c r="AM2249" s="19">
        <v>5.7617322098489451E-2</v>
      </c>
      <c r="AN2249" s="27" t="b">
        <v>1</v>
      </c>
      <c r="AO2249" s="27" t="b">
        <v>0</v>
      </c>
      <c r="AP2249" s="27" t="b">
        <v>0</v>
      </c>
      <c r="AQ2249" s="27" t="b">
        <v>0</v>
      </c>
      <c r="AR2249" s="27" t="b">
        <v>1</v>
      </c>
      <c r="AS2249" s="27" t="b">
        <v>0</v>
      </c>
      <c r="AU2249" s="75"/>
      <c r="AV2249">
        <v>5629999.8577999994</v>
      </c>
      <c r="AX2249">
        <v>12700000</v>
      </c>
      <c r="AZ2249">
        <v>11260</v>
      </c>
      <c r="BC2249" s="18">
        <f t="shared" si="1"/>
        <v>4503999.8862399999</v>
      </c>
      <c r="BM2249" s="18">
        <v>50.8</v>
      </c>
      <c r="BN2249">
        <f t="shared" si="0"/>
        <v>508</v>
      </c>
    </row>
    <row r="2250" spans="1:66" ht="14.55" customHeight="1" x14ac:dyDescent="0.25">
      <c r="A2250" s="41">
        <v>41337</v>
      </c>
      <c r="B2250" s="15">
        <v>15</v>
      </c>
      <c r="C2250" s="16">
        <v>15.85</v>
      </c>
      <c r="D2250" s="32">
        <v>3376.017659885717</v>
      </c>
      <c r="E2250" s="32">
        <v>3224.4412577494099</v>
      </c>
      <c r="F2250" s="18">
        <v>6600.4589176351274</v>
      </c>
      <c r="G2250" s="18">
        <v>15.415240076983766</v>
      </c>
      <c r="H2250" s="19">
        <v>5.362776025236593E-2</v>
      </c>
      <c r="I2250">
        <v>14.01</v>
      </c>
      <c r="J2250" s="33">
        <v>0.92480242460141737</v>
      </c>
      <c r="K2250" s="72">
        <v>1492.2664857922325</v>
      </c>
      <c r="L2250" s="18">
        <v>1475.839966</v>
      </c>
      <c r="M2250" s="73">
        <v>1.1130285241396228E-2</v>
      </c>
      <c r="Q2250" s="34">
        <v>1.0813120439546773</v>
      </c>
      <c r="R2250" s="7"/>
      <c r="S2250" s="32"/>
      <c r="T2250" s="77"/>
      <c r="U2250" s="5">
        <v>100.6348790665745</v>
      </c>
      <c r="V2250" s="87">
        <v>81.94</v>
      </c>
      <c r="W2250" s="38">
        <v>0.22815327149834636</v>
      </c>
      <c r="X2250" s="33">
        <v>0.84960484920283463</v>
      </c>
      <c r="Y2250" s="72">
        <v>1016428.0631712248</v>
      </c>
      <c r="Z2250" s="18">
        <v>1005999.9745799999</v>
      </c>
      <c r="AA2250" s="38">
        <v>1.0365893493763297E-2</v>
      </c>
      <c r="AB2250" s="35">
        <v>0.84960484920283463</v>
      </c>
      <c r="AC2250" s="72">
        <v>1073905.0463939332</v>
      </c>
      <c r="AD2250" s="18">
        <v>1155000</v>
      </c>
      <c r="AE2250" s="38">
        <v>-7.0212081044213642E-2</v>
      </c>
      <c r="AF2250" s="36">
        <v>12</v>
      </c>
      <c r="AI2250" s="27" t="s">
        <v>36</v>
      </c>
      <c r="AJ2250" s="17">
        <v>15.389359991998308</v>
      </c>
      <c r="AK2250" s="17">
        <v>15.339867919822202</v>
      </c>
      <c r="AL2250" s="19">
        <v>2.8534694691761935E-2</v>
      </c>
      <c r="AM2250" s="19">
        <v>5.5879480567031049E-2</v>
      </c>
      <c r="AN2250" s="27" t="b">
        <v>1</v>
      </c>
      <c r="AO2250" s="27" t="b">
        <v>0</v>
      </c>
      <c r="AP2250" s="27" t="b">
        <v>0</v>
      </c>
      <c r="AQ2250" s="27" t="b">
        <v>0</v>
      </c>
      <c r="AR2250" s="27" t="b">
        <v>1</v>
      </c>
      <c r="AS2250" s="27" t="b">
        <v>0</v>
      </c>
      <c r="AU2250" s="75"/>
      <c r="AV2250">
        <v>5029999.8728999998</v>
      </c>
      <c r="AX2250">
        <v>11550000</v>
      </c>
      <c r="AZ2250">
        <v>10060</v>
      </c>
      <c r="BC2250" s="18">
        <f t="shared" si="1"/>
        <v>4023999.8983199997</v>
      </c>
      <c r="BM2250" s="18">
        <v>46.2</v>
      </c>
      <c r="BN2250">
        <f t="shared" si="0"/>
        <v>462</v>
      </c>
    </row>
    <row r="2251" spans="1:66" ht="14.55" customHeight="1" x14ac:dyDescent="0.25">
      <c r="A2251" s="41">
        <v>41338</v>
      </c>
      <c r="B2251" s="15">
        <v>14.55</v>
      </c>
      <c r="C2251" s="16">
        <v>15.55</v>
      </c>
      <c r="D2251" s="32">
        <v>3094.6828548952408</v>
      </c>
      <c r="E2251" s="32">
        <v>3490.6887072672112</v>
      </c>
      <c r="F2251" s="18">
        <v>6585.3715621624524</v>
      </c>
      <c r="G2251" s="18">
        <v>15.080067084949869</v>
      </c>
      <c r="H2251" s="19">
        <v>6.4308681672025747E-2</v>
      </c>
      <c r="I2251">
        <v>13.48</v>
      </c>
      <c r="J2251" s="33">
        <v>0.97602093330842332</v>
      </c>
      <c r="K2251" s="72">
        <v>1456.4581280312684</v>
      </c>
      <c r="L2251" s="18">
        <v>1425.920044</v>
      </c>
      <c r="M2251" s="73">
        <v>2.1416407013679972E-2</v>
      </c>
      <c r="Q2251" s="34">
        <v>1.0245681889324798</v>
      </c>
      <c r="R2251" s="7"/>
      <c r="S2251" s="32"/>
      <c r="T2251" s="77"/>
      <c r="U2251" s="5">
        <v>102.91532901391473</v>
      </c>
      <c r="V2251" s="87">
        <v>84.56</v>
      </c>
      <c r="W2251" s="38">
        <v>0.21706869694790357</v>
      </c>
      <c r="X2251" s="33">
        <v>0.95204186661684664</v>
      </c>
      <c r="Y2251" s="72">
        <v>967686.70036760357</v>
      </c>
      <c r="Z2251" s="18">
        <v>939999.97625999991</v>
      </c>
      <c r="AA2251" s="38">
        <v>2.9453962560468866E-2</v>
      </c>
      <c r="AB2251" s="35">
        <v>0.95204186661684664</v>
      </c>
      <c r="AC2251" s="72">
        <v>1022386.1732987268</v>
      </c>
      <c r="AD2251" s="18">
        <v>1075000</v>
      </c>
      <c r="AE2251" s="38">
        <v>-4.8943094605835548E-2</v>
      </c>
      <c r="AF2251" s="36">
        <v>11</v>
      </c>
      <c r="AI2251" s="27" t="s">
        <v>36</v>
      </c>
      <c r="AJ2251" s="17">
        <v>15.397147487396042</v>
      </c>
      <c r="AK2251" s="17">
        <v>15.307226186757125</v>
      </c>
      <c r="AL2251" s="19">
        <v>4.0681379732337632E-2</v>
      </c>
      <c r="AM2251" s="19">
        <v>5.4707743271200433E-2</v>
      </c>
      <c r="AN2251" s="27" t="b">
        <v>1</v>
      </c>
      <c r="AO2251" s="27" t="b">
        <v>0</v>
      </c>
      <c r="AP2251" s="27" t="b">
        <v>0</v>
      </c>
      <c r="AQ2251" s="27" t="b">
        <v>0</v>
      </c>
      <c r="AR2251" s="27" t="b">
        <v>1</v>
      </c>
      <c r="AS2251" s="27" t="b">
        <v>0</v>
      </c>
      <c r="AU2251" s="75"/>
      <c r="AV2251">
        <v>4699999.8812999995</v>
      </c>
      <c r="AX2251">
        <v>10750000</v>
      </c>
      <c r="AZ2251">
        <v>9400</v>
      </c>
      <c r="BC2251" s="18">
        <f t="shared" si="1"/>
        <v>3759999.9050399996</v>
      </c>
      <c r="BM2251" s="18">
        <v>43</v>
      </c>
      <c r="BN2251">
        <f t="shared" si="0"/>
        <v>430</v>
      </c>
    </row>
    <row r="2252" spans="1:66" ht="14.55" customHeight="1" x14ac:dyDescent="0.25">
      <c r="A2252" s="45">
        <v>41339</v>
      </c>
      <c r="B2252" s="46">
        <v>14.7</v>
      </c>
      <c r="C2252" s="55">
        <v>15.55</v>
      </c>
      <c r="D2252" s="32">
        <v>2813.3480499047646</v>
      </c>
      <c r="E2252" s="32">
        <v>3753.9312418402938</v>
      </c>
      <c r="F2252" s="32">
        <v>6567.2792917450588</v>
      </c>
      <c r="G2252" s="32">
        <v>15.185869629387479</v>
      </c>
      <c r="H2252" s="56">
        <v>5.4662379421221985E-2</v>
      </c>
      <c r="I2252" s="1">
        <v>13.53</v>
      </c>
      <c r="J2252" s="33">
        <v>1.004249434752658</v>
      </c>
      <c r="K2252" s="72">
        <v>1462.6219449911305</v>
      </c>
      <c r="L2252" s="32">
        <v>1432.959961</v>
      </c>
      <c r="M2252" s="73">
        <v>2.0699799574602669E-2</v>
      </c>
      <c r="Q2252" s="34">
        <v>0.99576854653276003</v>
      </c>
      <c r="R2252" s="7"/>
      <c r="S2252" s="32"/>
      <c r="T2252" s="77"/>
      <c r="U2252" s="5">
        <v>102.28904900622824</v>
      </c>
      <c r="V2252" s="87">
        <v>84.04</v>
      </c>
      <c r="W2252" s="38">
        <v>0.21714717998843683</v>
      </c>
      <c r="X2252" s="33">
        <v>1.0084988695053159</v>
      </c>
      <c r="Y2252" s="72">
        <v>975915.61255099438</v>
      </c>
      <c r="Z2252" s="18">
        <v>946999.97608000005</v>
      </c>
      <c r="AA2252" s="38">
        <v>3.0533935798697013E-2</v>
      </c>
      <c r="AB2252" s="35">
        <v>1.0084988695053159</v>
      </c>
      <c r="AC2252" s="72">
        <v>1031058.7692848549</v>
      </c>
      <c r="AD2252" s="18">
        <v>1095000</v>
      </c>
      <c r="AE2252" s="38">
        <v>-5.8393818004698742E-2</v>
      </c>
      <c r="AF2252" s="1">
        <v>10</v>
      </c>
      <c r="AI2252" s="27" t="s">
        <v>36</v>
      </c>
      <c r="AJ2252" s="17">
        <v>15.374172530685273</v>
      </c>
      <c r="AK2252" s="17">
        <v>15.285717489040023</v>
      </c>
      <c r="AL2252" s="19">
        <v>4.6909931922137826E-2</v>
      </c>
      <c r="AM2252" s="19">
        <v>5.2062269075327815E-2</v>
      </c>
      <c r="AN2252" s="27" t="b">
        <v>1</v>
      </c>
      <c r="AO2252" s="27" t="b">
        <v>0</v>
      </c>
      <c r="AP2252" s="27" t="b">
        <v>0</v>
      </c>
      <c r="AQ2252" s="27" t="b">
        <v>0</v>
      </c>
      <c r="AR2252" s="27" t="b">
        <v>0</v>
      </c>
      <c r="AS2252" s="27" t="b">
        <v>0</v>
      </c>
      <c r="AU2252" s="75"/>
      <c r="AV2252">
        <v>4734999.8804000001</v>
      </c>
      <c r="AX2252">
        <v>10950000</v>
      </c>
      <c r="AZ2252">
        <v>9470</v>
      </c>
      <c r="BC2252" s="18">
        <f t="shared" si="1"/>
        <v>3787999.9043200002</v>
      </c>
      <c r="BM2252" s="18">
        <v>43.8</v>
      </c>
      <c r="BN2252">
        <f t="shared" si="0"/>
        <v>438</v>
      </c>
    </row>
    <row r="2253" spans="1:66" ht="14.55" customHeight="1" x14ac:dyDescent="0.25">
      <c r="A2253" s="41">
        <v>41340</v>
      </c>
      <c r="B2253" s="15">
        <v>14.2</v>
      </c>
      <c r="C2253" s="16">
        <v>15.25</v>
      </c>
      <c r="D2253" s="32">
        <v>2532.013244914288</v>
      </c>
      <c r="E2253" s="32">
        <v>4019.8876169759851</v>
      </c>
      <c r="F2253" s="18">
        <v>6551.9008618902735</v>
      </c>
      <c r="G2253" s="18">
        <v>14.844222506841627</v>
      </c>
      <c r="H2253" s="19">
        <v>6.8852459016393475E-2</v>
      </c>
      <c r="I2253">
        <v>13.06</v>
      </c>
      <c r="J2253" s="33">
        <v>0.97521330897083103</v>
      </c>
      <c r="K2253" s="72">
        <v>1426.343707622432</v>
      </c>
      <c r="L2253" s="18">
        <v>1403.5200199999999</v>
      </c>
      <c r="M2253" s="73">
        <v>1.6261747105276125E-2</v>
      </c>
      <c r="Q2253" s="34">
        <v>1.0254166865865757</v>
      </c>
      <c r="R2253" s="7"/>
      <c r="S2253" s="32"/>
      <c r="T2253" s="77"/>
      <c r="U2253" s="5">
        <v>104.69361391699933</v>
      </c>
      <c r="V2253" s="87">
        <v>85.82</v>
      </c>
      <c r="W2253" s="38">
        <v>0.21992092655557369</v>
      </c>
      <c r="X2253" s="33">
        <v>0.95042661794166206</v>
      </c>
      <c r="Y2253" s="72">
        <v>927540.61278169148</v>
      </c>
      <c r="Z2253" s="18">
        <v>909999.97701999987</v>
      </c>
      <c r="AA2253" s="38">
        <v>1.9275424400704243E-2</v>
      </c>
      <c r="AB2253" s="35">
        <v>0.95042661794166206</v>
      </c>
      <c r="AC2253" s="72">
        <v>979929.98803956155</v>
      </c>
      <c r="AD2253" s="18">
        <v>1057500</v>
      </c>
      <c r="AE2253" s="38">
        <v>-7.3352257172991445E-2</v>
      </c>
      <c r="AF2253" s="36">
        <v>9</v>
      </c>
      <c r="AI2253" s="27" t="s">
        <v>36</v>
      </c>
      <c r="AJ2253" s="17">
        <v>15.357133285216353</v>
      </c>
      <c r="AK2253" s="17">
        <v>15.263015240471566</v>
      </c>
      <c r="AL2253" s="19">
        <v>5.1138964946609189E-2</v>
      </c>
      <c r="AM2253" s="19">
        <v>4.876419641250105E-2</v>
      </c>
      <c r="AN2253" s="27" t="b">
        <v>1</v>
      </c>
      <c r="AO2253" s="27" t="b">
        <v>1</v>
      </c>
      <c r="AP2253" s="27" t="b">
        <v>0</v>
      </c>
      <c r="AQ2253" s="27" t="b">
        <v>0</v>
      </c>
      <c r="AR2253" s="27" t="b">
        <v>0</v>
      </c>
      <c r="AS2253" s="27" t="b">
        <v>0</v>
      </c>
      <c r="AU2253" s="75"/>
      <c r="AV2253">
        <v>4549999.8850999996</v>
      </c>
      <c r="AX2253">
        <v>10575000</v>
      </c>
      <c r="AZ2253">
        <v>9100</v>
      </c>
      <c r="BC2253" s="18">
        <f t="shared" si="1"/>
        <v>3639999.9080799995</v>
      </c>
      <c r="BM2253" s="18">
        <v>42.3</v>
      </c>
      <c r="BN2253">
        <f t="shared" si="0"/>
        <v>423</v>
      </c>
    </row>
    <row r="2254" spans="1:66" ht="14.55" customHeight="1" x14ac:dyDescent="0.25">
      <c r="A2254" s="45">
        <v>41341</v>
      </c>
      <c r="B2254" s="46">
        <v>13.8</v>
      </c>
      <c r="C2254" s="55">
        <v>15.1</v>
      </c>
      <c r="D2254" s="32">
        <v>2250.6784399238113</v>
      </c>
      <c r="E2254" s="32">
        <v>4281.8518288359701</v>
      </c>
      <c r="F2254" s="32">
        <v>6532.5302687597814</v>
      </c>
      <c r="G2254" s="32">
        <v>14.652105868396314</v>
      </c>
      <c r="H2254" s="56">
        <v>8.6092715231787964E-2</v>
      </c>
      <c r="I2254" s="1">
        <v>12.59</v>
      </c>
      <c r="J2254" s="33">
        <v>0.98413959628048941</v>
      </c>
      <c r="K2254" s="72">
        <v>1403.6970332921605</v>
      </c>
      <c r="L2254" s="32">
        <v>1384.3199460000001</v>
      </c>
      <c r="M2254" s="73">
        <v>1.3997549734185847E-2</v>
      </c>
      <c r="Q2254" s="34">
        <v>1.0161160101467863</v>
      </c>
      <c r="R2254" s="7"/>
      <c r="S2254" s="32"/>
      <c r="T2254" s="77"/>
      <c r="U2254" s="5">
        <v>106.18279571851275</v>
      </c>
      <c r="V2254" s="87">
        <v>86.94</v>
      </c>
      <c r="W2254" s="38">
        <v>0.22133420426170639</v>
      </c>
      <c r="X2254" s="33">
        <v>0.96827919256097894</v>
      </c>
      <c r="Y2254" s="72">
        <v>898122.57261175301</v>
      </c>
      <c r="Z2254" s="18">
        <v>885999.97762000002</v>
      </c>
      <c r="AA2254" s="38">
        <v>1.368238746948626E-2</v>
      </c>
      <c r="AB2254" s="35">
        <v>0.96827919256097894</v>
      </c>
      <c r="AC2254" s="72">
        <v>948830.6052422456</v>
      </c>
      <c r="AD2254" s="18">
        <v>1037500</v>
      </c>
      <c r="AE2254" s="38">
        <v>-8.5464476874944004E-2</v>
      </c>
      <c r="AF2254" s="1">
        <v>8</v>
      </c>
      <c r="AI2254" s="27" t="s">
        <v>36</v>
      </c>
      <c r="AJ2254" s="17">
        <v>15.339759458164895</v>
      </c>
      <c r="AK2254" s="17">
        <v>15.23419352410424</v>
      </c>
      <c r="AL2254" s="19">
        <v>5.9998728862486007E-2</v>
      </c>
      <c r="AM2254" s="19">
        <v>4.9807451682311141E-2</v>
      </c>
      <c r="AN2254" s="27" t="b">
        <v>1</v>
      </c>
      <c r="AO2254" s="27" t="b">
        <v>1</v>
      </c>
      <c r="AP2254" s="27" t="b">
        <v>0</v>
      </c>
      <c r="AQ2254" s="27" t="b">
        <v>0</v>
      </c>
      <c r="AR2254" s="27" t="b">
        <v>0</v>
      </c>
      <c r="AS2254" s="27" t="b">
        <v>0</v>
      </c>
      <c r="AU2254" s="75"/>
      <c r="AV2254">
        <v>4429999.8881000001</v>
      </c>
      <c r="AX2254">
        <v>10375000</v>
      </c>
      <c r="AZ2254">
        <v>8860</v>
      </c>
      <c r="BC2254" s="18">
        <f t="shared" si="1"/>
        <v>3543999.9104800001</v>
      </c>
      <c r="BM2254" s="18">
        <v>41.5</v>
      </c>
      <c r="BN2254">
        <f t="shared" si="0"/>
        <v>415</v>
      </c>
    </row>
    <row r="2255" spans="1:66" ht="14.55" customHeight="1" x14ac:dyDescent="0.25">
      <c r="A2255" s="41">
        <v>41344</v>
      </c>
      <c r="B2255" s="15">
        <v>13</v>
      </c>
      <c r="C2255" s="16">
        <v>14.45</v>
      </c>
      <c r="D2255" s="32">
        <v>1969.3436349333349</v>
      </c>
      <c r="E2255" s="32">
        <v>4538.9657565756106</v>
      </c>
      <c r="F2255" s="18">
        <v>6508.3093915089457</v>
      </c>
      <c r="G2255" s="18">
        <v>14.011245770771311</v>
      </c>
      <c r="H2255" s="19">
        <v>0.10034602076124566</v>
      </c>
      <c r="I2255">
        <v>11.56</v>
      </c>
      <c r="J2255" s="33">
        <v>0.95271600816654156</v>
      </c>
      <c r="K2255" s="72">
        <v>1337.3014957488451</v>
      </c>
      <c r="L2255" s="18">
        <v>1326.719971</v>
      </c>
      <c r="M2255" s="73">
        <v>7.9757032230919362E-3</v>
      </c>
      <c r="Q2255" s="34">
        <v>1.0496307309084207</v>
      </c>
      <c r="R2255" s="7"/>
      <c r="S2255" s="32"/>
      <c r="T2255" s="77"/>
      <c r="U2255" s="5">
        <v>111.24522105372749</v>
      </c>
      <c r="V2255" s="87">
        <v>90.58</v>
      </c>
      <c r="W2255" s="38">
        <v>0.22814331037455832</v>
      </c>
      <c r="X2255" s="33">
        <v>0.90543201633308312</v>
      </c>
      <c r="Y2255" s="72">
        <v>813192.82249408704</v>
      </c>
      <c r="Z2255" s="18">
        <v>812999.97946000006</v>
      </c>
      <c r="AA2255" s="38">
        <v>2.3719930991273751E-4</v>
      </c>
      <c r="AB2255" s="35">
        <v>0.90543201633308312</v>
      </c>
      <c r="AC2255" s="72">
        <v>859087.83454146585</v>
      </c>
      <c r="AD2255" s="18">
        <v>975000</v>
      </c>
      <c r="AE2255" s="38">
        <v>-0.11888427226516322</v>
      </c>
      <c r="AF2255" s="36">
        <v>7</v>
      </c>
      <c r="AI2255" s="27" t="s">
        <v>36</v>
      </c>
      <c r="AJ2255" s="17">
        <v>15.289282877789136</v>
      </c>
      <c r="AK2255" s="17">
        <v>15.187834201451585</v>
      </c>
      <c r="AL2255" s="19">
        <v>7.1315002725840126E-2</v>
      </c>
      <c r="AM2255" s="19">
        <v>5.1317173217984235E-2</v>
      </c>
      <c r="AN2255" s="27" t="b">
        <v>1</v>
      </c>
      <c r="AO2255" s="27" t="b">
        <v>1</v>
      </c>
      <c r="AP2255" s="27" t="b">
        <v>0</v>
      </c>
      <c r="AQ2255" s="27" t="b">
        <v>0</v>
      </c>
      <c r="AR2255" s="27" t="b">
        <v>0</v>
      </c>
      <c r="AS2255" s="27" t="b">
        <v>0</v>
      </c>
      <c r="AU2255" s="75"/>
      <c r="AV2255">
        <v>4064999.8973000003</v>
      </c>
      <c r="AX2255">
        <v>9750000</v>
      </c>
      <c r="AZ2255">
        <v>8130</v>
      </c>
      <c r="BC2255" s="18">
        <f t="shared" si="1"/>
        <v>3251999.9178400002</v>
      </c>
      <c r="BM2255" s="18">
        <v>39</v>
      </c>
      <c r="BN2255">
        <f t="shared" si="0"/>
        <v>390</v>
      </c>
    </row>
    <row r="2256" spans="1:66" ht="14.55" customHeight="1" x14ac:dyDescent="0.25">
      <c r="A2256" s="45">
        <v>41345</v>
      </c>
      <c r="B2256" s="46">
        <v>13.25</v>
      </c>
      <c r="C2256" s="55">
        <v>14.8</v>
      </c>
      <c r="D2256" s="32">
        <v>1688.0088299428585</v>
      </c>
      <c r="E2256" s="32">
        <v>4792.0697333836515</v>
      </c>
      <c r="F2256" s="32">
        <v>6480.0785633265095</v>
      </c>
      <c r="G2256" s="32">
        <v>14.396237351007006</v>
      </c>
      <c r="H2256" s="56">
        <v>0.10472972972972983</v>
      </c>
      <c r="I2256" s="1">
        <v>12.27</v>
      </c>
      <c r="J2256" s="33">
        <v>1.0230204804025409</v>
      </c>
      <c r="K2256" s="72">
        <v>1368.0631478900723</v>
      </c>
      <c r="L2256" s="32">
        <v>1347.1999510000001</v>
      </c>
      <c r="M2256" s="73">
        <v>1.5486340297582323E-2</v>
      </c>
      <c r="Q2256" s="34">
        <v>0.97749753710357501</v>
      </c>
      <c r="R2256" s="7"/>
      <c r="S2256" s="32"/>
      <c r="T2256" s="77"/>
      <c r="U2256" s="5">
        <v>108.53947217051321</v>
      </c>
      <c r="V2256" s="87">
        <v>88.98</v>
      </c>
      <c r="W2256" s="38">
        <v>0.21981874770187909</v>
      </c>
      <c r="X2256" s="33">
        <v>1.046040960805082</v>
      </c>
      <c r="Y2256" s="72">
        <v>850637.0711706779</v>
      </c>
      <c r="Z2256" s="18">
        <v>835999.97887999995</v>
      </c>
      <c r="AA2256" s="38">
        <v>1.7508484043609007E-2</v>
      </c>
      <c r="AB2256" s="35">
        <v>1.046040960805082</v>
      </c>
      <c r="AC2256" s="72">
        <v>898626.65642297617</v>
      </c>
      <c r="AD2256" s="18">
        <v>1002500</v>
      </c>
      <c r="AE2256" s="38">
        <v>-0.10361430780750507</v>
      </c>
      <c r="AF2256" s="1">
        <v>6</v>
      </c>
      <c r="AI2256" s="27" t="s">
        <v>36</v>
      </c>
      <c r="AJ2256" s="17">
        <v>15.268151940016125</v>
      </c>
      <c r="AK2256" s="17">
        <v>15.156985394332963</v>
      </c>
      <c r="AL2256" s="19">
        <v>7.9831997638734109E-2</v>
      </c>
      <c r="AM2256" s="19">
        <v>5.3270129568903847E-2</v>
      </c>
      <c r="AN2256" s="27" t="b">
        <v>1</v>
      </c>
      <c r="AO2256" s="27" t="b">
        <v>1</v>
      </c>
      <c r="AP2256" s="27" t="b">
        <v>0</v>
      </c>
      <c r="AQ2256" s="27" t="b">
        <v>0</v>
      </c>
      <c r="AR2256" s="27" t="b">
        <v>0</v>
      </c>
      <c r="AS2256" s="27" t="b">
        <v>1</v>
      </c>
      <c r="AU2256" s="75"/>
      <c r="AV2256">
        <v>4179999.8943999996</v>
      </c>
      <c r="AX2256">
        <v>10025000</v>
      </c>
      <c r="AZ2256">
        <v>8360</v>
      </c>
      <c r="BC2256" s="18">
        <f t="shared" si="1"/>
        <v>3343999.9155199998</v>
      </c>
      <c r="BM2256" s="18">
        <v>40.1</v>
      </c>
      <c r="BN2256">
        <f t="shared" si="0"/>
        <v>401</v>
      </c>
    </row>
    <row r="2257" spans="1:66" ht="14.55" customHeight="1" x14ac:dyDescent="0.25">
      <c r="A2257" s="41">
        <v>41346</v>
      </c>
      <c r="B2257" s="15">
        <v>12.95</v>
      </c>
      <c r="C2257" s="16">
        <v>14.7</v>
      </c>
      <c r="D2257" s="32">
        <v>1406.6740249523821</v>
      </c>
      <c r="E2257" s="32">
        <v>5043.9404202839087</v>
      </c>
      <c r="F2257" s="18">
        <v>6450.6144452362905</v>
      </c>
      <c r="G2257" s="18">
        <v>14.318380610937833</v>
      </c>
      <c r="H2257" s="19">
        <v>0.11904761904761907</v>
      </c>
      <c r="I2257">
        <v>11.83</v>
      </c>
      <c r="J2257" s="33">
        <v>0.99006958224930819</v>
      </c>
      <c r="K2257" s="72">
        <v>1354.4542740540119</v>
      </c>
      <c r="L2257" s="18">
        <v>1339.5200199999999</v>
      </c>
      <c r="M2257" s="73">
        <v>1.1148959202574625E-2</v>
      </c>
      <c r="Q2257" s="34">
        <v>1.0100300200397341</v>
      </c>
      <c r="R2257" s="7"/>
      <c r="S2257" s="32"/>
      <c r="T2257" s="77"/>
      <c r="U2257" s="5">
        <v>109.42401789451304</v>
      </c>
      <c r="V2257" s="87">
        <v>89.48</v>
      </c>
      <c r="W2257" s="38">
        <v>0.22288799613894766</v>
      </c>
      <c r="X2257" s="33">
        <v>0.98013916449861649</v>
      </c>
      <c r="Y2257" s="72">
        <v>833746.6972272197</v>
      </c>
      <c r="Z2257" s="18">
        <v>825999.97914000007</v>
      </c>
      <c r="AA2257" s="38">
        <v>9.378593562780986E-3</v>
      </c>
      <c r="AB2257" s="35">
        <v>0.98013916449861649</v>
      </c>
      <c r="AC2257" s="72">
        <v>880765.05915599538</v>
      </c>
      <c r="AD2257" s="18">
        <v>1000000</v>
      </c>
      <c r="AE2257" s="38">
        <v>-0.11923494084400463</v>
      </c>
      <c r="AF2257" s="36">
        <v>5</v>
      </c>
      <c r="AI2257" s="27" t="s">
        <v>36</v>
      </c>
      <c r="AJ2257" s="17">
        <v>15.245844778226683</v>
      </c>
      <c r="AK2257" s="17">
        <v>15.123842419561168</v>
      </c>
      <c r="AL2257" s="19">
        <v>8.8955153867999667E-2</v>
      </c>
      <c r="AM2257" s="19">
        <v>5.632097365235663E-2</v>
      </c>
      <c r="AN2257" s="27" t="b">
        <v>1</v>
      </c>
      <c r="AO2257" s="27" t="b">
        <v>1</v>
      </c>
      <c r="AP2257" s="27" t="b">
        <v>0</v>
      </c>
      <c r="AQ2257" s="27" t="b">
        <v>0</v>
      </c>
      <c r="AR2257" s="27" t="b">
        <v>0</v>
      </c>
      <c r="AS2257" s="27" t="b">
        <v>1</v>
      </c>
      <c r="AU2257" s="75"/>
      <c r="AV2257">
        <v>4129999.8957000002</v>
      </c>
      <c r="AX2257">
        <v>10000000</v>
      </c>
      <c r="AZ2257">
        <v>8260</v>
      </c>
      <c r="BC2257" s="18">
        <f t="shared" si="1"/>
        <v>3303999.9165600003</v>
      </c>
      <c r="BM2257" s="18">
        <v>40</v>
      </c>
      <c r="BN2257">
        <f t="shared" si="0"/>
        <v>400</v>
      </c>
    </row>
    <row r="2258" spans="1:66" ht="14.55" customHeight="1" x14ac:dyDescent="0.25">
      <c r="A2258" s="41">
        <v>41347</v>
      </c>
      <c r="B2258" s="15">
        <v>12.55</v>
      </c>
      <c r="C2258" s="16">
        <v>14.6</v>
      </c>
      <c r="D2258" s="32">
        <v>1125.3392199619057</v>
      </c>
      <c r="E2258" s="32">
        <v>5291.7829865850426</v>
      </c>
      <c r="F2258" s="18">
        <v>6417.1222065469483</v>
      </c>
      <c r="G2258" s="18">
        <v>14.24050156336928</v>
      </c>
      <c r="H2258" s="19">
        <v>0.14041095890410948</v>
      </c>
      <c r="I2258" s="18">
        <v>11.3</v>
      </c>
      <c r="J2258" s="33">
        <v>0.98939704374194526</v>
      </c>
      <c r="K2258" s="72">
        <v>1340.0698682487994</v>
      </c>
      <c r="L2258" s="18">
        <v>1313.920044</v>
      </c>
      <c r="M2258" s="73">
        <v>1.9902142727947762E-2</v>
      </c>
      <c r="Q2258" s="34">
        <v>1.010716583726543</v>
      </c>
      <c r="R2258" s="7"/>
      <c r="S2258" s="32"/>
      <c r="T2258" s="77"/>
      <c r="U2258" s="5">
        <v>110.3907589361006</v>
      </c>
      <c r="V2258" s="87">
        <v>91.16</v>
      </c>
      <c r="W2258" s="38">
        <v>0.21095610943506582</v>
      </c>
      <c r="X2258" s="33">
        <v>0.97879408748389052</v>
      </c>
      <c r="Y2258" s="72">
        <v>816070.24213199376</v>
      </c>
      <c r="Z2258" s="18">
        <v>796999.97986000008</v>
      </c>
      <c r="AA2258" s="38">
        <v>2.3927556780294439E-2</v>
      </c>
      <c r="AB2258" s="35">
        <v>0.97879408748389052</v>
      </c>
      <c r="AC2258" s="72">
        <v>862073.81096937938</v>
      </c>
      <c r="AD2258" s="18">
        <v>977500</v>
      </c>
      <c r="AE2258" s="38">
        <v>-0.11808305783183695</v>
      </c>
      <c r="AF2258" s="36">
        <v>4</v>
      </c>
      <c r="AI2258" s="27" t="s">
        <v>36</v>
      </c>
      <c r="AJ2258" s="17">
        <v>15.224051187141805</v>
      </c>
      <c r="AK2258" s="17">
        <v>15.087430951556305</v>
      </c>
      <c r="AL2258" s="19">
        <v>0.10324658378181424</v>
      </c>
      <c r="AM2258" s="19">
        <v>6.2752908583863481E-2</v>
      </c>
      <c r="AN2258" s="27" t="b">
        <v>1</v>
      </c>
      <c r="AO2258" s="27" t="b">
        <v>1</v>
      </c>
      <c r="AP2258" s="27" t="b">
        <v>0</v>
      </c>
      <c r="AQ2258" s="27" t="b">
        <v>0</v>
      </c>
      <c r="AR2258" s="27" t="b">
        <v>0</v>
      </c>
      <c r="AS2258" s="27" t="b">
        <v>1</v>
      </c>
      <c r="AU2258" s="75"/>
      <c r="AV2258">
        <v>3984999.8993000006</v>
      </c>
      <c r="AX2258">
        <v>9775000</v>
      </c>
      <c r="AZ2258">
        <v>7970</v>
      </c>
      <c r="BC2258" s="18">
        <f t="shared" si="1"/>
        <v>3187999.9194400003</v>
      </c>
      <c r="BM2258" s="18">
        <v>39.1</v>
      </c>
      <c r="BN2258">
        <f t="shared" si="0"/>
        <v>391</v>
      </c>
    </row>
    <row r="2259" spans="1:66" ht="14.55" customHeight="1" x14ac:dyDescent="0.25">
      <c r="A2259" s="45">
        <v>41348</v>
      </c>
      <c r="B2259" s="46">
        <v>12.55</v>
      </c>
      <c r="C2259" s="55">
        <v>14.7</v>
      </c>
      <c r="D2259" s="32">
        <v>844.00441497142924</v>
      </c>
      <c r="E2259" s="32">
        <v>5533.6153018337054</v>
      </c>
      <c r="F2259" s="32">
        <v>6377.6197168051349</v>
      </c>
      <c r="G2259" s="32">
        <v>14.415472296442033</v>
      </c>
      <c r="H2259" s="56">
        <v>0.14625850340136048</v>
      </c>
      <c r="I2259" s="32">
        <v>11.3</v>
      </c>
      <c r="J2259" s="33">
        <v>1.0060554074077757</v>
      </c>
      <c r="K2259" s="72">
        <v>1348.1612108726483</v>
      </c>
      <c r="L2259" s="32">
        <v>1312.6400149999999</v>
      </c>
      <c r="M2259" s="73">
        <v>2.7060881480630756E-2</v>
      </c>
      <c r="Q2259" s="34">
        <v>0.99398103984811514</v>
      </c>
      <c r="R2259" s="7"/>
      <c r="S2259" s="32"/>
      <c r="T2259" s="77"/>
      <c r="U2259" s="5">
        <v>109.52203117691147</v>
      </c>
      <c r="V2259" s="87">
        <v>91.24</v>
      </c>
      <c r="W2259" s="38">
        <v>0.20037298527960845</v>
      </c>
      <c r="X2259" s="33">
        <v>1.0121108148155513</v>
      </c>
      <c r="Y2259" s="72">
        <v>825957.46944240259</v>
      </c>
      <c r="Z2259" s="18">
        <v>792999.97996000003</v>
      </c>
      <c r="AA2259" s="38">
        <v>4.1560517421532578E-2</v>
      </c>
      <c r="AB2259" s="35">
        <v>1.0121108148155513</v>
      </c>
      <c r="AC2259" s="72">
        <v>872500.23869237863</v>
      </c>
      <c r="AD2259" s="18">
        <v>980000</v>
      </c>
      <c r="AE2259" s="38">
        <v>-0.10969363398736875</v>
      </c>
      <c r="AF2259" s="1">
        <v>3</v>
      </c>
      <c r="AI2259" s="27" t="s">
        <v>36</v>
      </c>
      <c r="AJ2259" s="17">
        <v>15.208121296496191</v>
      </c>
      <c r="AK2259" s="17">
        <v>15.05596241189189</v>
      </c>
      <c r="AL2259" s="19">
        <v>0.11614759117930874</v>
      </c>
      <c r="AM2259" s="19">
        <v>6.9378585170287527E-2</v>
      </c>
      <c r="AN2259" s="27" t="b">
        <v>1</v>
      </c>
      <c r="AO2259" s="27" t="b">
        <v>1</v>
      </c>
      <c r="AP2259" s="27" t="b">
        <v>0</v>
      </c>
      <c r="AQ2259" s="27" t="b">
        <v>0</v>
      </c>
      <c r="AR2259" s="27" t="b">
        <v>0</v>
      </c>
      <c r="AS2259" s="27" t="b">
        <v>1</v>
      </c>
      <c r="AU2259" s="75"/>
      <c r="AV2259">
        <v>3964999.8998000002</v>
      </c>
      <c r="AX2259">
        <v>9800000</v>
      </c>
      <c r="AZ2259">
        <v>7930</v>
      </c>
      <c r="BC2259" s="18">
        <f t="shared" si="1"/>
        <v>3171999.9198400001</v>
      </c>
      <c r="BM2259" s="18">
        <v>39.200000000000003</v>
      </c>
      <c r="BN2259">
        <f t="shared" si="0"/>
        <v>392</v>
      </c>
    </row>
    <row r="2260" spans="1:66" ht="14.55" customHeight="1" x14ac:dyDescent="0.25">
      <c r="A2260" s="41">
        <v>41351</v>
      </c>
      <c r="B2260" s="15">
        <v>13.7</v>
      </c>
      <c r="C2260" s="16">
        <v>15.4</v>
      </c>
      <c r="D2260" s="32">
        <v>562.66960998095283</v>
      </c>
      <c r="E2260" s="32">
        <v>5773.8024992915616</v>
      </c>
      <c r="F2260" s="18">
        <v>6336.472109272514</v>
      </c>
      <c r="G2260" s="18">
        <v>15.249042444995874</v>
      </c>
      <c r="H2260" s="19">
        <v>0.11038961038961048</v>
      </c>
      <c r="I2260" s="18">
        <v>13.36</v>
      </c>
      <c r="J2260" s="33">
        <v>1.0509997322431062</v>
      </c>
      <c r="K2260" s="72">
        <v>1416.8925560492899</v>
      </c>
      <c r="L2260" s="18">
        <v>1381.119995</v>
      </c>
      <c r="M2260" s="73">
        <v>2.5901124579178824E-2</v>
      </c>
      <c r="Q2260" s="34">
        <v>0.95147502831969377</v>
      </c>
      <c r="R2260" s="7"/>
      <c r="S2260" s="32"/>
      <c r="T2260" s="77"/>
      <c r="U2260" s="5">
        <v>104.01346260501116</v>
      </c>
      <c r="V2260" s="87">
        <v>86.52</v>
      </c>
      <c r="W2260" s="38">
        <v>0.20218981281797457</v>
      </c>
      <c r="X2260" s="33">
        <v>1.1019994644862123</v>
      </c>
      <c r="Y2260" s="72">
        <v>910209.04384070961</v>
      </c>
      <c r="Z2260" s="18">
        <v>877999.97782000003</v>
      </c>
      <c r="AA2260" s="38">
        <v>3.6684586371724039E-2</v>
      </c>
      <c r="AB2260" s="35">
        <v>1.1019994644862123</v>
      </c>
      <c r="AC2260" s="72">
        <v>961479.38066572731</v>
      </c>
      <c r="AD2260" s="18">
        <v>1055000</v>
      </c>
      <c r="AE2260" s="38">
        <v>-8.8645136809737152E-2</v>
      </c>
      <c r="AF2260" s="36">
        <v>2</v>
      </c>
      <c r="AI2260" s="27" t="s">
        <v>36</v>
      </c>
      <c r="AJ2260" s="17">
        <v>15.23918689344633</v>
      </c>
      <c r="AK2260" s="17">
        <v>15.049841495916182</v>
      </c>
      <c r="AL2260" s="19">
        <v>0.1201970737056125</v>
      </c>
      <c r="AM2260" s="19">
        <v>7.2894177857854736E-2</v>
      </c>
      <c r="AN2260" s="27" t="b">
        <v>1</v>
      </c>
      <c r="AO2260" s="27" t="b">
        <v>1</v>
      </c>
      <c r="AP2260" s="27" t="b">
        <v>0</v>
      </c>
      <c r="AQ2260" s="27" t="b">
        <v>0</v>
      </c>
      <c r="AR2260" s="27" t="b">
        <v>0</v>
      </c>
      <c r="AS2260" s="27" t="b">
        <v>1</v>
      </c>
      <c r="AU2260" s="75"/>
      <c r="AV2260">
        <v>4389999.8891000003</v>
      </c>
      <c r="AX2260">
        <v>10550000</v>
      </c>
      <c r="AZ2260">
        <v>8780</v>
      </c>
      <c r="BC2260" s="18">
        <f t="shared" si="1"/>
        <v>3511999.9112800001</v>
      </c>
      <c r="BM2260" s="18">
        <v>42.2</v>
      </c>
      <c r="BN2260">
        <f t="shared" si="0"/>
        <v>422</v>
      </c>
    </row>
    <row r="2261" spans="1:66" ht="14.55" customHeight="1" x14ac:dyDescent="0.25">
      <c r="A2261" s="41">
        <v>41352</v>
      </c>
      <c r="B2261" s="15">
        <v>14.8</v>
      </c>
      <c r="C2261" s="16">
        <v>15.4</v>
      </c>
      <c r="D2261" s="32">
        <v>281.33480499047641</v>
      </c>
      <c r="E2261" s="32">
        <v>6024.0808647701024</v>
      </c>
      <c r="F2261" s="18">
        <v>6305.4156697605786</v>
      </c>
      <c r="G2261" s="18">
        <v>15.373229222015638</v>
      </c>
      <c r="H2261" s="19">
        <v>3.8961038961038974E-2</v>
      </c>
      <c r="I2261" s="18">
        <v>14.39</v>
      </c>
      <c r="J2261" s="33">
        <v>1.0032027721837675</v>
      </c>
      <c r="K2261" s="72">
        <v>1421.4059464244392</v>
      </c>
      <c r="L2261" s="18">
        <v>1381.119995</v>
      </c>
      <c r="M2261" s="73">
        <v>2.9169045101283316E-2</v>
      </c>
      <c r="Q2261" s="34">
        <v>0.99680745281754379</v>
      </c>
      <c r="R2261" s="7"/>
      <c r="S2261" s="32"/>
      <c r="T2261" s="77"/>
      <c r="U2261" s="5">
        <v>103.48835907691013</v>
      </c>
      <c r="V2261" s="87">
        <v>86.16</v>
      </c>
      <c r="W2261" s="38">
        <v>0.20111837368744351</v>
      </c>
      <c r="X2261" s="33">
        <v>1.006405544367535</v>
      </c>
      <c r="Y2261" s="72">
        <v>916043.81099756283</v>
      </c>
      <c r="Z2261" s="18">
        <v>877999.97782000003</v>
      </c>
      <c r="AA2261" s="38">
        <v>4.3330107219390179E-2</v>
      </c>
      <c r="AB2261" s="35">
        <v>1.006405544367535</v>
      </c>
      <c r="AC2261" s="72">
        <v>967622.66586606484</v>
      </c>
      <c r="AD2261" s="18">
        <v>1007500</v>
      </c>
      <c r="AE2261" s="38">
        <v>-3.9580480529960459E-2</v>
      </c>
      <c r="AF2261" s="36">
        <v>1</v>
      </c>
      <c r="AI2261" s="27" t="s">
        <v>36</v>
      </c>
      <c r="AJ2261" s="17">
        <v>15.276512122298668</v>
      </c>
      <c r="AK2261" s="17">
        <v>15.040351330282633</v>
      </c>
      <c r="AL2261" s="19">
        <v>0.10996624340557805</v>
      </c>
      <c r="AM2261" s="19">
        <v>7.5864957078633957E-2</v>
      </c>
      <c r="AN2261" s="27" t="b">
        <v>1</v>
      </c>
      <c r="AO2261" s="27" t="b">
        <v>1</v>
      </c>
      <c r="AP2261" s="27" t="b">
        <v>0</v>
      </c>
      <c r="AQ2261" s="27" t="b">
        <v>0</v>
      </c>
      <c r="AR2261" s="27" t="b">
        <v>0</v>
      </c>
      <c r="AS2261" s="27" t="b">
        <v>1</v>
      </c>
      <c r="AU2261" s="75"/>
      <c r="AV2261">
        <v>4389999.8891000003</v>
      </c>
      <c r="AX2261">
        <v>10075000</v>
      </c>
      <c r="AZ2261">
        <v>8780</v>
      </c>
      <c r="BC2261" s="18">
        <f t="shared" si="1"/>
        <v>3511999.9112800001</v>
      </c>
      <c r="BM2261" s="18">
        <v>40.299999999999997</v>
      </c>
      <c r="BN2261">
        <f t="shared" si="0"/>
        <v>403</v>
      </c>
    </row>
    <row r="2262" spans="1:66" ht="14.55" customHeight="1" x14ac:dyDescent="0.25">
      <c r="A2262" s="48">
        <v>41353</v>
      </c>
      <c r="B2262" s="46">
        <v>14.5</v>
      </c>
      <c r="C2262" s="55">
        <v>15.95</v>
      </c>
      <c r="D2262" s="32">
        <v>6294.4545734622488</v>
      </c>
      <c r="E2262" s="32">
        <v>0</v>
      </c>
      <c r="F2262" s="32">
        <v>6294.4545734622488</v>
      </c>
      <c r="G2262" s="32">
        <v>14.5</v>
      </c>
      <c r="H2262" s="56">
        <v>9.0909090909090828E-2</v>
      </c>
      <c r="I2262" s="32">
        <v>12.67</v>
      </c>
      <c r="J2262" s="33">
        <v>0.94155844155844159</v>
      </c>
      <c r="K2262" s="72">
        <v>1338.3136117408128</v>
      </c>
      <c r="L2262" s="32">
        <v>1308.160034</v>
      </c>
      <c r="M2262" s="73">
        <v>2.3050373774691244E-2</v>
      </c>
      <c r="Q2262" s="34">
        <v>1.0620689655172413</v>
      </c>
      <c r="R2262" s="7"/>
      <c r="S2262" s="32"/>
      <c r="T2262" s="77"/>
      <c r="U2262" s="5">
        <v>109.70713900837389</v>
      </c>
      <c r="V2262" s="87">
        <v>91.02</v>
      </c>
      <c r="W2262" s="38">
        <v>0.20530805326712689</v>
      </c>
      <c r="X2262" s="33">
        <v>0.88311688311688308</v>
      </c>
      <c r="Y2262" s="72">
        <v>808977.62565935787</v>
      </c>
      <c r="Z2262" s="18">
        <v>785999.98014</v>
      </c>
      <c r="AA2262" s="38">
        <v>2.9233646437580269E-2</v>
      </c>
      <c r="AB2262" s="35">
        <v>0.88311688311688308</v>
      </c>
      <c r="AC2262" s="72">
        <v>854510.21258309588</v>
      </c>
      <c r="AD2262" s="18">
        <v>922500</v>
      </c>
      <c r="AE2262" s="38">
        <v>-7.370166657658983E-2</v>
      </c>
      <c r="AF2262" s="1">
        <v>19</v>
      </c>
      <c r="AI2262" s="27" t="s">
        <v>36</v>
      </c>
      <c r="AJ2262" s="17">
        <v>15.299236582567797</v>
      </c>
      <c r="AK2262" s="17">
        <v>15.032781749266089</v>
      </c>
      <c r="AL2262" s="19">
        <v>0.10766280360213822</v>
      </c>
      <c r="AM2262" s="19">
        <v>8.0466083617800832E-2</v>
      </c>
      <c r="AN2262" s="27" t="b">
        <v>1</v>
      </c>
      <c r="AO2262" s="27" t="b">
        <v>1</v>
      </c>
      <c r="AP2262" s="27" t="b">
        <v>0</v>
      </c>
      <c r="AQ2262" s="27" t="b">
        <v>0</v>
      </c>
      <c r="AR2262" s="27" t="b">
        <v>0</v>
      </c>
      <c r="AS2262" s="27" t="b">
        <v>1</v>
      </c>
      <c r="AU2262" s="75"/>
      <c r="AV2262">
        <v>3929999.9007000001</v>
      </c>
      <c r="AX2262">
        <v>9225000</v>
      </c>
      <c r="AZ2262">
        <v>7860</v>
      </c>
      <c r="BC2262" s="18">
        <f t="shared" si="1"/>
        <v>3143999.92056</v>
      </c>
      <c r="BM2262" s="18">
        <v>36.9</v>
      </c>
      <c r="BN2262">
        <f t="shared" si="0"/>
        <v>369</v>
      </c>
    </row>
    <row r="2263" spans="1:66" ht="14.55" customHeight="1" x14ac:dyDescent="0.25">
      <c r="A2263" s="41">
        <v>41354</v>
      </c>
      <c r="B2263" s="15">
        <v>14.95</v>
      </c>
      <c r="C2263" s="16">
        <v>16.149999999999999</v>
      </c>
      <c r="D2263" s="32">
        <v>5963.1674906484459</v>
      </c>
      <c r="E2263" s="32">
        <v>301.17007528527506</v>
      </c>
      <c r="F2263" s="18">
        <v>6264.3375659337207</v>
      </c>
      <c r="G2263" s="18">
        <v>15.007692307692308</v>
      </c>
      <c r="H2263" s="19">
        <v>7.4303405572755388E-2</v>
      </c>
      <c r="I2263">
        <v>13.99</v>
      </c>
      <c r="J2263" s="33">
        <v>1.0300610460320079</v>
      </c>
      <c r="K2263" s="72">
        <v>1378.5208671513467</v>
      </c>
      <c r="L2263" s="18">
        <v>1345.280029</v>
      </c>
      <c r="M2263" s="73">
        <v>2.4709233345310205E-2</v>
      </c>
      <c r="Q2263" s="34">
        <v>0.97081624807790878</v>
      </c>
      <c r="R2263" s="7"/>
      <c r="S2263" s="32"/>
      <c r="T2263" s="77"/>
      <c r="U2263" s="5">
        <v>106.30717952511637</v>
      </c>
      <c r="V2263" s="87">
        <v>88.28</v>
      </c>
      <c r="W2263" s="38">
        <v>0.20420457096869468</v>
      </c>
      <c r="X2263" s="33">
        <v>1.0601220920640158</v>
      </c>
      <c r="Y2263" s="72">
        <v>857619.15616140643</v>
      </c>
      <c r="Z2263" s="18">
        <v>828999.97906000004</v>
      </c>
      <c r="AA2263" s="38">
        <v>3.4522530548019507E-2</v>
      </c>
      <c r="AB2263" s="35">
        <v>1.0601220920640158</v>
      </c>
      <c r="AC2263" s="72">
        <v>905870.63067625382</v>
      </c>
      <c r="AD2263" s="18">
        <v>952500</v>
      </c>
      <c r="AE2263" s="38">
        <v>-4.8954718450127228E-2</v>
      </c>
      <c r="AF2263" s="36">
        <v>18</v>
      </c>
      <c r="AI2263" s="27" t="s">
        <v>36</v>
      </c>
      <c r="AJ2263" s="17">
        <v>15.276083872672364</v>
      </c>
      <c r="AK2263" s="17">
        <v>15.051342732253776</v>
      </c>
      <c r="AL2263" s="19">
        <v>0.10020543468966094</v>
      </c>
      <c r="AM2263" s="19">
        <v>8.2392655161750206E-2</v>
      </c>
      <c r="AN2263" s="27" t="b">
        <v>1</v>
      </c>
      <c r="AO2263" s="27" t="b">
        <v>1</v>
      </c>
      <c r="AP2263" s="27" t="b">
        <v>0</v>
      </c>
      <c r="AQ2263" s="27" t="b">
        <v>0</v>
      </c>
      <c r="AR2263" s="27" t="b">
        <v>0</v>
      </c>
      <c r="AS2263" s="27" t="b">
        <v>1</v>
      </c>
      <c r="AU2263" s="75"/>
      <c r="AV2263">
        <v>4144999.8953</v>
      </c>
      <c r="AX2263">
        <v>9525000</v>
      </c>
      <c r="AZ2263">
        <v>8290</v>
      </c>
      <c r="BC2263" s="18">
        <f t="shared" si="1"/>
        <v>3315999.9162400002</v>
      </c>
      <c r="BM2263" s="18">
        <v>38.1</v>
      </c>
      <c r="BN2263">
        <f t="shared" si="0"/>
        <v>381</v>
      </c>
    </row>
    <row r="2264" spans="1:66" ht="14.55" customHeight="1" x14ac:dyDescent="0.25">
      <c r="A2264" s="41">
        <v>41355</v>
      </c>
      <c r="B2264" s="15">
        <v>14.8</v>
      </c>
      <c r="C2264" s="16">
        <v>16</v>
      </c>
      <c r="D2264" s="32">
        <v>5631.8804078346429</v>
      </c>
      <c r="E2264" s="32">
        <v>607.84139962374866</v>
      </c>
      <c r="F2264" s="18">
        <v>6239.7218074583916</v>
      </c>
      <c r="G2264" s="18">
        <v>14.916897788404066</v>
      </c>
      <c r="H2264" s="19">
        <v>7.4999999999999956E-2</v>
      </c>
      <c r="I2264">
        <v>13.57</v>
      </c>
      <c r="J2264" s="33">
        <v>0.99004440050589293</v>
      </c>
      <c r="K2264" s="72">
        <v>1364.7732516927701</v>
      </c>
      <c r="L2264" s="18">
        <v>1340.8000489999999</v>
      </c>
      <c r="M2264" s="73">
        <v>1.7879774624598183E-2</v>
      </c>
      <c r="Q2264" s="34">
        <v>1.0100557101166574</v>
      </c>
      <c r="R2264" s="7"/>
      <c r="S2264" s="32"/>
      <c r="T2264" s="77"/>
      <c r="U2264" s="5">
        <v>107.17625906735142</v>
      </c>
      <c r="V2264" s="87">
        <v>88.56</v>
      </c>
      <c r="W2264" s="38">
        <v>0.21021069407578388</v>
      </c>
      <c r="X2264" s="33">
        <v>0.98008880101178575</v>
      </c>
      <c r="Y2264" s="72">
        <v>840546.95202072186</v>
      </c>
      <c r="Z2264" s="18">
        <v>823999.97917999991</v>
      </c>
      <c r="AA2264" s="38">
        <v>2.008127822671622E-2</v>
      </c>
      <c r="AB2264" s="35">
        <v>0.98008880101178575</v>
      </c>
      <c r="AC2264" s="72">
        <v>887819.42612392735</v>
      </c>
      <c r="AD2264" s="18">
        <v>942500</v>
      </c>
      <c r="AE2264" s="38">
        <v>-5.8016524006443131E-2</v>
      </c>
      <c r="AF2264" s="36">
        <v>17</v>
      </c>
      <c r="AI2264" s="27" t="s">
        <v>36</v>
      </c>
      <c r="AJ2264" s="17">
        <v>15.242206964476392</v>
      </c>
      <c r="AK2264" s="17">
        <v>15.074591723866744</v>
      </c>
      <c r="AL2264" s="19">
        <v>8.930360820564269E-2</v>
      </c>
      <c r="AM2264" s="19">
        <v>8.5021771928217249E-2</v>
      </c>
      <c r="AN2264" s="27" t="b">
        <v>1</v>
      </c>
      <c r="AO2264" s="27" t="b">
        <v>1</v>
      </c>
      <c r="AP2264" s="27" t="b">
        <v>0</v>
      </c>
      <c r="AQ2264" s="27" t="b">
        <v>0</v>
      </c>
      <c r="AR2264" s="27" t="b">
        <v>0</v>
      </c>
      <c r="AS2264" s="27" t="b">
        <v>1</v>
      </c>
      <c r="AU2264" s="75"/>
      <c r="AV2264">
        <v>4119999.8958999994</v>
      </c>
      <c r="AX2264">
        <v>9425000</v>
      </c>
      <c r="AZ2264">
        <v>8240</v>
      </c>
      <c r="BC2264" s="18">
        <f t="shared" si="1"/>
        <v>3295999.9167199996</v>
      </c>
      <c r="BM2264" s="18">
        <v>37.700000000000003</v>
      </c>
      <c r="BN2264">
        <f t="shared" si="0"/>
        <v>377</v>
      </c>
    </row>
    <row r="2265" spans="1:66" ht="14.55" customHeight="1" x14ac:dyDescent="0.25">
      <c r="A2265" s="41">
        <v>41358</v>
      </c>
      <c r="B2265" s="15">
        <v>14.55</v>
      </c>
      <c r="C2265" s="16">
        <v>15.8</v>
      </c>
      <c r="D2265" s="32">
        <v>5300.59332502084</v>
      </c>
      <c r="E2265" s="32">
        <v>914.28195122651596</v>
      </c>
      <c r="F2265" s="18">
        <v>6214.8752762473559</v>
      </c>
      <c r="G2265" s="18">
        <v>14.733889843035309</v>
      </c>
      <c r="H2265" s="19">
        <v>7.9113924050632889E-2</v>
      </c>
      <c r="I2265">
        <v>13.74</v>
      </c>
      <c r="J2265" s="33">
        <v>0.9837983606728169</v>
      </c>
      <c r="K2265" s="72">
        <v>1342.6384568789051</v>
      </c>
      <c r="L2265" s="18">
        <v>1323.5200199999999</v>
      </c>
      <c r="M2265" s="73">
        <v>1.4445143700134727E-2</v>
      </c>
      <c r="Q2265" s="34">
        <v>1.0164684553002332</v>
      </c>
      <c r="R2265" s="7"/>
      <c r="S2265" s="32"/>
      <c r="T2265" s="77"/>
      <c r="U2265" s="5">
        <v>108.73845790919965</v>
      </c>
      <c r="V2265" s="87">
        <v>89.38</v>
      </c>
      <c r="W2265" s="38">
        <v>0.21658601375251352</v>
      </c>
      <c r="X2265" s="33">
        <v>0.96759672134563379</v>
      </c>
      <c r="Y2265" s="72">
        <v>813314.36615380435</v>
      </c>
      <c r="Z2265" s="18">
        <v>801999.97973999998</v>
      </c>
      <c r="AA2265" s="38">
        <v>1.4107714089310049E-2</v>
      </c>
      <c r="AB2265" s="35">
        <v>0.96759672134563379</v>
      </c>
      <c r="AC2265" s="72">
        <v>859037.39315162716</v>
      </c>
      <c r="AD2265" s="18">
        <v>925000</v>
      </c>
      <c r="AE2265" s="38">
        <v>-7.1310926322565235E-2</v>
      </c>
      <c r="AF2265" s="36">
        <v>16</v>
      </c>
      <c r="AI2265" s="27" t="s">
        <v>36</v>
      </c>
      <c r="AJ2265" s="17">
        <v>15.227030354045045</v>
      </c>
      <c r="AK2265" s="17">
        <v>15.086829533385675</v>
      </c>
      <c r="AL2265" s="19">
        <v>7.8112844980521415E-2</v>
      </c>
      <c r="AM2265" s="19">
        <v>8.7938368582561766E-2</v>
      </c>
      <c r="AN2265" s="27" t="b">
        <v>1</v>
      </c>
      <c r="AO2265" s="27" t="b">
        <v>0</v>
      </c>
      <c r="AP2265" s="27" t="b">
        <v>0</v>
      </c>
      <c r="AQ2265" s="27" t="b">
        <v>0</v>
      </c>
      <c r="AR2265" s="27" t="b">
        <v>0</v>
      </c>
      <c r="AS2265" s="27" t="b">
        <v>1</v>
      </c>
      <c r="AU2265" s="75"/>
      <c r="AV2265">
        <v>4009999.8986999998</v>
      </c>
      <c r="AX2265">
        <v>9250000</v>
      </c>
      <c r="AZ2265">
        <v>8020</v>
      </c>
      <c r="BC2265" s="18">
        <f t="shared" si="1"/>
        <v>3207999.9189599999</v>
      </c>
      <c r="BM2265" s="18">
        <v>37</v>
      </c>
      <c r="BN2265">
        <f t="shared" si="0"/>
        <v>370</v>
      </c>
    </row>
    <row r="2266" spans="1:66" ht="14.55" customHeight="1" x14ac:dyDescent="0.25">
      <c r="A2266" s="41">
        <v>41359</v>
      </c>
      <c r="B2266" s="15">
        <v>14.2</v>
      </c>
      <c r="C2266" s="16">
        <v>15.6</v>
      </c>
      <c r="D2266" s="32">
        <v>4969.3062422070379</v>
      </c>
      <c r="E2266" s="32">
        <v>1219.3596129316315</v>
      </c>
      <c r="F2266" s="18">
        <v>6188.6658551386699</v>
      </c>
      <c r="G2266" s="18">
        <v>14.475843533657065</v>
      </c>
      <c r="H2266" s="19">
        <v>8.9743589743589758E-2</v>
      </c>
      <c r="I2266">
        <v>12.77</v>
      </c>
      <c r="J2266" s="33">
        <v>0.9783428575564187</v>
      </c>
      <c r="K2266" s="72">
        <v>1313.5380172480527</v>
      </c>
      <c r="L2266" s="18">
        <v>1288.959961</v>
      </c>
      <c r="M2266" s="73">
        <v>1.9068130113975425E-2</v>
      </c>
      <c r="Q2266" s="34">
        <v>1.0221365570120007</v>
      </c>
      <c r="R2266" s="7"/>
      <c r="S2266" s="32"/>
      <c r="T2266" s="77"/>
      <c r="U2266" s="5">
        <v>110.93862045446632</v>
      </c>
      <c r="V2266" s="87">
        <v>91.98</v>
      </c>
      <c r="W2266" s="38">
        <v>0.20611676945495014</v>
      </c>
      <c r="X2266" s="33">
        <v>0.9566857151128374</v>
      </c>
      <c r="Y2266" s="72">
        <v>778089.95870835322</v>
      </c>
      <c r="Z2266" s="18">
        <v>757999.98086000001</v>
      </c>
      <c r="AA2266" s="38">
        <v>2.6503929229074432E-2</v>
      </c>
      <c r="AB2266" s="35">
        <v>0.9566857151128374</v>
      </c>
      <c r="AC2266" s="72">
        <v>821815.62682953931</v>
      </c>
      <c r="AD2266" s="18">
        <v>877500</v>
      </c>
      <c r="AE2266" s="38">
        <v>-6.3457975123032126E-2</v>
      </c>
      <c r="AF2266" s="36">
        <v>15</v>
      </c>
      <c r="AI2266" s="27" t="s">
        <v>36</v>
      </c>
      <c r="AJ2266" s="17">
        <v>15.077872999623754</v>
      </c>
      <c r="AK2266" s="17">
        <v>15.088406881805119</v>
      </c>
      <c r="AL2266" s="19">
        <v>7.4671841539517961E-2</v>
      </c>
      <c r="AM2266" s="19">
        <v>9.0195607925763241E-2</v>
      </c>
      <c r="AN2266" s="27" t="b">
        <v>0</v>
      </c>
      <c r="AO2266" s="27" t="b">
        <v>0</v>
      </c>
      <c r="AP2266" s="27" t="b">
        <v>0</v>
      </c>
      <c r="AQ2266" s="27" t="b">
        <v>0</v>
      </c>
      <c r="AR2266" s="27" t="b">
        <v>0</v>
      </c>
      <c r="AS2266" s="27" t="b">
        <v>1</v>
      </c>
      <c r="AU2266" s="75"/>
      <c r="AV2266">
        <v>3789999.9043000001</v>
      </c>
      <c r="AX2266">
        <v>8775000</v>
      </c>
      <c r="AZ2266">
        <v>7580</v>
      </c>
      <c r="BC2266" s="18">
        <f t="shared" si="1"/>
        <v>3031999.92344</v>
      </c>
      <c r="BM2266" s="18">
        <v>35.1</v>
      </c>
      <c r="BN2266">
        <f t="shared" si="0"/>
        <v>351</v>
      </c>
    </row>
    <row r="2267" spans="1:66" ht="14.55" customHeight="1" x14ac:dyDescent="0.25">
      <c r="A2267" s="41">
        <v>41360</v>
      </c>
      <c r="B2267" s="15">
        <v>14.4</v>
      </c>
      <c r="C2267" s="16">
        <v>15.7</v>
      </c>
      <c r="D2267" s="32">
        <v>4638.019159393235</v>
      </c>
      <c r="E2267" s="32">
        <v>1520.9158036980416</v>
      </c>
      <c r="F2267" s="18">
        <v>6158.9349630912766</v>
      </c>
      <c r="G2267" s="18">
        <v>14.72102799536871</v>
      </c>
      <c r="H2267" s="19">
        <v>8.2802547770700619E-2</v>
      </c>
      <c r="I2267">
        <v>13.15</v>
      </c>
      <c r="J2267" s="33">
        <v>1.0120520338086638</v>
      </c>
      <c r="K2267" s="72">
        <v>1329.3458210084357</v>
      </c>
      <c r="L2267" s="18">
        <v>1301.76001</v>
      </c>
      <c r="M2267" s="73">
        <v>2.1191164881793928E-2</v>
      </c>
      <c r="Q2267" s="34">
        <v>0.98809148798080249</v>
      </c>
      <c r="R2267" s="7"/>
      <c r="S2267" s="32"/>
      <c r="T2267" s="77"/>
      <c r="U2267" s="5">
        <v>109.41341897246542</v>
      </c>
      <c r="V2267" s="87">
        <v>91.26</v>
      </c>
      <c r="W2267" s="38">
        <v>0.19891977835267824</v>
      </c>
      <c r="X2267" s="33">
        <v>1.0241040676173274</v>
      </c>
      <c r="Y2267" s="72">
        <v>796848.90414914489</v>
      </c>
      <c r="Z2267" s="18">
        <v>773999.98044000007</v>
      </c>
      <c r="AA2267" s="38">
        <v>2.9520574013652767E-2</v>
      </c>
      <c r="AB2267" s="35">
        <v>1.0241040676173274</v>
      </c>
      <c r="AC2267" s="72">
        <v>841611.23294365406</v>
      </c>
      <c r="AD2267" s="18">
        <v>877500</v>
      </c>
      <c r="AE2267" s="38">
        <v>-4.0898879836291667E-2</v>
      </c>
      <c r="AF2267" s="36">
        <v>14</v>
      </c>
      <c r="AI2267" s="27" t="s">
        <v>36</v>
      </c>
      <c r="AJ2267" s="17">
        <v>14.962374270130914</v>
      </c>
      <c r="AK2267" s="17">
        <v>15.084992283788738</v>
      </c>
      <c r="AL2267" s="19">
        <v>8.1978759674461568E-2</v>
      </c>
      <c r="AM2267" s="19">
        <v>9.135147455693042E-2</v>
      </c>
      <c r="AN2267" s="27" t="b">
        <v>0</v>
      </c>
      <c r="AO2267" s="27" t="b">
        <v>0</v>
      </c>
      <c r="AP2267" s="27" t="b">
        <v>0</v>
      </c>
      <c r="AQ2267" s="27" t="b">
        <v>0</v>
      </c>
      <c r="AR2267" s="27" t="b">
        <v>0</v>
      </c>
      <c r="AS2267" s="27" t="b">
        <v>1</v>
      </c>
      <c r="AU2267" s="75"/>
      <c r="AV2267">
        <v>3869999.9022000004</v>
      </c>
      <c r="AX2267">
        <v>8775000</v>
      </c>
      <c r="AZ2267">
        <v>7740</v>
      </c>
      <c r="BC2267" s="18">
        <f t="shared" si="1"/>
        <v>3095999.9217600003</v>
      </c>
      <c r="BM2267" s="18">
        <v>35.1</v>
      </c>
      <c r="BN2267">
        <f t="shared" si="0"/>
        <v>351</v>
      </c>
    </row>
    <row r="2268" spans="1:66" ht="14.55" customHeight="1" x14ac:dyDescent="0.25">
      <c r="A2268" s="41">
        <v>41361</v>
      </c>
      <c r="B2268" s="15">
        <v>14.2</v>
      </c>
      <c r="C2268" s="16">
        <v>15.6</v>
      </c>
      <c r="D2268" s="32">
        <v>4306.732076579432</v>
      </c>
      <c r="E2268" s="32">
        <v>1824.7714720113381</v>
      </c>
      <c r="F2268" s="18">
        <v>6131.5035485907702</v>
      </c>
      <c r="G2268" s="18">
        <v>14.616648223485578</v>
      </c>
      <c r="H2268" s="19">
        <v>8.9743589743589758E-2</v>
      </c>
      <c r="I2268">
        <v>12.7</v>
      </c>
      <c r="J2268" s="33">
        <v>0.98848713692848844</v>
      </c>
      <c r="K2268" s="72">
        <v>1314.0185089628385</v>
      </c>
      <c r="L2268" s="18">
        <v>1296</v>
      </c>
      <c r="M2268" s="73">
        <v>1.3903170496017359E-2</v>
      </c>
      <c r="Q2268" s="34">
        <v>1.0116469528448142</v>
      </c>
      <c r="R2268" s="7"/>
      <c r="S2268" s="32"/>
      <c r="T2268" s="77"/>
      <c r="U2268" s="5">
        <v>110.48167171739279</v>
      </c>
      <c r="V2268" s="87">
        <v>91.08</v>
      </c>
      <c r="W2268" s="38">
        <v>0.2130179152107245</v>
      </c>
      <c r="X2268" s="33">
        <v>0.97697427385697677</v>
      </c>
      <c r="Y2268" s="72">
        <v>778504.60420163558</v>
      </c>
      <c r="Z2268" s="18">
        <v>768999.98057999997</v>
      </c>
      <c r="AA2268" s="38">
        <v>1.2359718935840503E-2</v>
      </c>
      <c r="AB2268" s="35">
        <v>0.97697427385697677</v>
      </c>
      <c r="AC2268" s="72">
        <v>822219.34075597301</v>
      </c>
      <c r="AD2268" s="18">
        <v>877500</v>
      </c>
      <c r="AE2268" s="38">
        <v>-6.2997902272395434E-2</v>
      </c>
      <c r="AF2268" s="36">
        <v>13</v>
      </c>
      <c r="AI2268" s="27" t="s">
        <v>36</v>
      </c>
      <c r="AJ2268" s="17">
        <v>14.912951801704077</v>
      </c>
      <c r="AK2268" s="17">
        <v>15.090015471084218</v>
      </c>
      <c r="AL2268" s="19">
        <v>8.178450948021139E-2</v>
      </c>
      <c r="AM2268" s="19">
        <v>9.3544050202078399E-2</v>
      </c>
      <c r="AN2268" s="27" t="b">
        <v>0</v>
      </c>
      <c r="AO2268" s="27" t="b">
        <v>0</v>
      </c>
      <c r="AP2268" s="27" t="b">
        <v>0</v>
      </c>
      <c r="AQ2268" s="27" t="b">
        <v>0</v>
      </c>
      <c r="AR2268" s="27" t="b">
        <v>0</v>
      </c>
      <c r="AS2268" s="27" t="b">
        <v>1</v>
      </c>
      <c r="AU2268" s="75"/>
      <c r="AV2268">
        <v>3844999.9029000001</v>
      </c>
      <c r="AX2268">
        <v>8775000</v>
      </c>
      <c r="AZ2268">
        <v>7690</v>
      </c>
      <c r="BC2268" s="18">
        <f t="shared" si="1"/>
        <v>3075999.9223199999</v>
      </c>
      <c r="BM2268" s="18">
        <v>35.1</v>
      </c>
      <c r="BN2268">
        <f t="shared" si="0"/>
        <v>351</v>
      </c>
    </row>
    <row r="2269" spans="1:66" ht="14.55" customHeight="1" x14ac:dyDescent="0.25">
      <c r="A2269" s="41">
        <v>41365</v>
      </c>
      <c r="B2269" s="15">
        <v>14.4</v>
      </c>
      <c r="C2269" s="16">
        <v>15.75</v>
      </c>
      <c r="D2269" s="32">
        <v>3975.4449937656295</v>
      </c>
      <c r="E2269" s="32">
        <v>2126.3276627777482</v>
      </c>
      <c r="F2269" s="18">
        <v>6101.7726565433777</v>
      </c>
      <c r="G2269" s="18">
        <v>14.870444001493841</v>
      </c>
      <c r="H2269" s="19">
        <v>8.5714285714285743E-2</v>
      </c>
      <c r="I2269">
        <v>13.58</v>
      </c>
      <c r="J2269" s="33">
        <v>1.0124304051421968</v>
      </c>
      <c r="K2269" s="72">
        <v>1330.3292735450771</v>
      </c>
      <c r="L2269" s="18">
        <v>1300.4799800000001</v>
      </c>
      <c r="M2269" s="73">
        <v>2.295252061094934E-2</v>
      </c>
      <c r="Q2269" s="34">
        <v>0.98772221272784566</v>
      </c>
      <c r="R2269" s="7"/>
      <c r="S2269" s="32"/>
      <c r="T2269" s="77"/>
      <c r="U2269" s="5">
        <v>108.92203024935972</v>
      </c>
      <c r="V2269" s="87">
        <v>91.18</v>
      </c>
      <c r="W2269" s="38">
        <v>0.19458247696161124</v>
      </c>
      <c r="X2269" s="33">
        <v>1.0248608102843939</v>
      </c>
      <c r="Y2269" s="72">
        <v>797862.67678626068</v>
      </c>
      <c r="Z2269" s="18">
        <v>772999.98047999991</v>
      </c>
      <c r="AA2269" s="38">
        <v>3.2163902890168378E-2</v>
      </c>
      <c r="AB2269" s="35">
        <v>1.0248608102843939</v>
      </c>
      <c r="AC2269" s="72">
        <v>842646.86987062078</v>
      </c>
      <c r="AD2269" s="18">
        <v>880000</v>
      </c>
      <c r="AE2269" s="38">
        <v>-4.2446738783385479E-2</v>
      </c>
      <c r="AF2269" s="36">
        <v>12</v>
      </c>
      <c r="AI2269" s="27" t="s">
        <v>36</v>
      </c>
      <c r="AJ2269" s="17">
        <v>14.841415278850368</v>
      </c>
      <c r="AK2269" s="17">
        <v>15.076008068607937</v>
      </c>
      <c r="AL2269" s="19">
        <v>8.368632283713312E-2</v>
      </c>
      <c r="AM2269" s="19">
        <v>9.4597914370696673E-2</v>
      </c>
      <c r="AN2269" s="27" t="b">
        <v>0</v>
      </c>
      <c r="AO2269" s="27" t="b">
        <v>0</v>
      </c>
      <c r="AP2269" s="27" t="b">
        <v>0</v>
      </c>
      <c r="AQ2269" s="27" t="b">
        <v>0</v>
      </c>
      <c r="AR2269" s="27" t="b">
        <v>0</v>
      </c>
      <c r="AS2269" s="27" t="b">
        <v>1</v>
      </c>
      <c r="AU2269" s="75"/>
      <c r="AV2269">
        <v>3864999.9023999996</v>
      </c>
      <c r="AX2269">
        <v>8800000</v>
      </c>
      <c r="AZ2269">
        <v>7730</v>
      </c>
      <c r="BC2269" s="18">
        <f t="shared" si="1"/>
        <v>3091999.9219199996</v>
      </c>
      <c r="BM2269" s="18">
        <v>35.200000000000003</v>
      </c>
      <c r="BN2269">
        <f t="shared" si="0"/>
        <v>352</v>
      </c>
    </row>
    <row r="2270" spans="1:66" ht="14.55" customHeight="1" x14ac:dyDescent="0.25">
      <c r="A2270" s="41">
        <v>41366</v>
      </c>
      <c r="B2270" s="15">
        <v>13.8</v>
      </c>
      <c r="C2270" s="16">
        <v>15.25</v>
      </c>
      <c r="D2270" s="32">
        <v>3644.157910951827</v>
      </c>
      <c r="E2270" s="32">
        <v>2429.2187099217963</v>
      </c>
      <c r="F2270" s="18">
        <v>6073.3766208736233</v>
      </c>
      <c r="G2270" s="18">
        <v>14.379968500105949</v>
      </c>
      <c r="H2270" s="19">
        <v>9.5081967213114682E-2</v>
      </c>
      <c r="I2270">
        <v>12.76</v>
      </c>
      <c r="J2270" s="33">
        <v>0.96251651461158383</v>
      </c>
      <c r="K2270" s="72">
        <v>1280.4417409823698</v>
      </c>
      <c r="L2270" s="18">
        <v>1260.160034</v>
      </c>
      <c r="M2270" s="73">
        <v>1.60945486566429E-2</v>
      </c>
      <c r="Q2270" s="34">
        <v>1.0389432127339056</v>
      </c>
      <c r="R2270" s="7"/>
      <c r="S2270" s="32"/>
      <c r="T2270" s="77"/>
      <c r="U2270" s="5">
        <v>112.95311390576033</v>
      </c>
      <c r="V2270" s="87">
        <v>94.06</v>
      </c>
      <c r="W2270" s="38">
        <v>0.20086236344631436</v>
      </c>
      <c r="X2270" s="33">
        <v>0.92503302922316766</v>
      </c>
      <c r="Y2270" s="72">
        <v>738052.85997016542</v>
      </c>
      <c r="Z2270" s="18">
        <v>724999.98168000008</v>
      </c>
      <c r="AA2270" s="38">
        <v>1.8003970510342165E-2</v>
      </c>
      <c r="AB2270" s="35">
        <v>0.92503302922316766</v>
      </c>
      <c r="AC2270" s="72">
        <v>779463.68967253563</v>
      </c>
      <c r="AD2270" s="18">
        <v>827500</v>
      </c>
      <c r="AE2270" s="38">
        <v>-5.8049921845878386E-2</v>
      </c>
      <c r="AF2270" s="36">
        <v>11</v>
      </c>
      <c r="AI2270" s="27" t="s">
        <v>36</v>
      </c>
      <c r="AJ2270" s="17">
        <v>14.733525077111469</v>
      </c>
      <c r="AK2270" s="17">
        <v>15.052813326202964</v>
      </c>
      <c r="AL2270" s="19">
        <v>8.7033317372652241E-2</v>
      </c>
      <c r="AM2270" s="19">
        <v>9.51597426195296E-2</v>
      </c>
      <c r="AN2270" s="27" t="b">
        <v>0</v>
      </c>
      <c r="AO2270" s="27" t="b">
        <v>0</v>
      </c>
      <c r="AP2270" s="27" t="b">
        <v>0</v>
      </c>
      <c r="AQ2270" s="27" t="b">
        <v>0</v>
      </c>
      <c r="AR2270" s="27" t="b">
        <v>0</v>
      </c>
      <c r="AS2270" s="27" t="b">
        <v>1</v>
      </c>
      <c r="AU2270" s="75"/>
      <c r="AV2270">
        <v>3624999.9084000005</v>
      </c>
      <c r="AX2270">
        <v>8275000</v>
      </c>
      <c r="AZ2270">
        <v>7250</v>
      </c>
      <c r="BC2270" s="18">
        <f t="shared" si="1"/>
        <v>2899999.9267200003</v>
      </c>
      <c r="BM2270" s="18">
        <v>33.1</v>
      </c>
      <c r="BN2270">
        <f t="shared" si="0"/>
        <v>331</v>
      </c>
    </row>
    <row r="2271" spans="1:66" ht="14.55" customHeight="1" x14ac:dyDescent="0.25">
      <c r="A2271" s="41">
        <v>41367</v>
      </c>
      <c r="B2271" s="15">
        <v>14.65</v>
      </c>
      <c r="C2271" s="16">
        <v>15.75</v>
      </c>
      <c r="D2271" s="32">
        <v>3312.8708281380245</v>
      </c>
      <c r="E2271" s="32">
        <v>2729.0063651893684</v>
      </c>
      <c r="F2271" s="18">
        <v>6041.8771933273929</v>
      </c>
      <c r="G2271" s="18">
        <v>15.146850052666345</v>
      </c>
      <c r="H2271" s="19">
        <v>6.9841269841269815E-2</v>
      </c>
      <c r="I2271">
        <v>14.21</v>
      </c>
      <c r="J2271" s="33">
        <v>1.047866778335204</v>
      </c>
      <c r="K2271" s="72">
        <v>1341.7091472218226</v>
      </c>
      <c r="L2271" s="18">
        <v>1304.959961</v>
      </c>
      <c r="M2271" s="73">
        <v>2.8161159974334708E-2</v>
      </c>
      <c r="Q2271" s="34">
        <v>0.95431978632698689</v>
      </c>
      <c r="R2271" s="7"/>
      <c r="S2271" s="32"/>
      <c r="T2271" s="77"/>
      <c r="U2271" s="5">
        <v>107.59270010646277</v>
      </c>
      <c r="V2271" s="87">
        <v>90.62</v>
      </c>
      <c r="W2271" s="38">
        <v>0.18729530022580851</v>
      </c>
      <c r="X2271" s="33">
        <v>1.0957335566704078</v>
      </c>
      <c r="Y2271" s="72">
        <v>808713.15449321247</v>
      </c>
      <c r="Z2271" s="18">
        <v>774999.98042000004</v>
      </c>
      <c r="AA2271" s="38">
        <v>4.3500870870915462E-2</v>
      </c>
      <c r="AB2271" s="35">
        <v>1.0957335566704078</v>
      </c>
      <c r="AC2271" s="72">
        <v>854070.82789506903</v>
      </c>
      <c r="AD2271" s="18">
        <v>875000</v>
      </c>
      <c r="AE2271" s="38">
        <v>-2.3919053834206824E-2</v>
      </c>
      <c r="AF2271" s="36">
        <v>10</v>
      </c>
      <c r="AI2271" s="27" t="s">
        <v>36</v>
      </c>
      <c r="AJ2271" s="17">
        <v>14.720744599763023</v>
      </c>
      <c r="AK2271" s="17">
        <v>15.058430896229034</v>
      </c>
      <c r="AL2271" s="19">
        <v>8.5487875004425062E-2</v>
      </c>
      <c r="AM2271" s="19">
        <v>9.325319568703111E-2</v>
      </c>
      <c r="AN2271" s="27" t="b">
        <v>0</v>
      </c>
      <c r="AO2271" s="27" t="b">
        <v>0</v>
      </c>
      <c r="AP2271" s="27" t="b">
        <v>0</v>
      </c>
      <c r="AQ2271" s="27" t="b">
        <v>0</v>
      </c>
      <c r="AR2271" s="27" t="b">
        <v>0</v>
      </c>
      <c r="AS2271" s="27" t="b">
        <v>1</v>
      </c>
      <c r="AU2271" s="75"/>
      <c r="AV2271">
        <v>3874999.9021000001</v>
      </c>
      <c r="AX2271">
        <v>8750000</v>
      </c>
      <c r="AZ2271">
        <v>7750</v>
      </c>
      <c r="BC2271" s="18">
        <f t="shared" si="1"/>
        <v>3099999.9216800001</v>
      </c>
      <c r="BM2271" s="18">
        <v>35</v>
      </c>
      <c r="BN2271">
        <f t="shared" si="0"/>
        <v>350</v>
      </c>
    </row>
    <row r="2272" spans="1:66" ht="14.55" customHeight="1" x14ac:dyDescent="0.25">
      <c r="A2272" s="41">
        <v>41368</v>
      </c>
      <c r="B2272" s="15">
        <v>14.25</v>
      </c>
      <c r="C2272" s="16">
        <v>15.55</v>
      </c>
      <c r="D2272" s="32">
        <v>2981.583745324222</v>
      </c>
      <c r="E2272" s="32">
        <v>3037.1559374574449</v>
      </c>
      <c r="F2272" s="18">
        <v>6018.7396827816665</v>
      </c>
      <c r="G2272" s="18">
        <v>14.906001576208709</v>
      </c>
      <c r="H2272" s="19">
        <v>8.3601286173633493E-2</v>
      </c>
      <c r="I2272">
        <v>13.89</v>
      </c>
      <c r="J2272" s="33">
        <v>0.9803304741000145</v>
      </c>
      <c r="K2272" s="72">
        <v>1315.2956066698382</v>
      </c>
      <c r="L2272" s="18">
        <v>1281.920044</v>
      </c>
      <c r="M2272" s="73">
        <v>2.6035604034785064E-2</v>
      </c>
      <c r="Q2272" s="34">
        <v>1.0200641787842442</v>
      </c>
      <c r="R2272" s="7"/>
      <c r="S2272" s="32"/>
      <c r="T2272" s="77"/>
      <c r="U2272" s="5">
        <v>109.547122295089</v>
      </c>
      <c r="V2272" s="87">
        <v>92.16</v>
      </c>
      <c r="W2272" s="38">
        <v>0.18866235129219835</v>
      </c>
      <c r="X2272" s="33">
        <v>0.96066094820002901</v>
      </c>
      <c r="Y2272" s="72">
        <v>776902.86285067187</v>
      </c>
      <c r="Z2272" s="18">
        <v>751999.98099999991</v>
      </c>
      <c r="AA2272" s="38">
        <v>3.3115535212589267E-2</v>
      </c>
      <c r="AB2272" s="35">
        <v>0.96066094820002901</v>
      </c>
      <c r="AC2272" s="72">
        <v>820459.33715429145</v>
      </c>
      <c r="AD2272" s="18">
        <v>862500</v>
      </c>
      <c r="AE2272" s="38">
        <v>-4.8742797502270778E-2</v>
      </c>
      <c r="AF2272" s="36">
        <v>9</v>
      </c>
      <c r="AI2272" s="27" t="s">
        <v>36</v>
      </c>
      <c r="AJ2272" s="17">
        <v>14.712455766013445</v>
      </c>
      <c r="AK2272" s="17">
        <v>15.039837185397207</v>
      </c>
      <c r="AL2272" s="19">
        <v>8.446415774276568E-2</v>
      </c>
      <c r="AM2272" s="19">
        <v>9.1932667964775089E-2</v>
      </c>
      <c r="AN2272" s="27" t="b">
        <v>0</v>
      </c>
      <c r="AO2272" s="27" t="b">
        <v>0</v>
      </c>
      <c r="AP2272" s="27" t="b">
        <v>0</v>
      </c>
      <c r="AQ2272" s="27" t="b">
        <v>0</v>
      </c>
      <c r="AR2272" s="27" t="b">
        <v>0</v>
      </c>
      <c r="AS2272" s="27" t="b">
        <v>1</v>
      </c>
      <c r="AU2272" s="75"/>
      <c r="AV2272">
        <v>3759999.9049999993</v>
      </c>
      <c r="AX2272">
        <v>8625000</v>
      </c>
      <c r="AZ2272">
        <v>7520</v>
      </c>
      <c r="BC2272" s="18">
        <f t="shared" si="1"/>
        <v>3007999.9239999996</v>
      </c>
      <c r="BM2272" s="18">
        <v>34.5</v>
      </c>
      <c r="BN2272">
        <f t="shared" si="0"/>
        <v>345</v>
      </c>
    </row>
    <row r="2273" spans="1:66" ht="14.55" customHeight="1" x14ac:dyDescent="0.25">
      <c r="A2273" s="45">
        <v>41369</v>
      </c>
      <c r="B2273" s="46">
        <v>14.35</v>
      </c>
      <c r="C2273" s="55">
        <v>15.5</v>
      </c>
      <c r="D2273" s="32">
        <v>2650.2966625104195</v>
      </c>
      <c r="E2273" s="32">
        <v>3340.7469940553024</v>
      </c>
      <c r="F2273" s="32">
        <v>5991.0436565657219</v>
      </c>
      <c r="G2273" s="32">
        <v>14.991267075220394</v>
      </c>
      <c r="H2273" s="56">
        <v>7.4193548387096797E-2</v>
      </c>
      <c r="I2273" s="1">
        <v>13.92</v>
      </c>
      <c r="J2273" s="33">
        <v>1.001092258169616</v>
      </c>
      <c r="K2273" s="72">
        <v>1316.7094668480952</v>
      </c>
      <c r="L2273" s="32">
        <v>1287.040039</v>
      </c>
      <c r="M2273" s="73">
        <v>2.3052451321675792E-2</v>
      </c>
      <c r="Q2273" s="34">
        <v>0.99890893355662047</v>
      </c>
      <c r="R2273" s="7"/>
      <c r="S2273" s="32"/>
      <c r="T2273" s="77"/>
      <c r="U2273" s="5">
        <v>109.22386509172316</v>
      </c>
      <c r="V2273" s="87">
        <v>91.8</v>
      </c>
      <c r="W2273" s="38">
        <v>0.18980245197955511</v>
      </c>
      <c r="X2273" s="33">
        <v>1.0021845163392318</v>
      </c>
      <c r="Y2273" s="72">
        <v>778603.74501969398</v>
      </c>
      <c r="Z2273" s="18">
        <v>756999.98087999993</v>
      </c>
      <c r="AA2273" s="38">
        <v>2.8538658765327875E-2</v>
      </c>
      <c r="AB2273" s="35">
        <v>1.0021845163392318</v>
      </c>
      <c r="AC2273" s="72">
        <v>822238.46125639812</v>
      </c>
      <c r="AD2273" s="18">
        <v>865000</v>
      </c>
      <c r="AE2273" s="38">
        <v>-4.9435304905898127E-2</v>
      </c>
      <c r="AF2273" s="84">
        <v>8</v>
      </c>
      <c r="AI2273" s="27" t="s">
        <v>36</v>
      </c>
      <c r="AJ2273" s="17">
        <v>14.703188977719771</v>
      </c>
      <c r="AK2273" s="17">
        <v>15.034696219873586</v>
      </c>
      <c r="AL2273" s="19">
        <v>8.3029324512165048E-2</v>
      </c>
      <c r="AM2273" s="19">
        <v>8.9129288548492447E-2</v>
      </c>
      <c r="AN2273" s="27" t="b">
        <v>0</v>
      </c>
      <c r="AO2273" s="27" t="b">
        <v>0</v>
      </c>
      <c r="AP2273" s="27" t="b">
        <v>0</v>
      </c>
      <c r="AQ2273" s="27" t="b">
        <v>0</v>
      </c>
      <c r="AR2273" s="27" t="b">
        <v>0</v>
      </c>
      <c r="AS2273" s="27" t="b">
        <v>1</v>
      </c>
      <c r="AU2273" s="75"/>
      <c r="AV2273">
        <v>3784999.9043999994</v>
      </c>
      <c r="AX2273">
        <v>8650000</v>
      </c>
      <c r="AZ2273">
        <v>7570</v>
      </c>
      <c r="BC2273" s="18">
        <f t="shared" si="1"/>
        <v>3027999.9235199997</v>
      </c>
      <c r="BM2273" s="18">
        <v>34.6</v>
      </c>
      <c r="BN2273">
        <f t="shared" si="0"/>
        <v>346</v>
      </c>
    </row>
    <row r="2274" spans="1:66" ht="14.55" customHeight="1" x14ac:dyDescent="0.25">
      <c r="A2274" s="45">
        <v>41372</v>
      </c>
      <c r="B2274" s="46">
        <v>13.65</v>
      </c>
      <c r="C2274" s="55">
        <v>15.1</v>
      </c>
      <c r="D2274" s="32">
        <v>2319.009579696617</v>
      </c>
      <c r="E2274" s="32">
        <v>3647.4547126603388</v>
      </c>
      <c r="F2274" s="32">
        <v>5966.4642923569554</v>
      </c>
      <c r="G2274" s="32">
        <v>14.536422690928104</v>
      </c>
      <c r="H2274" s="56">
        <v>9.6026490066225101E-2</v>
      </c>
      <c r="I2274" s="1">
        <v>13.19</v>
      </c>
      <c r="J2274" s="33">
        <v>0.96568117002690501</v>
      </c>
      <c r="K2274" s="72">
        <v>1271.4995385766622</v>
      </c>
      <c r="L2274" s="32">
        <v>1251.1999510000001</v>
      </c>
      <c r="M2274" s="73">
        <v>1.6224095565571302E-2</v>
      </c>
      <c r="Q2274" s="34">
        <v>1.0355384686357081</v>
      </c>
      <c r="R2274" s="7"/>
      <c r="S2274" s="32"/>
      <c r="T2274" s="77"/>
      <c r="U2274" s="5">
        <v>112.89493238187173</v>
      </c>
      <c r="V2274" s="87">
        <v>94.12</v>
      </c>
      <c r="W2274" s="38">
        <v>0.19947866959064728</v>
      </c>
      <c r="X2274" s="33">
        <v>0.93136234005380991</v>
      </c>
      <c r="Y2274" s="72">
        <v>725165.67543690128</v>
      </c>
      <c r="Z2274" s="18">
        <v>715999.98191999993</v>
      </c>
      <c r="AA2274" s="38">
        <v>1.2801248251882561E-2</v>
      </c>
      <c r="AB2274" s="35">
        <v>0.93136234005380991</v>
      </c>
      <c r="AC2274" s="72">
        <v>765789.65966070141</v>
      </c>
      <c r="AD2274" s="18">
        <v>822500</v>
      </c>
      <c r="AE2274" s="38">
        <v>-6.8948742053858467E-2</v>
      </c>
      <c r="AF2274" s="84">
        <v>7</v>
      </c>
      <c r="AI2274" s="27" t="s">
        <v>36</v>
      </c>
      <c r="AJ2274" s="17">
        <v>14.688531843628647</v>
      </c>
      <c r="AK2274" s="17">
        <v>15.022975889494347</v>
      </c>
      <c r="AL2274" s="19">
        <v>8.4076474565937601E-2</v>
      </c>
      <c r="AM2274" s="19">
        <v>8.6355259246124666E-2</v>
      </c>
      <c r="AN2274" s="27" t="b">
        <v>0</v>
      </c>
      <c r="AO2274" s="27" t="b">
        <v>0</v>
      </c>
      <c r="AP2274" s="27" t="b">
        <v>0</v>
      </c>
      <c r="AQ2274" s="27" t="b">
        <v>0</v>
      </c>
      <c r="AR2274" s="27" t="b">
        <v>0</v>
      </c>
      <c r="AS2274" s="27" t="b">
        <v>1</v>
      </c>
      <c r="AU2274" s="75"/>
      <c r="AV2274">
        <v>3579999.9095999999</v>
      </c>
      <c r="AX2274">
        <v>8225000</v>
      </c>
      <c r="AZ2274">
        <v>7160</v>
      </c>
      <c r="BC2274" s="18">
        <f t="shared" si="1"/>
        <v>2863999.9276799997</v>
      </c>
      <c r="BM2274" s="18">
        <v>32.9</v>
      </c>
      <c r="BN2274">
        <f t="shared" si="0"/>
        <v>329</v>
      </c>
    </row>
    <row r="2275" spans="1:66" ht="14.55" customHeight="1" x14ac:dyDescent="0.25">
      <c r="A2275" s="45">
        <v>41373</v>
      </c>
      <c r="B2275" s="46">
        <v>13.6</v>
      </c>
      <c r="C2275" s="55">
        <v>15.05</v>
      </c>
      <c r="D2275" s="32">
        <v>1987.7224968828145</v>
      </c>
      <c r="E2275" s="32">
        <v>3946.929459707253</v>
      </c>
      <c r="F2275" s="32">
        <v>5934.6519565900671</v>
      </c>
      <c r="G2275" s="32">
        <v>14.564344288163426</v>
      </c>
      <c r="H2275" s="56">
        <v>9.6345514950166189E-2</v>
      </c>
      <c r="I2275" s="1">
        <v>12.84</v>
      </c>
      <c r="J2275" s="33">
        <v>0.99657870383959024</v>
      </c>
      <c r="K2275" s="72">
        <v>1267.1274377803613</v>
      </c>
      <c r="L2275" s="32">
        <v>1234.5600589999999</v>
      </c>
      <c r="M2275" s="73">
        <v>2.6379744381768815E-2</v>
      </c>
      <c r="Q2275" s="34">
        <v>1.003433041612497</v>
      </c>
      <c r="R2275" s="7"/>
      <c r="S2275" s="32"/>
      <c r="T2275" s="77"/>
      <c r="U2275" s="5">
        <v>113.07159424356371</v>
      </c>
      <c r="V2275" s="87">
        <v>95.42</v>
      </c>
      <c r="W2275" s="38">
        <v>0.18498841169108896</v>
      </c>
      <c r="X2275" s="33">
        <v>0.99315740767918059</v>
      </c>
      <c r="Y2275" s="72">
        <v>720207.10813164141</v>
      </c>
      <c r="Z2275" s="18">
        <v>694999.98244000005</v>
      </c>
      <c r="AA2275" s="38">
        <v>3.6269246515869526E-2</v>
      </c>
      <c r="AB2275" s="35">
        <v>0.99315740767918059</v>
      </c>
      <c r="AC2275" s="72">
        <v>760537.47972561489</v>
      </c>
      <c r="AD2275" s="18">
        <v>797500</v>
      </c>
      <c r="AE2275" s="38">
        <v>-4.6347987804871614E-2</v>
      </c>
      <c r="AF2275" s="84">
        <v>6</v>
      </c>
      <c r="AI2275" s="27" t="s">
        <v>36</v>
      </c>
      <c r="AJ2275" s="17">
        <v>14.684352720760417</v>
      </c>
      <c r="AK2275" s="17">
        <v>15.010612238994376</v>
      </c>
      <c r="AL2275" s="19">
        <v>8.5848346105251008E-2</v>
      </c>
      <c r="AM2275" s="19">
        <v>8.3235697467925029E-2</v>
      </c>
      <c r="AN2275" s="27" t="b">
        <v>0</v>
      </c>
      <c r="AO2275" s="27" t="b">
        <v>1</v>
      </c>
      <c r="AP2275" s="27" t="b">
        <v>0</v>
      </c>
      <c r="AQ2275" s="27" t="b">
        <v>0</v>
      </c>
      <c r="AR2275" s="27" t="b">
        <v>0</v>
      </c>
      <c r="AS2275" s="27" t="b">
        <v>1</v>
      </c>
      <c r="AU2275" s="75"/>
      <c r="AV2275">
        <v>3474999.9122000001</v>
      </c>
      <c r="AX2275">
        <v>7975000</v>
      </c>
      <c r="AZ2275">
        <v>6950</v>
      </c>
      <c r="BC2275" s="18">
        <f t="shared" si="1"/>
        <v>2779999.9297600002</v>
      </c>
      <c r="BM2275" s="18">
        <v>31.9</v>
      </c>
      <c r="BN2275">
        <f t="shared" si="0"/>
        <v>319</v>
      </c>
    </row>
    <row r="2276" spans="1:66" ht="14.55" customHeight="1" x14ac:dyDescent="0.25">
      <c r="A2276" s="41">
        <v>41374</v>
      </c>
      <c r="B2276" s="15">
        <v>13.1</v>
      </c>
      <c r="C2276" s="16">
        <v>14.5</v>
      </c>
      <c r="D2276" s="32">
        <v>1656.435414069012</v>
      </c>
      <c r="E2276" s="32">
        <v>4246.2985179310217</v>
      </c>
      <c r="F2276" s="32">
        <v>5902.7339320000337</v>
      </c>
      <c r="G2276" s="32">
        <v>14.107129576495943</v>
      </c>
      <c r="H2276" s="56">
        <v>9.6551724137931005E-2</v>
      </c>
      <c r="I2276" s="1">
        <v>12.36</v>
      </c>
      <c r="J2276" s="33">
        <v>0.9633978482208243</v>
      </c>
      <c r="K2276" s="72">
        <v>1220.726725514425</v>
      </c>
      <c r="L2276" s="32">
        <v>1202.5600589999999</v>
      </c>
      <c r="M2276" s="73">
        <v>1.5106660476925968E-2</v>
      </c>
      <c r="Q2276" s="34">
        <v>1.0379927688719375</v>
      </c>
      <c r="R2276" s="7"/>
      <c r="S2276" s="32"/>
      <c r="T2276" s="77"/>
      <c r="U2276" s="5">
        <v>117.14898054903512</v>
      </c>
      <c r="V2276" s="87">
        <v>97.8</v>
      </c>
      <c r="W2276" s="38">
        <v>0.19784233690219957</v>
      </c>
      <c r="X2276" s="33">
        <v>0.9267956964416485</v>
      </c>
      <c r="Y2276" s="72">
        <v>667488.04190948454</v>
      </c>
      <c r="Z2276" s="18">
        <v>656999.98340000003</v>
      </c>
      <c r="AA2276" s="38">
        <v>1.5963559778507774E-2</v>
      </c>
      <c r="AB2276" s="35">
        <v>0.9267956964416485</v>
      </c>
      <c r="AC2276" s="72">
        <v>704851.56249891117</v>
      </c>
      <c r="AD2276" s="18">
        <v>760000</v>
      </c>
      <c r="AE2276" s="38">
        <v>-7.2563733554064258E-2</v>
      </c>
      <c r="AF2276" s="36">
        <v>5</v>
      </c>
      <c r="AI2276" s="27" t="s">
        <v>36</v>
      </c>
      <c r="AJ2276" s="17">
        <v>14.688918616271119</v>
      </c>
      <c r="AK2276" s="17">
        <v>14.992737666610369</v>
      </c>
      <c r="AL2276" s="19">
        <v>8.6093305592720396E-2</v>
      </c>
      <c r="AM2276" s="19">
        <v>8.2370829577195048E-2</v>
      </c>
      <c r="AN2276" s="27" t="b">
        <v>0</v>
      </c>
      <c r="AO2276" s="27" t="b">
        <v>1</v>
      </c>
      <c r="AP2276" s="27" t="b">
        <v>0</v>
      </c>
      <c r="AQ2276" s="27" t="b">
        <v>0</v>
      </c>
      <c r="AR2276" s="27" t="b">
        <v>0</v>
      </c>
      <c r="AS2276" s="27" t="b">
        <v>1</v>
      </c>
      <c r="AU2276" s="75"/>
      <c r="AV2276">
        <v>3284999.9170000004</v>
      </c>
      <c r="AX2276">
        <v>7600000</v>
      </c>
      <c r="AZ2276">
        <v>6570</v>
      </c>
      <c r="BC2276" s="18">
        <f t="shared" si="1"/>
        <v>2627999.9336000001</v>
      </c>
      <c r="BM2276" s="18">
        <v>30.4</v>
      </c>
      <c r="BN2276">
        <f t="shared" si="0"/>
        <v>304</v>
      </c>
    </row>
    <row r="2277" spans="1:66" ht="14.55" customHeight="1" x14ac:dyDescent="0.25">
      <c r="A2277" s="45">
        <v>41375</v>
      </c>
      <c r="B2277" s="46">
        <v>13.15</v>
      </c>
      <c r="C2277" s="55">
        <v>14.5</v>
      </c>
      <c r="D2277" s="32">
        <v>1325.1483312552095</v>
      </c>
      <c r="E2277" s="32">
        <v>4545.5992617145257</v>
      </c>
      <c r="F2277" s="32">
        <v>5870.7475929697357</v>
      </c>
      <c r="G2277" s="32">
        <v>14.195277267696397</v>
      </c>
      <c r="H2277" s="56">
        <v>9.3103448275862033E-2</v>
      </c>
      <c r="I2277" s="1">
        <v>12.24</v>
      </c>
      <c r="J2277" s="33">
        <v>1.0007956876827497</v>
      </c>
      <c r="K2277" s="72">
        <v>1221.6769048288249</v>
      </c>
      <c r="L2277" s="32">
        <v>1196.8000489999999</v>
      </c>
      <c r="M2277" s="73">
        <v>2.0786142054064205E-2</v>
      </c>
      <c r="Q2277" s="34">
        <v>0.99920494493277434</v>
      </c>
      <c r="R2277" s="7"/>
      <c r="S2277" s="32"/>
      <c r="T2277" s="77"/>
      <c r="U2277" s="5">
        <v>116.8379042648242</v>
      </c>
      <c r="V2277" s="87">
        <v>98.34</v>
      </c>
      <c r="W2277" s="38">
        <v>0.18810152801326216</v>
      </c>
      <c r="X2277" s="33">
        <v>1.0015913753654995</v>
      </c>
      <c r="Y2277" s="72">
        <v>668553.46457997384</v>
      </c>
      <c r="Z2277" s="18">
        <v>651999.98352000001</v>
      </c>
      <c r="AA2277" s="38">
        <v>2.538877527359025E-2</v>
      </c>
      <c r="AB2277" s="35">
        <v>1.0015913753654995</v>
      </c>
      <c r="AC2277" s="72">
        <v>705961.92741626082</v>
      </c>
      <c r="AD2277" s="18">
        <v>745000</v>
      </c>
      <c r="AE2277" s="38">
        <v>-5.2400097427837827E-2</v>
      </c>
      <c r="AF2277" s="84">
        <v>4</v>
      </c>
      <c r="AI2277" s="27" t="s">
        <v>36</v>
      </c>
      <c r="AJ2277" s="17">
        <v>14.679349088494419</v>
      </c>
      <c r="AK2277" s="17">
        <v>14.978309526590376</v>
      </c>
      <c r="AL2277" s="19">
        <v>8.9970335331819098E-2</v>
      </c>
      <c r="AM2277" s="19">
        <v>8.5754730159371517E-2</v>
      </c>
      <c r="AN2277" s="27" t="b">
        <v>0</v>
      </c>
      <c r="AO2277" s="27" t="b">
        <v>1</v>
      </c>
      <c r="AP2277" s="27" t="b">
        <v>0</v>
      </c>
      <c r="AQ2277" s="27" t="b">
        <v>0</v>
      </c>
      <c r="AR2277" s="27" t="b">
        <v>0</v>
      </c>
      <c r="AS2277" s="27" t="b">
        <v>1</v>
      </c>
      <c r="AU2277" s="75"/>
      <c r="AV2277">
        <v>3259999.9176000003</v>
      </c>
      <c r="AX2277">
        <v>7450000</v>
      </c>
      <c r="AZ2277">
        <v>6520</v>
      </c>
      <c r="BC2277" s="18">
        <f t="shared" si="1"/>
        <v>2607999.93408</v>
      </c>
      <c r="BM2277" s="18">
        <v>29.8</v>
      </c>
      <c r="BN2277">
        <f t="shared" si="0"/>
        <v>298</v>
      </c>
    </row>
    <row r="2278" spans="1:66" ht="14.55" customHeight="1" x14ac:dyDescent="0.25">
      <c r="A2278" s="45">
        <v>41376</v>
      </c>
      <c r="B2278" s="46">
        <v>12.75</v>
      </c>
      <c r="C2278" s="55">
        <v>14.15</v>
      </c>
      <c r="D2278" s="32">
        <v>993.86124844140716</v>
      </c>
      <c r="E2278" s="32">
        <v>4846.0423747491122</v>
      </c>
      <c r="F2278" s="32">
        <v>5839.9036231905193</v>
      </c>
      <c r="G2278" s="32">
        <v>13.911741659178649</v>
      </c>
      <c r="H2278" s="56">
        <v>9.8939929328621945E-2</v>
      </c>
      <c r="I2278" s="1">
        <v>12.06</v>
      </c>
      <c r="J2278" s="33">
        <v>0.97487716023137649</v>
      </c>
      <c r="K2278" s="72">
        <v>1190.9643051954315</v>
      </c>
      <c r="L2278" s="32">
        <v>1174.400024</v>
      </c>
      <c r="M2278" s="73">
        <v>1.4104462582530973E-2</v>
      </c>
      <c r="Q2278" s="34">
        <v>1.0257702619298834</v>
      </c>
      <c r="R2278" s="7"/>
      <c r="S2278" s="32"/>
      <c r="T2278" s="77"/>
      <c r="U2278" s="5">
        <v>119.62571120337283</v>
      </c>
      <c r="V2278" s="87">
        <v>100.1</v>
      </c>
      <c r="W2278" s="38">
        <v>0.19506204998374463</v>
      </c>
      <c r="X2278" s="33">
        <v>0.94975432046275299</v>
      </c>
      <c r="Y2278" s="72">
        <v>634964.57938550343</v>
      </c>
      <c r="Z2278" s="18">
        <v>627999.98414000007</v>
      </c>
      <c r="AA2278" s="38">
        <v>1.1090120097759011E-2</v>
      </c>
      <c r="AB2278" s="35">
        <v>0.94975432046275299</v>
      </c>
      <c r="AC2278" s="72">
        <v>670479.64102810691</v>
      </c>
      <c r="AD2278" s="18">
        <v>720000</v>
      </c>
      <c r="AE2278" s="38">
        <v>-6.8778276349851508E-2</v>
      </c>
      <c r="AF2278" s="84">
        <v>3</v>
      </c>
      <c r="AI2278" s="27" t="s">
        <v>36</v>
      </c>
      <c r="AJ2278" s="17">
        <v>14.659985328886838</v>
      </c>
      <c r="AK2278" s="17">
        <v>14.959128421298352</v>
      </c>
      <c r="AL2278" s="19">
        <v>9.2526775857650512E-2</v>
      </c>
      <c r="AM2278" s="19">
        <v>8.6256657560592212E-2</v>
      </c>
      <c r="AN2278" s="27" t="b">
        <v>0</v>
      </c>
      <c r="AO2278" s="27" t="b">
        <v>1</v>
      </c>
      <c r="AP2278" s="27" t="b">
        <v>0</v>
      </c>
      <c r="AQ2278" s="27" t="b">
        <v>0</v>
      </c>
      <c r="AR2278" s="27" t="b">
        <v>0</v>
      </c>
      <c r="AS2278" s="27" t="b">
        <v>1</v>
      </c>
      <c r="AU2278" s="75"/>
      <c r="AV2278">
        <v>3139999.9207000006</v>
      </c>
      <c r="AX2278">
        <v>7200000</v>
      </c>
      <c r="AZ2278">
        <v>6280</v>
      </c>
      <c r="BC2278" s="18">
        <f t="shared" si="1"/>
        <v>2511999.9365600003</v>
      </c>
      <c r="BM2278" s="18">
        <v>28.8</v>
      </c>
      <c r="BN2278">
        <f t="shared" si="0"/>
        <v>288</v>
      </c>
    </row>
    <row r="2279" spans="1:66" ht="14.55" customHeight="1" x14ac:dyDescent="0.25">
      <c r="A2279" s="45">
        <v>41379</v>
      </c>
      <c r="B2279" s="46">
        <v>16.7</v>
      </c>
      <c r="C2279" s="55">
        <v>16.649999999999999</v>
      </c>
      <c r="D2279" s="32">
        <v>662.57416562760477</v>
      </c>
      <c r="E2279" s="32">
        <v>5144.5519370018319</v>
      </c>
      <c r="F2279" s="32">
        <v>5807.1261026294369</v>
      </c>
      <c r="G2279" s="32">
        <v>16.655704837073603</v>
      </c>
      <c r="H2279" s="56">
        <v>-3.0030030030030463E-3</v>
      </c>
      <c r="I2279" s="1">
        <v>17.27</v>
      </c>
      <c r="J2279" s="33">
        <v>1.1905210772343759</v>
      </c>
      <c r="K2279" s="72">
        <v>1417.8435755156597</v>
      </c>
      <c r="L2279" s="32">
        <v>1313.280029</v>
      </c>
      <c r="M2279" s="73">
        <v>7.9620145137880349E-2</v>
      </c>
      <c r="Q2279" s="34">
        <v>0.83996832909757169</v>
      </c>
      <c r="R2279" s="7"/>
      <c r="S2279" s="32"/>
      <c r="T2279" s="77"/>
      <c r="U2279" s="5">
        <v>100.2947301546312</v>
      </c>
      <c r="V2279" s="87">
        <v>88.5</v>
      </c>
      <c r="W2279" s="38">
        <v>0.13327378705797963</v>
      </c>
      <c r="X2279" s="33">
        <v>1.3810421544687521</v>
      </c>
      <c r="Y2279" s="72">
        <v>876917.04626963392</v>
      </c>
      <c r="Z2279" s="18">
        <v>774999.98042000004</v>
      </c>
      <c r="AA2279" s="38">
        <v>0.13150589474131522</v>
      </c>
      <c r="AB2279" s="35">
        <v>1.3810421544687521</v>
      </c>
      <c r="AC2279" s="72">
        <v>925945.80253571807</v>
      </c>
      <c r="AD2279" s="18">
        <v>842500</v>
      </c>
      <c r="AE2279" s="38">
        <v>9.9045462950407212E-2</v>
      </c>
      <c r="AF2279" s="84">
        <v>2</v>
      </c>
      <c r="AI2279" s="27" t="s">
        <v>36</v>
      </c>
      <c r="AJ2279" s="17">
        <v>14.774995008587045</v>
      </c>
      <c r="AK2279" s="17">
        <v>15.005609027080634</v>
      </c>
      <c r="AL2279" s="19">
        <v>7.9660683959300538E-2</v>
      </c>
      <c r="AM2279" s="19">
        <v>8.1425007024607296E-2</v>
      </c>
      <c r="AN2279" s="27" t="b">
        <v>0</v>
      </c>
      <c r="AO2279" s="27" t="b">
        <v>0</v>
      </c>
      <c r="AP2279" s="27" t="b">
        <v>0</v>
      </c>
      <c r="AQ2279" s="27" t="b">
        <v>0</v>
      </c>
      <c r="AR2279" s="27" t="b">
        <v>0</v>
      </c>
      <c r="AS2279" s="27" t="b">
        <v>1</v>
      </c>
      <c r="AU2279" s="75"/>
      <c r="AV2279">
        <v>3874999.9021000001</v>
      </c>
      <c r="AX2279">
        <v>8425000</v>
      </c>
      <c r="AZ2279">
        <v>7750</v>
      </c>
      <c r="BC2279" s="18">
        <f t="shared" si="1"/>
        <v>3099999.9216800001</v>
      </c>
      <c r="BM2279" s="18">
        <v>33.700000000000003</v>
      </c>
      <c r="BN2279">
        <f t="shared" si="0"/>
        <v>337</v>
      </c>
    </row>
    <row r="2280" spans="1:66" ht="14.55" customHeight="1" x14ac:dyDescent="0.25">
      <c r="A2280" s="45">
        <v>41380</v>
      </c>
      <c r="B2280" s="46">
        <v>13.95</v>
      </c>
      <c r="C2280" s="55">
        <v>14.75</v>
      </c>
      <c r="D2280" s="32">
        <v>331.28708281380239</v>
      </c>
      <c r="E2280" s="32">
        <v>5476.8338759201806</v>
      </c>
      <c r="F2280" s="32">
        <v>5808.1209587339827</v>
      </c>
      <c r="G2280" s="32">
        <v>14.704369120730433</v>
      </c>
      <c r="H2280" s="56">
        <v>5.4237288135593253E-2</v>
      </c>
      <c r="I2280" s="1">
        <v>13.96</v>
      </c>
      <c r="J2280" s="33">
        <v>0.88299404706054729</v>
      </c>
      <c r="K2280" s="72">
        <v>1251.9257755611386</v>
      </c>
      <c r="L2280" s="32">
        <v>1209.599976</v>
      </c>
      <c r="M2280" s="73">
        <v>3.4991567791779317E-2</v>
      </c>
      <c r="Q2280" s="34">
        <v>1.1325104663264276</v>
      </c>
      <c r="R2280" s="7"/>
      <c r="S2280" s="32"/>
      <c r="T2280" s="77"/>
      <c r="U2280" s="5">
        <v>113.37335760278035</v>
      </c>
      <c r="V2280" s="87">
        <v>92.44</v>
      </c>
      <c r="W2280" s="38">
        <v>0.22645345740783587</v>
      </c>
      <c r="X2280" s="33">
        <v>0.76598809412109459</v>
      </c>
      <c r="Y2280" s="72">
        <v>671711.23072630062</v>
      </c>
      <c r="Z2280" s="18">
        <v>638999.98386000004</v>
      </c>
      <c r="AA2280" s="38">
        <v>5.1191310942923854E-2</v>
      </c>
      <c r="AB2280" s="35">
        <v>0.76598809412109459</v>
      </c>
      <c r="AC2280" s="72">
        <v>709252.08929794666</v>
      </c>
      <c r="AD2280" s="18">
        <v>720000</v>
      </c>
      <c r="AE2280" s="38">
        <v>-1.4927653752851863E-2</v>
      </c>
      <c r="AF2280" s="84">
        <v>1</v>
      </c>
      <c r="AI2280" s="27" t="s">
        <v>36</v>
      </c>
      <c r="AJ2280" s="17">
        <v>14.788752000219828</v>
      </c>
      <c r="AK2280" s="17">
        <v>15.008235959073012</v>
      </c>
      <c r="AL2280" s="19">
        <v>7.2695816970861901E-2</v>
      </c>
      <c r="AM2280" s="19">
        <v>8.0127337533081877E-2</v>
      </c>
      <c r="AN2280" s="27" t="b">
        <v>0</v>
      </c>
      <c r="AO2280" s="27" t="b">
        <v>0</v>
      </c>
      <c r="AP2280" s="27" t="b">
        <v>0</v>
      </c>
      <c r="AQ2280" s="27" t="b">
        <v>0</v>
      </c>
      <c r="AR2280" s="27" t="b">
        <v>0</v>
      </c>
      <c r="AS2280" s="27" t="b">
        <v>1</v>
      </c>
      <c r="AU2280" s="75"/>
      <c r="AV2280">
        <v>3194999.9193000002</v>
      </c>
      <c r="AX2280">
        <v>7200000</v>
      </c>
      <c r="AZ2280">
        <v>6390</v>
      </c>
      <c r="BC2280" s="18">
        <f t="shared" si="1"/>
        <v>2555999.9354400001</v>
      </c>
      <c r="BM2280" s="18">
        <v>28.8</v>
      </c>
      <c r="BN2280">
        <f t="shared" si="0"/>
        <v>288</v>
      </c>
    </row>
    <row r="2281" spans="1:66" ht="14.55" customHeight="1" x14ac:dyDescent="0.25">
      <c r="A2281" s="48">
        <v>41381</v>
      </c>
      <c r="B2281" s="46">
        <v>16.45</v>
      </c>
      <c r="C2281" s="55">
        <v>16.75</v>
      </c>
      <c r="D2281" s="32">
        <v>5790.1528457678105</v>
      </c>
      <c r="E2281" s="32">
        <v>0</v>
      </c>
      <c r="F2281" s="32">
        <v>5790.1528457678105</v>
      </c>
      <c r="G2281" s="32">
        <v>16.45</v>
      </c>
      <c r="H2281" s="56">
        <v>1.7910447761194104E-2</v>
      </c>
      <c r="I2281" s="1">
        <v>16.510000000000002</v>
      </c>
      <c r="J2281" s="33">
        <v>1.1152542372881353</v>
      </c>
      <c r="K2281" s="72">
        <v>1396.1913685459829</v>
      </c>
      <c r="L2281" s="32">
        <v>1348.4799800000001</v>
      </c>
      <c r="M2281" s="73">
        <v>3.5381606885986398E-2</v>
      </c>
      <c r="Q2281" s="34">
        <v>0.89665653495440745</v>
      </c>
      <c r="R2281" s="7"/>
      <c r="S2281" s="32"/>
      <c r="T2281" s="77"/>
      <c r="U2281" s="5">
        <v>101.46769546363569</v>
      </c>
      <c r="V2281" s="87">
        <v>82.44</v>
      </c>
      <c r="W2281" s="38">
        <v>0.23080659223235925</v>
      </c>
      <c r="X2281" s="33">
        <v>1.2305084745762709</v>
      </c>
      <c r="Y2281" s="72">
        <v>826550.31644466775</v>
      </c>
      <c r="Z2281" s="18">
        <v>787999.98009999993</v>
      </c>
      <c r="AA2281" s="38">
        <v>4.8921747865749508E-2</v>
      </c>
      <c r="AB2281" s="35">
        <v>1.2305084745762709</v>
      </c>
      <c r="AC2281" s="72">
        <v>872726.71430204005</v>
      </c>
      <c r="AD2281" s="18">
        <v>855000</v>
      </c>
      <c r="AE2281" s="38">
        <v>2.0732999183672579E-2</v>
      </c>
      <c r="AF2281" s="1">
        <v>25</v>
      </c>
      <c r="AI2281" s="27" t="s">
        <v>36</v>
      </c>
      <c r="AJ2281" s="17">
        <v>14.845940455220024</v>
      </c>
      <c r="AK2281" s="17">
        <v>15.053616461118949</v>
      </c>
      <c r="AL2281" s="19">
        <v>5.9623305772699885E-2</v>
      </c>
      <c r="AM2281" s="19">
        <v>7.6302120264991974E-2</v>
      </c>
      <c r="AN2281" s="27" t="b">
        <v>0</v>
      </c>
      <c r="AO2281" s="27" t="b">
        <v>0</v>
      </c>
      <c r="AP2281" s="27" t="b">
        <v>0</v>
      </c>
      <c r="AQ2281" s="27" t="b">
        <v>0</v>
      </c>
      <c r="AR2281" s="27" t="b">
        <v>0</v>
      </c>
      <c r="AS2281" s="27" t="b">
        <v>1</v>
      </c>
      <c r="AU2281" s="75"/>
      <c r="AV2281">
        <v>3939999.9004999995</v>
      </c>
      <c r="AX2281">
        <v>8550000</v>
      </c>
      <c r="AZ2281">
        <v>7880</v>
      </c>
      <c r="BC2281" s="18">
        <f t="shared" si="1"/>
        <v>3151999.9203999997</v>
      </c>
      <c r="BM2281" s="18">
        <v>34.200000000000003</v>
      </c>
      <c r="BN2281">
        <f t="shared" si="0"/>
        <v>342</v>
      </c>
    </row>
    <row r="2282" spans="1:66" ht="14.55" customHeight="1" x14ac:dyDescent="0.25">
      <c r="A2282" s="45">
        <v>41382</v>
      </c>
      <c r="B2282" s="46">
        <v>17.2</v>
      </c>
      <c r="C2282" s="55">
        <v>17.5</v>
      </c>
      <c r="D2282" s="32">
        <v>5558.5467319370982</v>
      </c>
      <c r="E2282" s="32">
        <v>227.45794462777428</v>
      </c>
      <c r="F2282" s="32">
        <v>5786.0046765648722</v>
      </c>
      <c r="G2282" s="32">
        <v>17.211793523718484</v>
      </c>
      <c r="H2282" s="56">
        <v>1.7142857142857237E-2</v>
      </c>
      <c r="I2282" s="1">
        <v>17.559999999999999</v>
      </c>
      <c r="J2282" s="33">
        <v>1.0455600417366058</v>
      </c>
      <c r="K2282" s="72">
        <v>1459.7766479744214</v>
      </c>
      <c r="L2282" s="32">
        <v>1410.5600589999999</v>
      </c>
      <c r="M2282" s="73">
        <v>3.4891523165141235E-2</v>
      </c>
      <c r="Q2282" s="34">
        <v>0.95642522675126962</v>
      </c>
      <c r="R2282" s="7"/>
      <c r="S2282" s="32"/>
      <c r="T2282" s="77"/>
      <c r="U2282" s="5">
        <v>96.865581391351043</v>
      </c>
      <c r="V2282" s="87">
        <v>78.2</v>
      </c>
      <c r="W2282" s="38">
        <v>0.23869029912213605</v>
      </c>
      <c r="X2282" s="33">
        <v>1.0911200834732113</v>
      </c>
      <c r="Y2282" s="72">
        <v>901869.96520301467</v>
      </c>
      <c r="Z2282" s="18">
        <v>855999.97837999999</v>
      </c>
      <c r="AA2282" s="38">
        <v>5.3586434557889487E-2</v>
      </c>
      <c r="AB2282" s="35">
        <v>1.0911200834732113</v>
      </c>
      <c r="AC2282" s="72">
        <v>952234.37844378268</v>
      </c>
      <c r="AD2282" s="18">
        <v>927500</v>
      </c>
      <c r="AE2282" s="38">
        <v>2.6667793470385642E-2</v>
      </c>
      <c r="AF2282" s="84">
        <v>24</v>
      </c>
      <c r="AI2282" s="27" t="s">
        <v>36</v>
      </c>
      <c r="AJ2282" s="17">
        <v>14.933491136253492</v>
      </c>
      <c r="AK2282" s="17">
        <v>15.131397124274319</v>
      </c>
      <c r="AL2282" s="19">
        <v>4.6388494606854257E-2</v>
      </c>
      <c r="AM2282" s="19">
        <v>7.1764574477446177E-2</v>
      </c>
      <c r="AN2282" s="27" t="b">
        <v>0</v>
      </c>
      <c r="AO2282" s="27" t="b">
        <v>0</v>
      </c>
      <c r="AP2282" s="27" t="b">
        <v>0</v>
      </c>
      <c r="AQ2282" s="27" t="b">
        <v>0</v>
      </c>
      <c r="AR2282" s="27" t="b">
        <v>0</v>
      </c>
      <c r="AS2282" s="27" t="b">
        <v>0</v>
      </c>
      <c r="AU2282" s="75"/>
      <c r="AV2282">
        <v>4279999.8919000002</v>
      </c>
      <c r="AX2282">
        <v>9275000</v>
      </c>
      <c r="AZ2282">
        <v>8560</v>
      </c>
      <c r="BC2282" s="18">
        <f t="shared" si="1"/>
        <v>3423999.9135199999</v>
      </c>
      <c r="BM2282" s="18">
        <v>37.1</v>
      </c>
      <c r="BN2282">
        <f t="shared" si="0"/>
        <v>371</v>
      </c>
    </row>
    <row r="2283" spans="1:66" ht="14.55" customHeight="1" x14ac:dyDescent="0.25">
      <c r="A2283" s="45">
        <v>41383</v>
      </c>
      <c r="B2283" s="46">
        <v>15.95</v>
      </c>
      <c r="C2283" s="55">
        <v>16.8</v>
      </c>
      <c r="D2283" s="32">
        <v>5326.940618106386</v>
      </c>
      <c r="E2283" s="32">
        <v>455.09366793567449</v>
      </c>
      <c r="F2283" s="32">
        <v>5782.0342860420606</v>
      </c>
      <c r="G2283" s="32">
        <v>16.016901993071734</v>
      </c>
      <c r="H2283" s="56">
        <v>5.0595238095238138E-2</v>
      </c>
      <c r="I2283" s="1">
        <v>14.97</v>
      </c>
      <c r="J2283" s="33">
        <v>0.92993859579091342</v>
      </c>
      <c r="K2283" s="72">
        <v>1357.4791585798453</v>
      </c>
      <c r="L2283" s="32">
        <v>1308.160034</v>
      </c>
      <c r="M2283" s="73">
        <v>3.7701139996641472E-2</v>
      </c>
      <c r="Q2283" s="34">
        <v>1.0753398176247317</v>
      </c>
      <c r="R2283" s="7"/>
      <c r="S2283" s="32"/>
      <c r="T2283" s="77"/>
      <c r="U2283" s="5">
        <v>103.96948355044064</v>
      </c>
      <c r="V2283" s="87">
        <v>83.38</v>
      </c>
      <c r="W2283" s="38">
        <v>0.24693551871480748</v>
      </c>
      <c r="X2283" s="33">
        <v>0.85987719158182674</v>
      </c>
      <c r="Y2283" s="72">
        <v>775501.12317763572</v>
      </c>
      <c r="Z2283" s="18">
        <v>732999.98147999996</v>
      </c>
      <c r="AA2283" s="38">
        <v>5.7982459442661539E-2</v>
      </c>
      <c r="AB2283" s="35">
        <v>0.85987719158182674</v>
      </c>
      <c r="AC2283" s="72">
        <v>818791.49560258666</v>
      </c>
      <c r="AD2283" s="18">
        <v>815000</v>
      </c>
      <c r="AE2283" s="38">
        <v>4.6521418436646081E-3</v>
      </c>
      <c r="AF2283" s="84">
        <v>23</v>
      </c>
      <c r="AI2283" s="27" t="s">
        <v>36</v>
      </c>
      <c r="AJ2283" s="17">
        <v>15.005724564495004</v>
      </c>
      <c r="AK2283" s="17">
        <v>15.144153289581038</v>
      </c>
      <c r="AL2283" s="19">
        <v>3.9303792910083603E-2</v>
      </c>
      <c r="AM2283" s="19">
        <v>6.9751617622729772E-2</v>
      </c>
      <c r="AN2283" s="27" t="b">
        <v>0</v>
      </c>
      <c r="AO2283" s="27" t="b">
        <v>0</v>
      </c>
      <c r="AP2283" s="27" t="b">
        <v>0</v>
      </c>
      <c r="AQ2283" s="27" t="b">
        <v>0</v>
      </c>
      <c r="AR2283" s="27" t="b">
        <v>0</v>
      </c>
      <c r="AS2283" s="27" t="b">
        <v>0</v>
      </c>
      <c r="AU2283" s="75"/>
      <c r="AV2283">
        <v>3664999.9073999999</v>
      </c>
      <c r="AX2283">
        <v>8150000</v>
      </c>
      <c r="AZ2283">
        <v>7330</v>
      </c>
      <c r="BC2283" s="18">
        <f t="shared" si="1"/>
        <v>2931999.9259199998</v>
      </c>
      <c r="BM2283" s="18">
        <v>32.6</v>
      </c>
      <c r="BN2283">
        <f t="shared" si="0"/>
        <v>326</v>
      </c>
    </row>
    <row r="2284" spans="1:66" ht="14.55" customHeight="1" x14ac:dyDescent="0.25">
      <c r="A2284" s="41">
        <v>41386</v>
      </c>
      <c r="B2284" s="15">
        <v>15.3</v>
      </c>
      <c r="C2284" s="16">
        <v>16.100000000000001</v>
      </c>
      <c r="D2284" s="32">
        <v>5095.3345042756737</v>
      </c>
      <c r="E2284" s="32">
        <v>674.98161529280924</v>
      </c>
      <c r="F2284" s="18">
        <v>5770.3161195684825</v>
      </c>
      <c r="G2284" s="18">
        <v>15.393579845721632</v>
      </c>
      <c r="H2284" s="19">
        <v>4.9689440993788914E-2</v>
      </c>
      <c r="I2284">
        <v>14.39</v>
      </c>
      <c r="J2284" s="33">
        <v>0.95913569527787035</v>
      </c>
      <c r="K2284" s="72">
        <v>1301.9841891783037</v>
      </c>
      <c r="L2284" s="18">
        <v>1279.3599850000001</v>
      </c>
      <c r="M2284" s="73">
        <v>1.7684001722395336E-2</v>
      </c>
      <c r="Q2284" s="34">
        <v>1.0426053424174677</v>
      </c>
      <c r="R2284" s="7"/>
      <c r="S2284" s="32"/>
      <c r="T2284" s="77"/>
      <c r="U2284" s="5">
        <v>108.1973197869163</v>
      </c>
      <c r="V2284" s="87">
        <v>85.64</v>
      </c>
      <c r="W2284" s="38">
        <v>0.26339700825451068</v>
      </c>
      <c r="X2284" s="33">
        <v>0.91827139055574081</v>
      </c>
      <c r="Y2284" s="72">
        <v>712123.90186117962</v>
      </c>
      <c r="Z2284" s="18">
        <v>702999.98223999992</v>
      </c>
      <c r="AA2284" s="38">
        <v>1.2978548864407857E-2</v>
      </c>
      <c r="AB2284" s="35">
        <v>0.91827139055574081</v>
      </c>
      <c r="AC2284" s="72">
        <v>751860.75086330622</v>
      </c>
      <c r="AD2284" s="18">
        <v>787500</v>
      </c>
      <c r="AE2284" s="38">
        <v>-4.5256189379928605E-2</v>
      </c>
      <c r="AF2284" s="36">
        <v>22</v>
      </c>
      <c r="AI2284" s="27" t="s">
        <v>36</v>
      </c>
      <c r="AJ2284" s="17">
        <v>15.024100161544013</v>
      </c>
      <c r="AK2284" s="17">
        <v>15.138428094098165</v>
      </c>
      <c r="AL2284" s="19">
        <v>3.1095378187611433E-2</v>
      </c>
      <c r="AM2284" s="19">
        <v>6.7248233325867213E-2</v>
      </c>
      <c r="AN2284" s="27" t="b">
        <v>0</v>
      </c>
      <c r="AO2284" s="27" t="b">
        <v>0</v>
      </c>
      <c r="AP2284" s="27" t="b">
        <v>0</v>
      </c>
      <c r="AQ2284" s="27" t="b">
        <v>0</v>
      </c>
      <c r="AR2284" s="27" t="b">
        <v>0</v>
      </c>
      <c r="AS2284" s="27" t="b">
        <v>0</v>
      </c>
      <c r="AU2284" s="75"/>
      <c r="AV2284">
        <v>3514999.9111999995</v>
      </c>
      <c r="AX2284">
        <v>7875000</v>
      </c>
      <c r="AZ2284">
        <v>7030</v>
      </c>
      <c r="BC2284" s="18">
        <f t="shared" si="1"/>
        <v>2811999.9289599997</v>
      </c>
      <c r="BM2284" s="18">
        <v>31.5</v>
      </c>
      <c r="BN2284">
        <f t="shared" si="0"/>
        <v>315</v>
      </c>
    </row>
    <row r="2285" spans="1:66" ht="14.55" customHeight="1" x14ac:dyDescent="0.25">
      <c r="A2285" s="41">
        <v>41387</v>
      </c>
      <c r="B2285" s="15">
        <v>14.55</v>
      </c>
      <c r="C2285" s="16">
        <v>15.4</v>
      </c>
      <c r="D2285" s="32">
        <v>4863.7283904449614</v>
      </c>
      <c r="E2285" s="32">
        <v>895.07935079652975</v>
      </c>
      <c r="F2285" s="18">
        <v>5758.8077412414914</v>
      </c>
      <c r="G2285" s="18">
        <v>14.682113708663772</v>
      </c>
      <c r="H2285" s="19">
        <v>5.519480519480513E-2</v>
      </c>
      <c r="I2285">
        <v>13.48</v>
      </c>
      <c r="J2285" s="33">
        <v>0.95187940008973515</v>
      </c>
      <c r="K2285" s="72">
        <v>1239.3104859135349</v>
      </c>
      <c r="L2285" s="18">
        <v>1214.719971</v>
      </c>
      <c r="M2285" s="73">
        <v>2.0243772639459544E-2</v>
      </c>
      <c r="Q2285" s="34">
        <v>1.0505532527605161</v>
      </c>
      <c r="R2285" s="7"/>
      <c r="S2285" s="32"/>
      <c r="T2285" s="77"/>
      <c r="U2285" s="5">
        <v>113.45541915891737</v>
      </c>
      <c r="V2285" s="87">
        <v>89.8</v>
      </c>
      <c r="W2285" s="38">
        <v>0.26342337593449189</v>
      </c>
      <c r="X2285" s="33">
        <v>0.9037588001794703</v>
      </c>
      <c r="Y2285" s="72">
        <v>643591.3223395173</v>
      </c>
      <c r="Z2285" s="18">
        <v>628999.98412000004</v>
      </c>
      <c r="AA2285" s="38">
        <v>2.3197676610328084E-2</v>
      </c>
      <c r="AB2285" s="35">
        <v>0.9037588001794703</v>
      </c>
      <c r="AC2285" s="72">
        <v>679489.8760259113</v>
      </c>
      <c r="AD2285" s="18">
        <v>712500</v>
      </c>
      <c r="AE2285" s="38">
        <v>-4.6329998560124486E-2</v>
      </c>
      <c r="AF2285" s="36">
        <v>21</v>
      </c>
      <c r="AI2285" s="27" t="s">
        <v>36</v>
      </c>
      <c r="AJ2285" s="17">
        <v>15.012919967270673</v>
      </c>
      <c r="AK2285" s="17">
        <v>15.129391875721824</v>
      </c>
      <c r="AL2285" s="19">
        <v>4.0795012887246129E-2</v>
      </c>
      <c r="AM2285" s="19">
        <v>6.5340765793399674E-2</v>
      </c>
      <c r="AN2285" s="27" t="b">
        <v>0</v>
      </c>
      <c r="AO2285" s="27" t="b">
        <v>0</v>
      </c>
      <c r="AP2285" s="27" t="b">
        <v>0</v>
      </c>
      <c r="AQ2285" s="27" t="b">
        <v>0</v>
      </c>
      <c r="AR2285" s="27" t="b">
        <v>0</v>
      </c>
      <c r="AS2285" s="27" t="b">
        <v>0</v>
      </c>
      <c r="AU2285" s="75"/>
      <c r="AV2285">
        <v>3144999.9206000003</v>
      </c>
      <c r="AX2285">
        <v>7125000</v>
      </c>
      <c r="AZ2285">
        <v>6290</v>
      </c>
      <c r="BC2285" s="18">
        <f t="shared" si="1"/>
        <v>2515999.9364800001</v>
      </c>
      <c r="BM2285" s="18">
        <v>28.5</v>
      </c>
      <c r="BN2285">
        <f t="shared" si="0"/>
        <v>285</v>
      </c>
    </row>
    <row r="2286" spans="1:66" ht="14.55" customHeight="1" x14ac:dyDescent="0.25">
      <c r="A2286" s="45">
        <v>41388</v>
      </c>
      <c r="B2286" s="46">
        <v>14.65</v>
      </c>
      <c r="C2286" s="55">
        <v>15.4</v>
      </c>
      <c r="D2286" s="32">
        <v>4632.1222766142491</v>
      </c>
      <c r="E2286" s="32">
        <v>1113.9020102924301</v>
      </c>
      <c r="F2286" s="32">
        <v>5746.0242869066788</v>
      </c>
      <c r="G2286" s="32">
        <v>14.795392094778123</v>
      </c>
      <c r="H2286" s="56">
        <v>4.870129870129869E-2</v>
      </c>
      <c r="I2286" s="1">
        <v>13.61</v>
      </c>
      <c r="J2286" s="33">
        <v>1.005478464504584</v>
      </c>
      <c r="K2286" s="72">
        <v>1246.0784443112259</v>
      </c>
      <c r="L2286" s="32">
        <v>1218.5600589999999</v>
      </c>
      <c r="M2286" s="73">
        <v>2.2582707440623562E-2</v>
      </c>
      <c r="Q2286" s="34">
        <v>0.99455138553635436</v>
      </c>
      <c r="R2286" s="7"/>
      <c r="S2286" s="32"/>
      <c r="T2286" s="77"/>
      <c r="U2286" s="5">
        <v>112.62716217609733</v>
      </c>
      <c r="V2286" s="87">
        <v>89.74</v>
      </c>
      <c r="W2286" s="38">
        <v>0.25503858007685909</v>
      </c>
      <c r="X2286" s="33">
        <v>1.0109569290091678</v>
      </c>
      <c r="Y2286" s="72">
        <v>650646.2197372691</v>
      </c>
      <c r="Z2286" s="18">
        <v>637999.98387999996</v>
      </c>
      <c r="AA2286" s="38">
        <v>1.9821686797483914E-2</v>
      </c>
      <c r="AB2286" s="35">
        <v>1.0109569290091678</v>
      </c>
      <c r="AC2286" s="72">
        <v>686923.98509458103</v>
      </c>
      <c r="AD2286" s="18">
        <v>715000</v>
      </c>
      <c r="AE2286" s="38">
        <v>-3.9267153713872682E-2</v>
      </c>
      <c r="AF2286" s="84">
        <v>20</v>
      </c>
      <c r="AI2286" s="27" t="s">
        <v>36</v>
      </c>
      <c r="AJ2286" s="17">
        <v>15.015848645925089</v>
      </c>
      <c r="AK2286" s="17">
        <v>15.060788073728503</v>
      </c>
      <c r="AL2286" s="19">
        <v>3.9872347981530366E-2</v>
      </c>
      <c r="AM2286" s="19">
        <v>6.2441974011411175E-2</v>
      </c>
      <c r="AN2286" s="27" t="b">
        <v>0</v>
      </c>
      <c r="AO2286" s="27" t="b">
        <v>0</v>
      </c>
      <c r="AP2286" s="27" t="b">
        <v>0</v>
      </c>
      <c r="AQ2286" s="27" t="b">
        <v>0</v>
      </c>
      <c r="AR2286" s="27" t="b">
        <v>0</v>
      </c>
      <c r="AS2286" s="27" t="b">
        <v>0</v>
      </c>
      <c r="AU2286" s="75"/>
      <c r="AV2286">
        <v>3189999.9194</v>
      </c>
      <c r="AX2286">
        <v>7150000</v>
      </c>
      <c r="AZ2286">
        <v>6380</v>
      </c>
      <c r="BC2286" s="18">
        <f t="shared" si="1"/>
        <v>2551999.9355199998</v>
      </c>
      <c r="BM2286" s="18">
        <v>28.6</v>
      </c>
      <c r="BN2286">
        <f t="shared" si="0"/>
        <v>286</v>
      </c>
    </row>
    <row r="2287" spans="1:66" ht="14.55" customHeight="1" x14ac:dyDescent="0.25">
      <c r="A2287" s="41">
        <v>41389</v>
      </c>
      <c r="B2287" s="15">
        <v>14.8</v>
      </c>
      <c r="C2287" s="16">
        <v>15.5</v>
      </c>
      <c r="D2287" s="32">
        <v>4400.5161627835369</v>
      </c>
      <c r="E2287" s="32">
        <v>1334.228605592426</v>
      </c>
      <c r="F2287" s="18">
        <v>5734.7447683759628</v>
      </c>
      <c r="G2287" s="18">
        <v>14.962859911231794</v>
      </c>
      <c r="H2287" s="19">
        <v>4.5161290322580649E-2</v>
      </c>
      <c r="I2287">
        <v>13.62</v>
      </c>
      <c r="J2287" s="33">
        <v>1.0093336852342154</v>
      </c>
      <c r="K2287" s="72">
        <v>1257.6871873192626</v>
      </c>
      <c r="L2287" s="18">
        <v>1232</v>
      </c>
      <c r="M2287" s="73">
        <v>2.0849989707193709E-2</v>
      </c>
      <c r="Q2287" s="34">
        <v>0.99075262683613941</v>
      </c>
      <c r="R2287" s="7"/>
      <c r="S2287" s="32"/>
      <c r="T2287" s="77"/>
      <c r="U2287" s="5">
        <v>111.3779048593034</v>
      </c>
      <c r="V2287" s="87">
        <v>88.66</v>
      </c>
      <c r="W2287" s="38">
        <v>0.2562362379799617</v>
      </c>
      <c r="X2287" s="33">
        <v>1.0186673704684308</v>
      </c>
      <c r="Y2287" s="72">
        <v>662795.24485904817</v>
      </c>
      <c r="Z2287" s="18">
        <v>645999.98368000006</v>
      </c>
      <c r="AA2287" s="38">
        <v>2.5998856971129174E-2</v>
      </c>
      <c r="AB2287" s="35">
        <v>1.0186673704684308</v>
      </c>
      <c r="AC2287" s="72">
        <v>699735.83093375876</v>
      </c>
      <c r="AD2287" s="18">
        <v>717500</v>
      </c>
      <c r="AE2287" s="38">
        <v>-2.4758423785702081E-2</v>
      </c>
      <c r="AF2287" s="36">
        <v>19</v>
      </c>
      <c r="AI2287" s="27" t="s">
        <v>36</v>
      </c>
      <c r="AJ2287" s="17">
        <v>15.039039902000081</v>
      </c>
      <c r="AK2287" s="17">
        <v>15.007528527302007</v>
      </c>
      <c r="AL2287" s="19">
        <v>4.4414155075094795E-2</v>
      </c>
      <c r="AM2287" s="19">
        <v>6.0899475291493102E-2</v>
      </c>
      <c r="AN2287" s="27" t="b">
        <v>1</v>
      </c>
      <c r="AO2287" s="27" t="b">
        <v>0</v>
      </c>
      <c r="AP2287" s="27" t="b">
        <v>0</v>
      </c>
      <c r="AQ2287" s="27" t="b">
        <v>0</v>
      </c>
      <c r="AR2287" s="27" t="b">
        <v>0</v>
      </c>
      <c r="AS2287" s="27" t="b">
        <v>0</v>
      </c>
      <c r="AU2287" s="75"/>
      <c r="AV2287">
        <v>3229999.9184000003</v>
      </c>
      <c r="AX2287">
        <v>7175000</v>
      </c>
      <c r="AZ2287">
        <v>6460</v>
      </c>
      <c r="BC2287" s="18">
        <f t="shared" si="1"/>
        <v>2583999.9347200003</v>
      </c>
      <c r="BM2287" s="18">
        <v>28.7</v>
      </c>
      <c r="BN2287">
        <f t="shared" si="0"/>
        <v>287</v>
      </c>
    </row>
    <row r="2288" spans="1:66" ht="14.55" customHeight="1" x14ac:dyDescent="0.25">
      <c r="A2288" s="41">
        <v>41390</v>
      </c>
      <c r="B2288" s="15">
        <v>14.8</v>
      </c>
      <c r="C2288" s="16">
        <v>15.6</v>
      </c>
      <c r="D2288" s="32">
        <v>4168.9100489528246</v>
      </c>
      <c r="E2288" s="32">
        <v>1555.3750884759449</v>
      </c>
      <c r="F2288" s="18">
        <v>5724.2851374287693</v>
      </c>
      <c r="G2288" s="18">
        <v>15.017372133097423</v>
      </c>
      <c r="H2288" s="19">
        <v>5.1282051282051211E-2</v>
      </c>
      <c r="I2288">
        <v>13.61</v>
      </c>
      <c r="J2288" s="33">
        <v>1.0018126186121448</v>
      </c>
      <c r="K2288" s="72">
        <v>1259.9450944878047</v>
      </c>
      <c r="L2288" s="18">
        <v>1231.3599850000001</v>
      </c>
      <c r="M2288" s="73">
        <v>2.3214258897494244E-2</v>
      </c>
      <c r="Q2288" s="34">
        <v>0.99819066102934917</v>
      </c>
      <c r="R2288" s="7"/>
      <c r="S2288" s="32"/>
      <c r="T2288" s="77"/>
      <c r="U2288" s="5">
        <v>110.96939454537825</v>
      </c>
      <c r="V2288" s="87">
        <v>88.58</v>
      </c>
      <c r="W2288" s="38">
        <v>0.25275902625173008</v>
      </c>
      <c r="X2288" s="33">
        <v>1.0036252372242893</v>
      </c>
      <c r="Y2288" s="72">
        <v>665201.21745804767</v>
      </c>
      <c r="Z2288" s="18">
        <v>647999.98363999999</v>
      </c>
      <c r="AA2288" s="38">
        <v>2.654511458692246E-2</v>
      </c>
      <c r="AB2288" s="35">
        <v>1.0036252372242893</v>
      </c>
      <c r="AC2288" s="72">
        <v>702261.28015115485</v>
      </c>
      <c r="AD2288" s="18">
        <v>717500</v>
      </c>
      <c r="AE2288" s="38">
        <v>-2.1238633935672688E-2</v>
      </c>
      <c r="AF2288" s="36">
        <v>18</v>
      </c>
      <c r="AI2288" s="27" t="s">
        <v>36</v>
      </c>
      <c r="AJ2288" s="17">
        <v>15.053151527606206</v>
      </c>
      <c r="AK2288" s="17">
        <v>14.991988333951959</v>
      </c>
      <c r="AL2288" s="19">
        <v>5.0104020764960455E-2</v>
      </c>
      <c r="AM2288" s="19">
        <v>5.8879523110769209E-2</v>
      </c>
      <c r="AN2288" s="27" t="b">
        <v>1</v>
      </c>
      <c r="AO2288" s="27" t="b">
        <v>0</v>
      </c>
      <c r="AP2288" s="27" t="b">
        <v>0</v>
      </c>
      <c r="AQ2288" s="27" t="b">
        <v>0</v>
      </c>
      <c r="AR2288" s="27" t="b">
        <v>0</v>
      </c>
      <c r="AS2288" s="27" t="b">
        <v>0</v>
      </c>
      <c r="AU2288" s="75"/>
      <c r="AV2288">
        <v>3239999.9182000002</v>
      </c>
      <c r="AX2288">
        <v>7175000</v>
      </c>
      <c r="AZ2288">
        <v>6480</v>
      </c>
      <c r="BC2288" s="18">
        <f t="shared" si="1"/>
        <v>2591999.93456</v>
      </c>
      <c r="BM2288" s="18">
        <v>28.7</v>
      </c>
      <c r="BN2288">
        <f t="shared" si="0"/>
        <v>287</v>
      </c>
    </row>
    <row r="2289" spans="1:66" ht="14.55" customHeight="1" x14ac:dyDescent="0.25">
      <c r="A2289" s="41">
        <v>41393</v>
      </c>
      <c r="B2289" s="15">
        <v>14.75</v>
      </c>
      <c r="C2289" s="16">
        <v>15.55</v>
      </c>
      <c r="D2289" s="32">
        <v>3937.3039351221123</v>
      </c>
      <c r="E2289" s="32">
        <v>1775.1039656999542</v>
      </c>
      <c r="F2289" s="18">
        <v>5712.4079008220669</v>
      </c>
      <c r="G2289" s="18">
        <v>14.998596248239837</v>
      </c>
      <c r="H2289" s="19">
        <v>5.144694533762062E-2</v>
      </c>
      <c r="I2289">
        <v>13.71</v>
      </c>
      <c r="J2289" s="33">
        <v>0.99667743095932637</v>
      </c>
      <c r="K2289" s="72">
        <v>1255.7371126965174</v>
      </c>
      <c r="L2289" s="18">
        <v>1225.599976</v>
      </c>
      <c r="M2289" s="73">
        <v>2.4589700788732287E-2</v>
      </c>
      <c r="Q2289" s="34">
        <v>1.0033336453073645</v>
      </c>
      <c r="R2289" s="7"/>
      <c r="S2289" s="32"/>
      <c r="T2289" s="77"/>
      <c r="U2289" s="5">
        <v>111.13203384735991</v>
      </c>
      <c r="V2289" s="87">
        <v>89.06</v>
      </c>
      <c r="W2289" s="38">
        <v>0.24783330167707054</v>
      </c>
      <c r="X2289" s="33">
        <v>0.99335486191865274</v>
      </c>
      <c r="Y2289" s="72">
        <v>660784.02498768771</v>
      </c>
      <c r="Z2289" s="18">
        <v>640999.98379999993</v>
      </c>
      <c r="AA2289" s="38">
        <v>3.086433960638078E-2</v>
      </c>
      <c r="AB2289" s="35">
        <v>0.99335486191865274</v>
      </c>
      <c r="AC2289" s="72">
        <v>697583.47280930541</v>
      </c>
      <c r="AD2289" s="18">
        <v>712500</v>
      </c>
      <c r="AE2289" s="38">
        <v>-2.0935476758869594E-2</v>
      </c>
      <c r="AF2289" s="36">
        <v>17</v>
      </c>
      <c r="AI2289" s="27" t="s">
        <v>36</v>
      </c>
      <c r="AJ2289" s="17">
        <v>15.071339528784982</v>
      </c>
      <c r="AK2289" s="17">
        <v>14.958473340459719</v>
      </c>
      <c r="AL2289" s="19">
        <v>5.0245971972024205E-2</v>
      </c>
      <c r="AM2289" s="19">
        <v>5.7457860420176948E-2</v>
      </c>
      <c r="AN2289" s="27" t="b">
        <v>1</v>
      </c>
      <c r="AO2289" s="27" t="b">
        <v>0</v>
      </c>
      <c r="AP2289" s="27" t="b">
        <v>0</v>
      </c>
      <c r="AQ2289" s="27" t="b">
        <v>0</v>
      </c>
      <c r="AR2289" s="27" t="b">
        <v>0</v>
      </c>
      <c r="AS2289" s="27" t="b">
        <v>0</v>
      </c>
      <c r="AU2289" s="75"/>
      <c r="AV2289">
        <v>3204999.9189999998</v>
      </c>
      <c r="AX2289">
        <v>7125000</v>
      </c>
      <c r="AZ2289">
        <v>6410</v>
      </c>
      <c r="BC2289" s="18">
        <f t="shared" si="1"/>
        <v>2563999.9351999997</v>
      </c>
      <c r="BM2289" s="18">
        <v>28.5</v>
      </c>
      <c r="BN2289">
        <f t="shared" si="0"/>
        <v>285</v>
      </c>
    </row>
    <row r="2290" spans="1:66" ht="14.55" customHeight="1" x14ac:dyDescent="0.25">
      <c r="A2290" s="41">
        <v>41394</v>
      </c>
      <c r="B2290" s="15">
        <v>14.45</v>
      </c>
      <c r="C2290" s="16">
        <v>15.4</v>
      </c>
      <c r="D2290" s="32">
        <v>3705.6978212914</v>
      </c>
      <c r="E2290" s="32">
        <v>1994.7946524525591</v>
      </c>
      <c r="F2290" s="18">
        <v>5700.4924737439596</v>
      </c>
      <c r="G2290" s="18">
        <v>14.782437053212226</v>
      </c>
      <c r="H2290" s="19">
        <v>6.1688311688311792E-2</v>
      </c>
      <c r="I2290">
        <v>13.52</v>
      </c>
      <c r="J2290" s="33">
        <v>0.98353221477791686</v>
      </c>
      <c r="K2290" s="72">
        <v>1235.0365345708885</v>
      </c>
      <c r="L2290" s="18">
        <v>1214.079956</v>
      </c>
      <c r="M2290" s="73">
        <v>1.7261283713087258E-2</v>
      </c>
      <c r="Q2290" s="34">
        <v>1.0167435138113921</v>
      </c>
      <c r="R2290" s="7"/>
      <c r="S2290" s="32"/>
      <c r="T2290" s="77"/>
      <c r="U2290" s="5">
        <v>112.78240287727226</v>
      </c>
      <c r="V2290" s="87">
        <v>89.98</v>
      </c>
      <c r="W2290" s="38">
        <v>0.25341634671340585</v>
      </c>
      <c r="X2290" s="33">
        <v>0.96706442955583372</v>
      </c>
      <c r="Y2290" s="72">
        <v>639023.78354561445</v>
      </c>
      <c r="Z2290" s="18">
        <v>629999.98407999997</v>
      </c>
      <c r="AA2290" s="38">
        <v>1.4323491577213451E-2</v>
      </c>
      <c r="AB2290" s="35">
        <v>0.96706442955583372</v>
      </c>
      <c r="AC2290" s="72">
        <v>674597.34756414033</v>
      </c>
      <c r="AD2290" s="18">
        <v>700000</v>
      </c>
      <c r="AE2290" s="38">
        <v>-3.628950347979952E-2</v>
      </c>
      <c r="AF2290" s="36">
        <v>16</v>
      </c>
      <c r="AI2290" s="27" t="s">
        <v>36</v>
      </c>
      <c r="AJ2290" s="17">
        <v>15.067148721723951</v>
      </c>
      <c r="AK2290" s="17">
        <v>14.913028811596044</v>
      </c>
      <c r="AL2290" s="19">
        <v>5.2245783754444684E-2</v>
      </c>
      <c r="AM2290" s="19">
        <v>5.5311724271557366E-2</v>
      </c>
      <c r="AN2290" s="27" t="b">
        <v>1</v>
      </c>
      <c r="AO2290" s="27" t="b">
        <v>0</v>
      </c>
      <c r="AP2290" s="27" t="b">
        <v>0</v>
      </c>
      <c r="AQ2290" s="27" t="b">
        <v>0</v>
      </c>
      <c r="AR2290" s="27" t="b">
        <v>0</v>
      </c>
      <c r="AS2290" s="27" t="b">
        <v>1</v>
      </c>
      <c r="AU2290" s="75"/>
      <c r="AV2290">
        <v>3149999.9203999997</v>
      </c>
      <c r="AX2290">
        <v>7000000</v>
      </c>
      <c r="AZ2290">
        <v>6300</v>
      </c>
      <c r="BC2290" s="18">
        <f t="shared" si="1"/>
        <v>2519999.9363199999</v>
      </c>
      <c r="BM2290" s="18">
        <v>28</v>
      </c>
      <c r="BN2290">
        <f t="shared" si="0"/>
        <v>280</v>
      </c>
    </row>
    <row r="2291" spans="1:66" ht="14.55" customHeight="1" x14ac:dyDescent="0.25">
      <c r="A2291" s="41">
        <v>41395</v>
      </c>
      <c r="B2291" s="15">
        <v>15.15</v>
      </c>
      <c r="C2291" s="16">
        <v>15.95</v>
      </c>
      <c r="D2291" s="32">
        <v>3474.0917074606878</v>
      </c>
      <c r="E2291" s="32">
        <v>2212.1133761443639</v>
      </c>
      <c r="F2291" s="18">
        <v>5686.2050836050512</v>
      </c>
      <c r="G2291" s="18">
        <v>15.461225267976706</v>
      </c>
      <c r="H2291" s="19">
        <v>5.0156739811912154E-2</v>
      </c>
      <c r="I2291">
        <v>14.49</v>
      </c>
      <c r="J2291" s="33">
        <v>1.0432971286640114</v>
      </c>
      <c r="K2291" s="72">
        <v>1288.4877764214837</v>
      </c>
      <c r="L2291" s="18">
        <v>1265.280029</v>
      </c>
      <c r="M2291" s="73">
        <v>1.8341985085962062E-2</v>
      </c>
      <c r="Q2291" s="34">
        <v>0.9584997145353451</v>
      </c>
      <c r="R2291" s="7"/>
      <c r="S2291" s="32"/>
      <c r="T2291" s="77"/>
      <c r="U2291" s="5">
        <v>107.90063515373781</v>
      </c>
      <c r="V2291" s="87">
        <v>86.04</v>
      </c>
      <c r="W2291" s="38">
        <v>0.25407525748184334</v>
      </c>
      <c r="X2291" s="33">
        <v>1.0865942573280225</v>
      </c>
      <c r="Y2291" s="72">
        <v>694362.89562380302</v>
      </c>
      <c r="Z2291" s="18">
        <v>681999.98277999996</v>
      </c>
      <c r="AA2291" s="38">
        <v>1.8127438645099053E-2</v>
      </c>
      <c r="AB2291" s="35">
        <v>1.0865942573280225</v>
      </c>
      <c r="AC2291" s="72">
        <v>733001.85185261304</v>
      </c>
      <c r="AD2291" s="18">
        <v>747500</v>
      </c>
      <c r="AE2291" s="38">
        <v>-1.9395515916236741E-2</v>
      </c>
      <c r="AF2291" s="36">
        <v>15</v>
      </c>
      <c r="AI2291" s="27" t="s">
        <v>36</v>
      </c>
      <c r="AJ2291" s="17">
        <v>15.118637139241606</v>
      </c>
      <c r="AK2291" s="17">
        <v>14.914150401620264</v>
      </c>
      <c r="AL2291" s="19">
        <v>5.1406106190629186E-2</v>
      </c>
      <c r="AM2291" s="19">
        <v>5.2424925825416489E-2</v>
      </c>
      <c r="AN2291" s="27" t="b">
        <v>1</v>
      </c>
      <c r="AO2291" s="27" t="b">
        <v>0</v>
      </c>
      <c r="AP2291" s="27" t="b">
        <v>0</v>
      </c>
      <c r="AQ2291" s="27" t="b">
        <v>0</v>
      </c>
      <c r="AR2291" s="27" t="b">
        <v>0</v>
      </c>
      <c r="AS2291" s="27" t="b">
        <v>1</v>
      </c>
      <c r="AU2291" s="75"/>
      <c r="AV2291">
        <v>3409999.9139</v>
      </c>
      <c r="AX2291">
        <v>7475000</v>
      </c>
      <c r="AZ2291">
        <v>6820</v>
      </c>
      <c r="BC2291" s="18">
        <f t="shared" si="1"/>
        <v>2727999.9311199998</v>
      </c>
      <c r="BM2291" s="18">
        <v>29.9</v>
      </c>
      <c r="BN2291">
        <f t="shared" si="0"/>
        <v>299</v>
      </c>
    </row>
    <row r="2292" spans="1:66" ht="14.55" customHeight="1" x14ac:dyDescent="0.25">
      <c r="A2292" s="41">
        <v>41396</v>
      </c>
      <c r="B2292" s="15">
        <v>14.55</v>
      </c>
      <c r="C2292" s="16">
        <v>15.5</v>
      </c>
      <c r="D2292" s="32">
        <v>3242.485593629975</v>
      </c>
      <c r="E2292" s="32">
        <v>2432.1028823848214</v>
      </c>
      <c r="F2292" s="18">
        <v>5674.5884760147965</v>
      </c>
      <c r="G2292" s="18">
        <v>14.957165691050822</v>
      </c>
      <c r="H2292" s="19">
        <v>6.1290322580645151E-2</v>
      </c>
      <c r="I2292">
        <v>13.59</v>
      </c>
      <c r="J2292" s="33">
        <v>0.96542212901479463</v>
      </c>
      <c r="K2292" s="72">
        <v>1243.913089678588</v>
      </c>
      <c r="L2292" s="18">
        <v>1223.040039</v>
      </c>
      <c r="M2292" s="73">
        <v>1.7066530949922578E-2</v>
      </c>
      <c r="Q2292" s="34">
        <v>1.0358163231875488</v>
      </c>
      <c r="R2292" s="7"/>
      <c r="S2292" s="32"/>
      <c r="T2292" s="77"/>
      <c r="U2292" s="5">
        <v>111.55715290547033</v>
      </c>
      <c r="V2292" s="87">
        <v>89.14</v>
      </c>
      <c r="W2292" s="38">
        <v>0.25148253203354648</v>
      </c>
      <c r="X2292" s="33">
        <v>0.93084425802958926</v>
      </c>
      <c r="Y2292" s="72">
        <v>646346.80677795911</v>
      </c>
      <c r="Z2292" s="18">
        <v>635999.98394000006</v>
      </c>
      <c r="AA2292" s="38">
        <v>1.6268589778667603E-2</v>
      </c>
      <c r="AB2292" s="35">
        <v>0.93084425802958926</v>
      </c>
      <c r="AC2292" s="72">
        <v>682299.62579776067</v>
      </c>
      <c r="AD2292" s="18">
        <v>710000</v>
      </c>
      <c r="AE2292" s="38">
        <v>-3.9014611552449757E-2</v>
      </c>
      <c r="AF2292" s="36">
        <v>14</v>
      </c>
      <c r="AI2292" s="27" t="s">
        <v>36</v>
      </c>
      <c r="AJ2292" s="17">
        <v>15.109604550593247</v>
      </c>
      <c r="AK2292" s="17">
        <v>14.911152806647118</v>
      </c>
      <c r="AL2292" s="19">
        <v>5.3504276837186927E-2</v>
      </c>
      <c r="AM2292" s="19">
        <v>5.0221088228086123E-2</v>
      </c>
      <c r="AN2292" s="27" t="b">
        <v>1</v>
      </c>
      <c r="AO2292" s="27" t="b">
        <v>1</v>
      </c>
      <c r="AP2292" s="27" t="b">
        <v>0</v>
      </c>
      <c r="AQ2292" s="27" t="b">
        <v>0</v>
      </c>
      <c r="AR2292" s="27" t="b">
        <v>0</v>
      </c>
      <c r="AS2292" s="27" t="b">
        <v>1</v>
      </c>
      <c r="AU2292" s="75"/>
      <c r="AV2292">
        <v>3179999.9197000004</v>
      </c>
      <c r="AX2292">
        <v>7100000</v>
      </c>
      <c r="AZ2292">
        <v>6360</v>
      </c>
      <c r="BC2292" s="18">
        <f t="shared" si="1"/>
        <v>2543999.9357600003</v>
      </c>
      <c r="BM2292" s="18">
        <v>28.4</v>
      </c>
      <c r="BN2292">
        <f t="shared" si="0"/>
        <v>284</v>
      </c>
    </row>
    <row r="2293" spans="1:66" ht="14.55" customHeight="1" x14ac:dyDescent="0.25">
      <c r="A2293" s="45">
        <v>41397</v>
      </c>
      <c r="B2293" s="46">
        <v>14.25</v>
      </c>
      <c r="C2293" s="55">
        <v>15.25</v>
      </c>
      <c r="D2293" s="32">
        <v>3010.8794797992623</v>
      </c>
      <c r="E2293" s="32">
        <v>2649.5137827871999</v>
      </c>
      <c r="F2293" s="32">
        <v>5660.3932625864618</v>
      </c>
      <c r="G2293" s="32">
        <v>14.718079453118516</v>
      </c>
      <c r="H2293" s="56">
        <v>6.557377049180324E-2</v>
      </c>
      <c r="I2293" s="1">
        <v>12.85</v>
      </c>
      <c r="J2293" s="33">
        <v>0.98155371700411453</v>
      </c>
      <c r="K2293" s="72">
        <v>1220.9463915386061</v>
      </c>
      <c r="L2293" s="32">
        <v>1196.160034</v>
      </c>
      <c r="M2293" s="73">
        <v>2.0721606502534365E-2</v>
      </c>
      <c r="Q2293" s="34">
        <v>1.0187929429396763</v>
      </c>
      <c r="R2293" s="7"/>
      <c r="S2293" s="32"/>
      <c r="T2293" s="77"/>
      <c r="U2293" s="5">
        <v>113.44203799107611</v>
      </c>
      <c r="V2293" s="87">
        <v>91.06</v>
      </c>
      <c r="W2293" s="38">
        <v>0.24579439919916651</v>
      </c>
      <c r="X2293" s="33">
        <v>0.96310743400822907</v>
      </c>
      <c r="Y2293" s="72">
        <v>622504.39288083767</v>
      </c>
      <c r="Z2293" s="18">
        <v>607999.98463999992</v>
      </c>
      <c r="AA2293" s="38">
        <v>2.3855935209317287E-2</v>
      </c>
      <c r="AB2293" s="35">
        <v>0.96310743400822907</v>
      </c>
      <c r="AC2293" s="72">
        <v>657117.30644383247</v>
      </c>
      <c r="AD2293" s="18">
        <v>685000</v>
      </c>
      <c r="AE2293" s="38">
        <v>-4.0704662125792018E-2</v>
      </c>
      <c r="AF2293" s="84">
        <v>13</v>
      </c>
      <c r="AI2293" s="27" t="s">
        <v>36</v>
      </c>
      <c r="AJ2293" s="17">
        <v>15.100655878065144</v>
      </c>
      <c r="AK2293" s="17">
        <v>14.899743290152752</v>
      </c>
      <c r="AL2293" s="19">
        <v>5.6906356865390695E-2</v>
      </c>
      <c r="AM2293" s="19">
        <v>4.8500483366582449E-2</v>
      </c>
      <c r="AN2293" s="27" t="b">
        <v>1</v>
      </c>
      <c r="AO2293" s="27" t="b">
        <v>1</v>
      </c>
      <c r="AP2293" s="27" t="b">
        <v>0</v>
      </c>
      <c r="AQ2293" s="27" t="b">
        <v>0</v>
      </c>
      <c r="AR2293" s="27" t="b">
        <v>0</v>
      </c>
      <c r="AS2293" s="27" t="b">
        <v>1</v>
      </c>
      <c r="AU2293" s="75"/>
      <c r="AV2293">
        <v>3039999.9231999996</v>
      </c>
      <c r="AX2293">
        <v>6850000</v>
      </c>
      <c r="AZ2293">
        <v>6080</v>
      </c>
      <c r="BC2293" s="18">
        <f t="shared" si="1"/>
        <v>2431999.9385599997</v>
      </c>
      <c r="BM2293" s="18">
        <v>27.4</v>
      </c>
      <c r="BN2293">
        <f t="shared" si="0"/>
        <v>274</v>
      </c>
    </row>
    <row r="2294" spans="1:66" ht="14.55" customHeight="1" x14ac:dyDescent="0.25">
      <c r="A2294" s="41">
        <v>41400</v>
      </c>
      <c r="B2294" s="15">
        <v>13.9</v>
      </c>
      <c r="C2294" s="16">
        <v>14.95</v>
      </c>
      <c r="D2294" s="32">
        <v>2779.27336596855</v>
      </c>
      <c r="E2294" s="32">
        <v>2865.9326104650786</v>
      </c>
      <c r="F2294" s="18">
        <v>5645.2059764336282</v>
      </c>
      <c r="G2294" s="18">
        <v>14.433059245942594</v>
      </c>
      <c r="H2294" s="19">
        <v>7.0234113712374535E-2</v>
      </c>
      <c r="I2294">
        <v>12.66</v>
      </c>
      <c r="J2294" s="33">
        <v>0.97800356655135767</v>
      </c>
      <c r="K2294" s="72">
        <v>1194.0692652652501</v>
      </c>
      <c r="L2294" s="18">
        <v>1176.3199460000001</v>
      </c>
      <c r="M2294" s="73">
        <v>1.50888534412814E-2</v>
      </c>
      <c r="Q2294" s="34">
        <v>1.0224911587247134</v>
      </c>
      <c r="R2294" s="7"/>
      <c r="S2294" s="32"/>
      <c r="T2294" s="77"/>
      <c r="U2294" s="5">
        <v>115.77752239803431</v>
      </c>
      <c r="V2294" s="87">
        <v>92.56</v>
      </c>
      <c r="W2294" s="38">
        <v>0.25083753671169301</v>
      </c>
      <c r="X2294" s="33">
        <v>0.95600713310271523</v>
      </c>
      <c r="Y2294" s="72">
        <v>595121.48729590594</v>
      </c>
      <c r="Z2294" s="18">
        <v>586999.98517999996</v>
      </c>
      <c r="AA2294" s="38">
        <v>1.3835608723934762E-2</v>
      </c>
      <c r="AB2294" s="35">
        <v>0.95600713310271523</v>
      </c>
      <c r="AC2294" s="72">
        <v>628198.76050570351</v>
      </c>
      <c r="AD2294" s="18">
        <v>662500</v>
      </c>
      <c r="AE2294" s="38">
        <v>-5.1775455840447529E-2</v>
      </c>
      <c r="AF2294" s="36">
        <v>12</v>
      </c>
      <c r="AI2294" s="27" t="s">
        <v>36</v>
      </c>
      <c r="AJ2294" s="17">
        <v>15.074074552861434</v>
      </c>
      <c r="AK2294" s="17">
        <v>14.8897149179357</v>
      </c>
      <c r="AL2294" s="19">
        <v>6.0065033937111247E-2</v>
      </c>
      <c r="AM2294" s="19">
        <v>4.6706369890566986E-2</v>
      </c>
      <c r="AN2294" s="27" t="b">
        <v>1</v>
      </c>
      <c r="AO2294" s="27" t="b">
        <v>1</v>
      </c>
      <c r="AP2294" s="27" t="b">
        <v>0</v>
      </c>
      <c r="AQ2294" s="27" t="b">
        <v>0</v>
      </c>
      <c r="AR2294" s="27" t="b">
        <v>0</v>
      </c>
      <c r="AS2294" s="27" t="b">
        <v>1</v>
      </c>
      <c r="AU2294" s="75"/>
      <c r="AV2294">
        <v>2934999.9258999997</v>
      </c>
      <c r="AX2294">
        <v>6625000</v>
      </c>
      <c r="AZ2294">
        <v>5870</v>
      </c>
      <c r="BC2294" s="18">
        <f t="shared" si="1"/>
        <v>2347999.9407199998</v>
      </c>
      <c r="BM2294" s="18">
        <v>26.5</v>
      </c>
      <c r="BN2294">
        <f t="shared" si="0"/>
        <v>265</v>
      </c>
    </row>
    <row r="2295" spans="1:66" ht="14.55" customHeight="1" x14ac:dyDescent="0.25">
      <c r="A2295" s="41">
        <v>41401</v>
      </c>
      <c r="B2295" s="15">
        <v>13.85</v>
      </c>
      <c r="C2295" s="16">
        <v>14.9</v>
      </c>
      <c r="D2295" s="32">
        <v>2547.6672521378377</v>
      </c>
      <c r="E2295" s="32">
        <v>3081.2720741605235</v>
      </c>
      <c r="F2295" s="18">
        <v>5628.9393262983613</v>
      </c>
      <c r="G2295" s="18">
        <v>14.424768262779649</v>
      </c>
      <c r="H2295" s="19">
        <v>7.0469798657718186E-2</v>
      </c>
      <c r="I2295">
        <v>12.83</v>
      </c>
      <c r="J2295" s="33">
        <v>0.99654571326516028</v>
      </c>
      <c r="K2295" s="72">
        <v>1189.9240191368272</v>
      </c>
      <c r="L2295" s="18">
        <v>1164.160034</v>
      </c>
      <c r="M2295" s="73">
        <v>2.2130965146005998E-2</v>
      </c>
      <c r="Q2295" s="34">
        <v>1.0034662601914384</v>
      </c>
      <c r="R2295" s="7"/>
      <c r="S2295" s="32"/>
      <c r="T2295" s="77"/>
      <c r="U2295" s="5">
        <v>115.96253383972623</v>
      </c>
      <c r="V2295" s="87">
        <v>93.3</v>
      </c>
      <c r="W2295" s="38">
        <v>0.24289961243007757</v>
      </c>
      <c r="X2295" s="33">
        <v>0.99309142653032068</v>
      </c>
      <c r="Y2295" s="72">
        <v>591012.87443423783</v>
      </c>
      <c r="Z2295" s="18">
        <v>575999.98543999996</v>
      </c>
      <c r="AA2295" s="38">
        <v>2.6064044051615203E-2</v>
      </c>
      <c r="AB2295" s="35">
        <v>0.99309142653032068</v>
      </c>
      <c r="AC2295" s="72">
        <v>623848.80121705914</v>
      </c>
      <c r="AD2295" s="18">
        <v>645000</v>
      </c>
      <c r="AE2295" s="38">
        <v>-3.2792556252621487E-2</v>
      </c>
      <c r="AF2295" s="36">
        <v>11</v>
      </c>
      <c r="AI2295" s="27" t="s">
        <v>36</v>
      </c>
      <c r="AJ2295" s="17">
        <v>15.068757675330559</v>
      </c>
      <c r="AK2295" s="17">
        <v>14.884170098286512</v>
      </c>
      <c r="AL2295" s="19">
        <v>6.3235509490460848E-2</v>
      </c>
      <c r="AM2295" s="19">
        <v>5.1298419994362063E-2</v>
      </c>
      <c r="AN2295" s="27" t="b">
        <v>1</v>
      </c>
      <c r="AO2295" s="27" t="b">
        <v>1</v>
      </c>
      <c r="AP2295" s="27" t="b">
        <v>0</v>
      </c>
      <c r="AQ2295" s="27" t="b">
        <v>0</v>
      </c>
      <c r="AR2295" s="27" t="b">
        <v>0</v>
      </c>
      <c r="AS2295" s="27" t="b">
        <v>1</v>
      </c>
      <c r="AU2295" s="75"/>
      <c r="AV2295">
        <v>2879999.9271999998</v>
      </c>
      <c r="AX2295">
        <v>6450000</v>
      </c>
      <c r="AZ2295">
        <v>5760</v>
      </c>
      <c r="BC2295" s="18">
        <f t="shared" si="1"/>
        <v>2303999.9417599998</v>
      </c>
      <c r="BM2295" s="18">
        <v>25.8</v>
      </c>
      <c r="BN2295">
        <f t="shared" si="0"/>
        <v>258</v>
      </c>
    </row>
    <row r="2296" spans="1:66" ht="14.55" customHeight="1" x14ac:dyDescent="0.25">
      <c r="A2296" s="41">
        <v>41402</v>
      </c>
      <c r="B2296" s="15">
        <v>14</v>
      </c>
      <c r="C2296" s="16">
        <v>15.1</v>
      </c>
      <c r="D2296" s="32">
        <v>2316.061138307125</v>
      </c>
      <c r="E2296" s="32">
        <v>3296.5569517816893</v>
      </c>
      <c r="F2296" s="18">
        <v>5612.6180900888139</v>
      </c>
      <c r="G2296" s="18">
        <v>14.646082200633479</v>
      </c>
      <c r="H2296" s="19">
        <v>7.2847682119205226E-2</v>
      </c>
      <c r="I2296">
        <v>12.66</v>
      </c>
      <c r="J2296" s="33">
        <v>1.0123986250430832</v>
      </c>
      <c r="K2296" s="72">
        <v>1204.6565974664134</v>
      </c>
      <c r="L2296" s="18">
        <v>1171.839966</v>
      </c>
      <c r="M2296" s="73">
        <v>2.8004362727472767E-2</v>
      </c>
      <c r="Q2296" s="34">
        <v>0.98775321821228701</v>
      </c>
      <c r="R2296" s="7"/>
      <c r="S2296" s="32"/>
      <c r="T2296" s="77"/>
      <c r="U2296" s="5">
        <v>114.32910922505233</v>
      </c>
      <c r="V2296" s="87">
        <v>92.8</v>
      </c>
      <c r="W2296" s="38">
        <v>0.2319947114768571</v>
      </c>
      <c r="X2296" s="33">
        <v>1.0247972500861666</v>
      </c>
      <c r="Y2296" s="72">
        <v>605671.26627440285</v>
      </c>
      <c r="Z2296" s="18">
        <v>582999.98527999991</v>
      </c>
      <c r="AA2296" s="38">
        <v>3.8887275414791839E-2</v>
      </c>
      <c r="AB2296" s="35">
        <v>1.0247972500861666</v>
      </c>
      <c r="AC2296" s="72">
        <v>639308.28610094881</v>
      </c>
      <c r="AD2296" s="18">
        <v>650000</v>
      </c>
      <c r="AE2296" s="38">
        <v>-1.6448790613924905E-2</v>
      </c>
      <c r="AF2296" s="36">
        <v>10</v>
      </c>
      <c r="AI2296" s="27" t="s">
        <v>36</v>
      </c>
      <c r="AJ2296" s="17">
        <v>15.072649956876752</v>
      </c>
      <c r="AK2296" s="17">
        <v>14.899653913649004</v>
      </c>
      <c r="AL2296" s="19">
        <v>6.5095404562276415E-2</v>
      </c>
      <c r="AM2296" s="19">
        <v>5.2461569618337811E-2</v>
      </c>
      <c r="AN2296" s="27" t="b">
        <v>1</v>
      </c>
      <c r="AO2296" s="27" t="b">
        <v>1</v>
      </c>
      <c r="AP2296" s="27" t="b">
        <v>0</v>
      </c>
      <c r="AQ2296" s="27" t="b">
        <v>0</v>
      </c>
      <c r="AR2296" s="27" t="b">
        <v>0</v>
      </c>
      <c r="AS2296" s="27" t="b">
        <v>1</v>
      </c>
      <c r="AU2296" s="75"/>
      <c r="AV2296">
        <v>2914999.9263999993</v>
      </c>
      <c r="AX2296">
        <v>6500000</v>
      </c>
      <c r="AZ2296">
        <v>5830</v>
      </c>
      <c r="BC2296" s="18">
        <f t="shared" si="1"/>
        <v>2331999.9411199996</v>
      </c>
      <c r="BM2296" s="18">
        <v>26</v>
      </c>
      <c r="BN2296">
        <f t="shared" si="0"/>
        <v>260</v>
      </c>
    </row>
    <row r="2297" spans="1:66" ht="14.55" customHeight="1" x14ac:dyDescent="0.25">
      <c r="A2297" s="45">
        <v>41403</v>
      </c>
      <c r="B2297" s="46">
        <v>14.2</v>
      </c>
      <c r="C2297" s="55">
        <v>15.35</v>
      </c>
      <c r="D2297" s="32">
        <v>2084.4550244764123</v>
      </c>
      <c r="E2297" s="32">
        <v>3511.2910970551975</v>
      </c>
      <c r="F2297" s="32">
        <v>5595.7461215316098</v>
      </c>
      <c r="G2297" s="32">
        <v>14.921616862865866</v>
      </c>
      <c r="H2297" s="56">
        <v>7.4918566775244333E-2</v>
      </c>
      <c r="I2297" s="1">
        <v>13.13</v>
      </c>
      <c r="J2297" s="33">
        <v>1.0157502267695253</v>
      </c>
      <c r="K2297" s="72">
        <v>1223.6090407202901</v>
      </c>
      <c r="L2297" s="32">
        <v>1192.959961</v>
      </c>
      <c r="M2297" s="73">
        <v>2.5691624800717051E-2</v>
      </c>
      <c r="Q2297" s="34">
        <v>0.98449399630496071</v>
      </c>
      <c r="R2297" s="7"/>
      <c r="S2297" s="32"/>
      <c r="T2297" s="77"/>
      <c r="U2297" s="5">
        <v>112.34676251619398</v>
      </c>
      <c r="V2297" s="87">
        <v>91.02</v>
      </c>
      <c r="W2297" s="38">
        <v>0.23430853126998441</v>
      </c>
      <c r="X2297" s="33">
        <v>1.0315004535390506</v>
      </c>
      <c r="Y2297" s="72">
        <v>624753.17494225129</v>
      </c>
      <c r="Z2297" s="18">
        <v>604999.98471999995</v>
      </c>
      <c r="AA2297" s="38">
        <v>3.2649902018416284E-2</v>
      </c>
      <c r="AB2297" s="35">
        <v>1.0315004535390506</v>
      </c>
      <c r="AC2297" s="72">
        <v>659436.21450295602</v>
      </c>
      <c r="AD2297" s="18">
        <v>670000</v>
      </c>
      <c r="AE2297" s="38">
        <v>-1.5766844025438778E-2</v>
      </c>
      <c r="AF2297" s="84">
        <v>9</v>
      </c>
      <c r="AI2297" s="27" t="s">
        <v>36</v>
      </c>
      <c r="AJ2297" s="17">
        <v>15.111435065751509</v>
      </c>
      <c r="AK2297" s="17">
        <v>14.912468048084589</v>
      </c>
      <c r="AL2297" s="19">
        <v>6.9222375722831783E-2</v>
      </c>
      <c r="AM2297" s="19">
        <v>5.602457705671595E-2</v>
      </c>
      <c r="AN2297" s="27" t="b">
        <v>1</v>
      </c>
      <c r="AO2297" s="27" t="b">
        <v>1</v>
      </c>
      <c r="AP2297" s="27" t="b">
        <v>0</v>
      </c>
      <c r="AQ2297" s="27" t="b">
        <v>0</v>
      </c>
      <c r="AR2297" s="27" t="b">
        <v>0</v>
      </c>
      <c r="AS2297" s="27" t="b">
        <v>1</v>
      </c>
      <c r="AU2297" s="75"/>
      <c r="AV2297">
        <v>3024999.9235999999</v>
      </c>
      <c r="AX2297">
        <v>6700000</v>
      </c>
      <c r="AZ2297">
        <v>6050</v>
      </c>
      <c r="BC2297" s="18">
        <f t="shared" si="1"/>
        <v>2419999.9388799998</v>
      </c>
      <c r="BM2297" s="18">
        <v>26.8</v>
      </c>
      <c r="BN2297">
        <f t="shared" si="0"/>
        <v>268</v>
      </c>
    </row>
    <row r="2298" spans="1:66" ht="14.55" customHeight="1" x14ac:dyDescent="0.25">
      <c r="A2298" s="45">
        <v>41404</v>
      </c>
      <c r="B2298" s="46">
        <v>13.85</v>
      </c>
      <c r="C2298" s="55">
        <v>15.1</v>
      </c>
      <c r="D2298" s="32">
        <v>1852.8489106456998</v>
      </c>
      <c r="E2298" s="32">
        <v>3725.5456127813291</v>
      </c>
      <c r="F2298" s="32">
        <v>5578.3945234270286</v>
      </c>
      <c r="G2298" s="32">
        <v>14.684815823158331</v>
      </c>
      <c r="H2298" s="56">
        <v>8.2781456953642363E-2</v>
      </c>
      <c r="I2298" s="1">
        <v>12.59</v>
      </c>
      <c r="J2298" s="33">
        <v>0.98107869080952004</v>
      </c>
      <c r="K2298" s="72">
        <v>1200.4359853456951</v>
      </c>
      <c r="L2298" s="32">
        <v>1181.4399410000001</v>
      </c>
      <c r="M2298" s="73">
        <v>1.6078721978551303E-2</v>
      </c>
      <c r="Q2298" s="34">
        <v>1.0192862299097205</v>
      </c>
      <c r="R2298" s="7"/>
      <c r="S2298" s="32"/>
      <c r="T2298" s="77"/>
      <c r="U2298" s="5">
        <v>114.30030496875224</v>
      </c>
      <c r="V2298" s="87">
        <v>91.88</v>
      </c>
      <c r="W2298" s="38">
        <v>0.24401725042177022</v>
      </c>
      <c r="X2298" s="33">
        <v>0.96215738161904008</v>
      </c>
      <c r="Y2298" s="72">
        <v>601113.7549442231</v>
      </c>
      <c r="Z2298" s="18">
        <v>593999.98499999999</v>
      </c>
      <c r="AA2298" s="38">
        <v>1.1976043979568635E-2</v>
      </c>
      <c r="AB2298" s="35">
        <v>0.96215738161904008</v>
      </c>
      <c r="AC2298" s="72">
        <v>634471.24918598798</v>
      </c>
      <c r="AD2298" s="18">
        <v>662500</v>
      </c>
      <c r="AE2298" s="38">
        <v>-4.2307548398508706E-2</v>
      </c>
      <c r="AF2298" s="84">
        <v>8</v>
      </c>
      <c r="AI2298" s="27" t="s">
        <v>36</v>
      </c>
      <c r="AJ2298" s="17">
        <v>15.134746425535411</v>
      </c>
      <c r="AK2298" s="17">
        <v>14.921405492285089</v>
      </c>
      <c r="AL2298" s="19">
        <v>7.2804231451664647E-2</v>
      </c>
      <c r="AM2298" s="19">
        <v>6.0126989544890021E-2</v>
      </c>
      <c r="AN2298" s="27" t="b">
        <v>1</v>
      </c>
      <c r="AO2298" s="27" t="b">
        <v>1</v>
      </c>
      <c r="AP2298" s="27" t="b">
        <v>0</v>
      </c>
      <c r="AQ2298" s="27" t="b">
        <v>0</v>
      </c>
      <c r="AR2298" s="27" t="b">
        <v>0</v>
      </c>
      <c r="AS2298" s="27" t="b">
        <v>1</v>
      </c>
      <c r="AU2298" s="75"/>
      <c r="AV2298">
        <v>2969999.9249999998</v>
      </c>
      <c r="AX2298">
        <v>6625000</v>
      </c>
      <c r="AZ2298">
        <v>5940</v>
      </c>
      <c r="BC2298" s="18">
        <f t="shared" si="1"/>
        <v>2375999.94</v>
      </c>
      <c r="BM2298" s="18">
        <v>26.5</v>
      </c>
      <c r="BN2298">
        <f t="shared" si="0"/>
        <v>265</v>
      </c>
    </row>
    <row r="2299" spans="1:66" ht="14.55" customHeight="1" x14ac:dyDescent="0.25">
      <c r="A2299" s="45">
        <v>41407</v>
      </c>
      <c r="B2299" s="46">
        <v>13.65</v>
      </c>
      <c r="C2299" s="55">
        <v>15.1</v>
      </c>
      <c r="D2299" s="32">
        <v>1621.2427968149873</v>
      </c>
      <c r="E2299" s="32">
        <v>3937.979035069764</v>
      </c>
      <c r="F2299" s="32">
        <v>5559.2218318847517</v>
      </c>
      <c r="G2299" s="32">
        <v>14.677134691424117</v>
      </c>
      <c r="H2299" s="56">
        <v>9.6026490066225101E-2</v>
      </c>
      <c r="I2299" s="1">
        <v>12.55</v>
      </c>
      <c r="J2299" s="33">
        <v>0.99604177638604308</v>
      </c>
      <c r="K2299" s="72">
        <v>1195.6637034663802</v>
      </c>
      <c r="L2299" s="32">
        <v>1176.3199460000001</v>
      </c>
      <c r="M2299" s="73">
        <v>1.6444299471548799E-2</v>
      </c>
      <c r="Q2299" s="34">
        <v>1.0039739534101859</v>
      </c>
      <c r="R2299" s="7"/>
      <c r="S2299" s="32"/>
      <c r="T2299" s="77"/>
      <c r="U2299" s="5">
        <v>114.54087727977263</v>
      </c>
      <c r="V2299" s="87">
        <v>92.56</v>
      </c>
      <c r="W2299" s="38">
        <v>0.23747706654896961</v>
      </c>
      <c r="X2299" s="33">
        <v>0.99208355277208615</v>
      </c>
      <c r="Y2299" s="72">
        <v>596357.92285491712</v>
      </c>
      <c r="Z2299" s="18">
        <v>585999.9852</v>
      </c>
      <c r="AA2299" s="38">
        <v>1.7675661973578373E-2</v>
      </c>
      <c r="AB2299" s="35">
        <v>0.99208355277208615</v>
      </c>
      <c r="AC2299" s="72">
        <v>629438.39940954209</v>
      </c>
      <c r="AD2299" s="18">
        <v>652500</v>
      </c>
      <c r="AE2299" s="38">
        <v>-3.5343449180778398E-2</v>
      </c>
      <c r="AF2299" s="84">
        <v>7</v>
      </c>
      <c r="AI2299" s="27" t="s">
        <v>36</v>
      </c>
      <c r="AJ2299" s="17">
        <v>15.171193712785193</v>
      </c>
      <c r="AK2299" s="17">
        <v>14.932055080774228</v>
      </c>
      <c r="AL2299" s="19">
        <v>7.7879684714068295E-2</v>
      </c>
      <c r="AM2299" s="19">
        <v>6.2966442793076699E-2</v>
      </c>
      <c r="AN2299" s="27" t="b">
        <v>1</v>
      </c>
      <c r="AO2299" s="27" t="b">
        <v>1</v>
      </c>
      <c r="AP2299" s="27" t="b">
        <v>0</v>
      </c>
      <c r="AQ2299" s="27" t="b">
        <v>0</v>
      </c>
      <c r="AR2299" s="27" t="b">
        <v>0</v>
      </c>
      <c r="AS2299" s="27" t="b">
        <v>1</v>
      </c>
      <c r="AU2299" s="75"/>
      <c r="AV2299">
        <v>2929999.926</v>
      </c>
      <c r="AX2299">
        <v>6525000</v>
      </c>
      <c r="AZ2299">
        <v>5860</v>
      </c>
      <c r="BC2299" s="18">
        <f t="shared" si="1"/>
        <v>2343999.9408</v>
      </c>
      <c r="BM2299" s="18">
        <v>26.1</v>
      </c>
      <c r="BN2299">
        <f t="shared" si="0"/>
        <v>261</v>
      </c>
    </row>
    <row r="2300" spans="1:66" ht="14.55" customHeight="1" x14ac:dyDescent="0.25">
      <c r="A2300" s="41">
        <v>41408</v>
      </c>
      <c r="B2300" s="15">
        <v>13.55</v>
      </c>
      <c r="C2300" s="16">
        <v>15.05</v>
      </c>
      <c r="D2300" s="32">
        <v>1389.6366829842748</v>
      </c>
      <c r="E2300" s="32">
        <v>4147.3448267114345</v>
      </c>
      <c r="F2300" s="18">
        <v>5536.9815096957091</v>
      </c>
      <c r="G2300" s="18">
        <v>14.673539464448933</v>
      </c>
      <c r="H2300" s="19">
        <v>9.9667774086378724E-2</v>
      </c>
      <c r="I2300">
        <v>12.77</v>
      </c>
      <c r="J2300" s="33">
        <v>0.99575540782017158</v>
      </c>
      <c r="K2300" s="72">
        <v>1190.5679990136271</v>
      </c>
      <c r="L2300" s="18">
        <v>1164.8000489999999</v>
      </c>
      <c r="M2300" s="73">
        <v>2.2122208902505908E-2</v>
      </c>
      <c r="Q2300" s="34">
        <v>1.0042626855415431</v>
      </c>
      <c r="R2300" s="7"/>
      <c r="S2300" s="32"/>
      <c r="T2300" s="77"/>
      <c r="U2300" s="5">
        <v>114.81496599106524</v>
      </c>
      <c r="V2300" s="87">
        <v>93.26</v>
      </c>
      <c r="W2300" s="38">
        <v>0.23112766449780431</v>
      </c>
      <c r="X2300" s="33">
        <v>0.99151081564034327</v>
      </c>
      <c r="Y2300" s="72">
        <v>591298.15952508536</v>
      </c>
      <c r="Z2300" s="18">
        <v>577999.98540000001</v>
      </c>
      <c r="AA2300" s="38">
        <v>2.300722225084913E-2</v>
      </c>
      <c r="AB2300" s="35">
        <v>0.99151081564034327</v>
      </c>
      <c r="AC2300" s="72">
        <v>624084.97500926792</v>
      </c>
      <c r="AD2300" s="18">
        <v>645000</v>
      </c>
      <c r="AE2300" s="38">
        <v>-3.2426395334468346E-2</v>
      </c>
      <c r="AF2300" s="36">
        <v>6</v>
      </c>
      <c r="AI2300" s="27" t="s">
        <v>36</v>
      </c>
      <c r="AJ2300" s="17">
        <v>15.076804885517353</v>
      </c>
      <c r="AK2300" s="17">
        <v>14.938349401945135</v>
      </c>
      <c r="AL2300" s="19">
        <v>8.2785294776402327E-2</v>
      </c>
      <c r="AM2300" s="19">
        <v>6.6090088611363562E-2</v>
      </c>
      <c r="AN2300" s="27" t="b">
        <v>1</v>
      </c>
      <c r="AO2300" s="27" t="b">
        <v>1</v>
      </c>
      <c r="AP2300" s="27" t="b">
        <v>0</v>
      </c>
      <c r="AQ2300" s="27" t="b">
        <v>0</v>
      </c>
      <c r="AR2300" s="27" t="b">
        <v>0</v>
      </c>
      <c r="AS2300" s="27" t="b">
        <v>1</v>
      </c>
      <c r="AU2300" s="75"/>
      <c r="AV2300">
        <v>2889999.9270000001</v>
      </c>
      <c r="AX2300">
        <v>6450000</v>
      </c>
      <c r="AZ2300">
        <v>5780</v>
      </c>
      <c r="BC2300" s="18">
        <f t="shared" si="1"/>
        <v>2311999.9416</v>
      </c>
      <c r="BM2300" s="18">
        <v>25.8</v>
      </c>
      <c r="BN2300">
        <f t="shared" si="0"/>
        <v>258</v>
      </c>
    </row>
    <row r="2301" spans="1:66" ht="14.55" customHeight="1" x14ac:dyDescent="0.25">
      <c r="A2301" s="45">
        <v>41409</v>
      </c>
      <c r="B2301" s="46">
        <v>13.7</v>
      </c>
      <c r="C2301" s="55">
        <v>15.15</v>
      </c>
      <c r="D2301" s="32">
        <v>1158.0305691535623</v>
      </c>
      <c r="E2301" s="32">
        <v>4355.8672747118435</v>
      </c>
      <c r="F2301" s="32">
        <v>5513.8978438654058</v>
      </c>
      <c r="G2301" s="32">
        <v>14.845470541381022</v>
      </c>
      <c r="H2301" s="56">
        <v>9.5709570957095758E-2</v>
      </c>
      <c r="I2301" s="32">
        <v>12.81</v>
      </c>
      <c r="J2301" s="33">
        <v>1.0074992361282264</v>
      </c>
      <c r="K2301" s="72">
        <v>1199.4755957950954</v>
      </c>
      <c r="L2301" s="32">
        <v>1174.400024</v>
      </c>
      <c r="M2301" s="73">
        <v>2.1351814784274354E-2</v>
      </c>
      <c r="Q2301" s="34">
        <v>0.99255658380740253</v>
      </c>
      <c r="R2301" s="7"/>
      <c r="S2301" s="32"/>
      <c r="T2301" s="77"/>
      <c r="U2301" s="5">
        <v>113.74817725256614</v>
      </c>
      <c r="V2301" s="87">
        <v>92.62</v>
      </c>
      <c r="W2301" s="38">
        <v>0.22811679175735405</v>
      </c>
      <c r="X2301" s="33">
        <v>1.0149984722564529</v>
      </c>
      <c r="Y2301" s="72">
        <v>600169.6000323802</v>
      </c>
      <c r="Z2301" s="18">
        <v>585999.9852</v>
      </c>
      <c r="AA2301" s="38">
        <v>2.4180230700081261E-2</v>
      </c>
      <c r="AB2301" s="35">
        <v>1.0149984722564529</v>
      </c>
      <c r="AC2301" s="72">
        <v>633435.14049931441</v>
      </c>
      <c r="AD2301" s="18">
        <v>655000</v>
      </c>
      <c r="AE2301" s="38">
        <v>-3.2923449619367315E-2</v>
      </c>
      <c r="AF2301" s="84">
        <v>5</v>
      </c>
      <c r="AI2301" s="27" t="s">
        <v>36</v>
      </c>
      <c r="AJ2301" s="17">
        <v>15.083524000786431</v>
      </c>
      <c r="AK2301" s="17">
        <v>14.928506184783798</v>
      </c>
      <c r="AL2301" s="19">
        <v>8.6991923492965251E-2</v>
      </c>
      <c r="AM2301" s="19">
        <v>6.862226147150674E-2</v>
      </c>
      <c r="AN2301" s="27" t="b">
        <v>1</v>
      </c>
      <c r="AO2301" s="27" t="b">
        <v>1</v>
      </c>
      <c r="AP2301" s="27" t="b">
        <v>0</v>
      </c>
      <c r="AQ2301" s="27" t="b">
        <v>0</v>
      </c>
      <c r="AR2301" s="27" t="b">
        <v>0</v>
      </c>
      <c r="AS2301" s="27" t="b">
        <v>1</v>
      </c>
      <c r="AU2301" s="75"/>
      <c r="AV2301">
        <v>2929999.926</v>
      </c>
      <c r="AX2301">
        <v>6550000</v>
      </c>
      <c r="AZ2301">
        <v>5860</v>
      </c>
      <c r="BC2301" s="18">
        <f t="shared" si="1"/>
        <v>2343999.9408</v>
      </c>
      <c r="BM2301" s="18">
        <v>26.2</v>
      </c>
      <c r="BN2301">
        <f t="shared" si="0"/>
        <v>262</v>
      </c>
    </row>
    <row r="2302" spans="1:66" ht="14.55" customHeight="1" x14ac:dyDescent="0.25">
      <c r="A2302" s="41">
        <v>41410</v>
      </c>
      <c r="B2302" s="15">
        <v>13.95</v>
      </c>
      <c r="C2302" s="16">
        <v>15.35</v>
      </c>
      <c r="D2302" s="32">
        <v>926.42445532284978</v>
      </c>
      <c r="E2302" s="32">
        <v>4565.3064667567778</v>
      </c>
      <c r="F2302" s="18">
        <v>5491.7309220796278</v>
      </c>
      <c r="G2302" s="18">
        <v>15.113827788386828</v>
      </c>
      <c r="H2302" s="19">
        <v>9.1205211726384405E-2</v>
      </c>
      <c r="I2302">
        <v>13.07</v>
      </c>
      <c r="J2302" s="33">
        <v>1.0139838460423549</v>
      </c>
      <c r="K2302" s="72">
        <v>1216.2278342349932</v>
      </c>
      <c r="L2302" s="18">
        <v>1184.6400149999999</v>
      </c>
      <c r="M2302" s="73">
        <v>2.6664487806444117E-2</v>
      </c>
      <c r="Q2302" s="34">
        <v>0.98620900510699971</v>
      </c>
      <c r="R2302" s="7"/>
      <c r="S2302" s="32"/>
      <c r="T2302" s="77"/>
      <c r="U2302" s="5">
        <v>111.97061921797429</v>
      </c>
      <c r="V2302" s="87">
        <v>91.62</v>
      </c>
      <c r="W2302" s="38">
        <v>0.22211983429354162</v>
      </c>
      <c r="X2302" s="33">
        <v>1.0279676920847098</v>
      </c>
      <c r="Y2302" s="72">
        <v>616957.91039346519</v>
      </c>
      <c r="Z2302" s="18">
        <v>596999.98491999996</v>
      </c>
      <c r="AA2302" s="38">
        <v>3.3430361771516065E-2</v>
      </c>
      <c r="AB2302" s="35">
        <v>1.0279676920847098</v>
      </c>
      <c r="AC2302" s="72">
        <v>651140.41990720644</v>
      </c>
      <c r="AD2302" s="18">
        <v>665000</v>
      </c>
      <c r="AE2302" s="38">
        <v>-2.084147382374972E-2</v>
      </c>
      <c r="AF2302" s="36">
        <v>4</v>
      </c>
      <c r="AI2302" s="27" t="s">
        <v>36</v>
      </c>
      <c r="AJ2302" s="17">
        <v>15.019896752614375</v>
      </c>
      <c r="AK2302" s="17">
        <v>14.922179320548949</v>
      </c>
      <c r="AL2302" s="19">
        <v>9.0051511760828443E-2</v>
      </c>
      <c r="AM2302" s="19">
        <v>7.1278756035574584E-2</v>
      </c>
      <c r="AN2302" s="27" t="b">
        <v>1</v>
      </c>
      <c r="AO2302" s="27" t="b">
        <v>1</v>
      </c>
      <c r="AP2302" s="27" t="b">
        <v>0</v>
      </c>
      <c r="AQ2302" s="27" t="b">
        <v>0</v>
      </c>
      <c r="AR2302" s="27" t="b">
        <v>0</v>
      </c>
      <c r="AS2302" s="27" t="b">
        <v>1</v>
      </c>
      <c r="AU2302" s="75"/>
      <c r="AV2302">
        <v>2984999.9245999996</v>
      </c>
      <c r="AX2302">
        <v>6650000</v>
      </c>
      <c r="AZ2302">
        <v>5970</v>
      </c>
      <c r="BC2302" s="18">
        <f t="shared" si="1"/>
        <v>2387999.9396799998</v>
      </c>
      <c r="BM2302" s="18">
        <v>26.6</v>
      </c>
      <c r="BN2302">
        <f t="shared" si="0"/>
        <v>266</v>
      </c>
    </row>
    <row r="2303" spans="1:66" ht="14.55" customHeight="1" x14ac:dyDescent="0.25">
      <c r="A2303" s="41">
        <v>41411</v>
      </c>
      <c r="B2303" s="15">
        <v>13.2</v>
      </c>
      <c r="C2303" s="16">
        <v>15.1</v>
      </c>
      <c r="D2303" s="32">
        <v>694.81834149213728</v>
      </c>
      <c r="E2303" s="32">
        <v>4775.7888959384354</v>
      </c>
      <c r="F2303" s="18">
        <v>5470.6072374305732</v>
      </c>
      <c r="G2303" s="18">
        <v>14.85868220993779</v>
      </c>
      <c r="H2303" s="19">
        <v>0.1258278145695364</v>
      </c>
      <c r="I2303">
        <v>12.45</v>
      </c>
      <c r="J2303" s="33">
        <v>0.97933688242594275</v>
      </c>
      <c r="K2303" s="72">
        <v>1191.0761670595282</v>
      </c>
      <c r="L2303" s="18">
        <v>1153.920044</v>
      </c>
      <c r="M2303" s="73">
        <v>3.2199911296044902E-2</v>
      </c>
      <c r="Q2303" s="34">
        <v>1.0210990905630677</v>
      </c>
      <c r="R2303" s="7"/>
      <c r="S2303" s="32"/>
      <c r="T2303" s="77"/>
      <c r="U2303" s="5">
        <v>114.12023030550517</v>
      </c>
      <c r="V2303" s="87">
        <v>94.06</v>
      </c>
      <c r="W2303" s="38">
        <v>0.21327057522331672</v>
      </c>
      <c r="X2303" s="33">
        <v>0.95867376485188549</v>
      </c>
      <c r="Y2303" s="72">
        <v>591464.19252805342</v>
      </c>
      <c r="Z2303" s="18">
        <v>564999.98572</v>
      </c>
      <c r="AA2303" s="38">
        <v>4.6839305268882657E-2</v>
      </c>
      <c r="AB2303" s="35">
        <v>0.95867376485188549</v>
      </c>
      <c r="AC2303" s="72">
        <v>624221.22983050335</v>
      </c>
      <c r="AD2303" s="18">
        <v>630000</v>
      </c>
      <c r="AE2303" s="38">
        <v>-9.1726510626930994E-3</v>
      </c>
      <c r="AF2303" s="36">
        <v>3</v>
      </c>
      <c r="AI2303" s="27" t="s">
        <v>36</v>
      </c>
      <c r="AJ2303" s="17">
        <v>14.907843832910535</v>
      </c>
      <c r="AK2303" s="17">
        <v>14.930927667132794</v>
      </c>
      <c r="AL2303" s="19">
        <v>9.8536386393210454E-2</v>
      </c>
      <c r="AM2303" s="19">
        <v>7.6320413801009318E-2</v>
      </c>
      <c r="AN2303" s="27" t="b">
        <v>0</v>
      </c>
      <c r="AO2303" s="27" t="b">
        <v>1</v>
      </c>
      <c r="AP2303" s="27" t="b">
        <v>0</v>
      </c>
      <c r="AQ2303" s="27" t="b">
        <v>0</v>
      </c>
      <c r="AR2303" s="27" t="b">
        <v>0</v>
      </c>
      <c r="AS2303" s="27" t="b">
        <v>1</v>
      </c>
      <c r="AU2303" s="75"/>
      <c r="AV2303">
        <v>2824999.9286000002</v>
      </c>
      <c r="AX2303">
        <v>6300000</v>
      </c>
      <c r="AZ2303">
        <v>5650</v>
      </c>
      <c r="BC2303" s="18">
        <f t="shared" si="1"/>
        <v>2259999.94288</v>
      </c>
      <c r="BM2303" s="18">
        <v>25.2</v>
      </c>
      <c r="BN2303">
        <f t="shared" si="0"/>
        <v>252</v>
      </c>
    </row>
    <row r="2304" spans="1:66" ht="14.55" customHeight="1" x14ac:dyDescent="0.25">
      <c r="A2304" s="45">
        <v>41414</v>
      </c>
      <c r="B2304" s="46">
        <v>13.3</v>
      </c>
      <c r="C2304" s="55">
        <v>15.1</v>
      </c>
      <c r="D2304" s="32">
        <v>463.21222766142489</v>
      </c>
      <c r="E2304" s="32">
        <v>4978.2525186248859</v>
      </c>
      <c r="F2304" s="32">
        <v>5441.4647462863104</v>
      </c>
      <c r="G2304" s="32">
        <v>14.946772505443574</v>
      </c>
      <c r="H2304" s="56">
        <v>0.11920529801324498</v>
      </c>
      <c r="I2304" s="1">
        <v>13.02</v>
      </c>
      <c r="J2304" s="33">
        <v>1.0005698547663744</v>
      </c>
      <c r="K2304" s="72">
        <v>1191.7342876635698</v>
      </c>
      <c r="L2304" s="32">
        <v>1169.280029</v>
      </c>
      <c r="M2304" s="73">
        <v>1.9203491128445348E-2</v>
      </c>
      <c r="Q2304" s="34">
        <v>0.99943046978313421</v>
      </c>
      <c r="R2304" s="7"/>
      <c r="S2304" s="32"/>
      <c r="T2304" s="77"/>
      <c r="U2304" s="5">
        <v>113.84288556617813</v>
      </c>
      <c r="V2304" s="87">
        <v>92.78</v>
      </c>
      <c r="W2304" s="38">
        <v>0.22701967628991296</v>
      </c>
      <c r="X2304" s="33">
        <v>1.0011397095327488</v>
      </c>
      <c r="Y2304" s="72">
        <v>592141.12296127796</v>
      </c>
      <c r="Z2304" s="18">
        <v>580999.98531999998</v>
      </c>
      <c r="AA2304" s="38">
        <v>1.917579676898223E-2</v>
      </c>
      <c r="AB2304" s="35">
        <v>1.0011397095327488</v>
      </c>
      <c r="AC2304" s="72">
        <v>624922.64150196698</v>
      </c>
      <c r="AD2304" s="18">
        <v>645000</v>
      </c>
      <c r="AE2304" s="38">
        <v>-3.1127687593849644E-2</v>
      </c>
      <c r="AF2304" s="84">
        <v>2</v>
      </c>
      <c r="AI2304" s="27" t="s">
        <v>36</v>
      </c>
      <c r="AJ2304" s="17">
        <v>14.856885285880621</v>
      </c>
      <c r="AK2304" s="17">
        <v>14.929441818297457</v>
      </c>
      <c r="AL2304" s="19">
        <v>0.1046070265698109</v>
      </c>
      <c r="AM2304" s="19">
        <v>8.0565616721708949E-2</v>
      </c>
      <c r="AN2304" s="27" t="b">
        <v>0</v>
      </c>
      <c r="AO2304" s="27" t="b">
        <v>1</v>
      </c>
      <c r="AP2304" s="27" t="b">
        <v>0</v>
      </c>
      <c r="AQ2304" s="27" t="b">
        <v>0</v>
      </c>
      <c r="AR2304" s="27" t="b">
        <v>0</v>
      </c>
      <c r="AS2304" s="27" t="b">
        <v>1</v>
      </c>
      <c r="AU2304" s="75"/>
      <c r="AV2304">
        <v>2904999.9265999999</v>
      </c>
      <c r="AX2304">
        <v>6450000</v>
      </c>
      <c r="AZ2304">
        <v>5810</v>
      </c>
      <c r="BC2304" s="18">
        <f t="shared" si="1"/>
        <v>2323999.9412799999</v>
      </c>
      <c r="BM2304" s="18">
        <v>25.8</v>
      </c>
      <c r="BN2304">
        <f t="shared" si="0"/>
        <v>258</v>
      </c>
    </row>
    <row r="2305" spans="1:66" ht="14.55" customHeight="1" x14ac:dyDescent="0.25">
      <c r="A2305" s="45">
        <v>41415</v>
      </c>
      <c r="B2305" s="46">
        <v>13.55</v>
      </c>
      <c r="C2305" s="55">
        <v>15.4</v>
      </c>
      <c r="D2305" s="32">
        <v>231.60611383071245</v>
      </c>
      <c r="E2305" s="32">
        <v>5182.2499566347187</v>
      </c>
      <c r="F2305" s="32">
        <v>5413.856070465431</v>
      </c>
      <c r="G2305" s="32">
        <v>15.320856538295452</v>
      </c>
      <c r="H2305" s="56">
        <v>0.12012987012987009</v>
      </c>
      <c r="I2305" s="1">
        <v>13.37</v>
      </c>
      <c r="J2305" s="33">
        <v>1.0198270036435013</v>
      </c>
      <c r="K2305" s="72">
        <v>1215.3417794347454</v>
      </c>
      <c r="L2305" s="32">
        <v>1179.5200199999999</v>
      </c>
      <c r="M2305" s="73">
        <v>3.0369776542449399E-2</v>
      </c>
      <c r="Q2305" s="34">
        <v>0.98055846376624056</v>
      </c>
      <c r="R2305" s="7"/>
      <c r="S2305" s="32"/>
      <c r="T2305" s="77"/>
      <c r="U2305" s="5">
        <v>111.42177123827253</v>
      </c>
      <c r="V2305" s="87">
        <v>92.12</v>
      </c>
      <c r="W2305" s="38">
        <v>0.20952856315971038</v>
      </c>
      <c r="X2305" s="33">
        <v>1.0396540072870029</v>
      </c>
      <c r="Y2305" s="72">
        <v>615624.83677690395</v>
      </c>
      <c r="Z2305" s="18">
        <v>589999.98509999993</v>
      </c>
      <c r="AA2305" s="38">
        <v>4.3431953091593423E-2</v>
      </c>
      <c r="AB2305" s="35">
        <v>1.0396540072870029</v>
      </c>
      <c r="AC2305" s="72">
        <v>649692.91213216982</v>
      </c>
      <c r="AD2305" s="18">
        <v>652500</v>
      </c>
      <c r="AE2305" s="38">
        <v>-4.3020503721535345E-3</v>
      </c>
      <c r="AF2305" s="84">
        <v>1</v>
      </c>
      <c r="AI2305" s="27" t="s">
        <v>36</v>
      </c>
      <c r="AJ2305" s="17">
        <v>14.85342227124128</v>
      </c>
      <c r="AK2305" s="17">
        <v>14.939294470733833</v>
      </c>
      <c r="AL2305" s="19">
        <v>0.1086242565804184</v>
      </c>
      <c r="AM2305" s="19">
        <v>8.4858299521224534E-2</v>
      </c>
      <c r="AN2305" s="27" t="b">
        <v>0</v>
      </c>
      <c r="AO2305" s="27" t="b">
        <v>1</v>
      </c>
      <c r="AP2305" s="27" t="b">
        <v>0</v>
      </c>
      <c r="AQ2305" s="27" t="b">
        <v>0</v>
      </c>
      <c r="AR2305" s="27" t="b">
        <v>0</v>
      </c>
      <c r="AS2305" s="27" t="b">
        <v>1</v>
      </c>
      <c r="AU2305" s="75"/>
      <c r="AV2305">
        <v>2949999.9254999999</v>
      </c>
      <c r="AX2305">
        <v>6525000</v>
      </c>
      <c r="AZ2305">
        <v>5900</v>
      </c>
      <c r="BC2305" s="18">
        <f t="shared" si="1"/>
        <v>2359999.9403999997</v>
      </c>
      <c r="BM2305" s="18">
        <v>26.1</v>
      </c>
      <c r="BN2305">
        <f t="shared" si="0"/>
        <v>261</v>
      </c>
    </row>
    <row r="2306" spans="1:66" ht="14.55" customHeight="1" x14ac:dyDescent="0.25">
      <c r="A2306" s="42">
        <v>41416</v>
      </c>
      <c r="B2306" s="15">
        <v>15.3</v>
      </c>
      <c r="C2306" s="16">
        <v>16.399999999999999</v>
      </c>
      <c r="D2306" s="32">
        <v>5386.0332580896638</v>
      </c>
      <c r="E2306" s="32">
        <v>0</v>
      </c>
      <c r="F2306" s="18">
        <v>5386.0332580896638</v>
      </c>
      <c r="G2306" s="18">
        <v>15.3</v>
      </c>
      <c r="H2306" s="19">
        <v>6.7073170731707155E-2</v>
      </c>
      <c r="I2306">
        <v>13.82</v>
      </c>
      <c r="J2306" s="33">
        <v>0.99350649350649356</v>
      </c>
      <c r="K2306" s="72">
        <v>1207.4290583145646</v>
      </c>
      <c r="L2306" s="18">
        <v>1192.3199460000001</v>
      </c>
      <c r="M2306" s="73">
        <v>1.2672028481325537E-2</v>
      </c>
      <c r="Q2306" s="34">
        <v>1.0065359477124183</v>
      </c>
      <c r="R2306" s="7"/>
      <c r="S2306" s="32"/>
      <c r="T2306" s="77"/>
      <c r="U2306" s="5">
        <v>111.94121545260128</v>
      </c>
      <c r="V2306" s="87">
        <v>91.06</v>
      </c>
      <c r="W2306" s="38">
        <v>0.2293127108785557</v>
      </c>
      <c r="X2306" s="33">
        <v>0.98701298701298723</v>
      </c>
      <c r="Y2306" s="72">
        <v>607632.61619916116</v>
      </c>
      <c r="Z2306" s="18">
        <v>603999.98473999999</v>
      </c>
      <c r="AA2306" s="38">
        <v>6.0142906472504124E-3</v>
      </c>
      <c r="AB2306" s="35">
        <v>0.98701298701298723</v>
      </c>
      <c r="AC2306" s="72">
        <v>641245.0609371101</v>
      </c>
      <c r="AD2306" s="18">
        <v>667500</v>
      </c>
      <c r="AE2306" s="38">
        <v>-3.9333242041782616E-2</v>
      </c>
      <c r="AF2306">
        <v>19</v>
      </c>
      <c r="AI2306" s="27" t="s">
        <v>36</v>
      </c>
      <c r="AJ2306" s="17">
        <v>14.88284542797158</v>
      </c>
      <c r="AK2306" s="17">
        <v>14.953102035537851</v>
      </c>
      <c r="AL2306" s="19">
        <v>0.10319182268797313</v>
      </c>
      <c r="AM2306" s="19">
        <v>8.5194853211436744E-2</v>
      </c>
      <c r="AN2306" s="27" t="b">
        <v>0</v>
      </c>
      <c r="AO2306" s="27" t="b">
        <v>1</v>
      </c>
      <c r="AP2306" s="27" t="b">
        <v>0</v>
      </c>
      <c r="AQ2306" s="27" t="b">
        <v>0</v>
      </c>
      <c r="AR2306" s="27" t="b">
        <v>0</v>
      </c>
      <c r="AS2306" s="27" t="b">
        <v>0</v>
      </c>
      <c r="AU2306" s="75"/>
      <c r="AV2306">
        <v>3019999.9237000002</v>
      </c>
      <c r="AX2306">
        <v>6675000</v>
      </c>
      <c r="AZ2306">
        <v>6040</v>
      </c>
      <c r="BC2306" s="18">
        <f t="shared" si="1"/>
        <v>2415999.9389599999</v>
      </c>
      <c r="BM2306" s="18">
        <v>26.7</v>
      </c>
      <c r="BN2306">
        <f t="shared" si="0"/>
        <v>267</v>
      </c>
    </row>
    <row r="2307" spans="1:66" ht="14.55" customHeight="1" x14ac:dyDescent="0.25">
      <c r="A2307" s="41">
        <v>41417</v>
      </c>
      <c r="B2307" s="15">
        <v>15.5</v>
      </c>
      <c r="C2307" s="16">
        <v>16.55</v>
      </c>
      <c r="D2307" s="32">
        <v>5102.5578234533659</v>
      </c>
      <c r="E2307" s="32">
        <v>264.46183841069279</v>
      </c>
      <c r="F2307" s="18">
        <v>5367.0196618640584</v>
      </c>
      <c r="G2307" s="18">
        <v>15.551739130434784</v>
      </c>
      <c r="H2307" s="19">
        <v>6.3444108761329332E-2</v>
      </c>
      <c r="I2307">
        <v>14.07</v>
      </c>
      <c r="J2307" s="33">
        <v>1.0128652873216037</v>
      </c>
      <c r="K2307" s="72">
        <v>1222.9418202791053</v>
      </c>
      <c r="L2307" s="18">
        <v>1201.920044</v>
      </c>
      <c r="M2307" s="73">
        <v>1.7490161998750496E-2</v>
      </c>
      <c r="Q2307" s="34">
        <v>0.98729812593773014</v>
      </c>
      <c r="R2307" s="7"/>
      <c r="S2307" s="32"/>
      <c r="T2307" s="77"/>
      <c r="U2307" s="5">
        <v>110.31358557425186</v>
      </c>
      <c r="V2307" s="87">
        <v>90.2</v>
      </c>
      <c r="W2307" s="38">
        <v>0.22298875359480994</v>
      </c>
      <c r="X2307" s="33">
        <v>1.0257305746432077</v>
      </c>
      <c r="Y2307" s="72">
        <v>623270.33457601664</v>
      </c>
      <c r="Z2307" s="18">
        <v>610999.98456000001</v>
      </c>
      <c r="AA2307" s="38">
        <v>2.0082406425677553E-2</v>
      </c>
      <c r="AB2307" s="35">
        <v>1.0257305746432077</v>
      </c>
      <c r="AC2307" s="72">
        <v>657734.11956992</v>
      </c>
      <c r="AD2307" s="18">
        <v>677500</v>
      </c>
      <c r="AE2307" s="38">
        <v>-2.9174731262110697E-2</v>
      </c>
      <c r="AF2307" s="36">
        <v>18</v>
      </c>
      <c r="AI2307" s="27" t="s">
        <v>36</v>
      </c>
      <c r="AJ2307" s="17">
        <v>14.918861953479038</v>
      </c>
      <c r="AK2307" s="17">
        <v>14.979343391556817</v>
      </c>
      <c r="AL2307" s="19">
        <v>9.7814245655345397E-2</v>
      </c>
      <c r="AM2307" s="19">
        <v>8.6025313770775311E-2</v>
      </c>
      <c r="AN2307" s="27" t="b">
        <v>0</v>
      </c>
      <c r="AO2307" s="27" t="b">
        <v>1</v>
      </c>
      <c r="AP2307" s="27" t="b">
        <v>0</v>
      </c>
      <c r="AQ2307" s="27" t="b">
        <v>0</v>
      </c>
      <c r="AR2307" s="27" t="b">
        <v>0</v>
      </c>
      <c r="AS2307" s="27" t="b">
        <v>0</v>
      </c>
      <c r="AU2307" s="75"/>
      <c r="AV2307">
        <v>3054999.9227999998</v>
      </c>
      <c r="AX2307">
        <v>6775000</v>
      </c>
      <c r="AZ2307">
        <v>6110</v>
      </c>
      <c r="BC2307" s="18">
        <f t="shared" si="1"/>
        <v>2443999.93824</v>
      </c>
      <c r="BM2307" s="18">
        <v>27.1</v>
      </c>
      <c r="BN2307">
        <f t="shared" si="0"/>
        <v>271</v>
      </c>
    </row>
    <row r="2308" spans="1:66" ht="14.55" customHeight="1" x14ac:dyDescent="0.25">
      <c r="A2308" s="41">
        <v>41418</v>
      </c>
      <c r="B2308" s="15">
        <v>15.5</v>
      </c>
      <c r="C2308" s="16">
        <v>16.5</v>
      </c>
      <c r="D2308" s="32">
        <v>4819.082388817068</v>
      </c>
      <c r="E2308" s="32">
        <v>529.95242674076053</v>
      </c>
      <c r="F2308" s="18">
        <v>5349.0348155578286</v>
      </c>
      <c r="G2308" s="18">
        <v>15.599074402207922</v>
      </c>
      <c r="H2308" s="19">
        <v>6.0606060606060552E-2</v>
      </c>
      <c r="I2308">
        <v>13.99</v>
      </c>
      <c r="J2308" s="33">
        <v>0.99968253581244759</v>
      </c>
      <c r="K2308" s="72">
        <v>1222.5324273400447</v>
      </c>
      <c r="L2308" s="18">
        <v>1198.719971</v>
      </c>
      <c r="M2308" s="73">
        <v>1.9864903326987884E-2</v>
      </c>
      <c r="Q2308" s="34">
        <v>1.000317565003068</v>
      </c>
      <c r="R2308" s="7"/>
      <c r="S2308" s="32"/>
      <c r="T2308" s="77"/>
      <c r="U2308" s="5">
        <v>110.14316852804846</v>
      </c>
      <c r="V2308" s="87">
        <v>90.28</v>
      </c>
      <c r="W2308" s="38">
        <v>0.22001737403686822</v>
      </c>
      <c r="X2308" s="33">
        <v>0.99936507162489518</v>
      </c>
      <c r="Y2308" s="72">
        <v>622877.58266623656</v>
      </c>
      <c r="Z2308" s="18">
        <v>610999.98456000001</v>
      </c>
      <c r="AA2308" s="38">
        <v>1.9439604593099902E-2</v>
      </c>
      <c r="AB2308" s="35">
        <v>0.99936507162489518</v>
      </c>
      <c r="AC2308" s="72">
        <v>657305.96710636164</v>
      </c>
      <c r="AD2308" s="18">
        <v>670000</v>
      </c>
      <c r="AE2308" s="38">
        <v>-1.8946317751699044E-2</v>
      </c>
      <c r="AF2308" s="36">
        <v>17</v>
      </c>
      <c r="AI2308" s="27" t="s">
        <v>36</v>
      </c>
      <c r="AJ2308" s="17">
        <v>14.949157881620758</v>
      </c>
      <c r="AK2308" s="17">
        <v>15.000759157577285</v>
      </c>
      <c r="AL2308" s="19">
        <v>9.2714387135291412E-2</v>
      </c>
      <c r="AM2308" s="19">
        <v>8.5982547397363773E-2</v>
      </c>
      <c r="AN2308" s="27" t="b">
        <v>0</v>
      </c>
      <c r="AO2308" s="27" t="b">
        <v>1</v>
      </c>
      <c r="AP2308" s="27" t="b">
        <v>0</v>
      </c>
      <c r="AQ2308" s="27" t="b">
        <v>0</v>
      </c>
      <c r="AR2308" s="27" t="b">
        <v>0</v>
      </c>
      <c r="AS2308" s="27" t="b">
        <v>0</v>
      </c>
      <c r="AU2308" s="75"/>
      <c r="AV2308">
        <v>3054999.9227999998</v>
      </c>
      <c r="AX2308">
        <v>6700000</v>
      </c>
      <c r="AZ2308">
        <v>6110</v>
      </c>
      <c r="BC2308" s="18">
        <f t="shared" si="1"/>
        <v>2443999.93824</v>
      </c>
      <c r="BM2308" s="18">
        <v>26.8</v>
      </c>
      <c r="BN2308">
        <f t="shared" si="0"/>
        <v>268</v>
      </c>
    </row>
    <row r="2309" spans="1:66" ht="14.55" customHeight="1" x14ac:dyDescent="0.25">
      <c r="A2309" s="41">
        <v>41422</v>
      </c>
      <c r="B2309" s="15">
        <v>15.2</v>
      </c>
      <c r="C2309" s="16">
        <v>16.350000000000001</v>
      </c>
      <c r="D2309" s="32">
        <v>4535.6069541807701</v>
      </c>
      <c r="E2309" s="32">
        <v>796.2475320051617</v>
      </c>
      <c r="F2309" s="18">
        <v>5331.8544861859318</v>
      </c>
      <c r="G2309" s="18">
        <v>15.371738494397839</v>
      </c>
      <c r="H2309" s="19">
        <v>7.0336391437308965E-2</v>
      </c>
      <c r="I2309">
        <v>14.48</v>
      </c>
      <c r="J2309" s="33">
        <v>0.98226127328906299</v>
      </c>
      <c r="K2309" s="72">
        <v>1200.8254815901334</v>
      </c>
      <c r="L2309" s="18">
        <v>1169.280029</v>
      </c>
      <c r="M2309" s="73">
        <v>2.6978526792347565E-2</v>
      </c>
      <c r="Q2309" s="34">
        <v>1.0180590716475459</v>
      </c>
      <c r="R2309" s="7"/>
      <c r="S2309" s="32"/>
      <c r="T2309" s="77"/>
      <c r="U2309" s="5">
        <v>111.92348232088044</v>
      </c>
      <c r="V2309" s="87">
        <v>92.8</v>
      </c>
      <c r="W2309" s="38">
        <v>0.20607200776810822</v>
      </c>
      <c r="X2309" s="33">
        <v>0.96452254657812608</v>
      </c>
      <c r="Y2309" s="72">
        <v>600782.34663767205</v>
      </c>
      <c r="Z2309" s="18">
        <v>577999.98540000001</v>
      </c>
      <c r="AA2309" s="38">
        <v>3.9415850887791461E-2</v>
      </c>
      <c r="AB2309" s="35">
        <v>0.96452254657812608</v>
      </c>
      <c r="AC2309" s="72">
        <v>633976.26090549037</v>
      </c>
      <c r="AD2309" s="18">
        <v>642500</v>
      </c>
      <c r="AE2309" s="38">
        <v>-1.3266519991454673E-2</v>
      </c>
      <c r="AF2309" s="36">
        <v>16</v>
      </c>
      <c r="AI2309" s="27" t="s">
        <v>36</v>
      </c>
      <c r="AJ2309" s="17">
        <v>14.966032470254111</v>
      </c>
      <c r="AK2309" s="17">
        <v>15.019175993453198</v>
      </c>
      <c r="AL2309" s="19">
        <v>8.3465816613253516E-2</v>
      </c>
      <c r="AM2309" s="19">
        <v>8.6280211206457888E-2</v>
      </c>
      <c r="AN2309" s="27" t="b">
        <v>0</v>
      </c>
      <c r="AO2309" s="27" t="b">
        <v>0</v>
      </c>
      <c r="AP2309" s="27" t="b">
        <v>0</v>
      </c>
      <c r="AQ2309" s="27" t="b">
        <v>0</v>
      </c>
      <c r="AR2309" s="27" t="b">
        <v>0</v>
      </c>
      <c r="AS2309" s="27" t="b">
        <v>0</v>
      </c>
      <c r="AU2309" s="75"/>
      <c r="AV2309">
        <v>2889999.9270000001</v>
      </c>
      <c r="AX2309">
        <v>6425000</v>
      </c>
      <c r="AZ2309">
        <v>5780</v>
      </c>
      <c r="BC2309" s="18">
        <f t="shared" si="1"/>
        <v>2311999.9416</v>
      </c>
      <c r="BM2309" s="18">
        <v>25.7</v>
      </c>
      <c r="BN2309">
        <f t="shared" si="0"/>
        <v>257</v>
      </c>
    </row>
    <row r="2310" spans="1:66" ht="14.55" customHeight="1" x14ac:dyDescent="0.25">
      <c r="A2310" s="41">
        <v>41423</v>
      </c>
      <c r="B2310" s="15">
        <v>15.4</v>
      </c>
      <c r="C2310" s="16">
        <v>16.399999999999999</v>
      </c>
      <c r="D2310" s="32">
        <v>4252.1315195444722</v>
      </c>
      <c r="E2310" s="32">
        <v>1059.7843275080199</v>
      </c>
      <c r="F2310" s="18">
        <v>5311.9158470524926</v>
      </c>
      <c r="G2310" s="18">
        <v>15.599510752433337</v>
      </c>
      <c r="H2310" s="19">
        <v>6.0975609756097504E-2</v>
      </c>
      <c r="I2310">
        <v>14.83</v>
      </c>
      <c r="J2310" s="33">
        <v>1.011022656439664</v>
      </c>
      <c r="K2310" s="72">
        <v>1214.0407625359553</v>
      </c>
      <c r="L2310" s="18">
        <v>1187.1999510000001</v>
      </c>
      <c r="M2310" s="73">
        <v>2.260850121611507E-2</v>
      </c>
      <c r="Q2310" s="34">
        <v>0.98909751787513789</v>
      </c>
      <c r="R2310" s="7"/>
      <c r="S2310" s="32"/>
      <c r="T2310" s="77"/>
      <c r="U2310" s="5">
        <v>110.49712953579969</v>
      </c>
      <c r="V2310" s="87">
        <v>91.42</v>
      </c>
      <c r="W2310" s="38">
        <v>0.20867566764165046</v>
      </c>
      <c r="X2310" s="33">
        <v>1.0220453128793281</v>
      </c>
      <c r="Y2310" s="72">
        <v>614029.71922074177</v>
      </c>
      <c r="Z2310" s="18">
        <v>595999.98493999999</v>
      </c>
      <c r="AA2310" s="38">
        <v>3.0251232779069361E-2</v>
      </c>
      <c r="AB2310" s="35">
        <v>1.0220453128793281</v>
      </c>
      <c r="AC2310" s="72">
        <v>647942.07765614206</v>
      </c>
      <c r="AD2310" s="18">
        <v>660000</v>
      </c>
      <c r="AE2310" s="38">
        <v>-1.8269579308875659E-2</v>
      </c>
      <c r="AF2310" s="36">
        <v>15</v>
      </c>
      <c r="AI2310" s="27" t="s">
        <v>36</v>
      </c>
      <c r="AJ2310" s="17">
        <v>14.994647446644276</v>
      </c>
      <c r="AK2310" s="17">
        <v>15.036958109329772</v>
      </c>
      <c r="AL2310" s="19">
        <v>7.3760868570395599E-2</v>
      </c>
      <c r="AM2310" s="19">
        <v>8.570155470919058E-2</v>
      </c>
      <c r="AN2310" s="27" t="b">
        <v>0</v>
      </c>
      <c r="AO2310" s="27" t="b">
        <v>0</v>
      </c>
      <c r="AP2310" s="27" t="b">
        <v>0</v>
      </c>
      <c r="AQ2310" s="27" t="b">
        <v>0</v>
      </c>
      <c r="AR2310" s="27" t="b">
        <v>0</v>
      </c>
      <c r="AS2310" s="27" t="b">
        <v>0</v>
      </c>
      <c r="AU2310" s="75"/>
      <c r="AV2310">
        <v>2979999.9246999999</v>
      </c>
      <c r="AX2310">
        <v>6600000</v>
      </c>
      <c r="AZ2310">
        <v>5960</v>
      </c>
      <c r="BC2310" s="18">
        <f t="shared" si="1"/>
        <v>2383999.93976</v>
      </c>
      <c r="BM2310" s="18">
        <v>26.4</v>
      </c>
      <c r="BN2310">
        <f t="shared" si="0"/>
        <v>264</v>
      </c>
    </row>
    <row r="2311" spans="1:66" ht="14.55" customHeight="1" x14ac:dyDescent="0.25">
      <c r="A2311" s="41">
        <v>41424</v>
      </c>
      <c r="B2311" s="15">
        <v>15.4</v>
      </c>
      <c r="C2311" s="16">
        <v>16.55</v>
      </c>
      <c r="D2311" s="32">
        <v>3968.6560849081743</v>
      </c>
      <c r="E2311" s="32">
        <v>1325.974674666495</v>
      </c>
      <c r="F2311" s="18">
        <v>5294.6307595746694</v>
      </c>
      <c r="G2311" s="18">
        <v>15.688003251805414</v>
      </c>
      <c r="H2311" s="19">
        <v>6.9486404833836835E-2</v>
      </c>
      <c r="I2311">
        <v>14.53</v>
      </c>
      <c r="J2311" s="33">
        <v>1.0024002933640141</v>
      </c>
      <c r="K2311" s="72">
        <v>1216.9337606844499</v>
      </c>
      <c r="L2311" s="18">
        <v>1186.5600589999999</v>
      </c>
      <c r="M2311" s="73">
        <v>2.5598115707727527E-2</v>
      </c>
      <c r="Q2311" s="34">
        <v>0.99760545424826352</v>
      </c>
      <c r="R2311" s="7"/>
      <c r="S2311" s="32"/>
      <c r="T2311" s="77"/>
      <c r="U2311" s="5">
        <v>110.02730643956163</v>
      </c>
      <c r="V2311" s="87">
        <v>91.5</v>
      </c>
      <c r="W2311" s="38">
        <v>0.2024842233831872</v>
      </c>
      <c r="X2311" s="33">
        <v>1.0048005867280283</v>
      </c>
      <c r="Y2311" s="72">
        <v>616980.37403769942</v>
      </c>
      <c r="Z2311" s="18">
        <v>595999.98493999999</v>
      </c>
      <c r="AA2311" s="38">
        <v>3.5201996019868273E-2</v>
      </c>
      <c r="AB2311" s="35">
        <v>1.0048005867280283</v>
      </c>
      <c r="AC2311" s="72">
        <v>651042.14181310742</v>
      </c>
      <c r="AD2311" s="18">
        <v>660000</v>
      </c>
      <c r="AE2311" s="38">
        <v>-1.3572512404382701E-2</v>
      </c>
      <c r="AF2311" s="36">
        <v>14</v>
      </c>
      <c r="AI2311" s="27" t="s">
        <v>36</v>
      </c>
      <c r="AJ2311" s="17">
        <v>15.037769646577285</v>
      </c>
      <c r="AK2311" s="17">
        <v>15.068861395956585</v>
      </c>
      <c r="AL2311" s="19">
        <v>6.5320291021056728E-2</v>
      </c>
      <c r="AM2311" s="19">
        <v>8.5640092595197975E-2</v>
      </c>
      <c r="AN2311" s="27" t="b">
        <v>0</v>
      </c>
      <c r="AO2311" s="27" t="b">
        <v>0</v>
      </c>
      <c r="AP2311" s="27" t="b">
        <v>0</v>
      </c>
      <c r="AQ2311" s="27" t="b">
        <v>0</v>
      </c>
      <c r="AR2311" s="27" t="b">
        <v>0</v>
      </c>
      <c r="AS2311" s="27" t="b">
        <v>0</v>
      </c>
      <c r="AU2311" s="75"/>
      <c r="AV2311">
        <v>2979999.9246999999</v>
      </c>
      <c r="AX2311">
        <v>6600000</v>
      </c>
      <c r="AZ2311">
        <v>5960</v>
      </c>
      <c r="BC2311" s="18">
        <f t="shared" si="1"/>
        <v>2383999.93976</v>
      </c>
      <c r="BM2311" s="18">
        <v>26.4</v>
      </c>
      <c r="BN2311">
        <f t="shared" si="0"/>
        <v>264</v>
      </c>
    </row>
    <row r="2312" spans="1:66" ht="14.55" customHeight="1" x14ac:dyDescent="0.25">
      <c r="A2312" s="45">
        <v>41425</v>
      </c>
      <c r="B2312" s="46">
        <v>16.05</v>
      </c>
      <c r="C2312" s="55">
        <v>17.149999999999999</v>
      </c>
      <c r="D2312" s="32">
        <v>3685.1806502718759</v>
      </c>
      <c r="E2312" s="32">
        <v>1589.7524204912074</v>
      </c>
      <c r="F2312" s="32">
        <v>5274.9330707630834</v>
      </c>
      <c r="G2312" s="32">
        <v>16.381516559372638</v>
      </c>
      <c r="H2312" s="56">
        <v>6.4139941690961932E-2</v>
      </c>
      <c r="I2312" s="32">
        <v>16.3</v>
      </c>
      <c r="J2312" s="33">
        <v>1.0403218250540376</v>
      </c>
      <c r="K2312" s="72">
        <v>1265.9808464168621</v>
      </c>
      <c r="L2312" s="32">
        <v>1224.959961</v>
      </c>
      <c r="M2312" s="73">
        <v>3.3487531611543039E-2</v>
      </c>
      <c r="Q2312" s="34">
        <v>0.96124100823132963</v>
      </c>
      <c r="R2312" s="7"/>
      <c r="S2312" s="32"/>
      <c r="T2312" s="77"/>
      <c r="U2312" s="5">
        <v>105.56584821731462</v>
      </c>
      <c r="V2312" s="87">
        <v>88.1</v>
      </c>
      <c r="W2312" s="38">
        <v>0.19825026353365074</v>
      </c>
      <c r="X2312" s="33">
        <v>1.0806436501080752</v>
      </c>
      <c r="Y2312" s="72">
        <v>666739.11340834724</v>
      </c>
      <c r="Z2312" s="18">
        <v>633999.98398000002</v>
      </c>
      <c r="AA2312" s="38">
        <v>5.1639006712309324E-2</v>
      </c>
      <c r="AB2312" s="35">
        <v>1.0806436501080752</v>
      </c>
      <c r="AC2312" s="72">
        <v>703533.27694544301</v>
      </c>
      <c r="AD2312" s="18">
        <v>697500</v>
      </c>
      <c r="AE2312" s="38">
        <v>8.6498594199899779E-3</v>
      </c>
      <c r="AF2312" s="84">
        <v>13</v>
      </c>
      <c r="AI2312" s="27" t="s">
        <v>36</v>
      </c>
      <c r="AJ2312" s="17">
        <v>15.081593041405664</v>
      </c>
      <c r="AK2312" s="17">
        <v>15.098975213193324</v>
      </c>
      <c r="AL2312" s="19">
        <v>6.4831419514265853E-2</v>
      </c>
      <c r="AM2312" s="19">
        <v>8.5095858818432762E-2</v>
      </c>
      <c r="AN2312" s="27" t="b">
        <v>0</v>
      </c>
      <c r="AO2312" s="27" t="b">
        <v>0</v>
      </c>
      <c r="AP2312" s="27" t="b">
        <v>0</v>
      </c>
      <c r="AQ2312" s="27" t="b">
        <v>0</v>
      </c>
      <c r="AR2312" s="27" t="b">
        <v>0</v>
      </c>
      <c r="AS2312" s="27" t="b">
        <v>0</v>
      </c>
      <c r="AU2312" s="75"/>
      <c r="AV2312">
        <v>3169999.9199000001</v>
      </c>
      <c r="AX2312">
        <v>6975000</v>
      </c>
      <c r="AZ2312">
        <v>6340</v>
      </c>
      <c r="BC2312" s="18">
        <f t="shared" si="1"/>
        <v>2535999.9359200001</v>
      </c>
      <c r="BM2312" s="18">
        <v>27.9</v>
      </c>
      <c r="BN2312">
        <f t="shared" si="0"/>
        <v>279</v>
      </c>
    </row>
    <row r="2313" spans="1:66" ht="14.55" customHeight="1" x14ac:dyDescent="0.25">
      <c r="A2313" s="45">
        <v>41428</v>
      </c>
      <c r="B2313" s="46">
        <v>16</v>
      </c>
      <c r="C2313" s="55">
        <v>17</v>
      </c>
      <c r="D2313" s="32">
        <v>3401.7052156355776</v>
      </c>
      <c r="E2313" s="32">
        <v>1855.0457572791133</v>
      </c>
      <c r="F2313" s="32">
        <v>5256.7509729146914</v>
      </c>
      <c r="G2313" s="32">
        <v>16.352888270119166</v>
      </c>
      <c r="H2313" s="56">
        <v>5.8823529411764719E-2</v>
      </c>
      <c r="I2313" s="32">
        <v>16.28</v>
      </c>
      <c r="J2313" s="33">
        <v>0.99481153983754056</v>
      </c>
      <c r="K2313" s="72">
        <v>1259.3905647880204</v>
      </c>
      <c r="L2313" s="32">
        <v>1223.040039</v>
      </c>
      <c r="M2313" s="73">
        <v>2.9721451979398673E-2</v>
      </c>
      <c r="Q2313" s="34">
        <v>1.0052155206837536</v>
      </c>
      <c r="R2313" s="7"/>
      <c r="S2313" s="32"/>
      <c r="T2313" s="77"/>
      <c r="U2313" s="5">
        <v>105.91885985602977</v>
      </c>
      <c r="V2313" s="87">
        <v>88.44</v>
      </c>
      <c r="W2313" s="38">
        <v>0.19763523129839181</v>
      </c>
      <c r="X2313" s="33">
        <v>0.98962307967508112</v>
      </c>
      <c r="Y2313" s="72">
        <v>659823.57162731385</v>
      </c>
      <c r="Z2313" s="18">
        <v>632999.98399999994</v>
      </c>
      <c r="AA2313" s="38">
        <v>4.2375336975227974E-2</v>
      </c>
      <c r="AB2313" s="35">
        <v>0.98962307967508112</v>
      </c>
      <c r="AC2313" s="72">
        <v>696221.6058530322</v>
      </c>
      <c r="AD2313" s="18">
        <v>700000</v>
      </c>
      <c r="AE2313" s="38">
        <v>-5.3977059242397082E-3</v>
      </c>
      <c r="AF2313" s="84">
        <v>12</v>
      </c>
      <c r="AI2313" s="27" t="s">
        <v>36</v>
      </c>
      <c r="AJ2313" s="17">
        <v>15.148056021361295</v>
      </c>
      <c r="AK2313" s="17">
        <v>15.134265132556996</v>
      </c>
      <c r="AL2313" s="19">
        <v>6.4061322956005085E-2</v>
      </c>
      <c r="AM2313" s="19">
        <v>8.40899189832153E-2</v>
      </c>
      <c r="AN2313" s="27" t="b">
        <v>1</v>
      </c>
      <c r="AO2313" s="27" t="b">
        <v>0</v>
      </c>
      <c r="AP2313" s="27" t="b">
        <v>0</v>
      </c>
      <c r="AQ2313" s="27" t="b">
        <v>0</v>
      </c>
      <c r="AR2313" s="27" t="b">
        <v>0</v>
      </c>
      <c r="AS2313" s="27" t="b">
        <v>0</v>
      </c>
      <c r="AU2313" s="75"/>
      <c r="AV2313">
        <v>3164999.92</v>
      </c>
      <c r="AX2313">
        <v>7000000</v>
      </c>
      <c r="AZ2313">
        <v>6330</v>
      </c>
      <c r="BC2313" s="18">
        <f t="shared" si="1"/>
        <v>2531999.9359999998</v>
      </c>
      <c r="BM2313" s="18">
        <v>28</v>
      </c>
      <c r="BN2313">
        <f t="shared" si="0"/>
        <v>280</v>
      </c>
    </row>
    <row r="2314" spans="1:66" ht="14.55" customHeight="1" x14ac:dyDescent="0.25">
      <c r="A2314" s="41">
        <v>41429</v>
      </c>
      <c r="B2314" s="15">
        <v>16.100000000000001</v>
      </c>
      <c r="C2314" s="16">
        <v>17.100000000000001</v>
      </c>
      <c r="D2314" s="32">
        <v>3118.2297809992797</v>
      </c>
      <c r="E2314" s="32">
        <v>2121.8461663485705</v>
      </c>
      <c r="F2314" s="18">
        <v>5240.0759473478502</v>
      </c>
      <c r="G2314" s="18">
        <v>16.504926605581453</v>
      </c>
      <c r="H2314" s="19">
        <v>5.8479532163742687E-2</v>
      </c>
      <c r="I2314">
        <v>16.27</v>
      </c>
      <c r="J2314" s="33">
        <v>1.0060957298014352</v>
      </c>
      <c r="K2314" s="72">
        <v>1267.0455464953527</v>
      </c>
      <c r="L2314" s="18">
        <v>1237.76001</v>
      </c>
      <c r="M2314" s="73">
        <v>2.3660108792295482E-2</v>
      </c>
      <c r="Q2314" s="34">
        <v>0.9939412029880712</v>
      </c>
      <c r="R2314" s="7"/>
      <c r="S2314" s="32"/>
      <c r="T2314" s="77"/>
      <c r="U2314" s="5">
        <v>105.08111239892449</v>
      </c>
      <c r="V2314" s="87">
        <v>87.48</v>
      </c>
      <c r="W2314" s="38">
        <v>0.20120155920124011</v>
      </c>
      <c r="X2314" s="33">
        <v>1.0121914596028707</v>
      </c>
      <c r="Y2314" s="72">
        <v>667870.97942436032</v>
      </c>
      <c r="Z2314" s="18">
        <v>648999.98359999992</v>
      </c>
      <c r="AA2314" s="38">
        <v>2.9077035903272413E-2</v>
      </c>
      <c r="AB2314" s="35">
        <v>1.0121914596028707</v>
      </c>
      <c r="AC2314" s="72">
        <v>704698.26519984286</v>
      </c>
      <c r="AD2314" s="18">
        <v>712500</v>
      </c>
      <c r="AE2314" s="38">
        <v>-1.0949803228290719E-2</v>
      </c>
      <c r="AF2314" s="36">
        <v>11</v>
      </c>
      <c r="AI2314" s="27" t="s">
        <v>36</v>
      </c>
      <c r="AJ2314" s="17">
        <v>15.233143981002391</v>
      </c>
      <c r="AK2314" s="17">
        <v>15.171183657687749</v>
      </c>
      <c r="AL2314" s="19">
        <v>6.3706901548952102E-2</v>
      </c>
      <c r="AM2314" s="19">
        <v>8.2571048683846571E-2</v>
      </c>
      <c r="AN2314" s="27" t="b">
        <v>1</v>
      </c>
      <c r="AO2314" s="27" t="b">
        <v>0</v>
      </c>
      <c r="AP2314" s="27" t="b">
        <v>0</v>
      </c>
      <c r="AQ2314" s="27" t="b">
        <v>0</v>
      </c>
      <c r="AR2314" s="27" t="b">
        <v>0</v>
      </c>
      <c r="AS2314" s="27" t="b">
        <v>0</v>
      </c>
      <c r="AU2314" s="75"/>
      <c r="AV2314">
        <v>3244999.9179999996</v>
      </c>
      <c r="AX2314">
        <v>7125000</v>
      </c>
      <c r="AZ2314">
        <v>6490</v>
      </c>
      <c r="BC2314" s="18">
        <f t="shared" si="1"/>
        <v>2595999.9343999997</v>
      </c>
      <c r="BM2314" s="18">
        <v>28.5</v>
      </c>
      <c r="BN2314">
        <f t="shared" si="0"/>
        <v>285</v>
      </c>
    </row>
    <row r="2315" spans="1:66" ht="14.55" customHeight="1" x14ac:dyDescent="0.25">
      <c r="A2315" s="45">
        <v>41430</v>
      </c>
      <c r="B2315" s="46">
        <v>17.05</v>
      </c>
      <c r="C2315" s="55">
        <v>17.7</v>
      </c>
      <c r="D2315" s="32">
        <v>2834.7543463629818</v>
      </c>
      <c r="E2315" s="32">
        <v>2388.7440901874243</v>
      </c>
      <c r="F2315" s="32">
        <v>5223.498436550406</v>
      </c>
      <c r="G2315" s="32">
        <v>17.34724976038228</v>
      </c>
      <c r="H2315" s="56">
        <v>3.6723163841807849E-2</v>
      </c>
      <c r="I2315" s="32">
        <v>17.5</v>
      </c>
      <c r="J2315" s="33">
        <v>1.047709595604847</v>
      </c>
      <c r="K2315" s="72">
        <v>1327.4728087066633</v>
      </c>
      <c r="L2315" s="32">
        <v>1290.23999</v>
      </c>
      <c r="M2315" s="73">
        <v>2.8857281587329531E-2</v>
      </c>
      <c r="Q2315" s="34">
        <v>0.95446295824244687</v>
      </c>
      <c r="R2315" s="7"/>
      <c r="S2315" s="32"/>
      <c r="T2315" s="77"/>
      <c r="U2315" s="5">
        <v>100.10929668062771</v>
      </c>
      <c r="V2315" s="87">
        <v>83.56</v>
      </c>
      <c r="W2315" s="38">
        <v>0.19805285639812956</v>
      </c>
      <c r="X2315" s="33">
        <v>1.095419191209694</v>
      </c>
      <c r="Y2315" s="72">
        <v>731602.18840917095</v>
      </c>
      <c r="Z2315" s="18">
        <v>702999.98223999992</v>
      </c>
      <c r="AA2315" s="38">
        <v>4.0685927299791036E-2</v>
      </c>
      <c r="AB2315" s="35">
        <v>1.095419191209694</v>
      </c>
      <c r="AC2315" s="72">
        <v>771927.62760641437</v>
      </c>
      <c r="AD2315" s="18">
        <v>765000</v>
      </c>
      <c r="AE2315" s="38">
        <v>9.05572236132598E-3</v>
      </c>
      <c r="AF2315" s="84">
        <v>10</v>
      </c>
      <c r="AI2315" s="27" t="s">
        <v>36</v>
      </c>
      <c r="AJ2315" s="17">
        <v>15.371914957880469</v>
      </c>
      <c r="AK2315" s="17">
        <v>15.239740415479313</v>
      </c>
      <c r="AL2315" s="19">
        <v>5.8104696949701919E-2</v>
      </c>
      <c r="AM2315" s="19">
        <v>7.8864590794820499E-2</v>
      </c>
      <c r="AN2315" s="27" t="b">
        <v>1</v>
      </c>
      <c r="AO2315" s="27" t="b">
        <v>0</v>
      </c>
      <c r="AP2315" s="27" t="b">
        <v>0</v>
      </c>
      <c r="AQ2315" s="27" t="b">
        <v>0</v>
      </c>
      <c r="AR2315" s="27" t="b">
        <v>1</v>
      </c>
      <c r="AS2315" s="27" t="b">
        <v>0</v>
      </c>
      <c r="AU2315" s="75"/>
      <c r="AV2315">
        <v>3514999.9111999995</v>
      </c>
      <c r="AX2315">
        <v>7650000</v>
      </c>
      <c r="AZ2315">
        <v>7030</v>
      </c>
      <c r="BC2315" s="18">
        <f t="shared" si="1"/>
        <v>2811999.9289599997</v>
      </c>
      <c r="BM2315" s="18">
        <v>30.6</v>
      </c>
      <c r="BN2315">
        <f t="shared" si="0"/>
        <v>306</v>
      </c>
    </row>
    <row r="2316" spans="1:66" ht="14.55" customHeight="1" x14ac:dyDescent="0.25">
      <c r="A2316" s="41">
        <v>41431</v>
      </c>
      <c r="B2316" s="15">
        <v>16.55</v>
      </c>
      <c r="C2316" s="16">
        <v>17.25</v>
      </c>
      <c r="D2316" s="32">
        <v>2551.2789117266834</v>
      </c>
      <c r="E2316" s="32">
        <v>2661.809409992446</v>
      </c>
      <c r="F2316" s="18">
        <v>5213.0883217191295</v>
      </c>
      <c r="G2316" s="18">
        <v>16.907420874538388</v>
      </c>
      <c r="H2316" s="19">
        <v>4.057971014492745E-2</v>
      </c>
      <c r="I2316">
        <v>16.63</v>
      </c>
      <c r="J2316" s="33">
        <v>0.97270320342804928</v>
      </c>
      <c r="K2316" s="72">
        <v>1291.2147124186722</v>
      </c>
      <c r="L2316" s="18">
        <v>1276.160034</v>
      </c>
      <c r="M2316" s="73">
        <v>1.1796857774557301E-2</v>
      </c>
      <c r="Q2316" s="34">
        <v>1.0280628217073307</v>
      </c>
      <c r="R2316" s="7"/>
      <c r="S2316" s="32"/>
      <c r="T2316" s="77"/>
      <c r="U2316" s="5">
        <v>102.72703048093695</v>
      </c>
      <c r="V2316" s="87">
        <v>84.52</v>
      </c>
      <c r="W2316" s="38">
        <v>0.2154168301104703</v>
      </c>
      <c r="X2316" s="33">
        <v>0.94540640685609856</v>
      </c>
      <c r="Y2316" s="72">
        <v>691664.70540979749</v>
      </c>
      <c r="Z2316" s="18">
        <v>687999.98261999991</v>
      </c>
      <c r="AA2316" s="38">
        <v>5.3266320964744894E-3</v>
      </c>
      <c r="AB2316" s="35">
        <v>0.94540640685609856</v>
      </c>
      <c r="AC2316" s="72">
        <v>729773.62450632569</v>
      </c>
      <c r="AD2316" s="18">
        <v>752500</v>
      </c>
      <c r="AE2316" s="38">
        <v>-3.0201163446743264E-2</v>
      </c>
      <c r="AF2316" s="36">
        <v>9</v>
      </c>
      <c r="AI2316" s="27" t="s">
        <v>36</v>
      </c>
      <c r="AJ2316" s="17">
        <v>15.49013651082136</v>
      </c>
      <c r="AK2316" s="17">
        <v>15.296888624903094</v>
      </c>
      <c r="AL2316" s="19">
        <v>5.4705380347840248E-2</v>
      </c>
      <c r="AM2316" s="19">
        <v>7.5171586798479795E-2</v>
      </c>
      <c r="AN2316" s="27" t="b">
        <v>1</v>
      </c>
      <c r="AO2316" s="27" t="b">
        <v>0</v>
      </c>
      <c r="AP2316" s="27" t="b">
        <v>0</v>
      </c>
      <c r="AQ2316" s="27" t="b">
        <v>0</v>
      </c>
      <c r="AR2316" s="27" t="b">
        <v>1</v>
      </c>
      <c r="AS2316" s="27" t="b">
        <v>0</v>
      </c>
      <c r="AU2316" s="75"/>
      <c r="AV2316">
        <v>3439999.9130999995</v>
      </c>
      <c r="AX2316">
        <v>7525000</v>
      </c>
      <c r="AZ2316">
        <v>6880</v>
      </c>
      <c r="BC2316" s="18">
        <f t="shared" si="1"/>
        <v>2751999.9304799996</v>
      </c>
      <c r="BM2316" s="18">
        <v>30.1</v>
      </c>
      <c r="BN2316">
        <f t="shared" si="0"/>
        <v>301</v>
      </c>
    </row>
    <row r="2317" spans="1:66" ht="14.55" customHeight="1" x14ac:dyDescent="0.25">
      <c r="A2317" s="45">
        <v>41432</v>
      </c>
      <c r="B2317" s="46">
        <v>15.8</v>
      </c>
      <c r="C2317" s="55">
        <v>16.899999999999999</v>
      </c>
      <c r="D2317" s="32">
        <v>2267.8034770903851</v>
      </c>
      <c r="E2317" s="32">
        <v>2933.7814936579957</v>
      </c>
      <c r="F2317" s="32">
        <v>5201.5849707483812</v>
      </c>
      <c r="G2317" s="32">
        <v>16.420418518811484</v>
      </c>
      <c r="H2317" s="56">
        <v>6.5088757396449592E-2</v>
      </c>
      <c r="I2317" s="1">
        <v>15.14</v>
      </c>
      <c r="J2317" s="33">
        <v>0.96905287160756315</v>
      </c>
      <c r="K2317" s="72">
        <v>1251.2336756239865</v>
      </c>
      <c r="L2317" s="32">
        <v>1218.5600589999999</v>
      </c>
      <c r="M2317" s="73">
        <v>2.6813300159205876E-2</v>
      </c>
      <c r="Q2317" s="34">
        <v>1.0319354385082196</v>
      </c>
      <c r="R2317" s="7"/>
      <c r="S2317" s="32"/>
      <c r="T2317" s="77"/>
      <c r="U2317" s="5">
        <v>105.81029652176636</v>
      </c>
      <c r="V2317" s="87">
        <v>88.56</v>
      </c>
      <c r="W2317" s="38">
        <v>0.19478654609040602</v>
      </c>
      <c r="X2317" s="33">
        <v>0.9381057432151263</v>
      </c>
      <c r="Y2317" s="72">
        <v>648857.73693522927</v>
      </c>
      <c r="Z2317" s="18">
        <v>624999.98421999998</v>
      </c>
      <c r="AA2317" s="38">
        <v>3.8172405308143753E-2</v>
      </c>
      <c r="AB2317" s="35">
        <v>0.9381057432151263</v>
      </c>
      <c r="AC2317" s="72">
        <v>684593.85248929088</v>
      </c>
      <c r="AD2317" s="18">
        <v>687500</v>
      </c>
      <c r="AE2317" s="38">
        <v>-4.2271236519405451E-3</v>
      </c>
      <c r="AF2317" s="84">
        <v>8</v>
      </c>
      <c r="AI2317" s="27" t="s">
        <v>36</v>
      </c>
      <c r="AJ2317" s="17">
        <v>15.574628716448885</v>
      </c>
      <c r="AK2317" s="17">
        <v>15.353310306422985</v>
      </c>
      <c r="AL2317" s="19">
        <v>5.3972439108275705E-2</v>
      </c>
      <c r="AM2317" s="19">
        <v>7.3257785950939402E-2</v>
      </c>
      <c r="AN2317" s="27" t="b">
        <v>1</v>
      </c>
      <c r="AO2317" s="27" t="b">
        <v>0</v>
      </c>
      <c r="AP2317" s="27" t="b">
        <v>0</v>
      </c>
      <c r="AQ2317" s="27" t="b">
        <v>0</v>
      </c>
      <c r="AR2317" s="27" t="b">
        <v>1</v>
      </c>
      <c r="AS2317" s="27" t="b">
        <v>0</v>
      </c>
      <c r="AU2317" s="75"/>
      <c r="AV2317">
        <v>3124999.9210999999</v>
      </c>
      <c r="AX2317">
        <v>6875000</v>
      </c>
      <c r="AZ2317">
        <v>6250</v>
      </c>
      <c r="BC2317" s="18">
        <f t="shared" si="1"/>
        <v>2499999.9368799999</v>
      </c>
      <c r="BM2317" s="18">
        <v>27.5</v>
      </c>
      <c r="BN2317">
        <f t="shared" si="0"/>
        <v>275</v>
      </c>
    </row>
    <row r="2318" spans="1:66" ht="14.55" customHeight="1" x14ac:dyDescent="0.25">
      <c r="A2318" s="41">
        <v>41435</v>
      </c>
      <c r="B2318" s="15">
        <v>15.6</v>
      </c>
      <c r="C2318" s="16">
        <v>16.7</v>
      </c>
      <c r="D2318" s="32">
        <v>1984.3280424540869</v>
      </c>
      <c r="E2318" s="32">
        <v>3198.8058645013989</v>
      </c>
      <c r="F2318" s="18">
        <v>5183.1339069554861</v>
      </c>
      <c r="G2318" s="18">
        <v>16.278872379937869</v>
      </c>
      <c r="H2318" s="19">
        <v>6.5868263473053856E-2</v>
      </c>
      <c r="I2318">
        <v>15.44</v>
      </c>
      <c r="J2318" s="33">
        <v>0.98786324723022378</v>
      </c>
      <c r="K2318" s="72">
        <v>1236.0263756607796</v>
      </c>
      <c r="L2318" s="18">
        <v>1201.920044</v>
      </c>
      <c r="M2318" s="73">
        <v>2.8376539546901582E-2</v>
      </c>
      <c r="Q2318" s="34">
        <v>1.0122858632546614</v>
      </c>
      <c r="R2318" s="7"/>
      <c r="S2318" s="32"/>
      <c r="T2318" s="77"/>
      <c r="U2318" s="5">
        <v>106.91084778597724</v>
      </c>
      <c r="V2318" s="87">
        <v>89.48</v>
      </c>
      <c r="W2318" s="38">
        <v>0.19480160690631687</v>
      </c>
      <c r="X2318" s="33">
        <v>0.97572649446044757</v>
      </c>
      <c r="Y2318" s="72">
        <v>633110.71413400257</v>
      </c>
      <c r="Z2318" s="18">
        <v>610600.02899999998</v>
      </c>
      <c r="AA2318" s="38">
        <v>3.6866498632286492E-2</v>
      </c>
      <c r="AB2318" s="35">
        <v>0.97572649446044757</v>
      </c>
      <c r="AC2318" s="72">
        <v>667965.65050697548</v>
      </c>
      <c r="AD2318" s="18">
        <v>677500</v>
      </c>
      <c r="AE2318" s="38">
        <v>-1.4072840580109994E-2</v>
      </c>
      <c r="AF2318" s="36">
        <v>7</v>
      </c>
      <c r="AI2318" s="27" t="s">
        <v>36</v>
      </c>
      <c r="AJ2318" s="17">
        <v>15.639259931547551</v>
      </c>
      <c r="AK2318" s="17">
        <v>15.404129699404486</v>
      </c>
      <c r="AL2318" s="19">
        <v>5.4260492738624357E-2</v>
      </c>
      <c r="AM2318" s="19">
        <v>7.1674226685106243E-2</v>
      </c>
      <c r="AN2318" s="27" t="b">
        <v>1</v>
      </c>
      <c r="AO2318" s="27" t="b">
        <v>0</v>
      </c>
      <c r="AP2318" s="27" t="b">
        <v>0</v>
      </c>
      <c r="AQ2318" s="27" t="b">
        <v>0</v>
      </c>
      <c r="AR2318" s="27" t="b">
        <v>1</v>
      </c>
      <c r="AS2318" s="27" t="b">
        <v>0</v>
      </c>
      <c r="AU2318" s="75"/>
      <c r="AV2318">
        <v>3053000.145</v>
      </c>
      <c r="AX2318">
        <v>6775000</v>
      </c>
      <c r="AZ2318">
        <v>6106</v>
      </c>
      <c r="BC2318" s="18">
        <f t="shared" si="1"/>
        <v>2442400.1159999999</v>
      </c>
      <c r="BM2318" s="18">
        <v>27.1</v>
      </c>
      <c r="BN2318">
        <f t="shared" si="0"/>
        <v>271</v>
      </c>
    </row>
    <row r="2319" spans="1:66" ht="14.55" customHeight="1" x14ac:dyDescent="0.25">
      <c r="A2319" s="41">
        <v>41436</v>
      </c>
      <c r="B2319" s="15">
        <v>16.899999999999999</v>
      </c>
      <c r="C2319" s="16">
        <v>17.600000000000001</v>
      </c>
      <c r="D2319" s="32">
        <v>1700.8526078177888</v>
      </c>
      <c r="E2319" s="32">
        <v>3463.6092645209351</v>
      </c>
      <c r="F2319" s="18">
        <v>5164.4618723387239</v>
      </c>
      <c r="G2319" s="18">
        <v>17.369463526906959</v>
      </c>
      <c r="H2319" s="19">
        <v>3.9772727272727404E-2</v>
      </c>
      <c r="I2319">
        <v>17.07</v>
      </c>
      <c r="J2319" s="33">
        <v>1.0631504638991327</v>
      </c>
      <c r="K2319" s="72">
        <v>1314.0592783362738</v>
      </c>
      <c r="L2319" s="18">
        <v>1281.280029</v>
      </c>
      <c r="M2319" s="73">
        <v>2.558320475958482E-2</v>
      </c>
      <c r="Q2319" s="34">
        <v>0.94060063364170787</v>
      </c>
      <c r="R2319" s="7"/>
      <c r="S2319" s="32"/>
      <c r="T2319" s="77"/>
      <c r="U2319" s="5">
        <v>100.37318622548489</v>
      </c>
      <c r="V2319" s="87">
        <v>83.7</v>
      </c>
      <c r="W2319" s="38">
        <v>0.19920174701893528</v>
      </c>
      <c r="X2319" s="33">
        <v>1.1263009277982654</v>
      </c>
      <c r="Y2319" s="72">
        <v>713076.59638955805</v>
      </c>
      <c r="Z2319" s="18">
        <v>692100.03288000007</v>
      </c>
      <c r="AA2319" s="38">
        <v>3.0308571756989072E-2</v>
      </c>
      <c r="AB2319" s="35">
        <v>1.1263009277982654</v>
      </c>
      <c r="AC2319" s="72">
        <v>752318.27018919971</v>
      </c>
      <c r="AD2319" s="18">
        <v>752500</v>
      </c>
      <c r="AE2319" s="38">
        <v>-2.41501409701378E-4</v>
      </c>
      <c r="AF2319" s="36">
        <v>6</v>
      </c>
      <c r="AI2319" s="27" t="s">
        <v>36</v>
      </c>
      <c r="AJ2319" s="17">
        <v>15.767100298392725</v>
      </c>
      <c r="AK2319" s="17">
        <v>15.488464379105178</v>
      </c>
      <c r="AL2319" s="19">
        <v>5.1085359048784806E-2</v>
      </c>
      <c r="AM2319" s="19">
        <v>6.6295783729055674E-2</v>
      </c>
      <c r="AN2319" s="27" t="b">
        <v>1</v>
      </c>
      <c r="AO2319" s="27" t="b">
        <v>0</v>
      </c>
      <c r="AP2319" s="27" t="b">
        <v>0</v>
      </c>
      <c r="AQ2319" s="27" t="b">
        <v>0</v>
      </c>
      <c r="AR2319" s="27" t="b">
        <v>1</v>
      </c>
      <c r="AS2319" s="27" t="b">
        <v>0</v>
      </c>
      <c r="AU2319" s="75"/>
      <c r="AV2319">
        <v>3460500.1644000001</v>
      </c>
      <c r="AX2319">
        <v>7525000</v>
      </c>
      <c r="AZ2319">
        <v>6921</v>
      </c>
      <c r="BC2319" s="18">
        <f t="shared" si="1"/>
        <v>2768400.1315200003</v>
      </c>
      <c r="BM2319" s="18">
        <v>30.1</v>
      </c>
      <c r="BN2319">
        <f t="shared" si="0"/>
        <v>301</v>
      </c>
    </row>
    <row r="2320" spans="1:66" ht="14.55" customHeight="1" x14ac:dyDescent="0.25">
      <c r="A2320" s="41">
        <v>41437</v>
      </c>
      <c r="B2320" s="15">
        <v>18.25</v>
      </c>
      <c r="C2320" s="16">
        <v>18.55</v>
      </c>
      <c r="D2320" s="32">
        <v>1417.3771731814907</v>
      </c>
      <c r="E2320" s="32">
        <v>3735.8101080069259</v>
      </c>
      <c r="F2320" s="18">
        <v>5153.1872811884168</v>
      </c>
      <c r="G2320" s="18">
        <v>18.467485406845839</v>
      </c>
      <c r="H2320" s="19">
        <v>1.6172506738544534E-2</v>
      </c>
      <c r="I2320">
        <v>18.59</v>
      </c>
      <c r="J2320" s="33">
        <v>1.0608945300037242</v>
      </c>
      <c r="K2320" s="72">
        <v>1394.0541800472072</v>
      </c>
      <c r="L2320" s="18">
        <v>1356.8000489999999</v>
      </c>
      <c r="M2320" s="73">
        <v>2.7457347952385899E-2</v>
      </c>
      <c r="Q2320" s="34">
        <v>0.94260076917965596</v>
      </c>
      <c r="R2320" s="7"/>
      <c r="S2320" s="32"/>
      <c r="T2320" s="77"/>
      <c r="U2320" s="5">
        <v>94.435692734022084</v>
      </c>
      <c r="V2320" s="87">
        <v>78.680000000000007</v>
      </c>
      <c r="W2320" s="38">
        <v>0.20025028894283267</v>
      </c>
      <c r="X2320" s="33">
        <v>1.1217890600074483</v>
      </c>
      <c r="Y2320" s="72">
        <v>799925.3519599085</v>
      </c>
      <c r="Z2320" s="18">
        <v>772500.03670000006</v>
      </c>
      <c r="AA2320" s="38">
        <v>3.5502024539785293E-2</v>
      </c>
      <c r="AB2320" s="35">
        <v>1.1217890600074483</v>
      </c>
      <c r="AC2320" s="72">
        <v>843928.87465989194</v>
      </c>
      <c r="AD2320" s="18">
        <v>835000</v>
      </c>
      <c r="AE2320" s="38">
        <v>1.0693263065738848E-2</v>
      </c>
      <c r="AF2320" s="36">
        <v>5</v>
      </c>
      <c r="AI2320" s="27" t="s">
        <v>36</v>
      </c>
      <c r="AJ2320" s="17">
        <v>15.94759318960328</v>
      </c>
      <c r="AK2320" s="17">
        <v>15.532654149099624</v>
      </c>
      <c r="AL2320" s="19">
        <v>4.4034188144585117E-2</v>
      </c>
      <c r="AM2320" s="19">
        <v>5.9856234274386903E-2</v>
      </c>
      <c r="AN2320" s="27" t="b">
        <v>1</v>
      </c>
      <c r="AO2320" s="27" t="b">
        <v>0</v>
      </c>
      <c r="AP2320" s="27" t="b">
        <v>0</v>
      </c>
      <c r="AQ2320" s="27" t="b">
        <v>0</v>
      </c>
      <c r="AR2320" s="27" t="b">
        <v>1</v>
      </c>
      <c r="AS2320" s="27" t="b">
        <v>0</v>
      </c>
      <c r="AU2320" s="75"/>
      <c r="AV2320">
        <v>3862500.1835000003</v>
      </c>
      <c r="AX2320">
        <v>8350000</v>
      </c>
      <c r="AZ2320">
        <v>7725</v>
      </c>
      <c r="BC2320" s="18">
        <f t="shared" si="1"/>
        <v>3090000.1468000002</v>
      </c>
      <c r="BM2320" s="18">
        <v>33.4</v>
      </c>
      <c r="BN2320">
        <f t="shared" si="0"/>
        <v>334</v>
      </c>
    </row>
    <row r="2321" spans="1:66" ht="14.55" customHeight="1" x14ac:dyDescent="0.25">
      <c r="A2321" s="45">
        <v>41438</v>
      </c>
      <c r="B2321" s="46">
        <v>16.8</v>
      </c>
      <c r="C2321" s="55">
        <v>17.7</v>
      </c>
      <c r="D2321" s="32">
        <v>1133.9017385451925</v>
      </c>
      <c r="E2321" s="32">
        <v>4014.7010342663566</v>
      </c>
      <c r="F2321" s="32">
        <v>5148.6027728115496</v>
      </c>
      <c r="G2321" s="32">
        <v>17.501788638641976</v>
      </c>
      <c r="H2321" s="56">
        <v>5.084745762711862E-2</v>
      </c>
      <c r="I2321" s="1">
        <v>16.41</v>
      </c>
      <c r="J2321" s="33">
        <v>0.94686514547047784</v>
      </c>
      <c r="K2321" s="72">
        <v>1319.9584755749891</v>
      </c>
      <c r="L2321" s="32">
        <v>1294.079956</v>
      </c>
      <c r="M2321" s="73">
        <v>1.9997620282273358E-2</v>
      </c>
      <c r="Q2321" s="34">
        <v>1.0561166020142398</v>
      </c>
      <c r="R2321" s="7"/>
      <c r="S2321" s="32"/>
      <c r="T2321" s="77"/>
      <c r="U2321" s="5">
        <v>99.549414545740234</v>
      </c>
      <c r="V2321" s="87">
        <v>82.42</v>
      </c>
      <c r="W2321" s="38">
        <v>0.20783080011817801</v>
      </c>
      <c r="X2321" s="33">
        <v>0.8937302909409558</v>
      </c>
      <c r="Y2321" s="72">
        <v>714920.93802369805</v>
      </c>
      <c r="Z2321" s="18">
        <v>697700.03313999996</v>
      </c>
      <c r="AA2321" s="38">
        <v>2.4682390806541013E-2</v>
      </c>
      <c r="AB2321" s="35">
        <v>0.8937302909409558</v>
      </c>
      <c r="AC2321" s="72">
        <v>754232.70627544692</v>
      </c>
      <c r="AD2321" s="18">
        <v>770000</v>
      </c>
      <c r="AE2321" s="38">
        <v>-2.0477004837081918E-2</v>
      </c>
      <c r="AF2321" s="84">
        <v>4</v>
      </c>
      <c r="AI2321" s="27" t="s">
        <v>36</v>
      </c>
      <c r="AJ2321" s="17">
        <v>16.082271721707716</v>
      </c>
      <c r="AK2321" s="17">
        <v>15.600883893438931</v>
      </c>
      <c r="AL2321" s="19">
        <v>4.6388237108803576E-2</v>
      </c>
      <c r="AM2321" s="19">
        <v>5.5526083492964937E-2</v>
      </c>
      <c r="AN2321" s="27" t="b">
        <v>1</v>
      </c>
      <c r="AO2321" s="27" t="b">
        <v>0</v>
      </c>
      <c r="AP2321" s="27" t="b">
        <v>0</v>
      </c>
      <c r="AQ2321" s="27" t="b">
        <v>0</v>
      </c>
      <c r="AR2321" s="27" t="b">
        <v>1</v>
      </c>
      <c r="AS2321" s="27" t="b">
        <v>0</v>
      </c>
      <c r="AU2321" s="75"/>
      <c r="AV2321">
        <v>3488500.1656999998</v>
      </c>
      <c r="AX2321">
        <v>7700000</v>
      </c>
      <c r="AZ2321">
        <v>6977</v>
      </c>
      <c r="BC2321" s="18">
        <f t="shared" si="1"/>
        <v>2790800.1325599998</v>
      </c>
      <c r="BM2321" s="18">
        <v>30.8</v>
      </c>
      <c r="BN2321">
        <f t="shared" si="0"/>
        <v>308</v>
      </c>
    </row>
    <row r="2322" spans="1:66" ht="14.55" customHeight="1" x14ac:dyDescent="0.25">
      <c r="A2322" s="41">
        <v>41439</v>
      </c>
      <c r="B2322" s="15">
        <v>17.55</v>
      </c>
      <c r="C2322" s="16">
        <v>18.3</v>
      </c>
      <c r="D2322" s="32">
        <v>850.4263039088944</v>
      </c>
      <c r="E2322" s="32">
        <v>4283.7624637516565</v>
      </c>
      <c r="F2322" s="18">
        <v>5134.1887676605511</v>
      </c>
      <c r="G2322" s="18">
        <v>18.175770105698255</v>
      </c>
      <c r="H2322" s="19">
        <v>4.0983606557377095E-2</v>
      </c>
      <c r="I2322">
        <v>17.149999999999999</v>
      </c>
      <c r="J2322" s="33">
        <v>1.0356018847978992</v>
      </c>
      <c r="K2322" s="72">
        <v>1366.9278340700916</v>
      </c>
      <c r="L2322" s="18">
        <v>1330.5600589999999</v>
      </c>
      <c r="M2322" s="73">
        <v>2.7332682071806981E-2</v>
      </c>
      <c r="Q2322" s="34">
        <v>0.96562203553265369</v>
      </c>
      <c r="R2322" s="7"/>
      <c r="S2322" s="32"/>
      <c r="T2322" s="77"/>
      <c r="U2322" s="5">
        <v>95.948137357118753</v>
      </c>
      <c r="V2322" s="87">
        <v>80.3</v>
      </c>
      <c r="W2322" s="38">
        <v>0.19487095089811651</v>
      </c>
      <c r="X2322" s="33">
        <v>1.0712037695957981</v>
      </c>
      <c r="Y2322" s="72">
        <v>765829.66782846546</v>
      </c>
      <c r="Z2322" s="18">
        <v>734900.03490000009</v>
      </c>
      <c r="AA2322" s="38">
        <v>4.2086857340636892E-2</v>
      </c>
      <c r="AB2322" s="35">
        <v>1.0712037695957981</v>
      </c>
      <c r="AC2322" s="72">
        <v>807923.96488954325</v>
      </c>
      <c r="AD2322" s="18">
        <v>802500</v>
      </c>
      <c r="AE2322" s="38">
        <v>6.758834753324919E-3</v>
      </c>
      <c r="AF2322" s="36">
        <v>3</v>
      </c>
      <c r="AI2322" s="27" t="s">
        <v>36</v>
      </c>
      <c r="AJ2322" s="17">
        <v>16.24085741524663</v>
      </c>
      <c r="AK2322" s="17">
        <v>15.64297584723645</v>
      </c>
      <c r="AL2322" s="19">
        <v>4.6455553177545184E-2</v>
      </c>
      <c r="AM2322" s="19">
        <v>5.3895485732069308E-2</v>
      </c>
      <c r="AN2322" s="27" t="b">
        <v>1</v>
      </c>
      <c r="AO2322" s="27" t="b">
        <v>0</v>
      </c>
      <c r="AP2322" s="27" t="b">
        <v>0</v>
      </c>
      <c r="AQ2322" s="27" t="b">
        <v>0</v>
      </c>
      <c r="AR2322" s="27" t="b">
        <v>1</v>
      </c>
      <c r="AS2322" s="27" t="b">
        <v>0</v>
      </c>
      <c r="AU2322" s="75"/>
      <c r="AV2322">
        <v>3674500.1745000007</v>
      </c>
      <c r="AX2322">
        <v>8025000</v>
      </c>
      <c r="AZ2322">
        <v>7349</v>
      </c>
      <c r="BC2322" s="18">
        <f t="shared" si="1"/>
        <v>2939600.1396000003</v>
      </c>
      <c r="BM2322" s="18">
        <v>32.1</v>
      </c>
      <c r="BN2322">
        <f t="shared" si="0"/>
        <v>321</v>
      </c>
    </row>
    <row r="2323" spans="1:66" ht="14.55" customHeight="1" x14ac:dyDescent="0.25">
      <c r="A2323" s="41">
        <v>41442</v>
      </c>
      <c r="B2323" s="15">
        <v>16.95</v>
      </c>
      <c r="C2323" s="16">
        <v>17.8</v>
      </c>
      <c r="D2323" s="32">
        <v>566.95086927259626</v>
      </c>
      <c r="E2323" s="32">
        <v>4555.6200527061392</v>
      </c>
      <c r="F2323" s="18">
        <v>5122.570921978735</v>
      </c>
      <c r="G2323" s="18">
        <v>17.70592453550735</v>
      </c>
      <c r="H2323" s="19">
        <v>4.7752808988764106E-2</v>
      </c>
      <c r="I2323" s="18">
        <v>16.8</v>
      </c>
      <c r="J2323" s="33">
        <v>0.97194554978944081</v>
      </c>
      <c r="K2323" s="72">
        <v>1328.5564380334849</v>
      </c>
      <c r="L2323" s="18">
        <v>1304.3199460000001</v>
      </c>
      <c r="M2323" s="73">
        <v>1.858170773805284E-2</v>
      </c>
      <c r="Q2323" s="34">
        <v>1.0288642200343803</v>
      </c>
      <c r="R2323" s="7"/>
      <c r="S2323" s="32"/>
      <c r="T2323" s="77"/>
      <c r="U2323" s="5">
        <v>98.533811524894389</v>
      </c>
      <c r="V2323" s="87">
        <v>81.48</v>
      </c>
      <c r="W2323" s="38">
        <v>0.20930058327067236</v>
      </c>
      <c r="X2323" s="33">
        <v>0.94389109957888162</v>
      </c>
      <c r="Y2323" s="72">
        <v>722863.2657417329</v>
      </c>
      <c r="Z2323" s="18">
        <v>704900.03347999998</v>
      </c>
      <c r="AA2323" s="38">
        <v>2.5483375526386021E-2</v>
      </c>
      <c r="AB2323" s="35">
        <v>0.94389109957888162</v>
      </c>
      <c r="AC2323" s="72">
        <v>762580.01335780532</v>
      </c>
      <c r="AD2323" s="18">
        <v>772500</v>
      </c>
      <c r="AE2323" s="38">
        <v>-1.2841406656562691E-2</v>
      </c>
      <c r="AF2323" s="36">
        <v>2</v>
      </c>
      <c r="AI2323" s="27" t="s">
        <v>36</v>
      </c>
      <c r="AJ2323" s="17">
        <v>16.364290593680941</v>
      </c>
      <c r="AK2323" s="17">
        <v>15.655027823133743</v>
      </c>
      <c r="AL2323" s="19">
        <v>4.3566228442930933E-2</v>
      </c>
      <c r="AM2323" s="19">
        <v>5.2914779496283981E-2</v>
      </c>
      <c r="AN2323" s="27" t="b">
        <v>1</v>
      </c>
      <c r="AO2323" s="27" t="b">
        <v>0</v>
      </c>
      <c r="AP2323" s="27" t="b">
        <v>0</v>
      </c>
      <c r="AQ2323" s="27" t="b">
        <v>0</v>
      </c>
      <c r="AR2323" s="27" t="b">
        <v>1</v>
      </c>
      <c r="AS2323" s="27" t="b">
        <v>0</v>
      </c>
      <c r="AU2323" s="75"/>
      <c r="AV2323">
        <v>3524500.1673999997</v>
      </c>
      <c r="AX2323">
        <v>7725000</v>
      </c>
      <c r="AZ2323">
        <v>7049</v>
      </c>
      <c r="BC2323" s="18">
        <f t="shared" si="1"/>
        <v>2819600.1339199999</v>
      </c>
      <c r="BM2323" s="18">
        <v>30.9</v>
      </c>
      <c r="BN2323">
        <f t="shared" si="0"/>
        <v>309</v>
      </c>
    </row>
    <row r="2324" spans="1:66" ht="14.55" customHeight="1" x14ac:dyDescent="0.25">
      <c r="A2324" s="45">
        <v>41443</v>
      </c>
      <c r="B2324" s="46">
        <v>16.8</v>
      </c>
      <c r="C2324" s="55">
        <v>17.649999999999999</v>
      </c>
      <c r="D2324" s="32">
        <v>283.47543463629813</v>
      </c>
      <c r="E2324" s="32">
        <v>4825.5587390592436</v>
      </c>
      <c r="F2324" s="32">
        <v>5109.0341736955415</v>
      </c>
      <c r="G2324" s="32">
        <v>17.602837637947026</v>
      </c>
      <c r="H2324" s="56">
        <v>4.8158640226628746E-2</v>
      </c>
      <c r="I2324" s="32">
        <v>16.61</v>
      </c>
      <c r="J2324" s="33">
        <v>0.99155064654681613</v>
      </c>
      <c r="K2324" s="72">
        <v>1317.3082025529025</v>
      </c>
      <c r="L2324" s="32">
        <v>1285.119995</v>
      </c>
      <c r="M2324" s="73">
        <v>2.5046849849147696E-2</v>
      </c>
      <c r="Q2324" s="34">
        <v>1.0085213533797892</v>
      </c>
      <c r="R2324" s="7"/>
      <c r="S2324" s="32"/>
      <c r="T2324" s="77"/>
      <c r="U2324" s="5">
        <v>99.188437904939136</v>
      </c>
      <c r="V2324" s="87">
        <v>82.76</v>
      </c>
      <c r="W2324" s="38">
        <v>0.19850698290163279</v>
      </c>
      <c r="X2324" s="33">
        <v>0.98310129309363226</v>
      </c>
      <c r="Y2324" s="72">
        <v>710651.21133791958</v>
      </c>
      <c r="Z2324" s="18">
        <v>685800.03258</v>
      </c>
      <c r="AA2324" s="38">
        <v>3.6236771037220152E-2</v>
      </c>
      <c r="AB2324" s="35">
        <v>0.98310129309363226</v>
      </c>
      <c r="AC2324" s="72">
        <v>749681.37778181781</v>
      </c>
      <c r="AD2324" s="18">
        <v>757500</v>
      </c>
      <c r="AE2324" s="38">
        <v>-1.0321613489349431E-2</v>
      </c>
      <c r="AF2324" s="84">
        <v>1</v>
      </c>
      <c r="AH2324" s="1"/>
      <c r="AI2324" s="27" t="s">
        <v>36</v>
      </c>
      <c r="AJ2324" s="17">
        <v>16.494964661681379</v>
      </c>
      <c r="AK2324" s="17">
        <v>15.693709180325818</v>
      </c>
      <c r="AL2324" s="19">
        <v>4.0614624568526748E-2</v>
      </c>
      <c r="AM2324" s="19">
        <v>5.2136815722569493E-2</v>
      </c>
      <c r="AN2324" s="27" t="b">
        <v>1</v>
      </c>
      <c r="AO2324" s="27" t="b">
        <v>0</v>
      </c>
      <c r="AP2324" s="27" t="b">
        <v>0</v>
      </c>
      <c r="AQ2324" s="27" t="b">
        <v>0</v>
      </c>
      <c r="AR2324" s="27" t="b">
        <v>1</v>
      </c>
      <c r="AS2324" s="27" t="b">
        <v>0</v>
      </c>
      <c r="AU2324" s="75"/>
      <c r="AV2324">
        <v>3429000.1628999999</v>
      </c>
      <c r="AX2324">
        <v>7575000</v>
      </c>
      <c r="AZ2324">
        <v>6858</v>
      </c>
      <c r="BC2324" s="18">
        <f t="shared" si="1"/>
        <v>2743200.13032</v>
      </c>
      <c r="BM2324" s="18">
        <v>30.3</v>
      </c>
      <c r="BN2324">
        <f t="shared" si="0"/>
        <v>303</v>
      </c>
    </row>
    <row r="2325" spans="1:66" ht="14.55" customHeight="1" x14ac:dyDescent="0.25">
      <c r="A2325" s="48">
        <v>41444</v>
      </c>
      <c r="B2325" s="46">
        <v>17.55</v>
      </c>
      <c r="C2325" s="55">
        <v>18.350000000000001</v>
      </c>
      <c r="D2325" s="32">
        <v>5095.3823822258055</v>
      </c>
      <c r="E2325" s="32">
        <v>0</v>
      </c>
      <c r="F2325" s="32">
        <v>5095.3823822258055</v>
      </c>
      <c r="G2325" s="32">
        <v>17.55</v>
      </c>
      <c r="H2325" s="56">
        <v>4.3596730245231696E-2</v>
      </c>
      <c r="I2325" s="32">
        <v>16.64</v>
      </c>
      <c r="J2325" s="33">
        <v>0.99433427762039672</v>
      </c>
      <c r="K2325" s="72">
        <v>1309.8220369641315</v>
      </c>
      <c r="L2325" s="32">
        <v>1283.839966</v>
      </c>
      <c r="M2325" s="73">
        <v>2.0237780137880114E-2</v>
      </c>
      <c r="Q2325" s="34">
        <v>1.0056980056980056</v>
      </c>
      <c r="R2325" s="7"/>
      <c r="S2325" s="32"/>
      <c r="T2325" s="77"/>
      <c r="U2325" s="5">
        <v>99.567891351349587</v>
      </c>
      <c r="V2325" s="87">
        <v>82.52</v>
      </c>
      <c r="W2325" s="38">
        <v>0.20659102461645168</v>
      </c>
      <c r="X2325" s="33">
        <v>0.98866855524079356</v>
      </c>
      <c r="Y2325" s="72">
        <v>702601.86793943809</v>
      </c>
      <c r="Z2325" s="18">
        <v>684800.03251999989</v>
      </c>
      <c r="AA2325" s="38">
        <v>2.599566964669834E-2</v>
      </c>
      <c r="AB2325" s="35">
        <v>0.98866855524079356</v>
      </c>
      <c r="AC2325" s="72">
        <v>741174.5216129882</v>
      </c>
      <c r="AD2325" s="18">
        <v>750000</v>
      </c>
      <c r="AE2325" s="38">
        <v>-1.1767304516015729E-2</v>
      </c>
      <c r="AF2325" s="1">
        <v>19</v>
      </c>
      <c r="AI2325" s="27" t="s">
        <v>36</v>
      </c>
      <c r="AJ2325" s="17">
        <v>16.618927875707875</v>
      </c>
      <c r="AK2325" s="17">
        <v>15.746304793844802</v>
      </c>
      <c r="AL2325" s="19">
        <v>4.1251958397277466E-2</v>
      </c>
      <c r="AM2325" s="19">
        <v>5.0465586898064664E-2</v>
      </c>
      <c r="AN2325" s="27" t="b">
        <v>1</v>
      </c>
      <c r="AO2325" s="27" t="b">
        <v>0</v>
      </c>
      <c r="AP2325" s="27" t="b">
        <v>0</v>
      </c>
      <c r="AQ2325" s="27" t="b">
        <v>0</v>
      </c>
      <c r="AR2325" s="27" t="b">
        <v>1</v>
      </c>
      <c r="AS2325" s="27" t="b">
        <v>0</v>
      </c>
      <c r="AU2325" s="75"/>
      <c r="AV2325">
        <v>3424000.1625999995</v>
      </c>
      <c r="AX2325">
        <v>7500000</v>
      </c>
      <c r="AZ2325">
        <v>6848</v>
      </c>
      <c r="BC2325" s="18">
        <f t="shared" si="1"/>
        <v>2739200.1300799996</v>
      </c>
      <c r="BM2325" s="18">
        <v>30</v>
      </c>
      <c r="BN2325">
        <f t="shared" si="0"/>
        <v>300</v>
      </c>
    </row>
    <row r="2326" spans="1:66" ht="14.55" customHeight="1" x14ac:dyDescent="0.25">
      <c r="A2326" s="41">
        <v>41445</v>
      </c>
      <c r="B2326" s="15">
        <v>19.649999999999999</v>
      </c>
      <c r="C2326" s="16">
        <v>19.45</v>
      </c>
      <c r="D2326" s="32">
        <v>4827.2043621086577</v>
      </c>
      <c r="E2326" s="32">
        <v>256.48633531640007</v>
      </c>
      <c r="F2326" s="18">
        <v>5083.6906974250578</v>
      </c>
      <c r="G2326" s="18">
        <v>19.639909443725745</v>
      </c>
      <c r="H2326" s="19">
        <v>-1.0282776349614275E-2</v>
      </c>
      <c r="I2326" s="18">
        <v>20.49</v>
      </c>
      <c r="J2326" s="33">
        <v>1.1165153504175445</v>
      </c>
      <c r="K2326" s="72">
        <v>1462.4111074084337</v>
      </c>
      <c r="L2326" s="18">
        <v>1434.23999</v>
      </c>
      <c r="M2326" s="73">
        <v>1.9641843488434386E-2</v>
      </c>
      <c r="Q2326" s="34">
        <v>0.89564375413739628</v>
      </c>
      <c r="R2326" s="7"/>
      <c r="S2326" s="32"/>
      <c r="T2326" s="77"/>
      <c r="U2326" s="5">
        <v>89.011328198862302</v>
      </c>
      <c r="V2326" s="87">
        <v>73.38</v>
      </c>
      <c r="W2326" s="38">
        <v>0.21301891794579322</v>
      </c>
      <c r="X2326" s="33">
        <v>1.2330307008350889</v>
      </c>
      <c r="Y2326" s="72">
        <v>866333.81854248315</v>
      </c>
      <c r="Z2326" s="18">
        <v>844000.04008000006</v>
      </c>
      <c r="AA2326" s="38">
        <v>2.6461821566224255E-2</v>
      </c>
      <c r="AB2326" s="35">
        <v>1.2330307008350889</v>
      </c>
      <c r="AC2326" s="72">
        <v>913876.28789564548</v>
      </c>
      <c r="AD2326" s="18">
        <v>915000</v>
      </c>
      <c r="AE2326" s="38">
        <v>-1.2281006604967426E-3</v>
      </c>
      <c r="AF2326" s="36">
        <v>18</v>
      </c>
      <c r="AI2326" s="27" t="s">
        <v>36</v>
      </c>
      <c r="AJ2326" s="17">
        <v>16.824597061680748</v>
      </c>
      <c r="AK2326" s="17">
        <v>15.867226641041434</v>
      </c>
      <c r="AL2326" s="19">
        <v>3.6842744549250996E-2</v>
      </c>
      <c r="AM2326" s="19">
        <v>4.6011937766457678E-2</v>
      </c>
      <c r="AN2326" s="27" t="b">
        <v>1</v>
      </c>
      <c r="AO2326" s="27" t="b">
        <v>0</v>
      </c>
      <c r="AP2326" s="27" t="b">
        <v>0</v>
      </c>
      <c r="AQ2326" s="27" t="b">
        <v>0</v>
      </c>
      <c r="AR2326" s="27" t="b">
        <v>1</v>
      </c>
      <c r="AS2326" s="27" t="b">
        <v>0</v>
      </c>
      <c r="AU2326" s="75"/>
      <c r="AV2326">
        <v>4220000.2004000004</v>
      </c>
      <c r="AX2326">
        <v>9150000</v>
      </c>
      <c r="AZ2326">
        <v>8440</v>
      </c>
      <c r="BC2326" s="18">
        <f t="shared" si="1"/>
        <v>3376000.1603200003</v>
      </c>
      <c r="BM2326" s="18">
        <v>36.6</v>
      </c>
      <c r="BN2326">
        <f t="shared" si="0"/>
        <v>366</v>
      </c>
    </row>
    <row r="2327" spans="1:66" ht="14.55" customHeight="1" x14ac:dyDescent="0.25">
      <c r="A2327" s="41">
        <v>41446</v>
      </c>
      <c r="B2327" s="15">
        <v>19</v>
      </c>
      <c r="C2327" s="16">
        <v>19.399999999999999</v>
      </c>
      <c r="D2327" s="32">
        <v>4559.02634199151</v>
      </c>
      <c r="E2327" s="32">
        <v>527.42197003629474</v>
      </c>
      <c r="F2327" s="18">
        <v>5086.4483120278046</v>
      </c>
      <c r="G2327" s="18">
        <v>19.041476640491094</v>
      </c>
      <c r="H2327" s="19">
        <v>2.0618556701030855E-2</v>
      </c>
      <c r="I2327" s="18">
        <v>18.899999999999999</v>
      </c>
      <c r="J2327" s="33">
        <v>0.97005567255391989</v>
      </c>
      <c r="K2327" s="72">
        <v>1418.5956452815267</v>
      </c>
      <c r="L2327" s="18">
        <v>1379.839966</v>
      </c>
      <c r="M2327" s="73">
        <v>2.8087082731684466E-2</v>
      </c>
      <c r="Q2327" s="34">
        <v>1.0308686689777753</v>
      </c>
      <c r="R2327" s="7"/>
      <c r="S2327" s="32"/>
      <c r="T2327" s="77"/>
      <c r="U2327" s="5">
        <v>91.588151103692454</v>
      </c>
      <c r="V2327" s="87">
        <v>75.84</v>
      </c>
      <c r="W2327" s="38">
        <v>0.20764967172590254</v>
      </c>
      <c r="X2327" s="33">
        <v>0.94011134510783989</v>
      </c>
      <c r="Y2327" s="72">
        <v>814454.14815707458</v>
      </c>
      <c r="Z2327" s="18">
        <v>781300.03710000007</v>
      </c>
      <c r="AA2327" s="38">
        <v>4.2434544327086793E-2</v>
      </c>
      <c r="AB2327" s="35">
        <v>0.94011134510783989</v>
      </c>
      <c r="AC2327" s="72">
        <v>859131.69205101905</v>
      </c>
      <c r="AD2327" s="18">
        <v>855000</v>
      </c>
      <c r="AE2327" s="38">
        <v>4.8323883637649756E-3</v>
      </c>
      <c r="AF2327" s="36">
        <v>17</v>
      </c>
      <c r="AI2327" s="27" t="s">
        <v>36</v>
      </c>
      <c r="AJ2327" s="17">
        <v>17.002762615989848</v>
      </c>
      <c r="AK2327" s="17">
        <v>15.970789678741751</v>
      </c>
      <c r="AL2327" s="19">
        <v>3.1804594394903039E-2</v>
      </c>
      <c r="AM2327" s="19">
        <v>4.2957697258157304E-2</v>
      </c>
      <c r="AN2327" s="27" t="b">
        <v>1</v>
      </c>
      <c r="AO2327" s="27" t="b">
        <v>0</v>
      </c>
      <c r="AP2327" s="27" t="b">
        <v>0</v>
      </c>
      <c r="AQ2327" s="27" t="b">
        <v>0</v>
      </c>
      <c r="AR2327" s="27" t="b">
        <v>1</v>
      </c>
      <c r="AS2327" s="27" t="b">
        <v>0</v>
      </c>
      <c r="AU2327" s="75"/>
      <c r="AV2327">
        <v>3906500.1855000006</v>
      </c>
      <c r="AX2327">
        <v>8550000</v>
      </c>
      <c r="AZ2327">
        <v>7813</v>
      </c>
      <c r="BC2327" s="18">
        <f t="shared" si="1"/>
        <v>3125200.1484000003</v>
      </c>
      <c r="BM2327" s="18">
        <v>34.200000000000003</v>
      </c>
      <c r="BN2327">
        <f t="shared" si="0"/>
        <v>342</v>
      </c>
    </row>
    <row r="2328" spans="1:66" ht="14.55" customHeight="1" x14ac:dyDescent="0.25">
      <c r="A2328" s="41">
        <v>41449</v>
      </c>
      <c r="B2328" s="15">
        <v>20.149999999999999</v>
      </c>
      <c r="C2328" s="16">
        <v>20.3</v>
      </c>
      <c r="D2328" s="32">
        <v>4290.8483218743622</v>
      </c>
      <c r="E2328" s="32">
        <v>790.07054643968672</v>
      </c>
      <c r="F2328" s="18">
        <v>5080.9188683140492</v>
      </c>
      <c r="G2328" s="18">
        <v>20.17332463576717</v>
      </c>
      <c r="H2328" s="19">
        <v>7.3891625615765122E-3</v>
      </c>
      <c r="I2328" s="18">
        <v>20.11</v>
      </c>
      <c r="J2328" s="33">
        <v>1.058289476748254</v>
      </c>
      <c r="K2328" s="72">
        <v>1501.2588678268419</v>
      </c>
      <c r="L2328" s="18">
        <v>1459.839966</v>
      </c>
      <c r="M2328" s="73">
        <v>2.8372220785495249E-2</v>
      </c>
      <c r="Q2328" s="34">
        <v>0.94492104662388143</v>
      </c>
      <c r="R2328" s="7"/>
      <c r="S2328" s="32"/>
      <c r="T2328" s="77"/>
      <c r="U2328" s="5">
        <v>86.382443425053225</v>
      </c>
      <c r="V2328" s="87">
        <v>71.48</v>
      </c>
      <c r="W2328" s="38">
        <v>0.20848409939917767</v>
      </c>
      <c r="X2328" s="33">
        <v>1.116578953496508</v>
      </c>
      <c r="Y2328" s="72">
        <v>909406.71140821173</v>
      </c>
      <c r="Z2328" s="18">
        <v>874700.04153999989</v>
      </c>
      <c r="AA2328" s="38">
        <v>3.9678367691748546E-2</v>
      </c>
      <c r="AB2328" s="35">
        <v>1.116578953496508</v>
      </c>
      <c r="AC2328" s="72">
        <v>959272.98586317233</v>
      </c>
      <c r="AD2328" s="18">
        <v>950000</v>
      </c>
      <c r="AE2328" s="38">
        <v>9.7610377507077184E-3</v>
      </c>
      <c r="AF2328" s="36">
        <v>16</v>
      </c>
      <c r="AI2328" s="27" t="s">
        <v>36</v>
      </c>
      <c r="AJ2328" s="17">
        <v>17.222838116243775</v>
      </c>
      <c r="AK2328" s="17">
        <v>16.09787418421822</v>
      </c>
      <c r="AL2328" s="19">
        <v>2.6205520395602939E-2</v>
      </c>
      <c r="AM2328" s="19">
        <v>3.9410773562570715E-2</v>
      </c>
      <c r="AN2328" s="27" t="b">
        <v>1</v>
      </c>
      <c r="AO2328" s="27" t="b">
        <v>0</v>
      </c>
      <c r="AP2328" s="27" t="b">
        <v>0</v>
      </c>
      <c r="AQ2328" s="27" t="b">
        <v>0</v>
      </c>
      <c r="AR2328" s="27" t="b">
        <v>1</v>
      </c>
      <c r="AS2328" s="27" t="b">
        <v>0</v>
      </c>
      <c r="AU2328" s="75"/>
      <c r="AV2328">
        <v>4373500.2076999992</v>
      </c>
      <c r="AX2328">
        <v>9500000</v>
      </c>
      <c r="AZ2328">
        <v>8747</v>
      </c>
      <c r="BC2328" s="18">
        <f t="shared" si="1"/>
        <v>3498800.1661599996</v>
      </c>
      <c r="BM2328" s="18">
        <v>38</v>
      </c>
      <c r="BN2328">
        <f t="shared" si="0"/>
        <v>380</v>
      </c>
    </row>
    <row r="2329" spans="1:66" ht="14.55" customHeight="1" x14ac:dyDescent="0.25">
      <c r="A2329" s="45">
        <v>41450</v>
      </c>
      <c r="B2329" s="46">
        <v>19.45</v>
      </c>
      <c r="C2329" s="55">
        <v>19.95</v>
      </c>
      <c r="D2329" s="32">
        <v>4022.6703017572145</v>
      </c>
      <c r="E2329" s="32">
        <v>1056.2669555707471</v>
      </c>
      <c r="F2329" s="32">
        <v>5078.9372573279616</v>
      </c>
      <c r="G2329" s="32">
        <v>19.553985036834895</v>
      </c>
      <c r="H2329" s="56">
        <v>2.5062656641604009E-2</v>
      </c>
      <c r="I2329" s="1">
        <v>18.47</v>
      </c>
      <c r="J2329" s="33">
        <v>0.96892104464910711</v>
      </c>
      <c r="K2329" s="72">
        <v>1454.5761428897742</v>
      </c>
      <c r="L2329" s="32">
        <v>1418.880005</v>
      </c>
      <c r="M2329" s="73">
        <v>2.5157968090313784E-2</v>
      </c>
      <c r="Q2329" s="34">
        <v>1.0320758389164186</v>
      </c>
      <c r="R2329" s="7"/>
      <c r="S2329" s="32"/>
      <c r="T2329" s="77"/>
      <c r="U2329" s="5">
        <v>88.987245883421906</v>
      </c>
      <c r="V2329" s="87">
        <v>73.319999999999993</v>
      </c>
      <c r="W2329" s="38">
        <v>0.21368311352184827</v>
      </c>
      <c r="X2329" s="33">
        <v>0.93784208929821422</v>
      </c>
      <c r="Y2329" s="72">
        <v>852883.97080818447</v>
      </c>
      <c r="Z2329" s="18">
        <v>822200.03905999998</v>
      </c>
      <c r="AA2329" s="38">
        <v>3.7319302226334894E-2</v>
      </c>
      <c r="AB2329" s="35">
        <v>0.93784208929821422</v>
      </c>
      <c r="AC2329" s="72">
        <v>899632.15771158924</v>
      </c>
      <c r="AD2329" s="18">
        <v>900000</v>
      </c>
      <c r="AE2329" s="38">
        <v>-4.0871365378972971E-4</v>
      </c>
      <c r="AF2329" s="84">
        <v>15</v>
      </c>
      <c r="AI2329" s="27" t="s">
        <v>36</v>
      </c>
      <c r="AJ2329" s="17">
        <v>17.411167194083152</v>
      </c>
      <c r="AK2329" s="17">
        <v>16.208523279431329</v>
      </c>
      <c r="AL2329" s="19">
        <v>2.2423828337742924E-2</v>
      </c>
      <c r="AM2329" s="19">
        <v>3.7300719014435671E-2</v>
      </c>
      <c r="AN2329" s="27" t="b">
        <v>1</v>
      </c>
      <c r="AO2329" s="27" t="b">
        <v>0</v>
      </c>
      <c r="AP2329" s="27" t="b">
        <v>0</v>
      </c>
      <c r="AQ2329" s="27" t="b">
        <v>0</v>
      </c>
      <c r="AR2329" s="27" t="b">
        <v>1</v>
      </c>
      <c r="AS2329" s="27" t="b">
        <v>0</v>
      </c>
      <c r="AU2329" s="75"/>
      <c r="AV2329">
        <v>4111000.1952999998</v>
      </c>
      <c r="AX2329">
        <v>9000000</v>
      </c>
      <c r="AZ2329">
        <v>8222</v>
      </c>
      <c r="BC2329" s="18">
        <f t="shared" si="1"/>
        <v>3288800.1562399999</v>
      </c>
      <c r="BM2329" s="18">
        <v>36</v>
      </c>
      <c r="BN2329">
        <f t="shared" si="0"/>
        <v>360</v>
      </c>
    </row>
    <row r="2330" spans="1:66" ht="14.55" customHeight="1" x14ac:dyDescent="0.25">
      <c r="A2330" s="41">
        <v>41451</v>
      </c>
      <c r="B2330" s="15">
        <v>18.850000000000001</v>
      </c>
      <c r="C2330" s="16">
        <v>19.600000000000001</v>
      </c>
      <c r="D2330" s="32">
        <v>3754.4922816400667</v>
      </c>
      <c r="E2330" s="32">
        <v>1317.7237220508734</v>
      </c>
      <c r="F2330" s="18">
        <v>5072.2160036909399</v>
      </c>
      <c r="G2330" s="18">
        <v>19.044844381788749</v>
      </c>
      <c r="H2330" s="19">
        <v>3.8265306122448939E-2</v>
      </c>
      <c r="I2330">
        <v>17.21</v>
      </c>
      <c r="J2330" s="33">
        <v>0.97267340614159747</v>
      </c>
      <c r="K2330" s="72">
        <v>1414.8030519518702</v>
      </c>
      <c r="L2330" s="18">
        <v>1387.5200199999999</v>
      </c>
      <c r="M2330" s="73">
        <v>1.9663162735389053E-2</v>
      </c>
      <c r="Q2330" s="34">
        <v>1.0280943158164482</v>
      </c>
      <c r="R2330" s="7"/>
      <c r="S2330" s="32"/>
      <c r="T2330" s="77"/>
      <c r="U2330" s="5">
        <v>91.316949222032164</v>
      </c>
      <c r="V2330" s="87">
        <v>75.06</v>
      </c>
      <c r="W2330" s="38">
        <v>0.21658605411713511</v>
      </c>
      <c r="X2330" s="33">
        <v>0.94534681228319506</v>
      </c>
      <c r="Y2330" s="72">
        <v>806275.00061312341</v>
      </c>
      <c r="Z2330" s="18">
        <v>786800.03737999999</v>
      </c>
      <c r="AA2330" s="38">
        <v>2.4752112745156891E-2</v>
      </c>
      <c r="AB2330" s="35">
        <v>0.94534681228319506</v>
      </c>
      <c r="AC2330" s="72">
        <v>850450.75747445039</v>
      </c>
      <c r="AD2330" s="18">
        <v>857500</v>
      </c>
      <c r="AE2330" s="38">
        <v>-8.2206909918945831E-3</v>
      </c>
      <c r="AF2330" s="36">
        <v>14</v>
      </c>
      <c r="AI2330" s="27" t="s">
        <v>36</v>
      </c>
      <c r="AJ2330" s="17">
        <v>17.586076998244625</v>
      </c>
      <c r="AK2330" s="17">
        <v>16.307212258298375</v>
      </c>
      <c r="AL2330" s="19">
        <v>2.0774939320379621E-2</v>
      </c>
      <c r="AM2330" s="19">
        <v>3.6037329886854812E-2</v>
      </c>
      <c r="AN2330" s="27" t="b">
        <v>1</v>
      </c>
      <c r="AO2330" s="27" t="b">
        <v>0</v>
      </c>
      <c r="AP2330" s="27" t="b">
        <v>0</v>
      </c>
      <c r="AQ2330" s="27" t="b">
        <v>0</v>
      </c>
      <c r="AR2330" s="27" t="b">
        <v>1</v>
      </c>
      <c r="AS2330" s="27" t="b">
        <v>0</v>
      </c>
      <c r="AU2330" s="75"/>
      <c r="AV2330">
        <v>3934000.1869000001</v>
      </c>
      <c r="AX2330">
        <v>8575000</v>
      </c>
      <c r="AZ2330">
        <v>7868</v>
      </c>
      <c r="BC2330" s="18">
        <f t="shared" si="1"/>
        <v>3147200.14952</v>
      </c>
      <c r="BM2330" s="18">
        <v>34.299999999999997</v>
      </c>
      <c r="BN2330">
        <f t="shared" si="0"/>
        <v>343</v>
      </c>
    </row>
    <row r="2331" spans="1:66" ht="14.55" customHeight="1" x14ac:dyDescent="0.25">
      <c r="A2331" s="41">
        <v>41452</v>
      </c>
      <c r="B2331" s="15">
        <v>18.2</v>
      </c>
      <c r="C2331" s="16">
        <v>19.05</v>
      </c>
      <c r="D2331" s="32">
        <v>3486.314261522919</v>
      </c>
      <c r="E2331" s="32">
        <v>1575.6398281329261</v>
      </c>
      <c r="F2331" s="18">
        <v>5061.9540896558447</v>
      </c>
      <c r="G2331" s="18">
        <v>18.464580403178655</v>
      </c>
      <c r="H2331" s="19">
        <v>4.4619422572178546E-2</v>
      </c>
      <c r="I2331">
        <v>16.86</v>
      </c>
      <c r="J2331" s="33">
        <v>0.96757018323075228</v>
      </c>
      <c r="K2331" s="72">
        <v>1368.8975630411917</v>
      </c>
      <c r="L2331" s="18">
        <v>1331.839966</v>
      </c>
      <c r="M2331" s="73">
        <v>2.7824361775603663E-2</v>
      </c>
      <c r="Q2331" s="34">
        <v>1.0335167591264165</v>
      </c>
      <c r="R2331" s="7"/>
      <c r="S2331" s="32"/>
      <c r="T2331" s="77"/>
      <c r="U2331" s="5">
        <v>94.201883727373513</v>
      </c>
      <c r="V2331" s="87">
        <v>78.02</v>
      </c>
      <c r="W2331" s="38">
        <v>0.20740686653900944</v>
      </c>
      <c r="X2331" s="33">
        <v>0.93514036646150445</v>
      </c>
      <c r="Y2331" s="72">
        <v>753983.90692146891</v>
      </c>
      <c r="Z2331" s="18">
        <v>724000.03437999997</v>
      </c>
      <c r="AA2331" s="38">
        <v>4.1414186626587302E-2</v>
      </c>
      <c r="AB2331" s="35">
        <v>0.93514036646150445</v>
      </c>
      <c r="AC2331" s="72">
        <v>795278.08252495772</v>
      </c>
      <c r="AD2331" s="18">
        <v>792500</v>
      </c>
      <c r="AE2331" s="38">
        <v>3.5054669084639968E-3</v>
      </c>
      <c r="AF2331" s="36">
        <v>13</v>
      </c>
      <c r="AI2331" s="27" t="s">
        <v>36</v>
      </c>
      <c r="AJ2331" s="17">
        <v>17.722508886375358</v>
      </c>
      <c r="AK2331" s="17">
        <v>16.397020632687799</v>
      </c>
      <c r="AL2331" s="19">
        <v>2.0945388041537432E-2</v>
      </c>
      <c r="AM2331" s="19">
        <v>3.653084605750298E-2</v>
      </c>
      <c r="AN2331" s="27" t="b">
        <v>1</v>
      </c>
      <c r="AO2331" s="27" t="b">
        <v>0</v>
      </c>
      <c r="AP2331" s="27" t="b">
        <v>0</v>
      </c>
      <c r="AQ2331" s="27" t="b">
        <v>0</v>
      </c>
      <c r="AR2331" s="27" t="b">
        <v>1</v>
      </c>
      <c r="AS2331" s="27" t="b">
        <v>0</v>
      </c>
      <c r="AU2331" s="75"/>
      <c r="AV2331">
        <v>3620000.1719</v>
      </c>
      <c r="AX2331">
        <v>7925000</v>
      </c>
      <c r="AZ2331">
        <v>7240</v>
      </c>
      <c r="BC2331" s="18">
        <f t="shared" si="1"/>
        <v>2896000.1375199999</v>
      </c>
      <c r="BM2331" s="18">
        <v>31.7</v>
      </c>
      <c r="BN2331">
        <f t="shared" si="0"/>
        <v>317</v>
      </c>
    </row>
    <row r="2332" spans="1:66" ht="14.55" customHeight="1" x14ac:dyDescent="0.25">
      <c r="A2332" s="41">
        <v>41453</v>
      </c>
      <c r="B2332" s="15">
        <v>18.05</v>
      </c>
      <c r="C2332" s="16">
        <v>18.899999999999999</v>
      </c>
      <c r="D2332" s="32">
        <v>3218.1362414057712</v>
      </c>
      <c r="E2332" s="32">
        <v>1831.8518998458967</v>
      </c>
      <c r="F2332" s="18">
        <v>5049.9881412516679</v>
      </c>
      <c r="G2332" s="18">
        <v>18.358332231941258</v>
      </c>
      <c r="H2332" s="19">
        <v>4.4973544973544888E-2</v>
      </c>
      <c r="I2332">
        <v>16.86</v>
      </c>
      <c r="J2332" s="33">
        <v>0.99189554206612252</v>
      </c>
      <c r="K2332" s="72">
        <v>1357.7798975163857</v>
      </c>
      <c r="L2332" s="18">
        <v>1325.4399410000001</v>
      </c>
      <c r="M2332" s="73">
        <v>2.4399412991875164E-2</v>
      </c>
      <c r="Q2332" s="34">
        <v>1.0081706768406236</v>
      </c>
      <c r="R2332" s="7"/>
      <c r="S2332" s="32"/>
      <c r="T2332" s="77"/>
      <c r="U2332" s="5">
        <v>94.794757310946139</v>
      </c>
      <c r="V2332" s="87">
        <v>78.44</v>
      </c>
      <c r="W2332" s="38">
        <v>0.20850022069028737</v>
      </c>
      <c r="X2332" s="33">
        <v>0.98379108413224503</v>
      </c>
      <c r="Y2332" s="72">
        <v>741766.19413317146</v>
      </c>
      <c r="Z2332" s="18">
        <v>716900.03405999998</v>
      </c>
      <c r="AA2332" s="38">
        <v>3.4685672885726694E-2</v>
      </c>
      <c r="AB2332" s="35">
        <v>0.98379108413224503</v>
      </c>
      <c r="AC2332" s="72">
        <v>782374.94338919711</v>
      </c>
      <c r="AD2332" s="18">
        <v>780000</v>
      </c>
      <c r="AE2332" s="38">
        <v>3.0447992169193756E-3</v>
      </c>
      <c r="AF2332" s="36">
        <v>12</v>
      </c>
      <c r="AI2332" s="27" t="s">
        <v>36</v>
      </c>
      <c r="AJ2332" s="17">
        <v>17.849667409238965</v>
      </c>
      <c r="AK2332" s="17">
        <v>16.46768177815035</v>
      </c>
      <c r="AL2332" s="19">
        <v>3.0154774928730626E-2</v>
      </c>
      <c r="AM2332" s="19">
        <v>3.680546073429157E-2</v>
      </c>
      <c r="AN2332" s="27" t="b">
        <v>1</v>
      </c>
      <c r="AO2332" s="27" t="b">
        <v>0</v>
      </c>
      <c r="AP2332" s="27" t="b">
        <v>0</v>
      </c>
      <c r="AQ2332" s="27" t="b">
        <v>0</v>
      </c>
      <c r="AR2332" s="27" t="b">
        <v>1</v>
      </c>
      <c r="AS2332" s="27" t="b">
        <v>0</v>
      </c>
      <c r="AU2332" s="75"/>
      <c r="AV2332">
        <v>3584500.1702999999</v>
      </c>
      <c r="AX2332">
        <v>7800000</v>
      </c>
      <c r="AZ2332">
        <v>7169</v>
      </c>
      <c r="BC2332" s="18">
        <f t="shared" si="1"/>
        <v>2867600.1362399999</v>
      </c>
      <c r="BM2332" s="18">
        <v>31.2</v>
      </c>
      <c r="BN2332">
        <f t="shared" si="0"/>
        <v>312</v>
      </c>
    </row>
    <row r="2333" spans="1:66" ht="14.55" customHeight="1" x14ac:dyDescent="0.25">
      <c r="A2333" s="41">
        <v>41456</v>
      </c>
      <c r="B2333" s="15">
        <v>17.649999999999999</v>
      </c>
      <c r="C2333" s="16">
        <v>18.45</v>
      </c>
      <c r="D2333" s="32">
        <v>2949.9582212886235</v>
      </c>
      <c r="E2333" s="32">
        <v>2087.9690037143896</v>
      </c>
      <c r="F2333" s="18">
        <v>5037.9272250030135</v>
      </c>
      <c r="G2333" s="18">
        <v>17.981560010371229</v>
      </c>
      <c r="H2333" s="19">
        <v>4.3360433604336057E-2</v>
      </c>
      <c r="I2333">
        <v>16.37</v>
      </c>
      <c r="J2333" s="33">
        <v>0.9771374827880035</v>
      </c>
      <c r="K2333" s="72">
        <v>1326.7146759319028</v>
      </c>
      <c r="L2333" s="18">
        <v>1283.839966</v>
      </c>
      <c r="M2333" s="73">
        <v>3.3395680978436509E-2</v>
      </c>
      <c r="Q2333" s="34">
        <v>1.0233974416238383</v>
      </c>
      <c r="R2333" s="7"/>
      <c r="S2333" s="32"/>
      <c r="T2333" s="77"/>
      <c r="U2333" s="5">
        <v>96.832092327753017</v>
      </c>
      <c r="V2333" s="87">
        <v>81.06</v>
      </c>
      <c r="W2333" s="38">
        <v>0.19457306103815711</v>
      </c>
      <c r="X2333" s="33">
        <v>0.95427496557600699</v>
      </c>
      <c r="Y2333" s="72">
        <v>707852.296038014</v>
      </c>
      <c r="Z2333" s="18">
        <v>669700.0318</v>
      </c>
      <c r="AA2333" s="38">
        <v>5.6969183853059512E-2</v>
      </c>
      <c r="AB2333" s="35">
        <v>0.95427496557600699</v>
      </c>
      <c r="AC2333" s="72">
        <v>746588.85231427616</v>
      </c>
      <c r="AD2333" s="18">
        <v>737500</v>
      </c>
      <c r="AE2333" s="38">
        <v>1.2323867544781228E-2</v>
      </c>
      <c r="AF2333" s="36">
        <v>11</v>
      </c>
      <c r="AI2333" s="27" t="s">
        <v>36</v>
      </c>
      <c r="AJ2333" s="17">
        <v>17.925859954524611</v>
      </c>
      <c r="AK2333" s="17">
        <v>16.541447493255728</v>
      </c>
      <c r="AL2333" s="19">
        <v>3.3945087745948156E-2</v>
      </c>
      <c r="AM2333" s="19">
        <v>3.5447440497284474E-2</v>
      </c>
      <c r="AN2333" s="27" t="b">
        <v>1</v>
      </c>
      <c r="AO2333" s="27" t="b">
        <v>0</v>
      </c>
      <c r="AP2333" s="27" t="b">
        <v>0</v>
      </c>
      <c r="AQ2333" s="27" t="b">
        <v>0</v>
      </c>
      <c r="AR2333" s="27" t="b">
        <v>1</v>
      </c>
      <c r="AS2333" s="27" t="b">
        <v>0</v>
      </c>
      <c r="AU2333" s="75"/>
      <c r="AV2333">
        <v>3348500.159</v>
      </c>
      <c r="AX2333">
        <v>7375000</v>
      </c>
      <c r="AZ2333">
        <v>6697</v>
      </c>
      <c r="BC2333" s="18">
        <f t="shared" si="1"/>
        <v>2678800.1272</v>
      </c>
      <c r="BM2333" s="18">
        <v>29.5</v>
      </c>
      <c r="BN2333">
        <f t="shared" si="0"/>
        <v>295</v>
      </c>
    </row>
    <row r="2334" spans="1:66" ht="14.55" customHeight="1" x14ac:dyDescent="0.25">
      <c r="A2334" s="41">
        <v>41457</v>
      </c>
      <c r="B2334" s="15">
        <v>17.600000000000001</v>
      </c>
      <c r="C2334" s="16">
        <v>18.45</v>
      </c>
      <c r="D2334" s="32">
        <v>2681.7802011714757</v>
      </c>
      <c r="E2334" s="32">
        <v>2344.5187085961052</v>
      </c>
      <c r="F2334" s="18">
        <v>5026.2989097675809</v>
      </c>
      <c r="G2334" s="18">
        <v>17.996482767555669</v>
      </c>
      <c r="H2334" s="19">
        <v>4.6070460704606964E-2</v>
      </c>
      <c r="I2334">
        <v>16.440000000000001</v>
      </c>
      <c r="J2334" s="33">
        <v>0.99851982205735867</v>
      </c>
      <c r="K2334" s="72">
        <v>1324.7279811995243</v>
      </c>
      <c r="L2334" s="18">
        <v>1299.1999510000001</v>
      </c>
      <c r="M2334" s="73">
        <v>1.9649038764106456E-2</v>
      </c>
      <c r="Q2334" s="34">
        <v>1.001482372117152</v>
      </c>
      <c r="R2334" s="7"/>
      <c r="S2334" s="32"/>
      <c r="T2334" s="77"/>
      <c r="U2334" s="5">
        <v>96.795082771341455</v>
      </c>
      <c r="V2334" s="87">
        <v>79.66</v>
      </c>
      <c r="W2334" s="38">
        <v>0.21510272120689755</v>
      </c>
      <c r="X2334" s="33">
        <v>0.99703964411471735</v>
      </c>
      <c r="Y2334" s="72">
        <v>705760.17798408144</v>
      </c>
      <c r="Z2334" s="18">
        <v>691000.03282000008</v>
      </c>
      <c r="AA2334" s="38">
        <v>2.1360556386436903E-2</v>
      </c>
      <c r="AB2334" s="35">
        <v>0.99703964411471735</v>
      </c>
      <c r="AC2334" s="72">
        <v>744366.74938183266</v>
      </c>
      <c r="AD2334" s="18">
        <v>757500</v>
      </c>
      <c r="AE2334" s="38">
        <v>-1.733762457843873E-2</v>
      </c>
      <c r="AF2334" s="36">
        <v>10</v>
      </c>
      <c r="AI2334" s="27" t="b">
        <v>1</v>
      </c>
      <c r="AJ2334" s="17">
        <v>18.004126359164449</v>
      </c>
      <c r="AK2334" s="17">
        <v>16.621408549705411</v>
      </c>
      <c r="AL2334" s="19">
        <v>4.0391970769786567E-2</v>
      </c>
      <c r="AM2334" s="19">
        <v>3.4210077824256543E-2</v>
      </c>
      <c r="AN2334" s="27" t="b">
        <v>1</v>
      </c>
      <c r="AO2334" s="27" t="b">
        <v>1</v>
      </c>
      <c r="AP2334" s="27" t="b">
        <v>0</v>
      </c>
      <c r="AQ2334" s="27" t="b">
        <v>0</v>
      </c>
      <c r="AR2334" s="27" t="b">
        <v>1</v>
      </c>
      <c r="AS2334" s="27" t="b">
        <v>0</v>
      </c>
      <c r="AU2334" s="75"/>
      <c r="AV2334">
        <v>3455000.1641000006</v>
      </c>
      <c r="AX2334">
        <v>7575000</v>
      </c>
      <c r="AZ2334">
        <v>6910</v>
      </c>
      <c r="BC2334" s="18">
        <f t="shared" si="1"/>
        <v>2764000.1312800003</v>
      </c>
      <c r="BM2334" s="18">
        <v>30.3</v>
      </c>
      <c r="BN2334">
        <f t="shared" si="0"/>
        <v>303</v>
      </c>
    </row>
    <row r="2335" spans="1:66" ht="14.55" customHeight="1" x14ac:dyDescent="0.25">
      <c r="A2335" s="41">
        <v>41458</v>
      </c>
      <c r="B2335" s="15">
        <v>17.25</v>
      </c>
      <c r="C2335" s="16">
        <v>18.350000000000001</v>
      </c>
      <c r="D2335" s="32">
        <v>2413.602181054328</v>
      </c>
      <c r="E2335" s="32">
        <v>2600.3416437756064</v>
      </c>
      <c r="F2335" s="18">
        <v>5013.9438248299339</v>
      </c>
      <c r="G2335" s="18">
        <v>17.820484215237531</v>
      </c>
      <c r="H2335" s="19">
        <v>5.9945504087193568E-2</v>
      </c>
      <c r="I2335" s="18">
        <v>16.2</v>
      </c>
      <c r="J2335" s="33">
        <v>0.98778634285280276</v>
      </c>
      <c r="K2335" s="72">
        <v>1308.5255672311205</v>
      </c>
      <c r="L2335" s="18">
        <v>1287.6800539999999</v>
      </c>
      <c r="M2335" s="73">
        <v>1.6188425973025555E-2</v>
      </c>
      <c r="Q2335" s="34">
        <v>1.0123646750489821</v>
      </c>
      <c r="R2335" s="7"/>
      <c r="S2335" s="32"/>
      <c r="T2335" s="77"/>
      <c r="U2335" s="5">
        <v>97.809479623290841</v>
      </c>
      <c r="V2335" s="87">
        <v>80.86</v>
      </c>
      <c r="W2335" s="38">
        <v>0.2096151326155187</v>
      </c>
      <c r="X2335" s="33">
        <v>0.9755726857056054</v>
      </c>
      <c r="Y2335" s="72">
        <v>688523.64648966072</v>
      </c>
      <c r="Z2335" s="18">
        <v>674800.03205999988</v>
      </c>
      <c r="AA2335" s="38">
        <v>2.0337305538895713E-2</v>
      </c>
      <c r="AB2335" s="35">
        <v>0.9755726857056054</v>
      </c>
      <c r="AC2335" s="72">
        <v>726172.2263226161</v>
      </c>
      <c r="AD2335" s="18">
        <v>742500</v>
      </c>
      <c r="AE2335" s="38">
        <v>-2.1990267578968214E-2</v>
      </c>
      <c r="AF2335" s="36">
        <v>9</v>
      </c>
      <c r="AI2335" s="27" t="b">
        <v>1</v>
      </c>
      <c r="AJ2335" s="17">
        <v>18.066771959624258</v>
      </c>
      <c r="AK2335" s="17">
        <v>16.704028670907729</v>
      </c>
      <c r="AL2335" s="19">
        <v>4.6205778677384825E-2</v>
      </c>
      <c r="AM2335" s="19">
        <v>3.5470876375160679E-2</v>
      </c>
      <c r="AN2335" s="27" t="b">
        <v>1</v>
      </c>
      <c r="AO2335" s="27" t="b">
        <v>1</v>
      </c>
      <c r="AP2335" s="27" t="b">
        <v>0</v>
      </c>
      <c r="AQ2335" s="27" t="b">
        <v>0</v>
      </c>
      <c r="AR2335" s="27" t="b">
        <v>1</v>
      </c>
      <c r="AS2335" s="27" t="b">
        <v>0</v>
      </c>
      <c r="AU2335" s="75"/>
      <c r="AV2335">
        <v>3374000.1602999996</v>
      </c>
      <c r="AX2335">
        <v>7425000</v>
      </c>
      <c r="AZ2335">
        <v>6748</v>
      </c>
      <c r="BC2335" s="18">
        <f t="shared" si="1"/>
        <v>2699200.1282399995</v>
      </c>
      <c r="BM2335" s="18">
        <v>29.7</v>
      </c>
      <c r="BN2335">
        <f t="shared" si="0"/>
        <v>297</v>
      </c>
    </row>
    <row r="2336" spans="1:66" ht="14.55" customHeight="1" x14ac:dyDescent="0.25">
      <c r="A2336" s="45">
        <v>41460</v>
      </c>
      <c r="B2336" s="46">
        <v>15.95</v>
      </c>
      <c r="C2336" s="55">
        <v>17.45</v>
      </c>
      <c r="D2336" s="32">
        <v>2145.4241609371802</v>
      </c>
      <c r="E2336" s="32">
        <v>2852.4435972917258</v>
      </c>
      <c r="F2336" s="32">
        <v>4997.8677582289056</v>
      </c>
      <c r="G2336" s="32">
        <v>16.806098160839255</v>
      </c>
      <c r="H2336" s="56">
        <v>8.5959885386819535E-2</v>
      </c>
      <c r="I2336" s="1">
        <v>14.89</v>
      </c>
      <c r="J2336" s="33">
        <v>0.94005376286128506</v>
      </c>
      <c r="K2336" s="72">
        <v>1230.0631002696657</v>
      </c>
      <c r="L2336" s="32">
        <v>1219.839966</v>
      </c>
      <c r="M2336" s="73">
        <v>8.380717597889973E-3</v>
      </c>
      <c r="Q2336" s="34">
        <v>1.0637689454656867</v>
      </c>
      <c r="R2336" s="7"/>
      <c r="S2336" s="32"/>
      <c r="T2336" s="77"/>
      <c r="U2336" s="5">
        <v>103.85297124742057</v>
      </c>
      <c r="V2336" s="87">
        <v>85.02</v>
      </c>
      <c r="W2336" s="38">
        <v>0.22151224708798606</v>
      </c>
      <c r="X2336" s="33">
        <v>0.88010752572257023</v>
      </c>
      <c r="Y2336" s="72">
        <v>605977.74216848286</v>
      </c>
      <c r="Z2336" s="18">
        <v>605700.02876000002</v>
      </c>
      <c r="AA2336" s="38">
        <v>4.5849990968529911E-4</v>
      </c>
      <c r="AB2336" s="35">
        <v>0.88010752572257023</v>
      </c>
      <c r="AC2336" s="72">
        <v>639099.39485049958</v>
      </c>
      <c r="AD2336" s="18">
        <v>672500</v>
      </c>
      <c r="AE2336" s="38">
        <v>-4.9666327359851929E-2</v>
      </c>
      <c r="AF2336" s="84">
        <v>8</v>
      </c>
      <c r="AI2336" s="27" t="b">
        <v>1</v>
      </c>
      <c r="AJ2336" s="17">
        <v>18.041002835836494</v>
      </c>
      <c r="AK2336" s="17">
        <v>16.762109887933576</v>
      </c>
      <c r="AL2336" s="19">
        <v>5.4154875221446595E-2</v>
      </c>
      <c r="AM2336" s="19">
        <v>3.9832587540677866E-2</v>
      </c>
      <c r="AN2336" s="27" t="b">
        <v>1</v>
      </c>
      <c r="AO2336" s="27" t="b">
        <v>1</v>
      </c>
      <c r="AP2336" s="27" t="b">
        <v>0</v>
      </c>
      <c r="AQ2336" s="27" t="b">
        <v>0</v>
      </c>
      <c r="AR2336" s="27" t="b">
        <v>1</v>
      </c>
      <c r="AS2336" s="27" t="b">
        <v>0</v>
      </c>
      <c r="AU2336" s="75"/>
      <c r="AV2336">
        <v>3028500.1438000002</v>
      </c>
      <c r="AX2336">
        <v>6725000</v>
      </c>
      <c r="AZ2336">
        <v>6057</v>
      </c>
      <c r="BC2336" s="18">
        <f t="shared" si="1"/>
        <v>2422800.1150400001</v>
      </c>
      <c r="BM2336" s="18">
        <v>26.9</v>
      </c>
      <c r="BN2336">
        <f t="shared" si="0"/>
        <v>269</v>
      </c>
    </row>
    <row r="2337" spans="1:66" ht="14.55" customHeight="1" x14ac:dyDescent="0.25">
      <c r="A2337" s="41">
        <v>41463</v>
      </c>
      <c r="B2337" s="15">
        <v>15.35</v>
      </c>
      <c r="C2337" s="16">
        <v>16.75</v>
      </c>
      <c r="D2337" s="32">
        <v>1877.2461408200327</v>
      </c>
      <c r="E2337" s="32">
        <v>3097.5690655363392</v>
      </c>
      <c r="F2337" s="18">
        <v>4974.8152063563721</v>
      </c>
      <c r="G2337" s="18">
        <v>16.22171010617841</v>
      </c>
      <c r="H2337" s="19">
        <v>8.3582089552238781E-2</v>
      </c>
      <c r="I2337">
        <v>14.78</v>
      </c>
      <c r="J2337" s="33">
        <v>0.96077552808968913</v>
      </c>
      <c r="K2337" s="72">
        <v>1181.7940769075544</v>
      </c>
      <c r="L2337" s="18">
        <v>1165.4399410000001</v>
      </c>
      <c r="M2337" s="73">
        <v>1.4032585749139291E-2</v>
      </c>
      <c r="Q2337" s="34">
        <v>1.040825844084831</v>
      </c>
      <c r="R2337" s="7"/>
      <c r="S2337" s="32"/>
      <c r="T2337" s="77"/>
      <c r="U2337" s="5">
        <v>107.89160748977362</v>
      </c>
      <c r="V2337" s="87">
        <v>88.6</v>
      </c>
      <c r="W2337" s="38">
        <v>0.21773823351888968</v>
      </c>
      <c r="X2337" s="33">
        <v>0.92155105617937816</v>
      </c>
      <c r="Y2337" s="72">
        <v>558442.10014083784</v>
      </c>
      <c r="Z2337" s="18">
        <v>552600.02624000004</v>
      </c>
      <c r="AA2337" s="38">
        <v>1.0571975431467906E-2</v>
      </c>
      <c r="AB2337" s="35">
        <v>0.92155105617937816</v>
      </c>
      <c r="AC2337" s="72">
        <v>588953.27980035264</v>
      </c>
      <c r="AD2337" s="18">
        <v>620000</v>
      </c>
      <c r="AE2337" s="38">
        <v>-5.0075355160721549E-2</v>
      </c>
      <c r="AF2337" s="36">
        <v>7</v>
      </c>
      <c r="AI2337" s="27" t="b">
        <v>1</v>
      </c>
      <c r="AJ2337" s="17">
        <v>18.008349942105067</v>
      </c>
      <c r="AK2337" s="17">
        <v>16.800539836849307</v>
      </c>
      <c r="AL2337" s="19">
        <v>6.0648653051456634E-2</v>
      </c>
      <c r="AM2337" s="19">
        <v>4.1878502035997876E-2</v>
      </c>
      <c r="AN2337" s="27" t="b">
        <v>1</v>
      </c>
      <c r="AO2337" s="27" t="b">
        <v>1</v>
      </c>
      <c r="AP2337" s="27" t="b">
        <v>0</v>
      </c>
      <c r="AQ2337" s="27" t="b">
        <v>0</v>
      </c>
      <c r="AR2337" s="27" t="b">
        <v>1</v>
      </c>
      <c r="AS2337" s="27" t="b">
        <v>0</v>
      </c>
      <c r="AU2337" s="75"/>
      <c r="AV2337">
        <v>2763000.1312000002</v>
      </c>
      <c r="AX2337">
        <v>6200000</v>
      </c>
      <c r="AZ2337">
        <v>5526</v>
      </c>
      <c r="BC2337" s="18">
        <f t="shared" si="1"/>
        <v>2210400.1049600001</v>
      </c>
      <c r="BM2337" s="18">
        <v>24.8</v>
      </c>
      <c r="BN2337">
        <f t="shared" si="0"/>
        <v>248</v>
      </c>
    </row>
    <row r="2338" spans="1:66" ht="14.55" customHeight="1" x14ac:dyDescent="0.25">
      <c r="A2338" s="41">
        <v>41464</v>
      </c>
      <c r="B2338" s="15">
        <v>15.1</v>
      </c>
      <c r="C2338" s="16">
        <v>16.649999999999999</v>
      </c>
      <c r="D2338" s="32">
        <v>1609.0681207028852</v>
      </c>
      <c r="E2338" s="32">
        <v>3343.3322063601131</v>
      </c>
      <c r="F2338" s="18">
        <v>4952.4003270629983</v>
      </c>
      <c r="G2338" s="18">
        <v>16.146394592040469</v>
      </c>
      <c r="H2338" s="19">
        <v>9.3093093093092993E-2</v>
      </c>
      <c r="I2338">
        <v>14.35</v>
      </c>
      <c r="J2338" s="33">
        <v>0.99087236482605279</v>
      </c>
      <c r="K2338" s="72">
        <v>1170.9868308760999</v>
      </c>
      <c r="L2338" s="18">
        <v>1141.76001</v>
      </c>
      <c r="M2338" s="73">
        <v>2.5598042163081158E-2</v>
      </c>
      <c r="Q2338" s="34">
        <v>1.009211716360209</v>
      </c>
      <c r="R2338" s="7"/>
      <c r="S2338" s="32"/>
      <c r="T2338" s="77"/>
      <c r="U2338" s="5">
        <v>108.68274969765143</v>
      </c>
      <c r="V2338" s="87">
        <v>90.52</v>
      </c>
      <c r="W2338" s="38">
        <v>0.20064902449902161</v>
      </c>
      <c r="X2338" s="33">
        <v>0.98174472965210546</v>
      </c>
      <c r="Y2338" s="72">
        <v>548250.21169107372</v>
      </c>
      <c r="Z2338" s="18">
        <v>527100.02503999998</v>
      </c>
      <c r="AA2338" s="38">
        <v>4.0125565635229718E-2</v>
      </c>
      <c r="AB2338" s="35">
        <v>0.98174472965210546</v>
      </c>
      <c r="AC2338" s="72">
        <v>578192.50845211127</v>
      </c>
      <c r="AD2338" s="18">
        <v>602500</v>
      </c>
      <c r="AE2338" s="38">
        <v>-4.0344384311848509E-2</v>
      </c>
      <c r="AF2338" s="36">
        <v>6</v>
      </c>
      <c r="AI2338" s="27" t="b">
        <v>1</v>
      </c>
      <c r="AJ2338" s="17">
        <v>17.995301183687399</v>
      </c>
      <c r="AK2338" s="17">
        <v>16.83041246439015</v>
      </c>
      <c r="AL2338" s="19">
        <v>6.8668577738047978E-2</v>
      </c>
      <c r="AM2338" s="19">
        <v>4.513534494448012E-2</v>
      </c>
      <c r="AN2338" s="27" t="b">
        <v>1</v>
      </c>
      <c r="AO2338" s="27" t="b">
        <v>1</v>
      </c>
      <c r="AP2338" s="27" t="b">
        <v>0</v>
      </c>
      <c r="AQ2338" s="27" t="b">
        <v>0</v>
      </c>
      <c r="AR2338" s="27" t="b">
        <v>1</v>
      </c>
      <c r="AS2338" s="27" t="b">
        <v>0</v>
      </c>
      <c r="AU2338" s="75"/>
      <c r="AV2338">
        <v>2635500.1251999997</v>
      </c>
      <c r="AX2338">
        <v>6025000</v>
      </c>
      <c r="AZ2338">
        <v>5271</v>
      </c>
      <c r="BC2338" s="18">
        <f t="shared" si="1"/>
        <v>2108400.1001599999</v>
      </c>
      <c r="BM2338" s="18">
        <v>24.1</v>
      </c>
      <c r="BN2338">
        <f t="shared" si="0"/>
        <v>241</v>
      </c>
    </row>
    <row r="2339" spans="1:66" ht="14.55" customHeight="1" x14ac:dyDescent="0.25">
      <c r="A2339" s="45">
        <v>41465</v>
      </c>
      <c r="B2339" s="46">
        <v>14.85</v>
      </c>
      <c r="C2339" s="55">
        <v>16.350000000000001</v>
      </c>
      <c r="D2339" s="32">
        <v>1340.8901005857376</v>
      </c>
      <c r="E2339" s="32">
        <v>3586.5447050849734</v>
      </c>
      <c r="F2339" s="32">
        <v>4927.4348056707113</v>
      </c>
      <c r="G2339" s="32">
        <v>15.941808876179573</v>
      </c>
      <c r="H2339" s="56">
        <v>9.1743119266055162E-2</v>
      </c>
      <c r="I2339" s="1">
        <v>14.21</v>
      </c>
      <c r="J2339" s="33">
        <v>0.98235210405397999</v>
      </c>
      <c r="K2339" s="72">
        <v>1150.3014741896109</v>
      </c>
      <c r="L2339" s="32">
        <v>1130.23999</v>
      </c>
      <c r="M2339" s="73">
        <v>1.7749756128882712E-2</v>
      </c>
      <c r="Q2339" s="34">
        <v>1.0179649393259205</v>
      </c>
      <c r="R2339" s="7"/>
      <c r="S2339" s="32"/>
      <c r="T2339" s="77"/>
      <c r="U2339" s="5">
        <v>110.4292463038276</v>
      </c>
      <c r="V2339" s="87">
        <v>91.34</v>
      </c>
      <c r="W2339" s="38">
        <v>0.20899109156807086</v>
      </c>
      <c r="X2339" s="33">
        <v>0.96470420810795987</v>
      </c>
      <c r="Y2339" s="72">
        <v>528901.81680546969</v>
      </c>
      <c r="Z2339" s="18">
        <v>515600.02448000002</v>
      </c>
      <c r="AA2339" s="38">
        <v>2.5798665038631388E-2</v>
      </c>
      <c r="AB2339" s="35">
        <v>0.96470420810795987</v>
      </c>
      <c r="AC2339" s="72">
        <v>557775.80333252158</v>
      </c>
      <c r="AD2339" s="18">
        <v>590000</v>
      </c>
      <c r="AE2339" s="38">
        <v>-5.4617282487251562E-2</v>
      </c>
      <c r="AF2339" s="84">
        <v>5</v>
      </c>
      <c r="AI2339" s="27" t="b">
        <v>1</v>
      </c>
      <c r="AJ2339" s="17">
        <v>17.979250540651289</v>
      </c>
      <c r="AK2339" s="17">
        <v>16.861070831537013</v>
      </c>
      <c r="AL2339" s="19">
        <v>7.6732358681667834E-2</v>
      </c>
      <c r="AM2339" s="19">
        <v>4.7884739336810811E-2</v>
      </c>
      <c r="AN2339" s="27" t="b">
        <v>1</v>
      </c>
      <c r="AO2339" s="27" t="b">
        <v>1</v>
      </c>
      <c r="AP2339" s="27" t="b">
        <v>0</v>
      </c>
      <c r="AQ2339" s="27" t="b">
        <v>0</v>
      </c>
      <c r="AR2339" s="27" t="b">
        <v>1</v>
      </c>
      <c r="AS2339" s="27" t="b">
        <v>0</v>
      </c>
      <c r="AU2339" s="75"/>
      <c r="AV2339">
        <v>2578000.1224000002</v>
      </c>
      <c r="AX2339">
        <v>5900000</v>
      </c>
      <c r="AZ2339">
        <v>5156</v>
      </c>
      <c r="BC2339" s="18">
        <f t="shared" si="1"/>
        <v>2062400.0979200001</v>
      </c>
      <c r="BM2339" s="18">
        <v>23.6</v>
      </c>
      <c r="BN2339">
        <f t="shared" si="0"/>
        <v>236</v>
      </c>
    </row>
    <row r="2340" spans="1:66" ht="14.55" customHeight="1" x14ac:dyDescent="0.25">
      <c r="A2340" s="41">
        <v>41466</v>
      </c>
      <c r="B2340" s="15">
        <v>14.5</v>
      </c>
      <c r="C2340" s="16">
        <v>16.05</v>
      </c>
      <c r="D2340" s="32">
        <v>1072.7120804685901</v>
      </c>
      <c r="E2340" s="32">
        <v>3830.1192371179791</v>
      </c>
      <c r="F2340" s="18">
        <v>4902.8313175865696</v>
      </c>
      <c r="G2340" s="18">
        <v>15.710868666078278</v>
      </c>
      <c r="H2340" s="19">
        <v>9.6573208722741444E-2</v>
      </c>
      <c r="I2340">
        <v>14.01</v>
      </c>
      <c r="J2340" s="33">
        <v>0.98059272006332598</v>
      </c>
      <c r="K2340" s="72">
        <v>1127.9577351270432</v>
      </c>
      <c r="L2340" s="18">
        <v>1099.5200199999999</v>
      </c>
      <c r="M2340" s="73">
        <v>2.5863753828732697E-2</v>
      </c>
      <c r="Q2340" s="34">
        <v>1.0197913767251103</v>
      </c>
      <c r="R2340" s="7"/>
      <c r="S2340" s="32"/>
      <c r="T2340" s="77"/>
      <c r="U2340" s="5">
        <v>112.40512513700986</v>
      </c>
      <c r="V2340" s="87">
        <v>93.94</v>
      </c>
      <c r="W2340" s="38">
        <v>0.19656296718128446</v>
      </c>
      <c r="X2340" s="33">
        <v>0.96118544012665208</v>
      </c>
      <c r="Y2340" s="72">
        <v>508375.15785270458</v>
      </c>
      <c r="Z2340" s="18">
        <v>488600.0232</v>
      </c>
      <c r="AA2340" s="38">
        <v>4.0473053036696176E-2</v>
      </c>
      <c r="AB2340" s="35">
        <v>0.96118544012665208</v>
      </c>
      <c r="AC2340" s="72">
        <v>536117.38559395925</v>
      </c>
      <c r="AD2340" s="18">
        <v>552500</v>
      </c>
      <c r="AE2340" s="38">
        <v>-2.965179078016426E-2</v>
      </c>
      <c r="AF2340" s="36">
        <v>4</v>
      </c>
      <c r="AI2340" s="27" t="b">
        <v>1</v>
      </c>
      <c r="AJ2340" s="17">
        <v>17.90026983299278</v>
      </c>
      <c r="AK2340" s="17">
        <v>16.88628385530906</v>
      </c>
      <c r="AL2340" s="19">
        <v>8.5149483351356914E-2</v>
      </c>
      <c r="AM2340" s="19">
        <v>5.0910649867817855E-2</v>
      </c>
      <c r="AN2340" s="27" t="b">
        <v>1</v>
      </c>
      <c r="AO2340" s="27" t="b">
        <v>1</v>
      </c>
      <c r="AP2340" s="27" t="b">
        <v>0</v>
      </c>
      <c r="AQ2340" s="27" t="b">
        <v>0</v>
      </c>
      <c r="AR2340" s="27" t="b">
        <v>1</v>
      </c>
      <c r="AS2340" s="27" t="b">
        <v>0</v>
      </c>
      <c r="AU2340" s="75"/>
      <c r="AV2340">
        <v>2443000.1159999999</v>
      </c>
      <c r="AX2340">
        <v>5525000</v>
      </c>
      <c r="AZ2340">
        <v>4886</v>
      </c>
      <c r="BC2340" s="18">
        <f t="shared" si="1"/>
        <v>1954400.0928</v>
      </c>
      <c r="BM2340" s="18">
        <v>22.1</v>
      </c>
      <c r="BN2340">
        <f t="shared" si="0"/>
        <v>221</v>
      </c>
    </row>
    <row r="2341" spans="1:66" ht="14.55" customHeight="1" x14ac:dyDescent="0.25">
      <c r="A2341" s="41">
        <v>41467</v>
      </c>
      <c r="B2341" s="15">
        <v>14.65</v>
      </c>
      <c r="C2341" s="16">
        <v>16.2</v>
      </c>
      <c r="D2341" s="32">
        <v>804.53406035144258</v>
      </c>
      <c r="E2341" s="32">
        <v>4072.3984453235016</v>
      </c>
      <c r="F2341" s="18">
        <v>4876.932505674944</v>
      </c>
      <c r="G2341" s="18">
        <v>15.944300789052617</v>
      </c>
      <c r="H2341" s="19">
        <v>9.5679012345678993E-2</v>
      </c>
      <c r="I2341">
        <v>13.84</v>
      </c>
      <c r="J2341" s="33">
        <v>1.009497096579544</v>
      </c>
      <c r="K2341" s="72">
        <v>1138.6503573260882</v>
      </c>
      <c r="L2341" s="18">
        <v>1110.400024</v>
      </c>
      <c r="M2341" s="73">
        <v>2.5441582056457284E-2</v>
      </c>
      <c r="Q2341" s="34">
        <v>0.99059224973333471</v>
      </c>
      <c r="R2341" s="7"/>
      <c r="S2341" s="32"/>
      <c r="T2341" s="77"/>
      <c r="U2341" s="5">
        <v>111.14033700384009</v>
      </c>
      <c r="V2341" s="87">
        <v>93.02</v>
      </c>
      <c r="W2341" s="38">
        <v>0.19480044080670922</v>
      </c>
      <c r="X2341" s="33">
        <v>1.018994193159088</v>
      </c>
      <c r="Y2341" s="72">
        <v>518033.81229210057</v>
      </c>
      <c r="Z2341" s="18">
        <v>498200.02366000001</v>
      </c>
      <c r="AA2341" s="38">
        <v>3.9810894600912881E-2</v>
      </c>
      <c r="AB2341" s="35">
        <v>1.018994193159088</v>
      </c>
      <c r="AC2341" s="72">
        <v>546291.7442249445</v>
      </c>
      <c r="AD2341" s="18">
        <v>565000</v>
      </c>
      <c r="AE2341" s="38">
        <v>-3.3111957123992036E-2</v>
      </c>
      <c r="AF2341" s="36">
        <v>3</v>
      </c>
      <c r="AI2341" s="27" t="b">
        <v>1</v>
      </c>
      <c r="AJ2341" s="17">
        <v>17.780118184526437</v>
      </c>
      <c r="AK2341" s="17">
        <v>16.917278033957935</v>
      </c>
      <c r="AL2341" s="19">
        <v>9.110506806110448E-2</v>
      </c>
      <c r="AM2341" s="19">
        <v>5.4165792499095811E-2</v>
      </c>
      <c r="AN2341" s="27" t="b">
        <v>1</v>
      </c>
      <c r="AO2341" s="27" t="b">
        <v>1</v>
      </c>
      <c r="AP2341" s="27" t="b">
        <v>0</v>
      </c>
      <c r="AQ2341" s="27" t="b">
        <v>0</v>
      </c>
      <c r="AR2341" s="27" t="b">
        <v>1</v>
      </c>
      <c r="AS2341" s="27" t="b">
        <v>0</v>
      </c>
      <c r="AU2341" s="75"/>
      <c r="AV2341">
        <v>2491000.1183000002</v>
      </c>
      <c r="AX2341">
        <v>5650000</v>
      </c>
      <c r="AZ2341">
        <v>4982</v>
      </c>
      <c r="BC2341" s="18">
        <f t="shared" si="1"/>
        <v>1992800.09464</v>
      </c>
      <c r="BM2341" s="18">
        <v>22.6</v>
      </c>
      <c r="BN2341">
        <f t="shared" si="0"/>
        <v>226</v>
      </c>
    </row>
    <row r="2342" spans="1:66" ht="14.55" customHeight="1" x14ac:dyDescent="0.25">
      <c r="A2342" s="41">
        <v>41470</v>
      </c>
      <c r="B2342" s="15">
        <v>14.05</v>
      </c>
      <c r="C2342" s="16">
        <v>15.75</v>
      </c>
      <c r="D2342" s="32">
        <v>536.35604023429505</v>
      </c>
      <c r="E2342" s="32">
        <v>4314.9174573430209</v>
      </c>
      <c r="F2342" s="18">
        <v>4851.2734975773164</v>
      </c>
      <c r="G2342" s="18">
        <v>15.562048265501078</v>
      </c>
      <c r="H2342" s="19">
        <v>0.10793650793650789</v>
      </c>
      <c r="I2342">
        <v>13.79</v>
      </c>
      <c r="J2342" s="33">
        <v>0.9708905931880657</v>
      </c>
      <c r="K2342" s="72">
        <v>1105.4857933345659</v>
      </c>
      <c r="L2342" s="18">
        <v>1086.079956</v>
      </c>
      <c r="M2342" s="73">
        <v>1.7867779648596913E-2</v>
      </c>
      <c r="Q2342" s="34">
        <v>1.0299821699954361</v>
      </c>
      <c r="R2342" s="7"/>
      <c r="S2342" s="32"/>
      <c r="T2342" s="77"/>
      <c r="U2342" s="5">
        <v>114.25943866973311</v>
      </c>
      <c r="V2342" s="87">
        <v>94.98</v>
      </c>
      <c r="W2342" s="38">
        <v>0.20298419319575817</v>
      </c>
      <c r="X2342" s="33">
        <v>0.9417811863761314</v>
      </c>
      <c r="Y2342" s="72">
        <v>487876.83253346029</v>
      </c>
      <c r="Z2342" s="18">
        <v>476400.02262</v>
      </c>
      <c r="AA2342" s="38">
        <v>2.4090699766013125E-2</v>
      </c>
      <c r="AB2342" s="35">
        <v>0.9417811863761314</v>
      </c>
      <c r="AC2342" s="72">
        <v>514479.03848118015</v>
      </c>
      <c r="AD2342" s="18">
        <v>540000</v>
      </c>
      <c r="AE2342" s="38">
        <v>-4.7261039849666391E-2</v>
      </c>
      <c r="AF2342" s="36">
        <v>2</v>
      </c>
      <c r="AI2342" s="27" t="b">
        <v>1</v>
      </c>
      <c r="AJ2342" s="17">
        <v>17.687749595329247</v>
      </c>
      <c r="AK2342" s="17">
        <v>16.934755539424277</v>
      </c>
      <c r="AL2342" s="19">
        <v>9.4767838486052539E-2</v>
      </c>
      <c r="AM2342" s="19">
        <v>6.1554497766978446E-2</v>
      </c>
      <c r="AN2342" s="27" t="b">
        <v>1</v>
      </c>
      <c r="AO2342" s="27" t="b">
        <v>1</v>
      </c>
      <c r="AP2342" s="27" t="b">
        <v>0</v>
      </c>
      <c r="AQ2342" s="27" t="b">
        <v>0</v>
      </c>
      <c r="AR2342" s="27" t="b">
        <v>1</v>
      </c>
      <c r="AS2342" s="27" t="b">
        <v>0</v>
      </c>
      <c r="AU2342" s="75"/>
      <c r="AV2342">
        <v>2382000.1131000002</v>
      </c>
      <c r="AX2342">
        <v>5400000</v>
      </c>
      <c r="AZ2342">
        <v>4764</v>
      </c>
      <c r="BC2342" s="18">
        <f t="shared" si="1"/>
        <v>1905600.09048</v>
      </c>
      <c r="BM2342" s="18">
        <v>21.6</v>
      </c>
      <c r="BN2342">
        <f t="shared" si="0"/>
        <v>216</v>
      </c>
    </row>
    <row r="2343" spans="1:66" ht="14.55" customHeight="1" x14ac:dyDescent="0.25">
      <c r="A2343" s="45">
        <v>41471</v>
      </c>
      <c r="B2343" s="46">
        <v>14.25</v>
      </c>
      <c r="C2343" s="55">
        <v>16.2</v>
      </c>
      <c r="D2343" s="32">
        <v>268.17802011714753</v>
      </c>
      <c r="E2343" s="32">
        <v>4554.1492784633974</v>
      </c>
      <c r="F2343" s="32">
        <v>4822.3272985805452</v>
      </c>
      <c r="G2343" s="32">
        <v>16.091557103686768</v>
      </c>
      <c r="H2343" s="56">
        <v>0.12037037037037035</v>
      </c>
      <c r="I2343" s="1">
        <v>14.42</v>
      </c>
      <c r="J2343" s="33">
        <v>1.0278559086405472</v>
      </c>
      <c r="K2343" s="72">
        <v>1136.260444599169</v>
      </c>
      <c r="L2343" s="32">
        <v>1114.23999</v>
      </c>
      <c r="M2343" s="73">
        <v>1.9762757392300146E-2</v>
      </c>
      <c r="Q2343" s="34">
        <v>0.97289901395090517</v>
      </c>
      <c r="R2343" s="7"/>
      <c r="S2343" s="32"/>
      <c r="T2343" s="77"/>
      <c r="U2343" s="5">
        <v>110.95593040068714</v>
      </c>
      <c r="V2343" s="87">
        <v>92.38</v>
      </c>
      <c r="W2343" s="38">
        <v>0.20108173198405654</v>
      </c>
      <c r="X2343" s="33">
        <v>1.0557118172810942</v>
      </c>
      <c r="Y2343" s="72">
        <v>515059.80174817325</v>
      </c>
      <c r="Z2343" s="18">
        <v>500800.02377999999</v>
      </c>
      <c r="AA2343" s="38">
        <v>2.8473996188222116E-2</v>
      </c>
      <c r="AB2343" s="35">
        <v>1.0557118172810942</v>
      </c>
      <c r="AC2343" s="72">
        <v>543132.89276607113</v>
      </c>
      <c r="AD2343" s="18">
        <v>565000</v>
      </c>
      <c r="AE2343" s="38">
        <v>-3.8702844661821001E-2</v>
      </c>
      <c r="AF2343" s="84">
        <v>1</v>
      </c>
      <c r="AI2343" s="27" t="s">
        <v>36</v>
      </c>
      <c r="AJ2343" s="17">
        <v>17.588501357138227</v>
      </c>
      <c r="AK2343" s="17">
        <v>16.958602595895005</v>
      </c>
      <c r="AL2343" s="19">
        <v>0.1008992186224078</v>
      </c>
      <c r="AM2343" s="19">
        <v>6.7788986121312164E-2</v>
      </c>
      <c r="AN2343" s="27" t="b">
        <v>1</v>
      </c>
      <c r="AO2343" s="27" t="b">
        <v>1</v>
      </c>
      <c r="AP2343" s="27" t="b">
        <v>0</v>
      </c>
      <c r="AQ2343" s="27" t="b">
        <v>0</v>
      </c>
      <c r="AR2343" s="27" t="b">
        <v>0</v>
      </c>
      <c r="AS2343" s="27" t="b">
        <v>0</v>
      </c>
      <c r="AU2343" s="75"/>
      <c r="AV2343">
        <v>2504000.1189000001</v>
      </c>
      <c r="AX2343">
        <v>5650000</v>
      </c>
      <c r="AZ2343">
        <v>5008</v>
      </c>
      <c r="BC2343" s="18">
        <f t="shared" si="1"/>
        <v>2003200.09512</v>
      </c>
      <c r="BM2343" s="18">
        <v>22.6</v>
      </c>
      <c r="BN2343">
        <f t="shared" si="0"/>
        <v>226</v>
      </c>
    </row>
    <row r="2344" spans="1:66" ht="14.55" customHeight="1" x14ac:dyDescent="0.25">
      <c r="A2344" s="42">
        <v>41472</v>
      </c>
      <c r="B2344" s="15">
        <v>15.6</v>
      </c>
      <c r="C2344" s="16">
        <v>16.95</v>
      </c>
      <c r="D2344" s="32">
        <v>4790.0466109738509</v>
      </c>
      <c r="E2344" s="32">
        <v>0</v>
      </c>
      <c r="F2344" s="18">
        <v>4790.0466109738509</v>
      </c>
      <c r="G2344" s="18">
        <v>15.600000000000001</v>
      </c>
      <c r="H2344" s="19">
        <v>7.9646017699115057E-2</v>
      </c>
      <c r="I2344">
        <v>13.78</v>
      </c>
      <c r="J2344" s="33">
        <v>0.96296296296296291</v>
      </c>
      <c r="K2344" s="72">
        <v>1094.1577929065143</v>
      </c>
      <c r="L2344" s="18">
        <v>1075.839966</v>
      </c>
      <c r="M2344" s="73">
        <v>1.7026535066010231E-2</v>
      </c>
      <c r="Q2344" s="34">
        <v>1.0384615384615385</v>
      </c>
      <c r="R2344" s="7"/>
      <c r="S2344" s="32"/>
      <c r="T2344" s="77"/>
      <c r="U2344" s="5">
        <v>115.00894133515605</v>
      </c>
      <c r="V2344" s="87">
        <v>95.44</v>
      </c>
      <c r="W2344" s="38">
        <v>0.2050392009132026</v>
      </c>
      <c r="X2344" s="33">
        <v>0.92592592592592593</v>
      </c>
      <c r="Y2344" s="72">
        <v>476909.50557860488</v>
      </c>
      <c r="Z2344" s="18">
        <v>467600.02220000001</v>
      </c>
      <c r="AA2344" s="38">
        <v>1.9909073859331543E-2</v>
      </c>
      <c r="AB2344" s="35">
        <v>0.92592592592592593</v>
      </c>
      <c r="AC2344" s="72">
        <v>502892.76389236556</v>
      </c>
      <c r="AD2344" s="18">
        <v>530000</v>
      </c>
      <c r="AE2344" s="38">
        <v>-5.1145728504970636E-2</v>
      </c>
      <c r="AF2344">
        <v>25</v>
      </c>
      <c r="AI2344" s="27" t="s">
        <v>36</v>
      </c>
      <c r="AJ2344" s="17">
        <v>17.488219236399782</v>
      </c>
      <c r="AK2344" s="17">
        <v>16.976683517603842</v>
      </c>
      <c r="AL2344" s="19">
        <v>9.8658039390078153E-2</v>
      </c>
      <c r="AM2344" s="19">
        <v>7.2305039567408302E-2</v>
      </c>
      <c r="AN2344" s="27" t="b">
        <v>1</v>
      </c>
      <c r="AO2344" s="27" t="b">
        <v>1</v>
      </c>
      <c r="AP2344" s="27" t="b">
        <v>0</v>
      </c>
      <c r="AQ2344" s="27" t="b">
        <v>0</v>
      </c>
      <c r="AR2344" s="27" t="b">
        <v>0</v>
      </c>
      <c r="AS2344" s="27" t="b">
        <v>0</v>
      </c>
      <c r="AU2344" s="75"/>
      <c r="AV2344">
        <v>2338000.111</v>
      </c>
      <c r="AX2344">
        <v>5300000</v>
      </c>
      <c r="AZ2344">
        <v>4676</v>
      </c>
      <c r="BC2344" s="18">
        <f t="shared" si="1"/>
        <v>1870400.0888</v>
      </c>
      <c r="BM2344" s="18">
        <v>21.2</v>
      </c>
      <c r="BN2344">
        <f t="shared" si="0"/>
        <v>212</v>
      </c>
    </row>
    <row r="2345" spans="1:66" ht="14.55" customHeight="1" x14ac:dyDescent="0.25">
      <c r="A2345" s="41">
        <v>41473</v>
      </c>
      <c r="B2345" s="15">
        <v>15.45</v>
      </c>
      <c r="C2345" s="16">
        <v>16.899999999999999</v>
      </c>
      <c r="D2345" s="32">
        <v>4598.4447465348967</v>
      </c>
      <c r="E2345" s="32">
        <v>176.34153895266567</v>
      </c>
      <c r="F2345" s="18">
        <v>4774.7862854875621</v>
      </c>
      <c r="G2345" s="18">
        <v>15.503551136363637</v>
      </c>
      <c r="H2345" s="19">
        <v>8.5798816568047331E-2</v>
      </c>
      <c r="I2345">
        <v>13.77</v>
      </c>
      <c r="J2345" s="33">
        <v>0.99065123666893562</v>
      </c>
      <c r="K2345" s="72">
        <v>1083.9100164422905</v>
      </c>
      <c r="L2345" s="18">
        <v>1057.920044</v>
      </c>
      <c r="M2345" s="73">
        <v>2.4567047944400736E-2</v>
      </c>
      <c r="Q2345" s="34">
        <v>1.0094369874937013</v>
      </c>
      <c r="R2345" s="7"/>
      <c r="S2345" s="32"/>
      <c r="T2345" s="77"/>
      <c r="U2345" s="5">
        <v>115.8781331326043</v>
      </c>
      <c r="V2345" s="87">
        <v>97.02</v>
      </c>
      <c r="W2345" s="38">
        <v>0.19437366659043814</v>
      </c>
      <c r="X2345" s="33">
        <v>0.98130247333787135</v>
      </c>
      <c r="Y2345" s="72">
        <v>467994.71646819118</v>
      </c>
      <c r="Z2345" s="18">
        <v>451000.02142</v>
      </c>
      <c r="AA2345" s="38">
        <v>3.7682248871479834E-2</v>
      </c>
      <c r="AB2345" s="35">
        <v>0.98130247333787135</v>
      </c>
      <c r="AC2345" s="72">
        <v>493482.00116860983</v>
      </c>
      <c r="AD2345" s="18">
        <v>512500</v>
      </c>
      <c r="AE2345" s="38">
        <v>-3.7108290402712525E-2</v>
      </c>
      <c r="AF2345" s="36">
        <v>24</v>
      </c>
      <c r="AI2345" s="27" t="s">
        <v>36</v>
      </c>
      <c r="AJ2345" s="17">
        <v>17.388253212514865</v>
      </c>
      <c r="AK2345" s="17">
        <v>16.990263484211646</v>
      </c>
      <c r="AL2345" s="19">
        <v>9.7667322273743515E-2</v>
      </c>
      <c r="AM2345" s="19">
        <v>7.6101049562811038E-2</v>
      </c>
      <c r="AN2345" s="27" t="b">
        <v>1</v>
      </c>
      <c r="AO2345" s="27" t="b">
        <v>1</v>
      </c>
      <c r="AP2345" s="27" t="b">
        <v>0</v>
      </c>
      <c r="AQ2345" s="27" t="b">
        <v>0</v>
      </c>
      <c r="AR2345" s="27" t="b">
        <v>0</v>
      </c>
      <c r="AS2345" s="27" t="b">
        <v>0</v>
      </c>
      <c r="AU2345" s="75"/>
      <c r="AV2345">
        <v>2255000.1071000001</v>
      </c>
      <c r="AX2345">
        <v>5125000</v>
      </c>
      <c r="AZ2345">
        <v>4510</v>
      </c>
      <c r="BC2345" s="18">
        <f t="shared" si="1"/>
        <v>1804000.08568</v>
      </c>
      <c r="BM2345" s="18">
        <v>20.5</v>
      </c>
      <c r="BN2345">
        <f t="shared" si="0"/>
        <v>205</v>
      </c>
    </row>
    <row r="2346" spans="1:66" ht="14.55" customHeight="1" x14ac:dyDescent="0.25">
      <c r="A2346" s="41">
        <v>41474</v>
      </c>
      <c r="B2346" s="15">
        <v>14.9</v>
      </c>
      <c r="C2346" s="16">
        <v>16.5</v>
      </c>
      <c r="D2346" s="32">
        <v>4406.8428820959425</v>
      </c>
      <c r="E2346" s="32">
        <v>351.50419017052604</v>
      </c>
      <c r="F2346" s="18">
        <v>4758.3470722664688</v>
      </c>
      <c r="G2346" s="18">
        <v>15.018193712171769</v>
      </c>
      <c r="H2346" s="19">
        <v>9.6969696969696928E-2</v>
      </c>
      <c r="I2346">
        <v>12.54</v>
      </c>
      <c r="J2346" s="33">
        <v>0.96535865377499841</v>
      </c>
      <c r="K2346" s="72">
        <v>1046.3438100588446</v>
      </c>
      <c r="L2346" s="18">
        <v>1034.880005</v>
      </c>
      <c r="M2346" s="73">
        <v>1.1077424439024337E-2</v>
      </c>
      <c r="Q2346" s="34">
        <v>1.0358844312313749</v>
      </c>
      <c r="R2346" s="7"/>
      <c r="S2346" s="32"/>
      <c r="T2346" s="77"/>
      <c r="U2346" s="5">
        <v>119.81286847223443</v>
      </c>
      <c r="V2346" s="87">
        <v>99.08</v>
      </c>
      <c r="W2346" s="38">
        <v>0.20925381986510325</v>
      </c>
      <c r="X2346" s="33">
        <v>0.93071730754999682</v>
      </c>
      <c r="Y2346" s="72">
        <v>435572.86642455799</v>
      </c>
      <c r="Z2346" s="18">
        <v>432400.02053999994</v>
      </c>
      <c r="AA2346" s="38">
        <v>7.3377560912130822E-3</v>
      </c>
      <c r="AB2346" s="35">
        <v>0.93071730754999682</v>
      </c>
      <c r="AC2346" s="72">
        <v>459284.87586255389</v>
      </c>
      <c r="AD2346" s="18">
        <v>495000</v>
      </c>
      <c r="AE2346" s="38">
        <v>-7.2151765934234571E-2</v>
      </c>
      <c r="AF2346" s="36">
        <v>23</v>
      </c>
      <c r="AI2346" s="27" t="s">
        <v>36</v>
      </c>
      <c r="AJ2346" s="17">
        <v>17.267691008332566</v>
      </c>
      <c r="AK2346" s="17">
        <v>16.982881464062284</v>
      </c>
      <c r="AL2346" s="19">
        <v>9.7733403648236086E-2</v>
      </c>
      <c r="AM2346" s="19">
        <v>7.9770073990764037E-2</v>
      </c>
      <c r="AN2346" s="27" t="b">
        <v>1</v>
      </c>
      <c r="AO2346" s="27" t="b">
        <v>1</v>
      </c>
      <c r="AP2346" s="27" t="b">
        <v>0</v>
      </c>
      <c r="AQ2346" s="27" t="b">
        <v>0</v>
      </c>
      <c r="AR2346" s="27" t="b">
        <v>0</v>
      </c>
      <c r="AS2346" s="27" t="b">
        <v>0</v>
      </c>
      <c r="AU2346" s="75"/>
      <c r="AV2346">
        <v>2162000.1026999997</v>
      </c>
      <c r="AX2346">
        <v>4950000</v>
      </c>
      <c r="AZ2346">
        <v>4324</v>
      </c>
      <c r="BC2346" s="18">
        <f t="shared" si="1"/>
        <v>1729600.0821599998</v>
      </c>
      <c r="BM2346" s="18">
        <v>19.8</v>
      </c>
      <c r="BN2346">
        <f t="shared" si="0"/>
        <v>198</v>
      </c>
    </row>
    <row r="2347" spans="1:66" ht="14.55" customHeight="1" x14ac:dyDescent="0.25">
      <c r="A2347" s="41">
        <v>41477</v>
      </c>
      <c r="B2347" s="15">
        <v>14.7</v>
      </c>
      <c r="C2347" s="16">
        <v>16.2</v>
      </c>
      <c r="D2347" s="32">
        <v>4215.2410176569883</v>
      </c>
      <c r="E2347" s="32">
        <v>524.52647987600574</v>
      </c>
      <c r="F2347" s="18">
        <v>4739.7674975329937</v>
      </c>
      <c r="G2347" s="18">
        <v>14.865997534736362</v>
      </c>
      <c r="H2347" s="19">
        <v>9.259259259259256E-2</v>
      </c>
      <c r="I2347">
        <v>12.29</v>
      </c>
      <c r="J2347" s="33">
        <v>0.98600082205679696</v>
      </c>
      <c r="K2347" s="72">
        <v>1031.678006398093</v>
      </c>
      <c r="L2347" s="18">
        <v>1013.119995</v>
      </c>
      <c r="M2347" s="73">
        <v>1.8317683482392388E-2</v>
      </c>
      <c r="Q2347" s="34">
        <v>1.0141979373952252</v>
      </c>
      <c r="R2347" s="7"/>
      <c r="S2347" s="32"/>
      <c r="T2347" s="77"/>
      <c r="U2347" s="5">
        <v>121.28772748048195</v>
      </c>
      <c r="V2347" s="87">
        <v>101.42</v>
      </c>
      <c r="W2347" s="38">
        <v>0.19589555788288252</v>
      </c>
      <c r="X2347" s="33">
        <v>0.9720016441135938</v>
      </c>
      <c r="Y2347" s="72">
        <v>423379.56792367937</v>
      </c>
      <c r="Z2347" s="18">
        <v>413100.01962000004</v>
      </c>
      <c r="AA2347" s="38">
        <v>2.4883921121899775E-2</v>
      </c>
      <c r="AB2347" s="35">
        <v>0.9720016441135938</v>
      </c>
      <c r="AC2347" s="72">
        <v>446418.4971485812</v>
      </c>
      <c r="AD2347" s="18">
        <v>472500</v>
      </c>
      <c r="AE2347" s="38">
        <v>-5.5198947833690587E-2</v>
      </c>
      <c r="AF2347" s="36">
        <v>22</v>
      </c>
      <c r="AI2347" s="27" t="s">
        <v>36</v>
      </c>
      <c r="AJ2347" s="17">
        <v>17.040361869809267</v>
      </c>
      <c r="AK2347" s="17">
        <v>16.972296038080248</v>
      </c>
      <c r="AL2347" s="19">
        <v>9.7219000356055019E-2</v>
      </c>
      <c r="AM2347" s="19">
        <v>8.2768397117039899E-2</v>
      </c>
      <c r="AN2347" s="27" t="b">
        <v>1</v>
      </c>
      <c r="AO2347" s="27" t="b">
        <v>1</v>
      </c>
      <c r="AP2347" s="27" t="b">
        <v>0</v>
      </c>
      <c r="AQ2347" s="27" t="b">
        <v>0</v>
      </c>
      <c r="AR2347" s="27" t="b">
        <v>0</v>
      </c>
      <c r="AS2347" s="27" t="b">
        <v>0</v>
      </c>
      <c r="AU2347" s="75"/>
      <c r="AV2347">
        <v>2065500.0981000001</v>
      </c>
      <c r="AX2347">
        <v>4725000</v>
      </c>
      <c r="AZ2347">
        <v>4131</v>
      </c>
      <c r="BC2347" s="18">
        <f t="shared" si="1"/>
        <v>1652400.0784800001</v>
      </c>
      <c r="BM2347" s="18">
        <v>18.899999999999999</v>
      </c>
      <c r="BN2347">
        <f t="shared" si="0"/>
        <v>189</v>
      </c>
    </row>
    <row r="2348" spans="1:66" ht="14.55" customHeight="1" x14ac:dyDescent="0.25">
      <c r="A2348" s="45">
        <v>41478</v>
      </c>
      <c r="B2348" s="46">
        <v>14.65</v>
      </c>
      <c r="C2348" s="55">
        <v>16.149999999999999</v>
      </c>
      <c r="D2348" s="32">
        <v>4023.6391532180342</v>
      </c>
      <c r="E2348" s="32">
        <v>698.38743094098254</v>
      </c>
      <c r="F2348" s="32">
        <v>4722.0265841590171</v>
      </c>
      <c r="G2348" s="32">
        <v>14.871849904429974</v>
      </c>
      <c r="H2348" s="56">
        <v>9.2879256965944124E-2</v>
      </c>
      <c r="I2348" s="1">
        <v>12.66</v>
      </c>
      <c r="J2348" s="33">
        <v>0.99664920902433451</v>
      </c>
      <c r="K2348" s="72">
        <v>1028.2032786915152</v>
      </c>
      <c r="L2348" s="32">
        <v>1008</v>
      </c>
      <c r="M2348" s="73">
        <v>2.0042935209836459E-2</v>
      </c>
      <c r="Q2348" s="34">
        <v>1.0033620565243269</v>
      </c>
      <c r="R2348" s="7"/>
      <c r="S2348" s="32"/>
      <c r="T2348" s="77"/>
      <c r="U2348" s="5">
        <v>121.46892908525398</v>
      </c>
      <c r="V2348" s="87">
        <v>101.88</v>
      </c>
      <c r="W2348" s="38">
        <v>0.19227452969428721</v>
      </c>
      <c r="X2348" s="33">
        <v>0.99329841804866903</v>
      </c>
      <c r="Y2348" s="72">
        <v>420544.26711517421</v>
      </c>
      <c r="Z2348" s="18">
        <v>409600.01945999998</v>
      </c>
      <c r="AA2348" s="38">
        <v>2.6719353357459993E-2</v>
      </c>
      <c r="AB2348" s="35">
        <v>0.99329841804866903</v>
      </c>
      <c r="AC2348" s="72">
        <v>443419.67777827621</v>
      </c>
      <c r="AD2348" s="18">
        <v>467500</v>
      </c>
      <c r="AE2348" s="38">
        <v>-5.1508710634703303E-2</v>
      </c>
      <c r="AF2348" s="84">
        <v>21</v>
      </c>
      <c r="AI2348" s="27" t="s">
        <v>36</v>
      </c>
      <c r="AJ2348" s="17">
        <v>16.841808215711112</v>
      </c>
      <c r="AK2348" s="17">
        <v>16.955713374031355</v>
      </c>
      <c r="AL2348" s="19">
        <v>9.470945852762773E-2</v>
      </c>
      <c r="AM2348" s="19">
        <v>8.5762504116564872E-2</v>
      </c>
      <c r="AN2348" s="27" t="b">
        <v>0</v>
      </c>
      <c r="AO2348" s="27" t="b">
        <v>1</v>
      </c>
      <c r="AP2348" s="27" t="b">
        <v>0</v>
      </c>
      <c r="AQ2348" s="27" t="b">
        <v>0</v>
      </c>
      <c r="AR2348" s="27" t="b">
        <v>0</v>
      </c>
      <c r="AS2348" s="27" t="b">
        <v>0</v>
      </c>
      <c r="AU2348" s="75"/>
      <c r="AV2348">
        <v>2048000.0973</v>
      </c>
      <c r="AX2348">
        <v>4675000</v>
      </c>
      <c r="AZ2348">
        <v>4096</v>
      </c>
      <c r="BC2348" s="18">
        <f t="shared" si="1"/>
        <v>1638400.0778399999</v>
      </c>
      <c r="BM2348" s="18">
        <v>18.7</v>
      </c>
      <c r="BN2348">
        <f t="shared" si="0"/>
        <v>187</v>
      </c>
    </row>
    <row r="2349" spans="1:66" ht="14.55" customHeight="1" x14ac:dyDescent="0.25">
      <c r="A2349" s="45">
        <v>41479</v>
      </c>
      <c r="B2349" s="46">
        <v>14.8</v>
      </c>
      <c r="C2349" s="55">
        <v>16.2</v>
      </c>
      <c r="D2349" s="32">
        <v>3832.03728877908</v>
      </c>
      <c r="E2349" s="32">
        <v>872.19345657755696</v>
      </c>
      <c r="F2349" s="32">
        <v>4704.2307453566373</v>
      </c>
      <c r="G2349" s="32">
        <v>15.059568653262565</v>
      </c>
      <c r="H2349" s="56">
        <v>8.6419753086419693E-2</v>
      </c>
      <c r="I2349" s="1">
        <v>13.18</v>
      </c>
      <c r="J2349" s="33">
        <v>1.0088061642315338</v>
      </c>
      <c r="K2349" s="72">
        <v>1037.2398589198783</v>
      </c>
      <c r="L2349" s="32">
        <v>1021.440002</v>
      </c>
      <c r="M2349" s="73">
        <v>1.5468218288829327E-2</v>
      </c>
      <c r="Q2349" s="34">
        <v>0.99127070735313949</v>
      </c>
      <c r="R2349" s="7"/>
      <c r="S2349" s="32"/>
      <c r="T2349" s="77"/>
      <c r="U2349" s="5">
        <v>120.18441265870062</v>
      </c>
      <c r="V2349" s="87">
        <v>100.7</v>
      </c>
      <c r="W2349" s="38">
        <v>0.19348969869613325</v>
      </c>
      <c r="X2349" s="33">
        <v>1.0176123284630676</v>
      </c>
      <c r="Y2349" s="72">
        <v>427953.07839022216</v>
      </c>
      <c r="Z2349" s="18">
        <v>419900.01993999997</v>
      </c>
      <c r="AA2349" s="38">
        <v>1.9178514093361798E-2</v>
      </c>
      <c r="AB2349" s="35">
        <v>1.0176123284630676</v>
      </c>
      <c r="AC2349" s="72">
        <v>451222.09646916453</v>
      </c>
      <c r="AD2349" s="18">
        <v>477500</v>
      </c>
      <c r="AE2349" s="38">
        <v>-5.5032258703320347E-2</v>
      </c>
      <c r="AF2349" s="84">
        <v>20</v>
      </c>
      <c r="AI2349" s="27" t="s">
        <v>36</v>
      </c>
      <c r="AJ2349" s="17">
        <v>16.598296026068034</v>
      </c>
      <c r="AK2349" s="17">
        <v>16.942554697227802</v>
      </c>
      <c r="AL2349" s="19">
        <v>8.9051022313635944E-2</v>
      </c>
      <c r="AM2349" s="19">
        <v>8.8453711584195086E-2</v>
      </c>
      <c r="AN2349" s="27" t="b">
        <v>0</v>
      </c>
      <c r="AO2349" s="27" t="b">
        <v>1</v>
      </c>
      <c r="AP2349" s="27" t="b">
        <v>0</v>
      </c>
      <c r="AQ2349" s="27" t="b">
        <v>0</v>
      </c>
      <c r="AR2349" s="27" t="b">
        <v>0</v>
      </c>
      <c r="AS2349" s="27" t="b">
        <v>0</v>
      </c>
      <c r="AU2349" s="75"/>
      <c r="AV2349">
        <v>2099500.0996999997</v>
      </c>
      <c r="AX2349">
        <v>4775000</v>
      </c>
      <c r="AZ2349">
        <v>4199</v>
      </c>
      <c r="BC2349" s="18">
        <f t="shared" si="1"/>
        <v>1679600.0797599999</v>
      </c>
      <c r="BM2349" s="18">
        <v>19.100000000000001</v>
      </c>
      <c r="BN2349">
        <f t="shared" si="0"/>
        <v>191</v>
      </c>
    </row>
    <row r="2350" spans="1:66" ht="14.55" customHeight="1" x14ac:dyDescent="0.25">
      <c r="A2350" s="41">
        <v>41480</v>
      </c>
      <c r="B2350" s="15">
        <v>14.5</v>
      </c>
      <c r="C2350" s="16">
        <v>15.9</v>
      </c>
      <c r="D2350" s="32">
        <v>3640.4354243401258</v>
      </c>
      <c r="E2350" s="32">
        <v>1047.237135200799</v>
      </c>
      <c r="F2350" s="18">
        <v>4687.6725595409243</v>
      </c>
      <c r="G2350" s="18">
        <v>14.812763310717397</v>
      </c>
      <c r="H2350" s="19">
        <v>8.8050314465408785E-2</v>
      </c>
      <c r="I2350">
        <v>12.97</v>
      </c>
      <c r="J2350" s="33">
        <v>0.98014922924206371</v>
      </c>
      <c r="K2350" s="72">
        <v>1016.6322581125916</v>
      </c>
      <c r="L2350" s="18">
        <v>995.84002699999996</v>
      </c>
      <c r="M2350" s="73">
        <v>2.087908755307703E-2</v>
      </c>
      <c r="Q2350" s="34">
        <v>1.0202528045380259</v>
      </c>
      <c r="R2350" s="7"/>
      <c r="S2350" s="32"/>
      <c r="T2350" s="77"/>
      <c r="U2350" s="5">
        <v>122.39019106673469</v>
      </c>
      <c r="V2350" s="87">
        <v>103.02</v>
      </c>
      <c r="W2350" s="38">
        <v>0.1880235980075198</v>
      </c>
      <c r="X2350" s="33">
        <v>0.96029845848412743</v>
      </c>
      <c r="Y2350" s="72">
        <v>410964.64771115233</v>
      </c>
      <c r="Z2350" s="18">
        <v>399900.01900000003</v>
      </c>
      <c r="AA2350" s="38">
        <v>2.7668487585523965E-2</v>
      </c>
      <c r="AB2350" s="35">
        <v>0.96029845848412743</v>
      </c>
      <c r="AC2350" s="72">
        <v>433300.93667726469</v>
      </c>
      <c r="AD2350" s="18">
        <v>457500</v>
      </c>
      <c r="AE2350" s="38">
        <v>-5.2894127481388657E-2</v>
      </c>
      <c r="AF2350" s="36">
        <v>19</v>
      </c>
      <c r="AI2350" s="27" t="s">
        <v>36</v>
      </c>
      <c r="AJ2350" s="17">
        <v>16.372523562919582</v>
      </c>
      <c r="AK2350" s="17">
        <v>16.928921156162428</v>
      </c>
      <c r="AL2350" s="19">
        <v>9.045173844135157E-2</v>
      </c>
      <c r="AM2350" s="19">
        <v>9.1077452444245199E-2</v>
      </c>
      <c r="AN2350" s="27" t="b">
        <v>0</v>
      </c>
      <c r="AO2350" s="27" t="b">
        <v>0</v>
      </c>
      <c r="AP2350" s="27" t="b">
        <v>0</v>
      </c>
      <c r="AQ2350" s="27" t="b">
        <v>0</v>
      </c>
      <c r="AR2350" s="27" t="b">
        <v>0</v>
      </c>
      <c r="AS2350" s="27" t="b">
        <v>0</v>
      </c>
      <c r="AU2350" s="75"/>
      <c r="AV2350">
        <v>1999500.0950000002</v>
      </c>
      <c r="AX2350">
        <v>4575000</v>
      </c>
      <c r="AZ2350">
        <v>3999</v>
      </c>
      <c r="BC2350" s="18">
        <f t="shared" si="1"/>
        <v>1599600.0760000001</v>
      </c>
      <c r="BM2350" s="18">
        <v>18.3</v>
      </c>
      <c r="BN2350">
        <f t="shared" si="0"/>
        <v>183</v>
      </c>
    </row>
    <row r="2351" spans="1:66" ht="14.55" customHeight="1" x14ac:dyDescent="0.25">
      <c r="A2351" s="45">
        <v>41481</v>
      </c>
      <c r="B2351" s="46">
        <v>14.45</v>
      </c>
      <c r="C2351" s="55">
        <v>15.85</v>
      </c>
      <c r="D2351" s="32">
        <v>3448.8335599011716</v>
      </c>
      <c r="E2351" s="32">
        <v>1221.9683952237444</v>
      </c>
      <c r="F2351" s="32">
        <v>4670.8019551249163</v>
      </c>
      <c r="G2351" s="32">
        <v>14.816265958126557</v>
      </c>
      <c r="H2351" s="56">
        <v>8.8328075709779186E-2</v>
      </c>
      <c r="I2351" s="1">
        <v>12.72</v>
      </c>
      <c r="J2351" s="33">
        <v>0.9966366806472563</v>
      </c>
      <c r="K2351" s="72">
        <v>1013.1954684819876</v>
      </c>
      <c r="L2351" s="32">
        <v>992.64001499999995</v>
      </c>
      <c r="M2351" s="73">
        <v>2.0707863043368933E-2</v>
      </c>
      <c r="Q2351" s="34">
        <v>1.0033746694437931</v>
      </c>
      <c r="R2351" s="7"/>
      <c r="S2351" s="32"/>
      <c r="T2351" s="77"/>
      <c r="U2351" s="5">
        <v>122.57458055510416</v>
      </c>
      <c r="V2351" s="87">
        <v>103.24</v>
      </c>
      <c r="W2351" s="38">
        <v>0.18727799840279125</v>
      </c>
      <c r="X2351" s="33">
        <v>0.9932733612945126</v>
      </c>
      <c r="Y2351" s="72">
        <v>408202.19001798524</v>
      </c>
      <c r="Z2351" s="18">
        <v>396100.01882</v>
      </c>
      <c r="AA2351" s="38">
        <v>3.0553321441483795E-2</v>
      </c>
      <c r="AB2351" s="35">
        <v>0.9932733612945126</v>
      </c>
      <c r="AC2351" s="72">
        <v>430379.37766999804</v>
      </c>
      <c r="AD2351" s="18">
        <v>455000</v>
      </c>
      <c r="AE2351" s="38">
        <v>-5.4111257868136184E-2</v>
      </c>
      <c r="AF2351" s="84">
        <v>18</v>
      </c>
      <c r="AI2351" s="27" t="s">
        <v>36</v>
      </c>
      <c r="AJ2351" s="17">
        <v>16.171162685602336</v>
      </c>
      <c r="AK2351" s="17">
        <v>16.909817624593973</v>
      </c>
      <c r="AL2351" s="19">
        <v>9.0873281631640213E-2</v>
      </c>
      <c r="AM2351" s="19">
        <v>9.28513631706568E-2</v>
      </c>
      <c r="AN2351" s="27" t="b">
        <v>0</v>
      </c>
      <c r="AO2351" s="27" t="b">
        <v>0</v>
      </c>
      <c r="AP2351" s="27" t="b">
        <v>0</v>
      </c>
      <c r="AQ2351" s="27" t="b">
        <v>0</v>
      </c>
      <c r="AR2351" s="27" t="b">
        <v>0</v>
      </c>
      <c r="AS2351" s="27" t="b">
        <v>1</v>
      </c>
      <c r="AU2351" s="75"/>
      <c r="AV2351">
        <v>1980500.0940999999</v>
      </c>
      <c r="AX2351">
        <v>4550000</v>
      </c>
      <c r="AZ2351">
        <v>3961</v>
      </c>
      <c r="BC2351" s="18">
        <f t="shared" si="1"/>
        <v>1584400.07528</v>
      </c>
      <c r="BM2351" s="18">
        <v>18.2</v>
      </c>
      <c r="BN2351">
        <f t="shared" si="0"/>
        <v>182</v>
      </c>
    </row>
    <row r="2352" spans="1:66" ht="14.55" customHeight="1" x14ac:dyDescent="0.25">
      <c r="A2352" s="45">
        <v>41484</v>
      </c>
      <c r="B2352" s="46">
        <v>14.65</v>
      </c>
      <c r="C2352" s="55">
        <v>15.95</v>
      </c>
      <c r="D2352" s="32">
        <v>3257.2316954622174</v>
      </c>
      <c r="E2352" s="32">
        <v>1396.6464356743995</v>
      </c>
      <c r="F2352" s="32">
        <v>4653.8781311366165</v>
      </c>
      <c r="G2352" s="32">
        <v>15.04013491870989</v>
      </c>
      <c r="H2352" s="56">
        <v>8.1504702194357348E-2</v>
      </c>
      <c r="I2352" s="1">
        <v>13.39</v>
      </c>
      <c r="J2352" s="33">
        <v>1.0114316046172844</v>
      </c>
      <c r="K2352" s="72">
        <v>1024.7601876983838</v>
      </c>
      <c r="L2352" s="32">
        <v>1005.440002</v>
      </c>
      <c r="M2352" s="73">
        <v>1.9215652510296419E-2</v>
      </c>
      <c r="Q2352" s="34">
        <v>0.98869759995129869</v>
      </c>
      <c r="R2352" s="7"/>
      <c r="S2352" s="32"/>
      <c r="T2352" s="77"/>
      <c r="U2352" s="5">
        <v>120.96356167513831</v>
      </c>
      <c r="V2352" s="87">
        <v>102.06</v>
      </c>
      <c r="W2352" s="38">
        <v>0.18522008304074372</v>
      </c>
      <c r="X2352" s="33">
        <v>1.0228632092345689</v>
      </c>
      <c r="Y2352" s="72">
        <v>417536.99977278546</v>
      </c>
      <c r="Z2352" s="18">
        <v>405300.01925999997</v>
      </c>
      <c r="AA2352" s="38">
        <v>3.0192400521292521E-2</v>
      </c>
      <c r="AB2352" s="35">
        <v>1.0228632092345689</v>
      </c>
      <c r="AC2352" s="72">
        <v>440212.17362987838</v>
      </c>
      <c r="AD2352" s="18">
        <v>462500</v>
      </c>
      <c r="AE2352" s="38">
        <v>-4.8189894854317017E-2</v>
      </c>
      <c r="AF2352" s="84">
        <v>17</v>
      </c>
      <c r="AI2352" s="27" t="s">
        <v>36</v>
      </c>
      <c r="AJ2352" s="17">
        <v>16.008093853008582</v>
      </c>
      <c r="AK2352" s="17">
        <v>16.894015957933103</v>
      </c>
      <c r="AL2352" s="19">
        <v>8.8295782502416945E-2</v>
      </c>
      <c r="AM2352" s="19">
        <v>9.2572914221127914E-2</v>
      </c>
      <c r="AN2352" s="27" t="b">
        <v>0</v>
      </c>
      <c r="AO2352" s="27" t="b">
        <v>0</v>
      </c>
      <c r="AP2352" s="27" t="b">
        <v>0</v>
      </c>
      <c r="AQ2352" s="27" t="b">
        <v>0</v>
      </c>
      <c r="AR2352" s="27" t="b">
        <v>0</v>
      </c>
      <c r="AS2352" s="27" t="b">
        <v>1</v>
      </c>
      <c r="AU2352" s="75"/>
      <c r="AV2352">
        <v>2026500.0962999999</v>
      </c>
      <c r="AX2352">
        <v>4625000</v>
      </c>
      <c r="AZ2352">
        <v>4053</v>
      </c>
      <c r="BC2352" s="18">
        <f t="shared" si="1"/>
        <v>1621200.0770399999</v>
      </c>
      <c r="BM2352" s="18">
        <v>18.5</v>
      </c>
      <c r="BN2352">
        <f t="shared" si="0"/>
        <v>185</v>
      </c>
    </row>
    <row r="2353" spans="1:66" ht="14.55" customHeight="1" x14ac:dyDescent="0.25">
      <c r="A2353" s="41">
        <v>41485</v>
      </c>
      <c r="B2353" s="15">
        <v>14.3</v>
      </c>
      <c r="C2353" s="16">
        <v>15.7</v>
      </c>
      <c r="D2353" s="32">
        <v>3065.6298310232633</v>
      </c>
      <c r="E2353" s="32">
        <v>1572.631847212373</v>
      </c>
      <c r="F2353" s="18">
        <v>4638.2616782356363</v>
      </c>
      <c r="G2353" s="18">
        <v>14.774678821255042</v>
      </c>
      <c r="H2353" s="19">
        <v>8.9171974522292863E-2</v>
      </c>
      <c r="I2353">
        <v>13.39</v>
      </c>
      <c r="J2353" s="33">
        <v>0.97905379890704314</v>
      </c>
      <c r="K2353" s="72">
        <v>1003.2779956483054</v>
      </c>
      <c r="L2353" s="18">
        <v>985.59997599999997</v>
      </c>
      <c r="M2353" s="73">
        <v>1.7936302839667882E-2</v>
      </c>
      <c r="Q2353" s="34">
        <v>1.0213943310534517</v>
      </c>
      <c r="R2353" s="7"/>
      <c r="S2353" s="32"/>
      <c r="T2353" s="77"/>
      <c r="U2353" s="5">
        <v>123.32146605248406</v>
      </c>
      <c r="V2353" s="87">
        <v>103.84</v>
      </c>
      <c r="W2353" s="38">
        <v>0.18761042038216535</v>
      </c>
      <c r="X2353" s="33">
        <v>0.95810759781408628</v>
      </c>
      <c r="Y2353" s="72">
        <v>400047.28584699152</v>
      </c>
      <c r="Z2353" s="18">
        <v>390900.01856</v>
      </c>
      <c r="AA2353" s="38">
        <v>2.3400529170319019E-2</v>
      </c>
      <c r="AB2353" s="35">
        <v>0.95810759781408628</v>
      </c>
      <c r="AC2353" s="72">
        <v>421763.86617970292</v>
      </c>
      <c r="AD2353" s="18">
        <v>450000</v>
      </c>
      <c r="AE2353" s="38">
        <v>-6.2746964045104617E-2</v>
      </c>
      <c r="AF2353" s="36">
        <v>16</v>
      </c>
      <c r="AI2353" s="27" t="s">
        <v>36</v>
      </c>
      <c r="AJ2353" s="17">
        <v>15.837443690594958</v>
      </c>
      <c r="AK2353" s="17">
        <v>16.854824793588772</v>
      </c>
      <c r="AL2353" s="19">
        <v>8.7725679490700328E-2</v>
      </c>
      <c r="AM2353" s="19">
        <v>9.2922282031756287E-2</v>
      </c>
      <c r="AN2353" s="27" t="b">
        <v>0</v>
      </c>
      <c r="AO2353" s="27" t="b">
        <v>0</v>
      </c>
      <c r="AP2353" s="27" t="b">
        <v>0</v>
      </c>
      <c r="AQ2353" s="27" t="b">
        <v>0</v>
      </c>
      <c r="AR2353" s="27" t="b">
        <v>0</v>
      </c>
      <c r="AS2353" s="27" t="b">
        <v>1</v>
      </c>
      <c r="AU2353" s="75"/>
      <c r="AV2353">
        <v>1954500.0928</v>
      </c>
      <c r="AX2353">
        <v>4500000</v>
      </c>
      <c r="AZ2353">
        <v>3909</v>
      </c>
      <c r="BC2353" s="18">
        <f t="shared" si="1"/>
        <v>1563600.07424</v>
      </c>
      <c r="BM2353" s="18">
        <v>18</v>
      </c>
      <c r="BN2353">
        <f t="shared" si="0"/>
        <v>180</v>
      </c>
    </row>
    <row r="2354" spans="1:66" ht="14.55" customHeight="1" x14ac:dyDescent="0.25">
      <c r="A2354" s="41">
        <v>41486</v>
      </c>
      <c r="B2354" s="15">
        <v>13.9</v>
      </c>
      <c r="C2354" s="16">
        <v>15.4</v>
      </c>
      <c r="D2354" s="32">
        <v>2874.0279665843091</v>
      </c>
      <c r="E2354" s="32">
        <v>1747.1481950771526</v>
      </c>
      <c r="F2354" s="18">
        <v>4621.1761616614622</v>
      </c>
      <c r="G2354" s="18">
        <v>14.46711153198572</v>
      </c>
      <c r="H2354" s="19">
        <v>9.740259740259738E-2</v>
      </c>
      <c r="I2354">
        <v>13.45</v>
      </c>
      <c r="J2354" s="33">
        <v>0.97557588932178663</v>
      </c>
      <c r="K2354" s="72">
        <v>978.75688802834543</v>
      </c>
      <c r="L2354" s="18">
        <v>963.84002699999996</v>
      </c>
      <c r="M2354" s="73">
        <v>1.5476490507221346E-2</v>
      </c>
      <c r="Q2354" s="34">
        <v>1.0250355825164896</v>
      </c>
      <c r="R2354" s="7"/>
      <c r="S2354" s="32"/>
      <c r="T2354" s="77"/>
      <c r="U2354" s="5">
        <v>126.17354074337294</v>
      </c>
      <c r="V2354" s="87">
        <v>106.2</v>
      </c>
      <c r="W2354" s="38">
        <v>0.18807477159484873</v>
      </c>
      <c r="X2354" s="33">
        <v>0.95115177864357325</v>
      </c>
      <c r="Y2354" s="72">
        <v>380507.50798448798</v>
      </c>
      <c r="Z2354" s="18">
        <v>374000.01775999996</v>
      </c>
      <c r="AA2354" s="38">
        <v>1.7399705656334891E-2</v>
      </c>
      <c r="AB2354" s="35">
        <v>0.95115177864357325</v>
      </c>
      <c r="AC2354" s="72">
        <v>401155.0198751039</v>
      </c>
      <c r="AD2354" s="18">
        <v>430000</v>
      </c>
      <c r="AE2354" s="38">
        <v>-6.7081349127665349E-2</v>
      </c>
      <c r="AF2354" s="36">
        <v>15</v>
      </c>
      <c r="AI2354" s="27" t="s">
        <v>36</v>
      </c>
      <c r="AJ2354" s="17">
        <v>15.670089001148028</v>
      </c>
      <c r="AK2354" s="17">
        <v>16.808830239000152</v>
      </c>
      <c r="AL2354" s="19">
        <v>8.8479569563475871E-2</v>
      </c>
      <c r="AM2354" s="19">
        <v>9.3191626051100304E-2</v>
      </c>
      <c r="AN2354" s="27" t="b">
        <v>0</v>
      </c>
      <c r="AO2354" s="27" t="b">
        <v>0</v>
      </c>
      <c r="AP2354" s="27" t="b">
        <v>0</v>
      </c>
      <c r="AQ2354" s="27" t="b">
        <v>0</v>
      </c>
      <c r="AR2354" s="27" t="b">
        <v>0</v>
      </c>
      <c r="AS2354" s="27" t="b">
        <v>1</v>
      </c>
      <c r="AU2354" s="75"/>
      <c r="AV2354">
        <v>1870000.0887999998</v>
      </c>
      <c r="AX2354">
        <v>4300000</v>
      </c>
      <c r="AZ2354">
        <v>3740</v>
      </c>
      <c r="BC2354" s="18">
        <f t="shared" si="1"/>
        <v>1496000.0710399998</v>
      </c>
      <c r="BM2354" s="18">
        <v>17.2</v>
      </c>
      <c r="BN2354">
        <f t="shared" si="0"/>
        <v>172</v>
      </c>
    </row>
    <row r="2355" spans="1:66" ht="14.55" customHeight="1" x14ac:dyDescent="0.25">
      <c r="A2355" s="45">
        <v>41487</v>
      </c>
      <c r="B2355" s="46">
        <v>13.6</v>
      </c>
      <c r="C2355" s="55">
        <v>15.05</v>
      </c>
      <c r="D2355" s="32">
        <v>2682.4261021453553</v>
      </c>
      <c r="E2355" s="32">
        <v>1920.0875402525721</v>
      </c>
      <c r="F2355" s="32">
        <v>4602.5136423979275</v>
      </c>
      <c r="G2355" s="32">
        <v>14.204914433651888</v>
      </c>
      <c r="H2355" s="56">
        <v>9.6345514950166189E-2</v>
      </c>
      <c r="I2355" s="1">
        <v>12.99</v>
      </c>
      <c r="J2355" s="33">
        <v>0.97791104774888749</v>
      </c>
      <c r="K2355" s="72">
        <v>957.12061340882599</v>
      </c>
      <c r="L2355" s="32">
        <v>934.40002400000003</v>
      </c>
      <c r="M2355" s="73">
        <v>2.4315698657158807E-2</v>
      </c>
      <c r="Q2355" s="34">
        <v>1.0225878951894045</v>
      </c>
      <c r="R2355" s="7"/>
      <c r="S2355" s="32"/>
      <c r="T2355" s="77"/>
      <c r="U2355" s="5">
        <v>128.78331742253533</v>
      </c>
      <c r="V2355" s="87">
        <v>109.62</v>
      </c>
      <c r="W2355" s="38">
        <v>0.1748158859928419</v>
      </c>
      <c r="X2355" s="33">
        <v>0.95582209549777486</v>
      </c>
      <c r="Y2355" s="72">
        <v>363699.22372598422</v>
      </c>
      <c r="Z2355" s="18">
        <v>350900.01665999996</v>
      </c>
      <c r="AA2355" s="38">
        <v>3.647536750728024E-2</v>
      </c>
      <c r="AB2355" s="35">
        <v>0.95582209549777486</v>
      </c>
      <c r="AC2355" s="72">
        <v>383426.68434074387</v>
      </c>
      <c r="AD2355" s="18">
        <v>397500</v>
      </c>
      <c r="AE2355" s="38">
        <v>-3.5404567696241833E-2</v>
      </c>
      <c r="AF2355" s="84">
        <v>14</v>
      </c>
      <c r="AI2355" s="27" t="s">
        <v>36</v>
      </c>
      <c r="AJ2355" s="17">
        <v>15.489538128104991</v>
      </c>
      <c r="AK2355" s="17">
        <v>16.75273238114821</v>
      </c>
      <c r="AL2355" s="19">
        <v>9.013386320743362E-2</v>
      </c>
      <c r="AM2355" s="19">
        <v>9.3479275781357257E-2</v>
      </c>
      <c r="AN2355" s="27" t="b">
        <v>0</v>
      </c>
      <c r="AO2355" s="27" t="b">
        <v>0</v>
      </c>
      <c r="AP2355" s="27" t="b">
        <v>0</v>
      </c>
      <c r="AQ2355" s="27" t="b">
        <v>0</v>
      </c>
      <c r="AR2355" s="27" t="b">
        <v>0</v>
      </c>
      <c r="AS2355" s="27" t="b">
        <v>1</v>
      </c>
      <c r="AU2355" s="75"/>
      <c r="AV2355">
        <v>1754500.0832999998</v>
      </c>
      <c r="AX2355">
        <v>3975000</v>
      </c>
      <c r="AZ2355">
        <v>3509</v>
      </c>
      <c r="BC2355" s="18">
        <f t="shared" si="1"/>
        <v>1403600.0666399999</v>
      </c>
      <c r="BM2355" s="18">
        <v>15.9</v>
      </c>
      <c r="BN2355">
        <f t="shared" si="0"/>
        <v>159</v>
      </c>
    </row>
    <row r="2356" spans="1:66" ht="14.55" customHeight="1" x14ac:dyDescent="0.25">
      <c r="A2356" s="45">
        <v>41488</v>
      </c>
      <c r="B2356" s="46">
        <v>13.15</v>
      </c>
      <c r="C2356" s="55">
        <v>14.65</v>
      </c>
      <c r="D2356" s="32">
        <v>2490.8242377064016</v>
      </c>
      <c r="E2356" s="32">
        <v>2093.2294243967431</v>
      </c>
      <c r="F2356" s="32">
        <v>4584.0536621031442</v>
      </c>
      <c r="G2356" s="32">
        <v>13.834949254096335</v>
      </c>
      <c r="H2356" s="56">
        <v>0.10238907849829348</v>
      </c>
      <c r="I2356" s="1">
        <v>11.98</v>
      </c>
      <c r="J2356" s="33">
        <v>0.97004874242317329</v>
      </c>
      <c r="K2356" s="72">
        <v>928.43758321449798</v>
      </c>
      <c r="L2356" s="32">
        <v>912</v>
      </c>
      <c r="M2356" s="73">
        <v>1.8023665805370587E-2</v>
      </c>
      <c r="Q2356" s="34">
        <v>1.0308760336125056</v>
      </c>
      <c r="R2356" s="7"/>
      <c r="S2356" s="32"/>
      <c r="T2356" s="77"/>
      <c r="U2356" s="5">
        <v>132.51246149580206</v>
      </c>
      <c r="V2356" s="87">
        <v>112.48</v>
      </c>
      <c r="W2356" s="38">
        <v>0.17809798627135537</v>
      </c>
      <c r="X2356" s="33">
        <v>0.94009748484634648</v>
      </c>
      <c r="Y2356" s="72">
        <v>341914.3613289434</v>
      </c>
      <c r="Z2356" s="18">
        <v>333300.01584000001</v>
      </c>
      <c r="AA2356" s="38">
        <v>2.5845619800626385E-2</v>
      </c>
      <c r="AB2356" s="35">
        <v>0.94009748484634648</v>
      </c>
      <c r="AC2356" s="72">
        <v>360452.68253189942</v>
      </c>
      <c r="AD2356" s="18">
        <v>372500</v>
      </c>
      <c r="AE2356" s="38">
        <v>-3.2341791860672688E-2</v>
      </c>
      <c r="AF2356" s="84">
        <v>13</v>
      </c>
      <c r="AI2356" s="27" t="s">
        <v>36</v>
      </c>
      <c r="AJ2356" s="17">
        <v>15.29975074900303</v>
      </c>
      <c r="AK2356" s="17">
        <v>16.667066515141233</v>
      </c>
      <c r="AL2356" s="19">
        <v>9.2523657212914404E-2</v>
      </c>
      <c r="AM2356" s="19">
        <v>9.3842767642329253E-2</v>
      </c>
      <c r="AN2356" s="27" t="b">
        <v>0</v>
      </c>
      <c r="AO2356" s="27" t="b">
        <v>0</v>
      </c>
      <c r="AP2356" s="27" t="b">
        <v>0</v>
      </c>
      <c r="AQ2356" s="27" t="b">
        <v>0</v>
      </c>
      <c r="AR2356" s="27" t="b">
        <v>0</v>
      </c>
      <c r="AS2356" s="27" t="b">
        <v>1</v>
      </c>
      <c r="AU2356" s="75"/>
      <c r="AV2356">
        <v>1666500.0792</v>
      </c>
      <c r="AX2356">
        <v>3725000</v>
      </c>
      <c r="AZ2356">
        <v>3333</v>
      </c>
      <c r="BC2356" s="18">
        <f t="shared" si="1"/>
        <v>1333200.06336</v>
      </c>
      <c r="BM2356" s="18">
        <v>14.9</v>
      </c>
      <c r="BN2356">
        <f t="shared" si="0"/>
        <v>149</v>
      </c>
    </row>
    <row r="2357" spans="1:66" ht="14.55" customHeight="1" x14ac:dyDescent="0.25">
      <c r="A2357" s="45">
        <v>41491</v>
      </c>
      <c r="B2357" s="46">
        <v>13.05</v>
      </c>
      <c r="C2357" s="55">
        <v>14.45</v>
      </c>
      <c r="D2357" s="32">
        <v>2299.2223732674474</v>
      </c>
      <c r="E2357" s="32">
        <v>2265.2133504972376</v>
      </c>
      <c r="F2357" s="32">
        <v>4564.4357237646855</v>
      </c>
      <c r="G2357" s="32">
        <v>13.744784390145925</v>
      </c>
      <c r="H2357" s="56">
        <v>9.6885813148788857E-2</v>
      </c>
      <c r="I2357" s="1">
        <v>11.84</v>
      </c>
      <c r="J2357" s="33">
        <v>0.98923110541913495</v>
      </c>
      <c r="K2357" s="72">
        <v>918.42344585422188</v>
      </c>
      <c r="L2357" s="32">
        <v>899.20001200000002</v>
      </c>
      <c r="M2357" s="73">
        <v>2.1378373662901892E-2</v>
      </c>
      <c r="Q2357" s="34">
        <v>1.0108861261255047</v>
      </c>
      <c r="R2357" s="7"/>
      <c r="S2357" s="32"/>
      <c r="T2357" s="77"/>
      <c r="U2357" s="5">
        <v>133.70560933575729</v>
      </c>
      <c r="V2357" s="87">
        <v>113.76</v>
      </c>
      <c r="W2357" s="38">
        <v>0.17533060245918849</v>
      </c>
      <c r="X2357" s="33">
        <v>0.97846221083826979</v>
      </c>
      <c r="Y2357" s="72">
        <v>334551.88254162326</v>
      </c>
      <c r="Z2357" s="18">
        <v>324500.01542000001</v>
      </c>
      <c r="AA2357" s="38">
        <v>3.0976476560758023E-2</v>
      </c>
      <c r="AB2357" s="35">
        <v>0.97846221083826979</v>
      </c>
      <c r="AC2357" s="72">
        <v>352683.67417133716</v>
      </c>
      <c r="AD2357" s="18">
        <v>362500</v>
      </c>
      <c r="AE2357" s="38">
        <v>-2.7079519527345768E-2</v>
      </c>
      <c r="AF2357" s="84">
        <v>12</v>
      </c>
      <c r="AI2357" s="27" t="s">
        <v>36</v>
      </c>
      <c r="AJ2357" s="17">
        <v>15.153973902779537</v>
      </c>
      <c r="AK2357" s="17">
        <v>16.589929039912153</v>
      </c>
      <c r="AL2357" s="19">
        <v>9.3949946786082691E-2</v>
      </c>
      <c r="AM2357" s="19">
        <v>9.3918192692523633E-2</v>
      </c>
      <c r="AN2357" s="27" t="b">
        <v>0</v>
      </c>
      <c r="AO2357" s="27" t="b">
        <v>1</v>
      </c>
      <c r="AP2357" s="27" t="b">
        <v>0</v>
      </c>
      <c r="AQ2357" s="27" t="b">
        <v>0</v>
      </c>
      <c r="AR2357" s="27" t="b">
        <v>0</v>
      </c>
      <c r="AS2357" s="27" t="b">
        <v>1</v>
      </c>
      <c r="AU2357" s="75"/>
      <c r="AV2357">
        <v>1622500.0771000001</v>
      </c>
      <c r="AX2357">
        <v>3625000</v>
      </c>
      <c r="AZ2357">
        <v>3245</v>
      </c>
      <c r="BC2357" s="18">
        <f t="shared" si="1"/>
        <v>1298000.06168</v>
      </c>
      <c r="BM2357" s="18">
        <v>14.5</v>
      </c>
      <c r="BN2357">
        <f t="shared" si="0"/>
        <v>145</v>
      </c>
    </row>
    <row r="2358" spans="1:66" ht="14.55" customHeight="1" x14ac:dyDescent="0.25">
      <c r="A2358" s="45">
        <v>41492</v>
      </c>
      <c r="B2358" s="46">
        <v>13.4</v>
      </c>
      <c r="C2358" s="55">
        <v>14.85</v>
      </c>
      <c r="D2358" s="32">
        <v>2107.6205088284933</v>
      </c>
      <c r="E2358" s="32">
        <v>2438.2517124991996</v>
      </c>
      <c r="F2358" s="32">
        <v>4545.8722213276924</v>
      </c>
      <c r="G2358" s="32">
        <v>14.17773083161833</v>
      </c>
      <c r="H2358" s="56">
        <v>9.7643097643097643E-2</v>
      </c>
      <c r="I2358" s="1">
        <v>12.72</v>
      </c>
      <c r="J2358" s="33">
        <v>1.0273038687694878</v>
      </c>
      <c r="K2358" s="72">
        <v>943.48363459227744</v>
      </c>
      <c r="L2358" s="32">
        <v>926.71997099999999</v>
      </c>
      <c r="M2358" s="73">
        <v>1.8089243910637008E-2</v>
      </c>
      <c r="Q2358" s="34">
        <v>0.97342181841270348</v>
      </c>
      <c r="R2358" s="7"/>
      <c r="S2358" s="32"/>
      <c r="T2358" s="77"/>
      <c r="U2358" s="5">
        <v>129.90963842321037</v>
      </c>
      <c r="V2358" s="87">
        <v>110.4</v>
      </c>
      <c r="W2358" s="38">
        <v>0.17671773934067356</v>
      </c>
      <c r="X2358" s="33">
        <v>1.0546077375389753</v>
      </c>
      <c r="Y2358" s="72">
        <v>352822.69199029187</v>
      </c>
      <c r="Z2358" s="18">
        <v>344000.01633999997</v>
      </c>
      <c r="AA2358" s="38">
        <v>2.5647311718647758E-2</v>
      </c>
      <c r="AB2358" s="35">
        <v>1.0546077375389753</v>
      </c>
      <c r="AC2358" s="72">
        <v>371936.96852052584</v>
      </c>
      <c r="AD2358" s="18">
        <v>390000</v>
      </c>
      <c r="AE2358" s="38">
        <v>-4.6315465331985016E-2</v>
      </c>
      <c r="AF2358" s="84">
        <v>11</v>
      </c>
      <c r="AI2358" s="27" t="s">
        <v>36</v>
      </c>
      <c r="AJ2358" s="17">
        <v>15.056641556371911</v>
      </c>
      <c r="AK2358" s="17">
        <v>16.535229340224515</v>
      </c>
      <c r="AL2358" s="19">
        <v>9.6639679360872741E-2</v>
      </c>
      <c r="AM2358" s="19">
        <v>9.3274854549185493E-2</v>
      </c>
      <c r="AN2358" s="27" t="b">
        <v>0</v>
      </c>
      <c r="AO2358" s="27" t="b">
        <v>1</v>
      </c>
      <c r="AP2358" s="27" t="b">
        <v>0</v>
      </c>
      <c r="AQ2358" s="27" t="b">
        <v>0</v>
      </c>
      <c r="AR2358" s="27" t="b">
        <v>0</v>
      </c>
      <c r="AS2358" s="27" t="b">
        <v>1</v>
      </c>
      <c r="AU2358" s="75"/>
      <c r="AV2358">
        <v>1720000.0817</v>
      </c>
      <c r="AX2358">
        <v>3900000</v>
      </c>
      <c r="AZ2358">
        <v>3440</v>
      </c>
      <c r="BC2358" s="18">
        <f t="shared" si="1"/>
        <v>1376000.0653599999</v>
      </c>
      <c r="BM2358" s="18">
        <v>15.6</v>
      </c>
      <c r="BN2358">
        <f t="shared" si="0"/>
        <v>156</v>
      </c>
    </row>
    <row r="2359" spans="1:66" ht="14.55" customHeight="1" x14ac:dyDescent="0.25">
      <c r="A2359" s="45">
        <v>41493</v>
      </c>
      <c r="B2359" s="46">
        <v>13.55</v>
      </c>
      <c r="C2359" s="55">
        <v>15.05</v>
      </c>
      <c r="D2359" s="32">
        <v>1916.0186443895393</v>
      </c>
      <c r="E2359" s="32">
        <v>2611.144977380141</v>
      </c>
      <c r="F2359" s="32">
        <v>4527.1636217696805</v>
      </c>
      <c r="G2359" s="32">
        <v>14.415159246119572</v>
      </c>
      <c r="H2359" s="56">
        <v>9.9667774086378724E-2</v>
      </c>
      <c r="I2359" s="1">
        <v>12.98</v>
      </c>
      <c r="J2359" s="33">
        <v>1.0125621392285695</v>
      </c>
      <c r="K2359" s="72">
        <v>955.31927808285786</v>
      </c>
      <c r="L2359" s="32">
        <v>936.96002199999998</v>
      </c>
      <c r="M2359" s="73">
        <v>1.9594492456219102E-2</v>
      </c>
      <c r="Q2359" s="34">
        <v>0.98759371030982834</v>
      </c>
      <c r="R2359" s="7"/>
      <c r="S2359" s="32"/>
      <c r="T2359" s="77"/>
      <c r="U2359" s="5">
        <v>128.05907470214444</v>
      </c>
      <c r="V2359" s="87">
        <v>109</v>
      </c>
      <c r="W2359" s="38">
        <v>0.17485389634994902</v>
      </c>
      <c r="X2359" s="33">
        <v>1.025124278457139</v>
      </c>
      <c r="Y2359" s="72">
        <v>361688.83802292863</v>
      </c>
      <c r="Z2359" s="18">
        <v>351000.01668</v>
      </c>
      <c r="AA2359" s="38">
        <v>3.0452481011342573E-2</v>
      </c>
      <c r="AB2359" s="35">
        <v>1.025124278457139</v>
      </c>
      <c r="AC2359" s="72">
        <v>381275.50359970593</v>
      </c>
      <c r="AD2359" s="18">
        <v>392500</v>
      </c>
      <c r="AE2359" s="38">
        <v>-2.859744305807406E-2</v>
      </c>
      <c r="AF2359" s="84">
        <v>10</v>
      </c>
      <c r="AI2359" s="27" t="s">
        <v>36</v>
      </c>
      <c r="AJ2359" s="17">
        <v>14.974201777994727</v>
      </c>
      <c r="AK2359" s="17">
        <v>16.489772922326509</v>
      </c>
      <c r="AL2359" s="19">
        <v>9.838897928822038E-2</v>
      </c>
      <c r="AM2359" s="19">
        <v>9.1980942281435996E-2</v>
      </c>
      <c r="AN2359" s="27" t="b">
        <v>0</v>
      </c>
      <c r="AO2359" s="27" t="b">
        <v>1</v>
      </c>
      <c r="AP2359" s="27" t="b">
        <v>0</v>
      </c>
      <c r="AQ2359" s="27" t="b">
        <v>0</v>
      </c>
      <c r="AR2359" s="27" t="b">
        <v>0</v>
      </c>
      <c r="AS2359" s="27" t="b">
        <v>1</v>
      </c>
      <c r="AU2359" s="75"/>
      <c r="AV2359">
        <v>1755000.0833999999</v>
      </c>
      <c r="AX2359">
        <v>3925000</v>
      </c>
      <c r="AZ2359">
        <v>3510</v>
      </c>
      <c r="BC2359" s="18">
        <f t="shared" si="1"/>
        <v>1404000.06672</v>
      </c>
      <c r="BM2359" s="18">
        <v>15.7</v>
      </c>
      <c r="BN2359">
        <f t="shared" si="0"/>
        <v>157</v>
      </c>
    </row>
    <row r="2360" spans="1:66" ht="14.55" customHeight="1" x14ac:dyDescent="0.25">
      <c r="A2360" s="41">
        <v>41494</v>
      </c>
      <c r="B2360" s="15">
        <v>13.25</v>
      </c>
      <c r="C2360" s="16">
        <v>14.85</v>
      </c>
      <c r="D2360" s="32">
        <v>1724.4167799505854</v>
      </c>
      <c r="E2360" s="32">
        <v>2783.6503104796643</v>
      </c>
      <c r="F2360" s="18">
        <v>4508.0670904302497</v>
      </c>
      <c r="G2360" s="18">
        <v>14.23797120970584</v>
      </c>
      <c r="H2360" s="19">
        <v>0.1077441077441077</v>
      </c>
      <c r="I2360">
        <v>12.73</v>
      </c>
      <c r="J2360" s="33">
        <v>0.98354185347630885</v>
      </c>
      <c r="K2360" s="72">
        <v>939.58023646293088</v>
      </c>
      <c r="L2360" s="18">
        <v>922.23999000000003</v>
      </c>
      <c r="M2360" s="73">
        <v>1.8802314637137833E-2</v>
      </c>
      <c r="Q2360" s="34">
        <v>1.0167335497371264</v>
      </c>
      <c r="R2360" s="7"/>
      <c r="S2360" s="32"/>
      <c r="T2360" s="77"/>
      <c r="U2360" s="5">
        <v>129.9595455583792</v>
      </c>
      <c r="V2360" s="87">
        <v>110.66</v>
      </c>
      <c r="W2360" s="38">
        <v>0.17440399022572933</v>
      </c>
      <c r="X2360" s="33">
        <v>0.96708370695261758</v>
      </c>
      <c r="Y2360" s="72">
        <v>349785.05575892184</v>
      </c>
      <c r="Z2360" s="18">
        <v>339300.01611999999</v>
      </c>
      <c r="AA2360" s="38">
        <v>3.0901972121373595E-2</v>
      </c>
      <c r="AB2360" s="35">
        <v>0.96708370695261758</v>
      </c>
      <c r="AC2360" s="72">
        <v>368719.41581333586</v>
      </c>
      <c r="AD2360" s="18">
        <v>380000</v>
      </c>
      <c r="AE2360" s="38">
        <v>-2.9685747859642481E-2</v>
      </c>
      <c r="AF2360" s="36">
        <v>9</v>
      </c>
      <c r="AI2360" s="27" t="s">
        <v>36</v>
      </c>
      <c r="AJ2360" s="17">
        <v>14.893066651019788</v>
      </c>
      <c r="AK2360" s="17">
        <v>16.413395060931354</v>
      </c>
      <c r="AL2360" s="19">
        <v>0.10011256434513877</v>
      </c>
      <c r="AM2360" s="19">
        <v>9.3737072909248043E-2</v>
      </c>
      <c r="AN2360" s="27" t="b">
        <v>0</v>
      </c>
      <c r="AO2360" s="27" t="b">
        <v>1</v>
      </c>
      <c r="AP2360" s="27" t="b">
        <v>0</v>
      </c>
      <c r="AQ2360" s="27" t="b">
        <v>0</v>
      </c>
      <c r="AR2360" s="27" t="b">
        <v>0</v>
      </c>
      <c r="AS2360" s="27" t="b">
        <v>1</v>
      </c>
      <c r="AU2360" s="75"/>
      <c r="AV2360">
        <v>1696500.0806</v>
      </c>
      <c r="AX2360">
        <v>3800000</v>
      </c>
      <c r="AZ2360">
        <v>3393</v>
      </c>
      <c r="BC2360" s="18">
        <f t="shared" si="1"/>
        <v>1357200.0644799999</v>
      </c>
      <c r="BM2360" s="18">
        <v>15.2</v>
      </c>
      <c r="BN2360">
        <f t="shared" si="0"/>
        <v>152</v>
      </c>
    </row>
    <row r="2361" spans="1:66" ht="14.55" customHeight="1" x14ac:dyDescent="0.25">
      <c r="A2361" s="45">
        <v>41495</v>
      </c>
      <c r="B2361" s="46">
        <v>13.55</v>
      </c>
      <c r="C2361" s="55">
        <v>15.2</v>
      </c>
      <c r="D2361" s="32">
        <v>1532.8149155116314</v>
      </c>
      <c r="E2361" s="32">
        <v>2954.6082029925356</v>
      </c>
      <c r="F2361" s="32">
        <v>4487.4231185041672</v>
      </c>
      <c r="G2361" s="32">
        <v>14.636392659260254</v>
      </c>
      <c r="H2361" s="56">
        <v>0.10855263157894723</v>
      </c>
      <c r="I2361" s="1">
        <v>13.41</v>
      </c>
      <c r="J2361" s="33">
        <v>1.0232755373915594</v>
      </c>
      <c r="K2361" s="72">
        <v>961.43283632300643</v>
      </c>
      <c r="L2361" s="32">
        <v>934.40002400000003</v>
      </c>
      <c r="M2361" s="73">
        <v>2.8930663129998375E-2</v>
      </c>
      <c r="Q2361" s="34">
        <v>0.97725389052992373</v>
      </c>
      <c r="R2361" s="7"/>
      <c r="S2361" s="32"/>
      <c r="T2361" s="77"/>
      <c r="U2361" s="5">
        <v>126.76701446023365</v>
      </c>
      <c r="V2361" s="87">
        <v>109.24</v>
      </c>
      <c r="W2361" s="38">
        <v>0.16044502435219388</v>
      </c>
      <c r="X2361" s="33">
        <v>1.046551074783119</v>
      </c>
      <c r="Y2361" s="72">
        <v>366069.67748044536</v>
      </c>
      <c r="Z2361" s="18">
        <v>349500.01660000003</v>
      </c>
      <c r="AA2361" s="38">
        <v>4.7409614001275351E-2</v>
      </c>
      <c r="AB2361" s="35">
        <v>1.046551074783119</v>
      </c>
      <c r="AC2361" s="72">
        <v>385877.51424363186</v>
      </c>
      <c r="AD2361" s="18">
        <v>392500</v>
      </c>
      <c r="AE2361" s="38">
        <v>-1.6872575175460237E-2</v>
      </c>
      <c r="AF2361" s="84">
        <v>8</v>
      </c>
      <c r="AI2361" s="27" t="s">
        <v>36</v>
      </c>
      <c r="AJ2361" s="17">
        <v>14.841901126885594</v>
      </c>
      <c r="AK2361" s="17">
        <v>16.319953774404876</v>
      </c>
      <c r="AL2361" s="19">
        <v>0.10214708378326894</v>
      </c>
      <c r="AM2361" s="19">
        <v>9.51591863474293E-2</v>
      </c>
      <c r="AN2361" s="27" t="b">
        <v>0</v>
      </c>
      <c r="AO2361" s="27" t="b">
        <v>1</v>
      </c>
      <c r="AP2361" s="27" t="b">
        <v>0</v>
      </c>
      <c r="AQ2361" s="27" t="b">
        <v>0</v>
      </c>
      <c r="AR2361" s="27" t="b">
        <v>0</v>
      </c>
      <c r="AS2361" s="27" t="b">
        <v>1</v>
      </c>
      <c r="AU2361" s="75"/>
      <c r="AV2361">
        <v>1747500.0830000001</v>
      </c>
      <c r="AX2361">
        <v>3925000</v>
      </c>
      <c r="AZ2361">
        <v>3495</v>
      </c>
      <c r="BC2361" s="18">
        <f t="shared" si="1"/>
        <v>1398000.0664000001</v>
      </c>
      <c r="BM2361" s="18">
        <v>15.7</v>
      </c>
      <c r="BN2361">
        <f t="shared" si="0"/>
        <v>157</v>
      </c>
    </row>
    <row r="2362" spans="1:66" ht="14.55" customHeight="1" x14ac:dyDescent="0.25">
      <c r="A2362" s="41">
        <v>41498</v>
      </c>
      <c r="B2362" s="15">
        <v>13.35</v>
      </c>
      <c r="C2362" s="16">
        <v>15</v>
      </c>
      <c r="D2362" s="32">
        <v>1341.2130510726774</v>
      </c>
      <c r="E2362" s="32">
        <v>3125.4111808312082</v>
      </c>
      <c r="F2362" s="18">
        <v>4466.6242319038856</v>
      </c>
      <c r="G2362" s="18">
        <v>14.504547188352436</v>
      </c>
      <c r="H2362" s="19">
        <v>0.10999999999999999</v>
      </c>
      <c r="I2362">
        <v>12.81</v>
      </c>
      <c r="J2362" s="33">
        <v>0.98639876512767266</v>
      </c>
      <c r="K2362" s="72">
        <v>948.33975397746906</v>
      </c>
      <c r="L2362" s="18">
        <v>929.28002900000001</v>
      </c>
      <c r="M2362" s="73">
        <v>2.0510206162483929E-2</v>
      </c>
      <c r="Q2362" s="34">
        <v>1.0137887792981644</v>
      </c>
      <c r="R2362" s="7"/>
      <c r="S2362" s="32"/>
      <c r="T2362" s="77"/>
      <c r="U2362" s="5">
        <v>128.27570565246094</v>
      </c>
      <c r="V2362" s="87">
        <v>109.7</v>
      </c>
      <c r="W2362" s="38">
        <v>0.16933186556482169</v>
      </c>
      <c r="X2362" s="33">
        <v>0.97279753025534543</v>
      </c>
      <c r="Y2362" s="72">
        <v>356113.38195207261</v>
      </c>
      <c r="Z2362" s="18">
        <v>345700.01642</v>
      </c>
      <c r="AA2362" s="38">
        <v>3.0122548560776289E-2</v>
      </c>
      <c r="AB2362" s="35">
        <v>0.97279753025534543</v>
      </c>
      <c r="AC2362" s="72">
        <v>375374.67455723003</v>
      </c>
      <c r="AD2362" s="18">
        <v>385000</v>
      </c>
      <c r="AE2362" s="38">
        <v>-2.5000845305896031E-2</v>
      </c>
      <c r="AF2362" s="36">
        <v>7</v>
      </c>
      <c r="AI2362" s="27" t="s">
        <v>36</v>
      </c>
      <c r="AJ2362" s="17">
        <v>14.773341431614158</v>
      </c>
      <c r="AK2362" s="17">
        <v>16.246850324397819</v>
      </c>
      <c r="AL2362" s="19">
        <v>0.10341557070022002</v>
      </c>
      <c r="AM2362" s="19">
        <v>9.5973580286823235E-2</v>
      </c>
      <c r="AN2362" s="27" t="b">
        <v>0</v>
      </c>
      <c r="AO2362" s="27" t="b">
        <v>1</v>
      </c>
      <c r="AP2362" s="27" t="b">
        <v>0</v>
      </c>
      <c r="AQ2362" s="27" t="b">
        <v>0</v>
      </c>
      <c r="AR2362" s="27" t="b">
        <v>0</v>
      </c>
      <c r="AS2362" s="27" t="b">
        <v>1</v>
      </c>
      <c r="AU2362" s="75"/>
      <c r="AV2362">
        <v>1728500.0821</v>
      </c>
      <c r="AX2362">
        <v>3850000</v>
      </c>
      <c r="AZ2362">
        <v>3457</v>
      </c>
      <c r="BC2362" s="18">
        <f t="shared" si="1"/>
        <v>1382800.06568</v>
      </c>
      <c r="BM2362" s="18">
        <v>15.4</v>
      </c>
      <c r="BN2362">
        <f t="shared" si="0"/>
        <v>154</v>
      </c>
    </row>
    <row r="2363" spans="1:66" ht="14.55" customHeight="1" x14ac:dyDescent="0.25">
      <c r="A2363" s="41">
        <v>41499</v>
      </c>
      <c r="B2363" s="15">
        <v>13.1</v>
      </c>
      <c r="C2363" s="16">
        <v>14.9</v>
      </c>
      <c r="D2363" s="32">
        <v>1149.6111866337235</v>
      </c>
      <c r="E2363" s="32">
        <v>3295.936840181877</v>
      </c>
      <c r="F2363" s="18">
        <v>4445.5480268156007</v>
      </c>
      <c r="G2363" s="18">
        <v>14.434523050148451</v>
      </c>
      <c r="H2363" s="19">
        <v>0.12080536912751683</v>
      </c>
      <c r="I2363">
        <v>12.31</v>
      </c>
      <c r="J2363" s="33">
        <v>0.9904764450084852</v>
      </c>
      <c r="K2363" s="72">
        <v>939.29193620377009</v>
      </c>
      <c r="L2363" s="18">
        <v>920.96002199999998</v>
      </c>
      <c r="M2363" s="73">
        <v>1.9905222556739939E-2</v>
      </c>
      <c r="Q2363" s="34">
        <v>1.0096151251647718</v>
      </c>
      <c r="R2363" s="7"/>
      <c r="S2363" s="32"/>
      <c r="T2363" s="77"/>
      <c r="U2363" s="5">
        <v>129.26797056517347</v>
      </c>
      <c r="V2363" s="87">
        <v>110.94</v>
      </c>
      <c r="W2363" s="38">
        <v>0.16520615256150598</v>
      </c>
      <c r="X2363" s="33">
        <v>0.98095289001697028</v>
      </c>
      <c r="Y2363" s="72">
        <v>349332.1225529011</v>
      </c>
      <c r="Z2363" s="18">
        <v>339500.01611999999</v>
      </c>
      <c r="AA2363" s="38">
        <v>2.8960547764527493E-2</v>
      </c>
      <c r="AB2363" s="35">
        <v>0.98095289001697028</v>
      </c>
      <c r="AC2363" s="72">
        <v>368218.96829153964</v>
      </c>
      <c r="AD2363" s="18">
        <v>377500</v>
      </c>
      <c r="AE2363" s="38">
        <v>-2.4585514459497641E-2</v>
      </c>
      <c r="AF2363" s="36">
        <v>6</v>
      </c>
      <c r="AI2363" s="27" t="s">
        <v>36</v>
      </c>
      <c r="AJ2363" s="17">
        <v>14.719649754692606</v>
      </c>
      <c r="AK2363" s="17">
        <v>16.155600396213678</v>
      </c>
      <c r="AL2363" s="19">
        <v>0.10740216336334135</v>
      </c>
      <c r="AM2363" s="19">
        <v>9.7736878820256001E-2</v>
      </c>
      <c r="AN2363" s="27" t="b">
        <v>0</v>
      </c>
      <c r="AO2363" s="27" t="b">
        <v>1</v>
      </c>
      <c r="AP2363" s="27" t="b">
        <v>0</v>
      </c>
      <c r="AQ2363" s="27" t="b">
        <v>0</v>
      </c>
      <c r="AR2363" s="27" t="b">
        <v>0</v>
      </c>
      <c r="AS2363" s="27" t="b">
        <v>1</v>
      </c>
      <c r="AU2363" s="75"/>
      <c r="AV2363">
        <v>1697500.0806</v>
      </c>
      <c r="AX2363">
        <v>3775000</v>
      </c>
      <c r="AZ2363">
        <v>3395</v>
      </c>
      <c r="BC2363" s="18">
        <f t="shared" si="1"/>
        <v>1358000.0644799999</v>
      </c>
      <c r="BM2363" s="18">
        <v>15.1</v>
      </c>
      <c r="BN2363">
        <f t="shared" si="0"/>
        <v>151</v>
      </c>
    </row>
    <row r="2364" spans="1:66" ht="14.55" customHeight="1" x14ac:dyDescent="0.25">
      <c r="A2364" s="41">
        <v>41500</v>
      </c>
      <c r="B2364" s="15">
        <v>13.35</v>
      </c>
      <c r="C2364" s="16">
        <v>15.15</v>
      </c>
      <c r="D2364" s="32">
        <v>958.00932219476954</v>
      </c>
      <c r="E2364" s="32">
        <v>3464.3921706617625</v>
      </c>
      <c r="F2364" s="18">
        <v>4422.4014928565321</v>
      </c>
      <c r="G2364" s="18">
        <v>14.76007231416324</v>
      </c>
      <c r="H2364" s="19">
        <v>0.11881188118811881</v>
      </c>
      <c r="I2364">
        <v>13.04</v>
      </c>
      <c r="J2364" s="33">
        <v>1.0172294110316717</v>
      </c>
      <c r="K2364" s="72">
        <v>955.45885134936691</v>
      </c>
      <c r="L2364" s="18">
        <v>927.35998500000005</v>
      </c>
      <c r="M2364" s="73">
        <v>3.0299847743987852E-2</v>
      </c>
      <c r="Q2364" s="34">
        <v>0.98306241360619162</v>
      </c>
      <c r="R2364" s="7"/>
      <c r="S2364" s="32"/>
      <c r="T2364" s="77"/>
      <c r="U2364" s="5">
        <v>126.84188643974153</v>
      </c>
      <c r="V2364" s="87">
        <v>109.68</v>
      </c>
      <c r="W2364" s="38">
        <v>0.15647234171901461</v>
      </c>
      <c r="X2364" s="33">
        <v>1.0344588220633437</v>
      </c>
      <c r="Y2364" s="72">
        <v>361371.42495939793</v>
      </c>
      <c r="Z2364" s="18">
        <v>346000.01644000004</v>
      </c>
      <c r="AA2364" s="38">
        <v>4.4426034072352301E-2</v>
      </c>
      <c r="AB2364" s="35">
        <v>1.0344588220633437</v>
      </c>
      <c r="AC2364" s="72">
        <v>380901.25331406505</v>
      </c>
      <c r="AD2364" s="18">
        <v>390000</v>
      </c>
      <c r="AE2364" s="38">
        <v>-2.3330119707525517E-2</v>
      </c>
      <c r="AF2364" s="36">
        <v>5</v>
      </c>
      <c r="AI2364" s="27" t="s">
        <v>36</v>
      </c>
      <c r="AJ2364" s="17">
        <v>14.656245717096251</v>
      </c>
      <c r="AK2364" s="17">
        <v>16.083750342034559</v>
      </c>
      <c r="AL2364" s="19">
        <v>0.11093029395417821</v>
      </c>
      <c r="AM2364" s="19">
        <v>9.9357667834141933E-2</v>
      </c>
      <c r="AN2364" s="27" t="b">
        <v>0</v>
      </c>
      <c r="AO2364" s="27" t="b">
        <v>1</v>
      </c>
      <c r="AP2364" s="27" t="b">
        <v>0</v>
      </c>
      <c r="AQ2364" s="27" t="b">
        <v>0</v>
      </c>
      <c r="AR2364" s="27" t="b">
        <v>0</v>
      </c>
      <c r="AS2364" s="27" t="b">
        <v>1</v>
      </c>
      <c r="AU2364" s="75"/>
      <c r="AV2364">
        <v>1730000.0822000001</v>
      </c>
      <c r="AX2364">
        <v>3900000</v>
      </c>
      <c r="AZ2364">
        <v>3460</v>
      </c>
      <c r="BC2364" s="18">
        <f t="shared" si="1"/>
        <v>1384000.0657600001</v>
      </c>
      <c r="BM2364" s="18">
        <v>15.6</v>
      </c>
      <c r="BN2364">
        <f t="shared" si="0"/>
        <v>156</v>
      </c>
    </row>
    <row r="2365" spans="1:66" ht="14.55" customHeight="1" x14ac:dyDescent="0.25">
      <c r="A2365" s="41">
        <v>41501</v>
      </c>
      <c r="B2365" s="15">
        <v>14.25</v>
      </c>
      <c r="C2365" s="16">
        <v>15.75</v>
      </c>
      <c r="D2365" s="32">
        <v>766.40745775581559</v>
      </c>
      <c r="E2365" s="32">
        <v>3633.2294571475732</v>
      </c>
      <c r="F2365" s="18">
        <v>4399.636914903389</v>
      </c>
      <c r="G2365" s="18">
        <v>15.488703168268383</v>
      </c>
      <c r="H2365" s="19">
        <v>9.5238095238095233E-2</v>
      </c>
      <c r="I2365">
        <v>14.73</v>
      </c>
      <c r="J2365" s="33">
        <v>1.0439633226839589</v>
      </c>
      <c r="K2365" s="72">
        <v>997.44673895054939</v>
      </c>
      <c r="L2365" s="18">
        <v>976.64001499999995</v>
      </c>
      <c r="M2365" s="73">
        <v>2.1304394281396959E-2</v>
      </c>
      <c r="Q2365" s="34">
        <v>0.95788805820214817</v>
      </c>
      <c r="R2365" s="7"/>
      <c r="S2365" s="32"/>
      <c r="T2365" s="77"/>
      <c r="U2365" s="5">
        <v>121.27411709030139</v>
      </c>
      <c r="V2365" s="87">
        <v>104.12</v>
      </c>
      <c r="W2365" s="38">
        <v>0.16475333356032831</v>
      </c>
      <c r="X2365" s="33">
        <v>1.0879266453679179</v>
      </c>
      <c r="Y2365" s="72">
        <v>393147.48307250137</v>
      </c>
      <c r="Z2365" s="18">
        <v>379900.01804</v>
      </c>
      <c r="AA2365" s="38">
        <v>3.4870924989286373E-2</v>
      </c>
      <c r="AB2365" s="35">
        <v>1.0879266453679179</v>
      </c>
      <c r="AC2365" s="72">
        <v>414385.97899672727</v>
      </c>
      <c r="AD2365" s="18">
        <v>422500</v>
      </c>
      <c r="AE2365" s="38">
        <v>-1.9204783439698777E-2</v>
      </c>
      <c r="AF2365" s="36">
        <v>4</v>
      </c>
      <c r="AI2365" s="27" t="s">
        <v>36</v>
      </c>
      <c r="AJ2365" s="17">
        <v>14.65094586796617</v>
      </c>
      <c r="AK2365" s="17">
        <v>16.032186086676536</v>
      </c>
      <c r="AL2365" s="19">
        <v>0.11019201414613096</v>
      </c>
      <c r="AM2365" s="19">
        <v>9.9908814218621661E-2</v>
      </c>
      <c r="AN2365" s="27" t="b">
        <v>0</v>
      </c>
      <c r="AO2365" s="27" t="b">
        <v>1</v>
      </c>
      <c r="AP2365" s="27" t="b">
        <v>0</v>
      </c>
      <c r="AQ2365" s="27" t="b">
        <v>0</v>
      </c>
      <c r="AR2365" s="27" t="b">
        <v>0</v>
      </c>
      <c r="AS2365" s="27" t="b">
        <v>1</v>
      </c>
      <c r="AU2365" s="75"/>
      <c r="AV2365">
        <v>1899500.0902</v>
      </c>
      <c r="AX2365">
        <v>4225000</v>
      </c>
      <c r="AZ2365">
        <v>3799</v>
      </c>
      <c r="BC2365" s="18">
        <f t="shared" si="1"/>
        <v>1519600.07216</v>
      </c>
      <c r="BM2365" s="18">
        <v>16.899999999999999</v>
      </c>
      <c r="BN2365">
        <f t="shared" si="0"/>
        <v>169</v>
      </c>
    </row>
    <row r="2366" spans="1:66" ht="14.55" customHeight="1" x14ac:dyDescent="0.25">
      <c r="A2366" s="45">
        <v>41502</v>
      </c>
      <c r="B2366" s="46">
        <v>14.45</v>
      </c>
      <c r="C2366" s="55">
        <v>15.6</v>
      </c>
      <c r="D2366" s="32">
        <v>574.80559331686163</v>
      </c>
      <c r="E2366" s="32">
        <v>3806.5835249732932</v>
      </c>
      <c r="F2366" s="32">
        <v>4381.3891182901552</v>
      </c>
      <c r="G2366" s="32">
        <v>15.449128572133679</v>
      </c>
      <c r="H2366" s="56">
        <v>7.3717948717948789E-2</v>
      </c>
      <c r="I2366" s="1">
        <v>14.37</v>
      </c>
      <c r="J2366" s="33">
        <v>0.99330796658653309</v>
      </c>
      <c r="K2366" s="72">
        <v>990.75464964240552</v>
      </c>
      <c r="L2366" s="32">
        <v>958.080017</v>
      </c>
      <c r="M2366" s="73">
        <v>3.4104283632507414E-2</v>
      </c>
      <c r="Q2366" s="34">
        <v>1.0067371184351455</v>
      </c>
      <c r="R2366" s="7"/>
      <c r="S2366" s="32"/>
      <c r="T2366" s="77"/>
      <c r="U2366" s="5">
        <v>121.86384395937759</v>
      </c>
      <c r="V2366" s="87">
        <v>106.02</v>
      </c>
      <c r="W2366" s="38">
        <v>0.14944202942253909</v>
      </c>
      <c r="X2366" s="33">
        <v>0.98661593317306617</v>
      </c>
      <c r="Y2366" s="72">
        <v>387887.42670447286</v>
      </c>
      <c r="Z2366" s="18">
        <v>367300.01744000003</v>
      </c>
      <c r="AA2366" s="38">
        <v>5.6050662365775342E-2</v>
      </c>
      <c r="AB2366" s="35">
        <v>0.98661593317306617</v>
      </c>
      <c r="AC2366" s="72">
        <v>408833.25464933063</v>
      </c>
      <c r="AD2366" s="18">
        <v>412500</v>
      </c>
      <c r="AE2366" s="38">
        <v>-8.8890796379863541E-3</v>
      </c>
      <c r="AF2366" s="84">
        <v>3</v>
      </c>
      <c r="AI2366" s="27" t="s">
        <v>36</v>
      </c>
      <c r="AJ2366" s="17">
        <v>14.648354317288554</v>
      </c>
      <c r="AK2366" s="17">
        <v>15.980945320143213</v>
      </c>
      <c r="AL2366" s="19">
        <v>0.10452098764177115</v>
      </c>
      <c r="AM2366" s="19">
        <v>9.901304135940539E-2</v>
      </c>
      <c r="AN2366" s="27" t="b">
        <v>0</v>
      </c>
      <c r="AO2366" s="27" t="b">
        <v>1</v>
      </c>
      <c r="AP2366" s="27" t="b">
        <v>0</v>
      </c>
      <c r="AQ2366" s="27" t="b">
        <v>0</v>
      </c>
      <c r="AR2366" s="27" t="b">
        <v>0</v>
      </c>
      <c r="AS2366" s="27" t="b">
        <v>1</v>
      </c>
      <c r="AU2366" s="75"/>
      <c r="AV2366">
        <v>1836500.0872000002</v>
      </c>
      <c r="AX2366">
        <v>4125000</v>
      </c>
      <c r="AZ2366">
        <v>3673</v>
      </c>
      <c r="BC2366" s="18">
        <f t="shared" si="1"/>
        <v>1469200.0697600001</v>
      </c>
      <c r="BM2366" s="18">
        <v>16.5</v>
      </c>
      <c r="BN2366">
        <f t="shared" si="0"/>
        <v>165</v>
      </c>
    </row>
    <row r="2367" spans="1:66" ht="14.55" customHeight="1" x14ac:dyDescent="0.25">
      <c r="A2367" s="45">
        <v>41505</v>
      </c>
      <c r="B2367" s="46">
        <v>15.05</v>
      </c>
      <c r="C2367" s="55">
        <v>15.95</v>
      </c>
      <c r="D2367" s="32">
        <v>383.20372887790779</v>
      </c>
      <c r="E2367" s="32">
        <v>3984.0608929952728</v>
      </c>
      <c r="F2367" s="32">
        <v>4367.2646218731807</v>
      </c>
      <c r="G2367" s="32">
        <v>15.87102989265574</v>
      </c>
      <c r="H2367" s="56">
        <v>5.6426332288401215E-2</v>
      </c>
      <c r="I2367" s="32">
        <v>15.1</v>
      </c>
      <c r="J2367" s="33">
        <v>1.0239972831242163</v>
      </c>
      <c r="K2367" s="72">
        <v>1014.5125160061949</v>
      </c>
      <c r="L2367" s="32">
        <v>984.96002199999998</v>
      </c>
      <c r="M2367" s="73">
        <v>3.0003749742235665E-2</v>
      </c>
      <c r="Q2367" s="34">
        <v>0.97656509102153011</v>
      </c>
      <c r="R2367" s="7"/>
      <c r="S2367" s="32"/>
      <c r="T2367" s="77"/>
      <c r="U2367" s="5">
        <v>118.78640495897413</v>
      </c>
      <c r="V2367" s="87">
        <v>103.42</v>
      </c>
      <c r="W2367" s="38">
        <v>0.14858252716084056</v>
      </c>
      <c r="X2367" s="33">
        <v>1.0479945662484329</v>
      </c>
      <c r="Y2367" s="72">
        <v>406505.86039912695</v>
      </c>
      <c r="Z2367" s="18">
        <v>387000.01837999996</v>
      </c>
      <c r="AA2367" s="38">
        <v>5.0402690162081501E-2</v>
      </c>
      <c r="AB2367" s="35">
        <v>1.0479945662484329</v>
      </c>
      <c r="AC2367" s="72">
        <v>428448.1601813556</v>
      </c>
      <c r="AD2367" s="18">
        <v>430000</v>
      </c>
      <c r="AE2367" s="38">
        <v>-3.6089298108009198E-3</v>
      </c>
      <c r="AF2367" s="84">
        <v>2</v>
      </c>
      <c r="AI2367" s="27" t="s">
        <v>36</v>
      </c>
      <c r="AJ2367" s="17">
        <v>14.688965563978266</v>
      </c>
      <c r="AK2367" s="17">
        <v>15.889021428653702</v>
      </c>
      <c r="AL2367" s="19">
        <v>9.5833271093346814E-2</v>
      </c>
      <c r="AM2367" s="19">
        <v>9.7019182395569295E-2</v>
      </c>
      <c r="AN2367" s="27" t="b">
        <v>0</v>
      </c>
      <c r="AO2367" s="27" t="b">
        <v>0</v>
      </c>
      <c r="AP2367" s="27" t="b">
        <v>0</v>
      </c>
      <c r="AQ2367" s="27" t="b">
        <v>0</v>
      </c>
      <c r="AR2367" s="27" t="b">
        <v>0</v>
      </c>
      <c r="AS2367" s="27" t="b">
        <v>0</v>
      </c>
      <c r="AU2367" s="75"/>
      <c r="AV2367">
        <v>1935000.0918999999</v>
      </c>
      <c r="AX2367">
        <v>4300000</v>
      </c>
      <c r="AZ2367">
        <v>3870</v>
      </c>
      <c r="BC2367" s="18">
        <f t="shared" si="1"/>
        <v>1548000.0735199999</v>
      </c>
      <c r="BM2367" s="18">
        <v>17.2</v>
      </c>
      <c r="BN2367">
        <f t="shared" si="0"/>
        <v>172</v>
      </c>
    </row>
    <row r="2368" spans="1:66" ht="14.55" customHeight="1" x14ac:dyDescent="0.25">
      <c r="A2368" s="45">
        <v>41506</v>
      </c>
      <c r="B2368" s="46">
        <v>15</v>
      </c>
      <c r="C2368" s="55">
        <v>15.65</v>
      </c>
      <c r="D2368" s="32">
        <v>191.6018644389539</v>
      </c>
      <c r="E2368" s="32">
        <v>4164.8513669643171</v>
      </c>
      <c r="F2368" s="32">
        <v>4356.4532314032713</v>
      </c>
      <c r="G2368" s="32">
        <v>15.621412246322864</v>
      </c>
      <c r="H2368" s="56">
        <v>4.1533546325878579E-2</v>
      </c>
      <c r="I2368" s="1">
        <v>14.91</v>
      </c>
      <c r="J2368" s="33">
        <v>0.98183550368822536</v>
      </c>
      <c r="K2368" s="72">
        <v>996.06717282877935</v>
      </c>
      <c r="L2368" s="32">
        <v>973.44000200000005</v>
      </c>
      <c r="M2368" s="73">
        <v>2.324454592197794E-2</v>
      </c>
      <c r="Q2368" s="34">
        <v>1.0185005494744694</v>
      </c>
      <c r="R2368" s="7"/>
      <c r="S2368" s="32"/>
      <c r="T2368" s="77"/>
      <c r="U2368" s="5">
        <v>120.75876878389678</v>
      </c>
      <c r="V2368" s="87">
        <v>104.08</v>
      </c>
      <c r="W2368" s="38">
        <v>0.16024950791599527</v>
      </c>
      <c r="X2368" s="33">
        <v>0.96367100737645084</v>
      </c>
      <c r="Y2368" s="72">
        <v>391739.7862448371</v>
      </c>
      <c r="Z2368" s="18">
        <v>377000.01790000004</v>
      </c>
      <c r="AA2368" s="38">
        <v>3.9097526909791333E-2</v>
      </c>
      <c r="AB2368" s="35">
        <v>0.96367100737645084</v>
      </c>
      <c r="AC2368" s="72">
        <v>412876.45059473312</v>
      </c>
      <c r="AD2368" s="18">
        <v>420000</v>
      </c>
      <c r="AE2368" s="38">
        <v>-1.6960831917302095E-2</v>
      </c>
      <c r="AF2368" s="84">
        <v>1</v>
      </c>
      <c r="AI2368" s="27" t="s">
        <v>36</v>
      </c>
      <c r="AJ2368" s="17">
        <v>14.724937693101429</v>
      </c>
      <c r="AK2368" s="17">
        <v>15.805605223917887</v>
      </c>
      <c r="AL2368" s="19">
        <v>8.4422195480993237E-2</v>
      </c>
      <c r="AM2368" s="19">
        <v>9.4520985153789372E-2</v>
      </c>
      <c r="AN2368" s="27" t="b">
        <v>0</v>
      </c>
      <c r="AO2368" s="27" t="b">
        <v>0</v>
      </c>
      <c r="AP2368" s="27" t="b">
        <v>0</v>
      </c>
      <c r="AQ2368" s="27" t="b">
        <v>0</v>
      </c>
      <c r="AR2368" s="27" t="b">
        <v>0</v>
      </c>
      <c r="AS2368" s="27" t="b">
        <v>0</v>
      </c>
      <c r="AU2368" s="75"/>
      <c r="AV2368">
        <v>1885000.0895000002</v>
      </c>
      <c r="AX2368">
        <v>4200000</v>
      </c>
      <c r="AZ2368">
        <v>3770</v>
      </c>
      <c r="BC2368" s="18">
        <f t="shared" si="1"/>
        <v>1508000.0716000001</v>
      </c>
      <c r="BM2368" s="18">
        <v>16.8</v>
      </c>
      <c r="BN2368">
        <f t="shared" si="0"/>
        <v>168</v>
      </c>
    </row>
    <row r="2369" spans="1:66" ht="14.55" customHeight="1" x14ac:dyDescent="0.25">
      <c r="A2369" s="42">
        <v>41507</v>
      </c>
      <c r="B2369" s="15">
        <v>16.100000000000001</v>
      </c>
      <c r="C2369" s="16">
        <v>16.95</v>
      </c>
      <c r="D2369" s="32">
        <v>4348.4953264904707</v>
      </c>
      <c r="E2369" s="32">
        <v>0</v>
      </c>
      <c r="F2369" s="18">
        <v>4348.4953264904707</v>
      </c>
      <c r="G2369" s="18">
        <v>16.100000000000001</v>
      </c>
      <c r="H2369" s="19">
        <v>5.0147492625368661E-2</v>
      </c>
      <c r="I2369">
        <v>15.94</v>
      </c>
      <c r="J2369" s="33">
        <v>1.0287539936102237</v>
      </c>
      <c r="K2369" s="72">
        <v>1024.6903523806538</v>
      </c>
      <c r="L2369" s="18">
        <v>991.35998500000005</v>
      </c>
      <c r="M2369" s="73">
        <v>3.3620852046649628E-2</v>
      </c>
      <c r="Q2369" s="34">
        <v>0.97204968944099379</v>
      </c>
      <c r="R2369" s="7"/>
      <c r="S2369" s="32"/>
      <c r="T2369" s="77"/>
      <c r="U2369" s="5">
        <v>117.16497721466219</v>
      </c>
      <c r="V2369" s="87">
        <v>102.16</v>
      </c>
      <c r="W2369" s="38">
        <v>0.14687722410593373</v>
      </c>
      <c r="X2369" s="33">
        <v>1.0575079872204474</v>
      </c>
      <c r="Y2369" s="72">
        <v>414269.93490932934</v>
      </c>
      <c r="Z2369" s="18">
        <v>391100.01858000003</v>
      </c>
      <c r="AA2369" s="38">
        <v>5.9242943565828217E-2</v>
      </c>
      <c r="AB2369" s="35">
        <v>1.0575079872204474</v>
      </c>
      <c r="AC2369" s="72">
        <v>436613.14413938724</v>
      </c>
      <c r="AD2369" s="18">
        <v>437500</v>
      </c>
      <c r="AE2369" s="38">
        <v>-2.027099109972029E-3</v>
      </c>
      <c r="AF2369">
        <v>19</v>
      </c>
      <c r="AI2369" s="27" t="s">
        <v>36</v>
      </c>
      <c r="AJ2369" s="17">
        <v>14.783421030985718</v>
      </c>
      <c r="AK2369" s="17">
        <v>15.706255842557713</v>
      </c>
      <c r="AL2369" s="19">
        <v>7.2645882730635214E-2</v>
      </c>
      <c r="AM2369" s="19">
        <v>9.2081955035231602E-2</v>
      </c>
      <c r="AN2369" s="27" t="b">
        <v>0</v>
      </c>
      <c r="AO2369" s="27" t="b">
        <v>0</v>
      </c>
      <c r="AP2369" s="27" t="b">
        <v>0</v>
      </c>
      <c r="AQ2369" s="27" t="b">
        <v>0</v>
      </c>
      <c r="AR2369" s="27" t="b">
        <v>0</v>
      </c>
      <c r="AS2369" s="27" t="b">
        <v>0</v>
      </c>
      <c r="AU2369" s="75"/>
      <c r="AV2369">
        <v>1955500.0929</v>
      </c>
      <c r="AX2369">
        <v>4375000</v>
      </c>
      <c r="AZ2369">
        <v>3911</v>
      </c>
      <c r="BC2369" s="18">
        <f t="shared" si="1"/>
        <v>1564400.0743200001</v>
      </c>
      <c r="BM2369" s="18">
        <v>17.5</v>
      </c>
      <c r="BN2369">
        <f t="shared" si="0"/>
        <v>175</v>
      </c>
    </row>
    <row r="2370" spans="1:66" ht="14.55" customHeight="1" x14ac:dyDescent="0.25">
      <c r="A2370" s="41">
        <v>41508</v>
      </c>
      <c r="B2370" s="15">
        <v>15.45</v>
      </c>
      <c r="C2370" s="16">
        <v>16.399999999999999</v>
      </c>
      <c r="D2370" s="32">
        <v>4119.6271514120244</v>
      </c>
      <c r="E2370" s="32">
        <v>217.39100995651791</v>
      </c>
      <c r="F2370" s="18">
        <v>4337.0181613685427</v>
      </c>
      <c r="G2370" s="18">
        <v>15.497618306351184</v>
      </c>
      <c r="H2370" s="19">
        <v>5.7926829268292623E-2</v>
      </c>
      <c r="I2370">
        <v>14.76</v>
      </c>
      <c r="J2370" s="33">
        <v>0.96004439725709034</v>
      </c>
      <c r="K2370" s="72">
        <v>983.73121084563968</v>
      </c>
      <c r="L2370" s="18">
        <v>967.67999299999997</v>
      </c>
      <c r="M2370" s="73">
        <v>1.658732014896552E-2</v>
      </c>
      <c r="Q2370" s="34">
        <v>1.0416184947873925</v>
      </c>
      <c r="R2370" s="7"/>
      <c r="S2370" s="32"/>
      <c r="T2370" s="77"/>
      <c r="U2370" s="5">
        <v>121.81398898117187</v>
      </c>
      <c r="V2370" s="87">
        <v>104.74</v>
      </c>
      <c r="W2370" s="38">
        <v>0.16301307028042658</v>
      </c>
      <c r="X2370" s="33">
        <v>0.92008879451418057</v>
      </c>
      <c r="Y2370" s="72">
        <v>381166.94867882534</v>
      </c>
      <c r="Z2370" s="18">
        <v>372400.01768000005</v>
      </c>
      <c r="AA2370" s="38">
        <v>2.354170403493009E-2</v>
      </c>
      <c r="AB2370" s="35">
        <v>0.92008879451418057</v>
      </c>
      <c r="AC2370" s="72">
        <v>401716.42085015529</v>
      </c>
      <c r="AD2370" s="18">
        <v>420000</v>
      </c>
      <c r="AE2370" s="38">
        <v>-4.3532331309154064E-2</v>
      </c>
      <c r="AF2370" s="36">
        <v>18</v>
      </c>
      <c r="AI2370" s="27" t="s">
        <v>36</v>
      </c>
      <c r="AJ2370" s="17">
        <v>14.804280538275654</v>
      </c>
      <c r="AK2370" s="17">
        <v>15.607320068643475</v>
      </c>
      <c r="AL2370" s="19">
        <v>6.2498374077330852E-2</v>
      </c>
      <c r="AM2370" s="19">
        <v>8.9614719526837541E-2</v>
      </c>
      <c r="AN2370" s="27" t="b">
        <v>0</v>
      </c>
      <c r="AO2370" s="27" t="b">
        <v>0</v>
      </c>
      <c r="AP2370" s="27" t="b">
        <v>0</v>
      </c>
      <c r="AQ2370" s="27" t="b">
        <v>0</v>
      </c>
      <c r="AR2370" s="27" t="b">
        <v>0</v>
      </c>
      <c r="AS2370" s="27" t="b">
        <v>0</v>
      </c>
      <c r="AU2370" s="75"/>
      <c r="AV2370">
        <v>1862000.0884000002</v>
      </c>
      <c r="AX2370">
        <v>4200000</v>
      </c>
      <c r="AZ2370">
        <v>3724</v>
      </c>
      <c r="BC2370" s="18">
        <f t="shared" si="1"/>
        <v>1489600.0707200002</v>
      </c>
      <c r="BM2370" s="18">
        <v>16.8</v>
      </c>
      <c r="BN2370">
        <f t="shared" si="0"/>
        <v>168</v>
      </c>
    </row>
    <row r="2371" spans="1:66" ht="14.55" customHeight="1" x14ac:dyDescent="0.25">
      <c r="A2371" s="45">
        <v>41509</v>
      </c>
      <c r="B2371" s="46">
        <v>15.2</v>
      </c>
      <c r="C2371" s="55">
        <v>16.25</v>
      </c>
      <c r="D2371" s="32">
        <v>3890.7589763335786</v>
      </c>
      <c r="E2371" s="32">
        <v>433.00157733224887</v>
      </c>
      <c r="F2371" s="32">
        <v>4323.7605536658275</v>
      </c>
      <c r="G2371" s="32">
        <v>15.305151904356357</v>
      </c>
      <c r="H2371" s="56">
        <v>6.461538461538463E-2</v>
      </c>
      <c r="I2371" s="1">
        <v>14.06</v>
      </c>
      <c r="J2371" s="33">
        <v>0.98456201922390241</v>
      </c>
      <c r="K2371" s="72">
        <v>968.52762950093756</v>
      </c>
      <c r="L2371" s="32">
        <v>947.20001200000002</v>
      </c>
      <c r="M2371" s="73">
        <v>2.2516487785831603E-2</v>
      </c>
      <c r="Q2371" s="34">
        <v>1.0156800490722431</v>
      </c>
      <c r="R2371" s="7"/>
      <c r="S2371" s="32"/>
      <c r="T2371" s="77"/>
      <c r="U2371" s="5">
        <v>123.49368695787946</v>
      </c>
      <c r="V2371" s="87">
        <v>107.16</v>
      </c>
      <c r="W2371" s="38">
        <v>0.15242335720305586</v>
      </c>
      <c r="X2371" s="33">
        <v>0.96912403844780493</v>
      </c>
      <c r="Y2371" s="72">
        <v>369399.81999213964</v>
      </c>
      <c r="Z2371" s="18">
        <v>357600.01698000001</v>
      </c>
      <c r="AA2371" s="38">
        <v>3.2997210435813745E-2</v>
      </c>
      <c r="AB2371" s="35">
        <v>0.96912403844780493</v>
      </c>
      <c r="AC2371" s="72">
        <v>389306.79843510129</v>
      </c>
      <c r="AD2371" s="18">
        <v>405000</v>
      </c>
      <c r="AE2371" s="38">
        <v>-3.8748645839256086E-2</v>
      </c>
      <c r="AF2371" s="84">
        <v>17</v>
      </c>
      <c r="AI2371" s="27" t="s">
        <v>36</v>
      </c>
      <c r="AJ2371" s="17">
        <v>14.827727614163223</v>
      </c>
      <c r="AK2371" s="17">
        <v>15.516108056998785</v>
      </c>
      <c r="AL2371" s="19">
        <v>5.7394588973545747E-2</v>
      </c>
      <c r="AM2371" s="19">
        <v>8.7631586380913687E-2</v>
      </c>
      <c r="AN2371" s="27" t="b">
        <v>0</v>
      </c>
      <c r="AO2371" s="27" t="b">
        <v>0</v>
      </c>
      <c r="AP2371" s="27" t="b">
        <v>0</v>
      </c>
      <c r="AQ2371" s="27" t="b">
        <v>0</v>
      </c>
      <c r="AR2371" s="27" t="b">
        <v>0</v>
      </c>
      <c r="AS2371" s="27" t="b">
        <v>0</v>
      </c>
      <c r="AU2371" s="75"/>
      <c r="AV2371">
        <v>1788000.0849000001</v>
      </c>
      <c r="AX2371">
        <v>4050000</v>
      </c>
      <c r="AZ2371">
        <v>3576</v>
      </c>
      <c r="BC2371" s="18">
        <f t="shared" si="1"/>
        <v>1430400.0679200001</v>
      </c>
      <c r="BM2371" s="18">
        <v>16.2</v>
      </c>
      <c r="BN2371">
        <f t="shared" si="0"/>
        <v>162</v>
      </c>
    </row>
    <row r="2372" spans="1:66" ht="14.55" customHeight="1" x14ac:dyDescent="0.25">
      <c r="A2372" s="41">
        <v>41512</v>
      </c>
      <c r="B2372" s="15">
        <v>15.85</v>
      </c>
      <c r="C2372" s="16">
        <v>16.7</v>
      </c>
      <c r="D2372" s="32">
        <v>3661.8908012551328</v>
      </c>
      <c r="E2372" s="32">
        <v>647.08134725177968</v>
      </c>
      <c r="F2372" s="18">
        <v>4308.9721485069122</v>
      </c>
      <c r="G2372" s="18">
        <v>15.977645091731354</v>
      </c>
      <c r="H2372" s="19">
        <v>5.0898203592814384E-2</v>
      </c>
      <c r="I2372">
        <v>14.99</v>
      </c>
      <c r="J2372" s="33">
        <v>1.040368460067794</v>
      </c>
      <c r="K2372" s="72">
        <v>1007.6081644283297</v>
      </c>
      <c r="L2372" s="18">
        <v>978.55999799999995</v>
      </c>
      <c r="M2372" s="73">
        <v>2.9684604406167187E-2</v>
      </c>
      <c r="Q2372" s="34">
        <v>0.96119792014344263</v>
      </c>
      <c r="R2372" s="7"/>
      <c r="S2372" s="32"/>
      <c r="T2372" s="77"/>
      <c r="U2372" s="5">
        <v>118.48087404858904</v>
      </c>
      <c r="V2372" s="87">
        <v>103.42</v>
      </c>
      <c r="W2372" s="38">
        <v>0.14562825419250669</v>
      </c>
      <c r="X2372" s="33">
        <v>1.0807369201355883</v>
      </c>
      <c r="Y2372" s="72">
        <v>399225.93382343603</v>
      </c>
      <c r="Z2372" s="18">
        <v>380100.01806000003</v>
      </c>
      <c r="AA2372" s="38">
        <v>5.0318113272009669E-2</v>
      </c>
      <c r="AB2372" s="35">
        <v>1.0807369201355883</v>
      </c>
      <c r="AC2372" s="72">
        <v>420731.48485514929</v>
      </c>
      <c r="AD2372" s="18">
        <v>427500</v>
      </c>
      <c r="AE2372" s="38">
        <v>-1.5832783964563064E-2</v>
      </c>
      <c r="AF2372" s="36">
        <v>16</v>
      </c>
      <c r="AI2372" s="27" t="s">
        <v>36</v>
      </c>
      <c r="AJ2372" s="17">
        <v>14.88303138243012</v>
      </c>
      <c r="AK2372" s="17">
        <v>15.455451098182998</v>
      </c>
      <c r="AL2372" s="19">
        <v>5.359129811935668E-2</v>
      </c>
      <c r="AM2372" s="19">
        <v>8.441340669932125E-2</v>
      </c>
      <c r="AN2372" s="27" t="b">
        <v>0</v>
      </c>
      <c r="AO2372" s="27" t="b">
        <v>0</v>
      </c>
      <c r="AP2372" s="27" t="b">
        <v>0</v>
      </c>
      <c r="AQ2372" s="27" t="b">
        <v>0</v>
      </c>
      <c r="AR2372" s="27" t="b">
        <v>0</v>
      </c>
      <c r="AS2372" s="27" t="b">
        <v>0</v>
      </c>
      <c r="AU2372" s="75"/>
      <c r="AV2372">
        <v>1900500.0903000003</v>
      </c>
      <c r="AX2372">
        <v>4275000</v>
      </c>
      <c r="AZ2372">
        <v>3801</v>
      </c>
      <c r="BC2372" s="18">
        <f t="shared" si="1"/>
        <v>1520400.0722400001</v>
      </c>
      <c r="BM2372" s="18">
        <v>17.100000000000001</v>
      </c>
      <c r="BN2372">
        <f t="shared" si="0"/>
        <v>171</v>
      </c>
    </row>
    <row r="2373" spans="1:66" ht="14.55" customHeight="1" x14ac:dyDescent="0.25">
      <c r="A2373" s="41">
        <v>41513</v>
      </c>
      <c r="B2373" s="15">
        <v>17.2</v>
      </c>
      <c r="C2373" s="16">
        <v>17.899999999999999</v>
      </c>
      <c r="D2373" s="32">
        <v>3433.022626176687</v>
      </c>
      <c r="E2373" s="32">
        <v>864.3005433591668</v>
      </c>
      <c r="F2373" s="18">
        <v>4297.3231695358536</v>
      </c>
      <c r="G2373" s="18">
        <v>17.340787731451147</v>
      </c>
      <c r="H2373" s="19">
        <v>3.9106145251396662E-2</v>
      </c>
      <c r="I2373">
        <v>16.82</v>
      </c>
      <c r="J2373" s="33">
        <v>1.0823815480583545</v>
      </c>
      <c r="K2373" s="72">
        <v>1090.597614927372</v>
      </c>
      <c r="L2373" s="18">
        <v>1057.920044</v>
      </c>
      <c r="M2373" s="73">
        <v>3.0888507229542592E-2</v>
      </c>
      <c r="Q2373" s="34">
        <v>0.92388862485124967</v>
      </c>
      <c r="R2373" s="7"/>
      <c r="S2373" s="32"/>
      <c r="T2373" s="77"/>
      <c r="U2373" s="5">
        <v>109.25933162634671</v>
      </c>
      <c r="V2373" s="87">
        <v>94.96</v>
      </c>
      <c r="W2373" s="38">
        <v>0.15058268351249698</v>
      </c>
      <c r="X2373" s="33">
        <v>1.164763096116709</v>
      </c>
      <c r="Y2373" s="72">
        <v>465005.85951587302</v>
      </c>
      <c r="Z2373" s="18">
        <v>442000.02099999995</v>
      </c>
      <c r="AA2373" s="38">
        <v>5.2049405934017072E-2</v>
      </c>
      <c r="AB2373" s="35">
        <v>1.164763096116709</v>
      </c>
      <c r="AC2373" s="72">
        <v>490044.65018109063</v>
      </c>
      <c r="AD2373" s="18">
        <v>490000</v>
      </c>
      <c r="AE2373" s="38">
        <v>9.1122818552313983E-5</v>
      </c>
      <c r="AF2373" s="36">
        <v>15</v>
      </c>
      <c r="AI2373" s="27" t="s">
        <v>36</v>
      </c>
      <c r="AJ2373" s="17">
        <v>14.992586278274938</v>
      </c>
      <c r="AK2373" s="17">
        <v>15.430632939634462</v>
      </c>
      <c r="AL2373" s="19">
        <v>5.0704600279855926E-2</v>
      </c>
      <c r="AM2373" s="19">
        <v>8.0802177455734231E-2</v>
      </c>
      <c r="AN2373" s="27" t="b">
        <v>0</v>
      </c>
      <c r="AO2373" s="27" t="b">
        <v>0</v>
      </c>
      <c r="AP2373" s="27" t="b">
        <v>0</v>
      </c>
      <c r="AQ2373" s="27" t="b">
        <v>0</v>
      </c>
      <c r="AR2373" s="27" t="b">
        <v>0</v>
      </c>
      <c r="AS2373" s="27" t="b">
        <v>0</v>
      </c>
      <c r="AU2373" s="75"/>
      <c r="AV2373">
        <v>2210000.1049999995</v>
      </c>
      <c r="AX2373">
        <v>4900000</v>
      </c>
      <c r="AZ2373">
        <v>4420</v>
      </c>
      <c r="BC2373" s="18">
        <f t="shared" si="1"/>
        <v>1768000.0839999998</v>
      </c>
      <c r="BM2373" s="18">
        <v>19.600000000000001</v>
      </c>
      <c r="BN2373">
        <f t="shared" si="0"/>
        <v>196</v>
      </c>
    </row>
    <row r="2374" spans="1:66" ht="14.55" customHeight="1" x14ac:dyDescent="0.25">
      <c r="A2374" s="45">
        <v>41514</v>
      </c>
      <c r="B2374" s="46">
        <v>17.350000000000001</v>
      </c>
      <c r="C2374" s="55">
        <v>17.95</v>
      </c>
      <c r="D2374" s="32">
        <v>3204.1544510982412</v>
      </c>
      <c r="E2374" s="32">
        <v>1084.2185663395728</v>
      </c>
      <c r="F2374" s="32">
        <v>4288.3730174378143</v>
      </c>
      <c r="G2374" s="32">
        <v>17.501696491223708</v>
      </c>
      <c r="H2374" s="56">
        <v>3.342618384401097E-2</v>
      </c>
      <c r="I2374" s="1">
        <v>16.489999999999998</v>
      </c>
      <c r="J2374" s="33">
        <v>1.0071771537355207</v>
      </c>
      <c r="K2374" s="72">
        <v>1098.4059966469927</v>
      </c>
      <c r="L2374" s="32">
        <v>1054.719971</v>
      </c>
      <c r="M2374" s="73">
        <v>4.1419549120296953E-2</v>
      </c>
      <c r="Q2374" s="34">
        <v>0.99287399072854121</v>
      </c>
      <c r="R2374" s="7"/>
      <c r="S2374" s="32"/>
      <c r="T2374" s="77"/>
      <c r="U2374" s="5">
        <v>108.27877746296336</v>
      </c>
      <c r="V2374" s="87">
        <v>95.04</v>
      </c>
      <c r="W2374" s="38">
        <v>0.13929690091501845</v>
      </c>
      <c r="X2374" s="33">
        <v>1.0143543074710417</v>
      </c>
      <c r="Y2374" s="72">
        <v>471682.95333085698</v>
      </c>
      <c r="Z2374" s="18">
        <v>438500.02081999998</v>
      </c>
      <c r="AA2374" s="38">
        <v>7.5673730753317972E-2</v>
      </c>
      <c r="AB2374" s="35">
        <v>1.0143543074710417</v>
      </c>
      <c r="AC2374" s="72">
        <v>497070.93236128491</v>
      </c>
      <c r="AD2374" s="18">
        <v>487500</v>
      </c>
      <c r="AE2374" s="38">
        <v>1.963268176673828E-2</v>
      </c>
      <c r="AF2374" s="84">
        <v>14</v>
      </c>
      <c r="AI2374" s="27" t="s">
        <v>36</v>
      </c>
      <c r="AJ2374" s="17">
        <v>15.122444262559162</v>
      </c>
      <c r="AK2374" s="17">
        <v>15.41892895136257</v>
      </c>
      <c r="AL2374" s="19">
        <v>4.9353373199544658E-2</v>
      </c>
      <c r="AM2374" s="19">
        <v>7.6788620343291314E-2</v>
      </c>
      <c r="AN2374" s="27" t="b">
        <v>0</v>
      </c>
      <c r="AO2374" s="27" t="b">
        <v>0</v>
      </c>
      <c r="AP2374" s="27" t="b">
        <v>0</v>
      </c>
      <c r="AQ2374" s="27" t="b">
        <v>0</v>
      </c>
      <c r="AR2374" s="27" t="b">
        <v>1</v>
      </c>
      <c r="AS2374" s="27" t="b">
        <v>0</v>
      </c>
      <c r="AU2374" s="75"/>
      <c r="AV2374">
        <v>2192500.1041000001</v>
      </c>
      <c r="AX2374">
        <v>4875000</v>
      </c>
      <c r="AZ2374">
        <v>4385</v>
      </c>
      <c r="BC2374" s="18">
        <f t="shared" si="1"/>
        <v>1754000.0832799999</v>
      </c>
      <c r="BM2374" s="18">
        <v>19.5</v>
      </c>
      <c r="BN2374">
        <f t="shared" si="0"/>
        <v>195</v>
      </c>
    </row>
    <row r="2375" spans="1:66" ht="14.55" customHeight="1" x14ac:dyDescent="0.25">
      <c r="A2375" s="41">
        <v>41515</v>
      </c>
      <c r="B2375" s="15">
        <v>17.350000000000001</v>
      </c>
      <c r="C2375" s="16">
        <v>17.95</v>
      </c>
      <c r="D2375" s="32">
        <v>2975.2862760197954</v>
      </c>
      <c r="E2375" s="32">
        <v>1305.4365517218032</v>
      </c>
      <c r="F2375" s="18">
        <v>4280.7228277415988</v>
      </c>
      <c r="G2375" s="18">
        <v>17.532974222474085</v>
      </c>
      <c r="H2375" s="19">
        <v>3.342618384401097E-2</v>
      </c>
      <c r="I2375">
        <v>16.809999999999999</v>
      </c>
      <c r="J2375" s="33">
        <v>1</v>
      </c>
      <c r="K2375" s="72">
        <v>1098.3869919495135</v>
      </c>
      <c r="L2375" s="18">
        <v>1079.040039</v>
      </c>
      <c r="M2375" s="73">
        <v>1.792978226039069E-2</v>
      </c>
      <c r="Q2375" s="34">
        <v>1</v>
      </c>
      <c r="R2375" s="7"/>
      <c r="S2375" s="32"/>
      <c r="T2375" s="77"/>
      <c r="U2375" s="5">
        <v>108.07718234279241</v>
      </c>
      <c r="V2375" s="87">
        <v>93.24</v>
      </c>
      <c r="W2375" s="38">
        <v>0.15912893975538844</v>
      </c>
      <c r="X2375" s="33">
        <v>1</v>
      </c>
      <c r="Y2375" s="72">
        <v>471685.21007331129</v>
      </c>
      <c r="Z2375" s="18">
        <v>458500.02178000001</v>
      </c>
      <c r="AA2375" s="38">
        <v>2.8757225009768635E-2</v>
      </c>
      <c r="AB2375" s="35">
        <v>1</v>
      </c>
      <c r="AC2375" s="72">
        <v>497062.96308600996</v>
      </c>
      <c r="AD2375" s="18">
        <v>502500</v>
      </c>
      <c r="AE2375" s="38">
        <v>-1.0819973958189141E-2</v>
      </c>
      <c r="AF2375" s="36">
        <v>13</v>
      </c>
      <c r="AI2375" s="27" t="s">
        <v>36</v>
      </c>
      <c r="AJ2375" s="17">
        <v>15.268437724010989</v>
      </c>
      <c r="AK2375" s="17">
        <v>15.407623864897166</v>
      </c>
      <c r="AL2375" s="19">
        <v>4.6566488402651707E-2</v>
      </c>
      <c r="AM2375" s="19">
        <v>7.2648520953143336E-2</v>
      </c>
      <c r="AN2375" s="27" t="b">
        <v>0</v>
      </c>
      <c r="AO2375" s="27" t="b">
        <v>0</v>
      </c>
      <c r="AP2375" s="27" t="b">
        <v>0</v>
      </c>
      <c r="AQ2375" s="27" t="b">
        <v>0</v>
      </c>
      <c r="AR2375" s="27" t="b">
        <v>1</v>
      </c>
      <c r="AS2375" s="27" t="b">
        <v>0</v>
      </c>
      <c r="AU2375" s="75"/>
      <c r="AV2375">
        <v>2292500.1088999999</v>
      </c>
      <c r="AX2375">
        <v>5025000</v>
      </c>
      <c r="AZ2375">
        <v>4585</v>
      </c>
      <c r="BC2375" s="18">
        <f t="shared" si="1"/>
        <v>1834000.08712</v>
      </c>
      <c r="BM2375" s="18">
        <v>20.100000000000001</v>
      </c>
      <c r="BN2375">
        <f t="shared" si="0"/>
        <v>201</v>
      </c>
    </row>
    <row r="2376" spans="1:66" ht="14.55" customHeight="1" x14ac:dyDescent="0.25">
      <c r="A2376" s="45">
        <v>41516</v>
      </c>
      <c r="B2376" s="46">
        <v>17.5</v>
      </c>
      <c r="C2376" s="55">
        <v>18.149999999999999</v>
      </c>
      <c r="D2376" s="32">
        <v>2746.4181009413496</v>
      </c>
      <c r="E2376" s="32">
        <v>1526.6545371040336</v>
      </c>
      <c r="F2376" s="32">
        <v>4273.0726380453834</v>
      </c>
      <c r="G2376" s="32">
        <v>17.732227610708613</v>
      </c>
      <c r="H2376" s="56">
        <v>3.5812672176308458E-2</v>
      </c>
      <c r="I2376" s="1">
        <v>17.010000000000002</v>
      </c>
      <c r="J2376" s="33">
        <v>1.0095570589892042</v>
      </c>
      <c r="K2376" s="72">
        <v>1108.8651552300187</v>
      </c>
      <c r="L2376" s="32">
        <v>1090.5600589999999</v>
      </c>
      <c r="M2376" s="73">
        <v>1.6785041849784785E-2</v>
      </c>
      <c r="Q2376" s="34">
        <v>0.9905334137341647</v>
      </c>
      <c r="R2376" s="7"/>
      <c r="S2376" s="32"/>
      <c r="T2376" s="77"/>
      <c r="U2376" s="5">
        <v>106.85474545002462</v>
      </c>
      <c r="V2376" s="87">
        <v>92.16</v>
      </c>
      <c r="W2376" s="38">
        <v>0.15944819281710751</v>
      </c>
      <c r="X2376" s="33">
        <v>1.0191141179784087</v>
      </c>
      <c r="Y2376" s="72">
        <v>480703.35671642254</v>
      </c>
      <c r="Z2376" s="18">
        <v>469500.02229999995</v>
      </c>
      <c r="AA2376" s="38">
        <v>2.3862265994236537E-2</v>
      </c>
      <c r="AB2376" s="35">
        <v>1.0191141179784087</v>
      </c>
      <c r="AC2376" s="72">
        <v>506555.76173439994</v>
      </c>
      <c r="AD2376" s="18">
        <v>516750</v>
      </c>
      <c r="AE2376" s="38">
        <v>-1.9727601868601945E-2</v>
      </c>
      <c r="AF2376" s="84">
        <v>12</v>
      </c>
      <c r="AI2376" s="27" t="s">
        <v>36</v>
      </c>
      <c r="AJ2376" s="17">
        <v>15.436405018156547</v>
      </c>
      <c r="AK2376" s="17">
        <v>15.405471264786703</v>
      </c>
      <c r="AL2376" s="19">
        <v>4.2880795553987681E-2</v>
      </c>
      <c r="AM2376" s="19">
        <v>6.8152806230155877E-2</v>
      </c>
      <c r="AN2376" s="27" t="b">
        <v>1</v>
      </c>
      <c r="AO2376" s="27" t="b">
        <v>0</v>
      </c>
      <c r="AP2376" s="27" t="b">
        <v>0</v>
      </c>
      <c r="AQ2376" s="27" t="b">
        <v>0</v>
      </c>
      <c r="AR2376" s="27" t="b">
        <v>1</v>
      </c>
      <c r="AS2376" s="27" t="b">
        <v>0</v>
      </c>
      <c r="AU2376" s="75"/>
      <c r="AV2376">
        <v>2347500.1114999996</v>
      </c>
      <c r="AX2376">
        <v>5167500</v>
      </c>
      <c r="AZ2376">
        <v>4695</v>
      </c>
      <c r="BC2376" s="18">
        <f t="shared" si="1"/>
        <v>1878000.0891999998</v>
      </c>
      <c r="BM2376" s="18">
        <v>20.67</v>
      </c>
      <c r="BN2376">
        <f t="shared" si="0"/>
        <v>206.70000000000002</v>
      </c>
    </row>
    <row r="2377" spans="1:66" ht="14.55" customHeight="1" x14ac:dyDescent="0.25">
      <c r="A2377" s="41">
        <v>41520</v>
      </c>
      <c r="B2377" s="15">
        <v>16.850000000000001</v>
      </c>
      <c r="C2377" s="16">
        <v>17.649999999999999</v>
      </c>
      <c r="D2377" s="32">
        <v>2517.5499258629038</v>
      </c>
      <c r="E2377" s="32">
        <v>1747.3263312568051</v>
      </c>
      <c r="F2377" s="18">
        <v>4264.8762571197094</v>
      </c>
      <c r="G2377" s="18">
        <v>17.177761224647931</v>
      </c>
      <c r="H2377" s="19">
        <v>4.5325779036826996E-2</v>
      </c>
      <c r="I2377">
        <v>16.61</v>
      </c>
      <c r="J2377" s="33">
        <v>0.96687298020515522</v>
      </c>
      <c r="K2377" s="72">
        <v>1072.1132071841507</v>
      </c>
      <c r="L2377" s="18">
        <v>1050.23999</v>
      </c>
      <c r="M2377" s="73">
        <v>2.0826875183214733E-2</v>
      </c>
      <c r="Q2377" s="34">
        <v>1.0342620183551057</v>
      </c>
      <c r="R2377" s="7"/>
      <c r="S2377" s="32"/>
      <c r="T2377" s="77"/>
      <c r="U2377" s="5">
        <v>110.31004464752019</v>
      </c>
      <c r="V2377" s="87">
        <v>95.42</v>
      </c>
      <c r="W2377" s="38">
        <v>0.15604741823014237</v>
      </c>
      <c r="X2377" s="33">
        <v>0.93374596041031033</v>
      </c>
      <c r="Y2377" s="72">
        <v>448856.96501206665</v>
      </c>
      <c r="Z2377" s="18">
        <v>433800.02059999999</v>
      </c>
      <c r="AA2377" s="38">
        <v>3.4709413778360385E-2</v>
      </c>
      <c r="AB2377" s="35">
        <v>0.93374596041031033</v>
      </c>
      <c r="AC2377" s="72">
        <v>472986.81297315413</v>
      </c>
      <c r="AD2377" s="18">
        <v>479000</v>
      </c>
      <c r="AE2377" s="38">
        <v>-1.2553626360847335E-2</v>
      </c>
      <c r="AF2377" s="36">
        <v>11</v>
      </c>
      <c r="AI2377" s="27" t="s">
        <v>36</v>
      </c>
      <c r="AJ2377" s="17">
        <v>15.595586540563767</v>
      </c>
      <c r="AK2377" s="17">
        <v>15.414536217562524</v>
      </c>
      <c r="AL2377" s="19">
        <v>3.9665861290894742E-2</v>
      </c>
      <c r="AM2377" s="19">
        <v>6.4201127946273362E-2</v>
      </c>
      <c r="AN2377" s="27" t="b">
        <v>1</v>
      </c>
      <c r="AO2377" s="27" t="b">
        <v>0</v>
      </c>
      <c r="AP2377" s="27" t="b">
        <v>0</v>
      </c>
      <c r="AQ2377" s="27" t="b">
        <v>0</v>
      </c>
      <c r="AR2377" s="27" t="b">
        <v>1</v>
      </c>
      <c r="AS2377" s="27" t="b">
        <v>0</v>
      </c>
      <c r="AU2377" s="75"/>
      <c r="AV2377">
        <v>2169000.1030000001</v>
      </c>
      <c r="AX2377">
        <v>4790000</v>
      </c>
      <c r="AZ2377">
        <v>4338</v>
      </c>
      <c r="BC2377" s="18">
        <f t="shared" si="1"/>
        <v>1735200.0824</v>
      </c>
      <c r="BM2377" s="18">
        <v>19.16</v>
      </c>
      <c r="BN2377">
        <f t="shared" si="0"/>
        <v>191.6</v>
      </c>
    </row>
    <row r="2378" spans="1:66" ht="14.55" customHeight="1" x14ac:dyDescent="0.25">
      <c r="A2378" s="41">
        <v>41521</v>
      </c>
      <c r="B2378" s="15">
        <v>16.7</v>
      </c>
      <c r="C2378" s="16">
        <v>17.55</v>
      </c>
      <c r="D2378" s="32">
        <v>2288.681750784458</v>
      </c>
      <c r="E2378" s="32">
        <v>1965.8208780030834</v>
      </c>
      <c r="F2378" s="18">
        <v>4254.5026287875417</v>
      </c>
      <c r="G2378" s="18">
        <v>17.092748081760803</v>
      </c>
      <c r="H2378" s="19">
        <v>4.843304843304852E-2</v>
      </c>
      <c r="I2378">
        <v>15.88</v>
      </c>
      <c r="J2378" s="33">
        <v>0.99263067445388187</v>
      </c>
      <c r="K2378" s="72">
        <v>1064.1940428596747</v>
      </c>
      <c r="L2378" s="18">
        <v>1045.76001</v>
      </c>
      <c r="M2378" s="73">
        <v>1.7627402734280061E-2</v>
      </c>
      <c r="Q2378" s="34">
        <v>1.0074240356819242</v>
      </c>
      <c r="R2378" s="7"/>
      <c r="S2378" s="32"/>
      <c r="T2378" s="77"/>
      <c r="U2378" s="5">
        <v>110.92208866397854</v>
      </c>
      <c r="V2378" s="87">
        <v>95.66</v>
      </c>
      <c r="W2378" s="38">
        <v>0.15954514597510502</v>
      </c>
      <c r="X2378" s="33">
        <v>0.98526134890776385</v>
      </c>
      <c r="Y2378" s="72">
        <v>442243.53469540388</v>
      </c>
      <c r="Z2378" s="18">
        <v>431200.02048000001</v>
      </c>
      <c r="AA2378" s="38">
        <v>2.5611117093896563E-2</v>
      </c>
      <c r="AB2378" s="35">
        <v>0.98526134890776385</v>
      </c>
      <c r="AC2378" s="72">
        <v>466008.15398354584</v>
      </c>
      <c r="AD2378" s="18">
        <v>479250</v>
      </c>
      <c r="AE2378" s="38">
        <v>-2.7630351625360795E-2</v>
      </c>
      <c r="AF2378" s="36">
        <v>10</v>
      </c>
      <c r="AI2378" s="27" t="s">
        <v>36</v>
      </c>
      <c r="AJ2378" s="17">
        <v>15.755013383021616</v>
      </c>
      <c r="AK2378" s="17">
        <v>15.435781046235265</v>
      </c>
      <c r="AL2378" s="19">
        <v>3.9255002097600432E-2</v>
      </c>
      <c r="AM2378" s="19">
        <v>6.0353193473338895E-2</v>
      </c>
      <c r="AN2378" s="27" t="b">
        <v>1</v>
      </c>
      <c r="AO2378" s="27" t="b">
        <v>0</v>
      </c>
      <c r="AP2378" s="27" t="b">
        <v>0</v>
      </c>
      <c r="AQ2378" s="27" t="b">
        <v>0</v>
      </c>
      <c r="AR2378" s="27" t="b">
        <v>1</v>
      </c>
      <c r="AS2378" s="27" t="b">
        <v>0</v>
      </c>
      <c r="AU2378" s="75"/>
      <c r="AV2378">
        <v>2156000.1024000002</v>
      </c>
      <c r="AX2378">
        <v>4792500</v>
      </c>
      <c r="AZ2378">
        <v>4312</v>
      </c>
      <c r="BC2378" s="18">
        <f t="shared" si="1"/>
        <v>1724800.08192</v>
      </c>
      <c r="BM2378" s="18">
        <v>19.170000000000002</v>
      </c>
      <c r="BN2378">
        <f t="shared" si="0"/>
        <v>191.70000000000002</v>
      </c>
    </row>
    <row r="2379" spans="1:66" ht="14.55" customHeight="1" x14ac:dyDescent="0.25">
      <c r="A2379" s="41">
        <v>41522</v>
      </c>
      <c r="B2379" s="15">
        <v>16.399999999999999</v>
      </c>
      <c r="C2379" s="16">
        <v>17.399999999999999</v>
      </c>
      <c r="D2379" s="32">
        <v>2059.8135757060122</v>
      </c>
      <c r="E2379" s="32">
        <v>2183.6042696731715</v>
      </c>
      <c r="F2379" s="18">
        <v>4243.4178453791837</v>
      </c>
      <c r="G2379" s="18">
        <v>16.914586201321416</v>
      </c>
      <c r="H2379" s="19">
        <v>5.7471264367816133E-2</v>
      </c>
      <c r="I2379">
        <v>15.77</v>
      </c>
      <c r="J2379" s="33">
        <v>0.9869984891360537</v>
      </c>
      <c r="K2379" s="72">
        <v>1050.3397390839264</v>
      </c>
      <c r="L2379" s="18">
        <v>1024.6400149999999</v>
      </c>
      <c r="M2379" s="73">
        <v>2.5081710364323818E-2</v>
      </c>
      <c r="Q2379" s="34">
        <v>1.013172776865471</v>
      </c>
      <c r="R2379" s="7"/>
      <c r="S2379" s="32"/>
      <c r="T2379" s="77"/>
      <c r="U2379" s="5">
        <v>112.17400371363644</v>
      </c>
      <c r="V2379" s="87">
        <v>97.98</v>
      </c>
      <c r="W2379" s="38">
        <v>0.14486633714672825</v>
      </c>
      <c r="X2379" s="33">
        <v>0.97399697827210729</v>
      </c>
      <c r="Y2379" s="72">
        <v>430745.92732523062</v>
      </c>
      <c r="Z2379" s="18">
        <v>413000.01962000004</v>
      </c>
      <c r="AA2379" s="38">
        <v>4.2968297487149108E-2</v>
      </c>
      <c r="AB2379" s="35">
        <v>0.97399697827210729</v>
      </c>
      <c r="AC2379" s="72">
        <v>453883.25684334588</v>
      </c>
      <c r="AD2379" s="18">
        <v>459250</v>
      </c>
      <c r="AE2379" s="38">
        <v>-1.1685886024287686E-2</v>
      </c>
      <c r="AF2379" s="36">
        <v>9</v>
      </c>
      <c r="AI2379" s="27" t="s">
        <v>36</v>
      </c>
      <c r="AJ2379" s="17">
        <v>15.885339829197955</v>
      </c>
      <c r="AK2379" s="17">
        <v>15.454517426949435</v>
      </c>
      <c r="AL2379" s="19">
        <v>4.2315855283670344E-2</v>
      </c>
      <c r="AM2379" s="19">
        <v>5.6394811925857602E-2</v>
      </c>
      <c r="AN2379" s="27" t="b">
        <v>1</v>
      </c>
      <c r="AO2379" s="27" t="b">
        <v>0</v>
      </c>
      <c r="AP2379" s="27" t="b">
        <v>0</v>
      </c>
      <c r="AQ2379" s="27" t="b">
        <v>0</v>
      </c>
      <c r="AR2379" s="27" t="b">
        <v>1</v>
      </c>
      <c r="AS2379" s="27" t="b">
        <v>0</v>
      </c>
      <c r="AU2379" s="75"/>
      <c r="AV2379">
        <v>2065000.0981000001</v>
      </c>
      <c r="AX2379">
        <v>4592500</v>
      </c>
      <c r="AZ2379">
        <v>4130</v>
      </c>
      <c r="BC2379" s="18">
        <f t="shared" si="1"/>
        <v>1652000.0784800001</v>
      </c>
      <c r="BM2379" s="18">
        <v>18.37</v>
      </c>
      <c r="BN2379">
        <f t="shared" si="0"/>
        <v>183.70000000000002</v>
      </c>
    </row>
    <row r="2380" spans="1:66" ht="14.55" customHeight="1" x14ac:dyDescent="0.25">
      <c r="A2380" s="45">
        <v>41523</v>
      </c>
      <c r="B2380" s="46">
        <v>16.5</v>
      </c>
      <c r="C2380" s="55">
        <v>17.5</v>
      </c>
      <c r="D2380" s="32">
        <v>1830.9454006275664</v>
      </c>
      <c r="E2380" s="32">
        <v>2399.3191013563041</v>
      </c>
      <c r="F2380" s="32">
        <v>4230.264501983871</v>
      </c>
      <c r="G2380" s="32">
        <v>17.067179451835951</v>
      </c>
      <c r="H2380" s="56">
        <v>5.7142857142857162E-2</v>
      </c>
      <c r="I2380" s="1">
        <v>15.85</v>
      </c>
      <c r="J2380" s="33">
        <v>1.005893731499915</v>
      </c>
      <c r="K2380" s="72">
        <v>1056.5118793309659</v>
      </c>
      <c r="L2380" s="32">
        <v>1031.6800539999999</v>
      </c>
      <c r="M2380" s="73">
        <v>2.4069308342919669E-2</v>
      </c>
      <c r="Q2380" s="34">
        <v>0.99414080104552716</v>
      </c>
      <c r="R2380" s="7"/>
      <c r="S2380" s="32"/>
      <c r="T2380" s="77"/>
      <c r="U2380" s="5">
        <v>111.30913027303507</v>
      </c>
      <c r="V2380" s="87">
        <v>97.22</v>
      </c>
      <c r="W2380" s="38">
        <v>0.14492008098164028</v>
      </c>
      <c r="X2380" s="33">
        <v>1.0117874629998302</v>
      </c>
      <c r="Y2380" s="72">
        <v>435825.41417985898</v>
      </c>
      <c r="Z2380" s="18">
        <v>418200.01986</v>
      </c>
      <c r="AA2380" s="38">
        <v>4.2145847639508488E-2</v>
      </c>
      <c r="AB2380" s="35">
        <v>1.0117874629998302</v>
      </c>
      <c r="AC2380" s="72">
        <v>459226.02629366936</v>
      </c>
      <c r="AD2380" s="18">
        <v>465250</v>
      </c>
      <c r="AE2380" s="38">
        <v>-1.2947820970081974E-2</v>
      </c>
      <c r="AF2380" s="84">
        <v>8</v>
      </c>
      <c r="AI2380" s="27" t="s">
        <v>36</v>
      </c>
      <c r="AJ2380" s="17">
        <v>16.01162650566064</v>
      </c>
      <c r="AK2380" s="17">
        <v>15.481965489770321</v>
      </c>
      <c r="AL2380" s="19">
        <v>4.6268634166811373E-2</v>
      </c>
      <c r="AM2380" s="19">
        <v>5.2540497923028749E-2</v>
      </c>
      <c r="AN2380" s="27" t="b">
        <v>1</v>
      </c>
      <c r="AO2380" s="27" t="b">
        <v>0</v>
      </c>
      <c r="AP2380" s="27" t="b">
        <v>0</v>
      </c>
      <c r="AQ2380" s="27" t="b">
        <v>0</v>
      </c>
      <c r="AR2380" s="27" t="b">
        <v>1</v>
      </c>
      <c r="AS2380" s="27" t="b">
        <v>0</v>
      </c>
      <c r="AU2380" s="75"/>
      <c r="AV2380">
        <v>2091000.0992999999</v>
      </c>
      <c r="AX2380">
        <v>4652500</v>
      </c>
      <c r="AZ2380">
        <v>4182</v>
      </c>
      <c r="BC2380" s="18">
        <f t="shared" si="1"/>
        <v>1672800.07944</v>
      </c>
      <c r="BM2380" s="18">
        <v>18.61</v>
      </c>
      <c r="BN2380">
        <f t="shared" si="0"/>
        <v>186.1</v>
      </c>
    </row>
    <row r="2381" spans="1:66" ht="14.55" customHeight="1" x14ac:dyDescent="0.25">
      <c r="A2381" s="41">
        <v>41526</v>
      </c>
      <c r="B2381" s="15">
        <v>15.8</v>
      </c>
      <c r="C2381" s="16">
        <v>16.8</v>
      </c>
      <c r="D2381" s="32">
        <v>1602.0772255491206</v>
      </c>
      <c r="E2381" s="32">
        <v>2615.109095001696</v>
      </c>
      <c r="F2381" s="18">
        <v>4217.1863205508162</v>
      </c>
      <c r="G2381" s="18">
        <v>16.420107554237759</v>
      </c>
      <c r="H2381" s="19">
        <v>5.9523809523809534E-2</v>
      </c>
      <c r="I2381">
        <v>15.63</v>
      </c>
      <c r="J2381" s="33">
        <v>0.95911240640385309</v>
      </c>
      <c r="K2381" s="72">
        <v>1013.2961185556248</v>
      </c>
      <c r="L2381" s="18">
        <v>993.28002900000001</v>
      </c>
      <c r="M2381" s="73">
        <v>2.0151507098935973E-2</v>
      </c>
      <c r="Q2381" s="34">
        <v>1.0426306586414131</v>
      </c>
      <c r="R2381" s="7"/>
      <c r="S2381" s="32"/>
      <c r="T2381" s="77"/>
      <c r="U2381" s="5">
        <v>115.83824007783637</v>
      </c>
      <c r="V2381" s="87">
        <v>100.8</v>
      </c>
      <c r="W2381" s="38">
        <v>0.14918888966107519</v>
      </c>
      <c r="X2381" s="33">
        <v>0.91822481280770618</v>
      </c>
      <c r="Y2381" s="72">
        <v>400187.62401976675</v>
      </c>
      <c r="Z2381" s="18">
        <v>387000.01837999996</v>
      </c>
      <c r="AA2381" s="38">
        <v>3.4076498742740928E-2</v>
      </c>
      <c r="AB2381" s="35">
        <v>0.91822481280770618</v>
      </c>
      <c r="AC2381" s="72">
        <v>421665.97157411161</v>
      </c>
      <c r="AD2381" s="18">
        <v>431750</v>
      </c>
      <c r="AE2381" s="38">
        <v>-2.3356174698062285E-2</v>
      </c>
      <c r="AF2381" s="36">
        <v>7</v>
      </c>
      <c r="AI2381" s="27" t="b">
        <v>1</v>
      </c>
      <c r="AJ2381" s="17">
        <v>16.115537760162159</v>
      </c>
      <c r="AK2381" s="17">
        <v>15.499263999237625</v>
      </c>
      <c r="AL2381" s="19">
        <v>5.0618238446777798E-2</v>
      </c>
      <c r="AM2381" s="19">
        <v>5.0308355065885893E-2</v>
      </c>
      <c r="AN2381" s="27" t="b">
        <v>1</v>
      </c>
      <c r="AO2381" s="27" t="b">
        <v>1</v>
      </c>
      <c r="AP2381" s="27" t="b">
        <v>0</v>
      </c>
      <c r="AQ2381" s="27" t="b">
        <v>0</v>
      </c>
      <c r="AR2381" s="27" t="b">
        <v>1</v>
      </c>
      <c r="AS2381" s="27" t="b">
        <v>0</v>
      </c>
      <c r="AU2381" s="75"/>
      <c r="AV2381">
        <v>1935000.0918999999</v>
      </c>
      <c r="AX2381">
        <v>4317500</v>
      </c>
      <c r="AZ2381">
        <v>3870</v>
      </c>
      <c r="BC2381" s="18">
        <f t="shared" si="1"/>
        <v>1548000.0735199999</v>
      </c>
      <c r="BM2381" s="18">
        <v>17.27</v>
      </c>
      <c r="BN2381">
        <f t="shared" si="0"/>
        <v>172.7</v>
      </c>
    </row>
    <row r="2382" spans="1:66" ht="14.55" customHeight="1" x14ac:dyDescent="0.25">
      <c r="A2382" s="41">
        <v>41527</v>
      </c>
      <c r="B2382" s="15">
        <v>15.15</v>
      </c>
      <c r="C2382" s="16">
        <v>16.350000000000001</v>
      </c>
      <c r="D2382" s="32">
        <v>1373.2090504706748</v>
      </c>
      <c r="E2382" s="32">
        <v>2830.3541644207107</v>
      </c>
      <c r="F2382" s="18">
        <v>4203.5632148913855</v>
      </c>
      <c r="G2382" s="18">
        <v>15.957987134646341</v>
      </c>
      <c r="H2382" s="19">
        <v>7.3394495412844041E-2</v>
      </c>
      <c r="I2382">
        <v>14.53</v>
      </c>
      <c r="J2382" s="33">
        <v>0.96871696805250906</v>
      </c>
      <c r="K2382" s="72">
        <v>981.58016004405567</v>
      </c>
      <c r="L2382" s="18">
        <v>956.79998799999998</v>
      </c>
      <c r="M2382" s="73">
        <v>2.5899009568189593E-2</v>
      </c>
      <c r="Q2382" s="34">
        <v>1.0322932631296651</v>
      </c>
      <c r="R2382" s="7"/>
      <c r="S2382" s="32"/>
      <c r="T2382" s="77"/>
      <c r="U2382" s="5">
        <v>119.35640072917026</v>
      </c>
      <c r="V2382" s="87">
        <v>104.48</v>
      </c>
      <c r="W2382" s="38">
        <v>0.14238515246143046</v>
      </c>
      <c r="X2382" s="33">
        <v>0.93743393610501813</v>
      </c>
      <c r="Y2382" s="72">
        <v>375151.25444836036</v>
      </c>
      <c r="Z2382" s="18">
        <v>359000.01706000004</v>
      </c>
      <c r="AA2382" s="38">
        <v>4.498951704969123E-2</v>
      </c>
      <c r="AB2382" s="35">
        <v>0.93743393610501813</v>
      </c>
      <c r="AC2382" s="72">
        <v>395277.65407516266</v>
      </c>
      <c r="AD2382" s="18">
        <v>400000</v>
      </c>
      <c r="AE2382" s="38">
        <v>-1.180586481209335E-2</v>
      </c>
      <c r="AF2382" s="36">
        <v>6</v>
      </c>
      <c r="AI2382" s="27" t="b">
        <v>1</v>
      </c>
      <c r="AJ2382" s="17">
        <v>16.178470830418636</v>
      </c>
      <c r="AK2382" s="17">
        <v>15.49959781254479</v>
      </c>
      <c r="AL2382" s="19">
        <v>5.6881875652867064E-2</v>
      </c>
      <c r="AM2382" s="19">
        <v>5.0288139234316846E-2</v>
      </c>
      <c r="AN2382" s="27" t="b">
        <v>1</v>
      </c>
      <c r="AO2382" s="27" t="b">
        <v>1</v>
      </c>
      <c r="AP2382" s="27" t="b">
        <v>0</v>
      </c>
      <c r="AQ2382" s="27" t="b">
        <v>0</v>
      </c>
      <c r="AR2382" s="27" t="b">
        <v>1</v>
      </c>
      <c r="AS2382" s="27" t="b">
        <v>0</v>
      </c>
      <c r="AU2382" s="75"/>
      <c r="AV2382">
        <v>1795000.0853000002</v>
      </c>
      <c r="AX2382">
        <v>4000000</v>
      </c>
      <c r="AZ2382">
        <v>3590</v>
      </c>
      <c r="BC2382" s="18">
        <f t="shared" si="1"/>
        <v>1436000.0682400002</v>
      </c>
      <c r="BM2382" s="18">
        <v>16</v>
      </c>
      <c r="BN2382">
        <f t="shared" si="0"/>
        <v>160</v>
      </c>
    </row>
    <row r="2383" spans="1:66" ht="14.55" customHeight="1" x14ac:dyDescent="0.25">
      <c r="A2383" s="41">
        <v>41528</v>
      </c>
      <c r="B2383" s="15">
        <v>14.55</v>
      </c>
      <c r="C2383" s="16">
        <v>15.75</v>
      </c>
      <c r="D2383" s="32">
        <v>1144.340875392229</v>
      </c>
      <c r="E2383" s="32">
        <v>3042.4246752732156</v>
      </c>
      <c r="F2383" s="18">
        <v>4186.7655506654446</v>
      </c>
      <c r="G2383" s="18">
        <v>15.42201195437074</v>
      </c>
      <c r="H2383" s="19">
        <v>7.6190476190476142E-2</v>
      </c>
      <c r="I2383">
        <v>13.82</v>
      </c>
      <c r="J2383" s="33">
        <v>0.96255151964005858</v>
      </c>
      <c r="K2383" s="72">
        <v>944.80512733161333</v>
      </c>
      <c r="L2383" s="18">
        <v>926.080017</v>
      </c>
      <c r="M2383" s="73">
        <v>2.0219754219805541E-2</v>
      </c>
      <c r="Q2383" s="34">
        <v>1.0389054295752866</v>
      </c>
      <c r="R2383" s="7"/>
      <c r="S2383" s="32"/>
      <c r="T2383" s="77"/>
      <c r="U2383" s="5">
        <v>123.7691476103218</v>
      </c>
      <c r="V2383" s="87">
        <v>107.84</v>
      </c>
      <c r="W2383" s="38">
        <v>0.14771093852301365</v>
      </c>
      <c r="X2383" s="33">
        <v>0.92510303928011717</v>
      </c>
      <c r="Y2383" s="72">
        <v>347055.2261395852</v>
      </c>
      <c r="Z2383" s="18">
        <v>336500.01598000003</v>
      </c>
      <c r="AA2383" s="38">
        <v>3.1367636428916316E-2</v>
      </c>
      <c r="AB2383" s="35">
        <v>0.92510303928011717</v>
      </c>
      <c r="AC2383" s="72">
        <v>365666.6965097721</v>
      </c>
      <c r="AD2383" s="18">
        <v>373500</v>
      </c>
      <c r="AE2383" s="38">
        <v>-2.0972700107705231E-2</v>
      </c>
      <c r="AF2383" s="36">
        <v>5</v>
      </c>
      <c r="AI2383" s="27" t="b">
        <v>1</v>
      </c>
      <c r="AJ2383" s="17">
        <v>16.222159628800462</v>
      </c>
      <c r="AK2383" s="17">
        <v>15.496182292761125</v>
      </c>
      <c r="AL2383" s="19">
        <v>6.2025991845141924E-2</v>
      </c>
      <c r="AM2383" s="19">
        <v>5.1523398228196529E-2</v>
      </c>
      <c r="AN2383" s="27" t="b">
        <v>1</v>
      </c>
      <c r="AO2383" s="27" t="b">
        <v>1</v>
      </c>
      <c r="AP2383" s="27" t="b">
        <v>0</v>
      </c>
      <c r="AQ2383" s="27" t="b">
        <v>0</v>
      </c>
      <c r="AR2383" s="27" t="b">
        <v>1</v>
      </c>
      <c r="AS2383" s="27" t="b">
        <v>0</v>
      </c>
      <c r="AU2383" s="75"/>
      <c r="AV2383">
        <v>1682500.0799000002</v>
      </c>
      <c r="AX2383">
        <v>3735000</v>
      </c>
      <c r="AZ2383">
        <v>3365</v>
      </c>
      <c r="BC2383" s="18">
        <f t="shared" si="1"/>
        <v>1346000.0639200001</v>
      </c>
      <c r="BM2383" s="18">
        <v>14.94</v>
      </c>
      <c r="BN2383">
        <f t="shared" si="0"/>
        <v>149.4</v>
      </c>
    </row>
    <row r="2384" spans="1:66" ht="14.55" customHeight="1" x14ac:dyDescent="0.25">
      <c r="A2384" s="41">
        <v>41529</v>
      </c>
      <c r="B2384" s="15">
        <v>14.8</v>
      </c>
      <c r="C2384" s="16">
        <v>15.8</v>
      </c>
      <c r="D2384" s="32">
        <v>915.47270031378321</v>
      </c>
      <c r="E2384" s="32">
        <v>3253.8552751075895</v>
      </c>
      <c r="F2384" s="18">
        <v>4169.3279754213727</v>
      </c>
      <c r="G2384" s="18">
        <v>15.580426796426048</v>
      </c>
      <c r="H2384" s="19">
        <v>6.3291139240506333E-2</v>
      </c>
      <c r="I2384">
        <v>14.29</v>
      </c>
      <c r="J2384" s="33">
        <v>1.0060642861201099</v>
      </c>
      <c r="K2384" s="72">
        <v>950.51824973362045</v>
      </c>
      <c r="L2384" s="18">
        <v>940.79998799999998</v>
      </c>
      <c r="M2384" s="73">
        <v>1.0329785137731598E-2</v>
      </c>
      <c r="Q2384" s="34">
        <v>0.99397226777277137</v>
      </c>
      <c r="R2384" s="7"/>
      <c r="S2384" s="32"/>
      <c r="T2384" s="77"/>
      <c r="U2384" s="5">
        <v>122.79405399960945</v>
      </c>
      <c r="V2384" s="87">
        <v>106</v>
      </c>
      <c r="W2384" s="38">
        <v>0.15843447169442873</v>
      </c>
      <c r="X2384" s="33">
        <v>1.0121285722402198</v>
      </c>
      <c r="Y2384" s="72">
        <v>351266.19112786907</v>
      </c>
      <c r="Z2384" s="18">
        <v>347000.01647999999</v>
      </c>
      <c r="AA2384" s="38">
        <v>1.2294450850883362E-2</v>
      </c>
      <c r="AB2384" s="35">
        <v>1.0121285722402198</v>
      </c>
      <c r="AC2384" s="72">
        <v>370095.77780930203</v>
      </c>
      <c r="AD2384" s="18">
        <v>387250</v>
      </c>
      <c r="AE2384" s="38">
        <v>-4.4297539549897916E-2</v>
      </c>
      <c r="AF2384" s="36">
        <v>4</v>
      </c>
      <c r="AI2384" s="27" t="b">
        <v>1</v>
      </c>
      <c r="AJ2384" s="17">
        <v>16.276726473861299</v>
      </c>
      <c r="AK2384" s="17">
        <v>15.48371569990111</v>
      </c>
      <c r="AL2384" s="19">
        <v>6.4502340313051562E-2</v>
      </c>
      <c r="AM2384" s="19">
        <v>5.2883247785360764E-2</v>
      </c>
      <c r="AN2384" s="27" t="b">
        <v>1</v>
      </c>
      <c r="AO2384" s="27" t="b">
        <v>1</v>
      </c>
      <c r="AP2384" s="27" t="b">
        <v>0</v>
      </c>
      <c r="AQ2384" s="27" t="b">
        <v>0</v>
      </c>
      <c r="AR2384" s="27" t="b">
        <v>1</v>
      </c>
      <c r="AS2384" s="27" t="b">
        <v>0</v>
      </c>
      <c r="AU2384" s="75"/>
      <c r="AV2384">
        <v>1735000.0824</v>
      </c>
      <c r="AX2384">
        <v>3872500</v>
      </c>
      <c r="AZ2384">
        <v>3470</v>
      </c>
      <c r="BC2384" s="18">
        <f t="shared" si="1"/>
        <v>1388000.06592</v>
      </c>
      <c r="BM2384" s="18">
        <v>15.49</v>
      </c>
      <c r="BN2384">
        <f t="shared" si="0"/>
        <v>154.9</v>
      </c>
    </row>
    <row r="2385" spans="1:66" ht="14.55" customHeight="1" x14ac:dyDescent="0.25">
      <c r="A2385" s="41">
        <v>41530</v>
      </c>
      <c r="B2385" s="15">
        <v>14.8</v>
      </c>
      <c r="C2385" s="16">
        <v>15.8</v>
      </c>
      <c r="D2385" s="32">
        <v>686.60452523533741</v>
      </c>
      <c r="E2385" s="32">
        <v>3468.2381226494249</v>
      </c>
      <c r="F2385" s="18">
        <v>4154.8426478847623</v>
      </c>
      <c r="G2385" s="18">
        <v>15.634745961899451</v>
      </c>
      <c r="H2385" s="19">
        <v>6.3291139240506333E-2</v>
      </c>
      <c r="I2385">
        <v>14.16</v>
      </c>
      <c r="J2385" s="33">
        <v>1</v>
      </c>
      <c r="K2385" s="72">
        <v>950.50180380029542</v>
      </c>
      <c r="L2385" s="18">
        <v>926.71997099999999</v>
      </c>
      <c r="M2385" s="73">
        <v>2.5662372177684981E-2</v>
      </c>
      <c r="Q2385" s="34">
        <v>1</v>
      </c>
      <c r="R2385" s="7"/>
      <c r="S2385" s="32"/>
      <c r="T2385" s="77"/>
      <c r="U2385" s="5">
        <v>122.56543411072312</v>
      </c>
      <c r="V2385" s="87">
        <v>107.94</v>
      </c>
      <c r="W2385" s="38">
        <v>0.13549596174470188</v>
      </c>
      <c r="X2385" s="33">
        <v>1</v>
      </c>
      <c r="Y2385" s="72">
        <v>351267.87174261396</v>
      </c>
      <c r="Z2385" s="18">
        <v>336600.01598000003</v>
      </c>
      <c r="AA2385" s="38">
        <v>4.3576515348369642E-2</v>
      </c>
      <c r="AB2385" s="35">
        <v>1</v>
      </c>
      <c r="AC2385" s="72">
        <v>370089.84425950167</v>
      </c>
      <c r="AD2385" s="18">
        <v>377250</v>
      </c>
      <c r="AE2385" s="38">
        <v>-1.8979869424780204E-2</v>
      </c>
      <c r="AF2385" s="36">
        <v>3</v>
      </c>
      <c r="AI2385" s="27" t="b">
        <v>1</v>
      </c>
      <c r="AJ2385" s="17">
        <v>16.318377599943975</v>
      </c>
      <c r="AK2385" s="17">
        <v>15.484563162386459</v>
      </c>
      <c r="AL2385" s="19">
        <v>6.547231945849992E-2</v>
      </c>
      <c r="AM2385" s="19">
        <v>5.3704725698806868E-2</v>
      </c>
      <c r="AN2385" s="27" t="b">
        <v>1</v>
      </c>
      <c r="AO2385" s="27" t="b">
        <v>1</v>
      </c>
      <c r="AP2385" s="27" t="b">
        <v>0</v>
      </c>
      <c r="AQ2385" s="27" t="b">
        <v>0</v>
      </c>
      <c r="AR2385" s="27" t="b">
        <v>1</v>
      </c>
      <c r="AS2385" s="27" t="b">
        <v>0</v>
      </c>
      <c r="AU2385" s="75"/>
      <c r="AV2385">
        <v>1683000.0799000002</v>
      </c>
      <c r="AX2385">
        <v>3772500</v>
      </c>
      <c r="AZ2385">
        <v>3366</v>
      </c>
      <c r="BC2385" s="18">
        <f t="shared" si="1"/>
        <v>1346400.0639200001</v>
      </c>
      <c r="BM2385" s="18">
        <v>15.09</v>
      </c>
      <c r="BN2385">
        <f t="shared" si="0"/>
        <v>150.9</v>
      </c>
    </row>
    <row r="2386" spans="1:66" ht="14.55" customHeight="1" x14ac:dyDescent="0.25">
      <c r="A2386" s="41">
        <v>41533</v>
      </c>
      <c r="B2386" s="15">
        <v>14.7</v>
      </c>
      <c r="C2386" s="16">
        <v>15.55</v>
      </c>
      <c r="D2386" s="32">
        <v>457.7363501568916</v>
      </c>
      <c r="E2386" s="32">
        <v>3682.6209701912603</v>
      </c>
      <c r="F2386" s="18">
        <v>4140.3573203481519</v>
      </c>
      <c r="G2386" s="18">
        <v>15.456028425198664</v>
      </c>
      <c r="H2386" s="19">
        <v>5.4662379421221985E-2</v>
      </c>
      <c r="I2386">
        <v>14.42</v>
      </c>
      <c r="J2386" s="33">
        <v>0.98512268739582842</v>
      </c>
      <c r="K2386" s="72">
        <v>936.344690352611</v>
      </c>
      <c r="L2386" s="18">
        <v>917.11999500000002</v>
      </c>
      <c r="M2386" s="73">
        <v>2.0962028368611656E-2</v>
      </c>
      <c r="Q2386" s="34">
        <v>1.0151019896247642</v>
      </c>
      <c r="R2386" s="7"/>
      <c r="S2386" s="32"/>
      <c r="T2386" s="77"/>
      <c r="U2386" s="5">
        <v>124.1847755971568</v>
      </c>
      <c r="V2386" s="87">
        <v>108.58</v>
      </c>
      <c r="W2386" s="38">
        <v>0.14371685022247929</v>
      </c>
      <c r="X2386" s="33">
        <v>0.97024537479165684</v>
      </c>
      <c r="Y2386" s="72">
        <v>340817.65848766477</v>
      </c>
      <c r="Z2386" s="18">
        <v>331200.01574</v>
      </c>
      <c r="AA2386" s="38">
        <v>2.9038775031988064E-2</v>
      </c>
      <c r="AB2386" s="35">
        <v>0.97024537479165684</v>
      </c>
      <c r="AC2386" s="72">
        <v>359072.20274319517</v>
      </c>
      <c r="AD2386" s="18">
        <v>372000</v>
      </c>
      <c r="AE2386" s="38">
        <v>-3.475214316345384E-2</v>
      </c>
      <c r="AF2386" s="36">
        <v>2</v>
      </c>
      <c r="AI2386" s="27" t="s">
        <v>36</v>
      </c>
      <c r="AJ2386" s="17">
        <v>16.3168216597978</v>
      </c>
      <c r="AK2386" s="17">
        <v>15.483404071870238</v>
      </c>
      <c r="AL2386" s="19">
        <v>6.5058906504894057E-2</v>
      </c>
      <c r="AM2386" s="19">
        <v>5.3500697583364953E-2</v>
      </c>
      <c r="AN2386" s="27" t="b">
        <v>1</v>
      </c>
      <c r="AO2386" s="27" t="b">
        <v>1</v>
      </c>
      <c r="AP2386" s="27" t="b">
        <v>0</v>
      </c>
      <c r="AQ2386" s="27" t="b">
        <v>0</v>
      </c>
      <c r="AR2386" s="27" t="b">
        <v>0</v>
      </c>
      <c r="AS2386" s="27" t="b">
        <v>0</v>
      </c>
      <c r="AU2386" s="75"/>
      <c r="AV2386">
        <v>1656000.0787</v>
      </c>
      <c r="AX2386">
        <v>3720000</v>
      </c>
      <c r="AZ2386">
        <v>3312</v>
      </c>
      <c r="BC2386" s="18">
        <f t="shared" si="1"/>
        <v>1324800.06296</v>
      </c>
      <c r="BM2386" s="18">
        <v>14.88</v>
      </c>
      <c r="BN2386">
        <f t="shared" si="0"/>
        <v>148.80000000000001</v>
      </c>
    </row>
    <row r="2387" spans="1:66" ht="14.55" customHeight="1" x14ac:dyDescent="0.25">
      <c r="A2387" s="45">
        <v>41534</v>
      </c>
      <c r="B2387" s="46">
        <v>14.65</v>
      </c>
      <c r="C2387" s="55">
        <v>15.45</v>
      </c>
      <c r="D2387" s="32">
        <v>228.8681750784458</v>
      </c>
      <c r="E2387" s="32">
        <v>3898.9786662461256</v>
      </c>
      <c r="F2387" s="32">
        <v>4127.8468413245719</v>
      </c>
      <c r="G2387" s="32">
        <v>15.405644056792569</v>
      </c>
      <c r="H2387" s="56">
        <v>5.1779935275080846E-2</v>
      </c>
      <c r="I2387" s="1">
        <v>14.53</v>
      </c>
      <c r="J2387" s="33">
        <v>0.99372840369584459</v>
      </c>
      <c r="K2387" s="72">
        <v>930.45621535603118</v>
      </c>
      <c r="L2387" s="32">
        <v>907.52002000000005</v>
      </c>
      <c r="M2387" s="73">
        <v>2.5273486921017052E-2</v>
      </c>
      <c r="Q2387" s="34">
        <v>1.0063111774613971</v>
      </c>
      <c r="R2387" s="7"/>
      <c r="S2387" s="32"/>
      <c r="T2387" s="77"/>
      <c r="U2387" s="5">
        <v>124.73585939584721</v>
      </c>
      <c r="V2387" s="87">
        <v>109.82</v>
      </c>
      <c r="W2387" s="38">
        <v>0.1358209742838028</v>
      </c>
      <c r="X2387" s="33">
        <v>0.98745680739168917</v>
      </c>
      <c r="Y2387" s="72">
        <v>336544.3271239922</v>
      </c>
      <c r="Z2387" s="18">
        <v>323400.01536000002</v>
      </c>
      <c r="AA2387" s="38">
        <v>4.0644128446810049E-2</v>
      </c>
      <c r="AB2387" s="35">
        <v>0.98745680739168917</v>
      </c>
      <c r="AC2387" s="72">
        <v>354562.60633807839</v>
      </c>
      <c r="AD2387" s="18">
        <v>362750</v>
      </c>
      <c r="AE2387" s="38">
        <v>-2.2570347793029941E-2</v>
      </c>
      <c r="AF2387" s="84">
        <v>1</v>
      </c>
      <c r="AI2387" s="27" t="s">
        <v>36</v>
      </c>
      <c r="AJ2387" s="17">
        <v>16.314750968591081</v>
      </c>
      <c r="AK2387" s="17">
        <v>15.492854080275622</v>
      </c>
      <c r="AL2387" s="19">
        <v>6.3768260796772613E-2</v>
      </c>
      <c r="AM2387" s="19">
        <v>5.2698481999595967E-2</v>
      </c>
      <c r="AN2387" s="27" t="b">
        <v>1</v>
      </c>
      <c r="AO2387" s="27" t="b">
        <v>1</v>
      </c>
      <c r="AP2387" s="27" t="b">
        <v>0</v>
      </c>
      <c r="AQ2387" s="27" t="b">
        <v>0</v>
      </c>
      <c r="AR2387" s="27" t="b">
        <v>0</v>
      </c>
      <c r="AS2387" s="27" t="b">
        <v>0</v>
      </c>
      <c r="AU2387" s="75"/>
      <c r="AV2387">
        <v>1617000.0768000002</v>
      </c>
      <c r="AX2387">
        <v>3627500</v>
      </c>
      <c r="AZ2387">
        <v>3234</v>
      </c>
      <c r="BC2387" s="18">
        <f t="shared" si="1"/>
        <v>1293600.0614400001</v>
      </c>
      <c r="BM2387" s="18">
        <v>14.51</v>
      </c>
      <c r="BN2387">
        <f t="shared" si="0"/>
        <v>145.1</v>
      </c>
    </row>
    <row r="2388" spans="1:66" ht="14.55" customHeight="1" x14ac:dyDescent="0.25">
      <c r="A2388" s="42">
        <v>41535</v>
      </c>
      <c r="B2388" s="15">
        <v>14.7</v>
      </c>
      <c r="C2388" s="16">
        <v>15.9</v>
      </c>
      <c r="D2388" s="32">
        <v>4115.9960620324837</v>
      </c>
      <c r="E2388" s="32">
        <v>0</v>
      </c>
      <c r="F2388" s="32">
        <v>4115.9960620324837</v>
      </c>
      <c r="G2388" s="32">
        <v>14.7</v>
      </c>
      <c r="H2388" s="56">
        <v>7.5471698113207641E-2</v>
      </c>
      <c r="I2388" s="1">
        <v>13.59</v>
      </c>
      <c r="J2388" s="33">
        <v>0.95145631067961167</v>
      </c>
      <c r="K2388" s="72">
        <v>885.273120589011</v>
      </c>
      <c r="L2388" s="32">
        <v>873.59997599999997</v>
      </c>
      <c r="M2388" s="73">
        <v>1.3362116425940734E-2</v>
      </c>
      <c r="Q2388" s="34">
        <v>1.0510204081632653</v>
      </c>
      <c r="R2388" s="7"/>
      <c r="S2388" s="32"/>
      <c r="T2388" s="77"/>
      <c r="U2388" s="5">
        <v>130.85584994900555</v>
      </c>
      <c r="V2388" s="87">
        <v>114.06</v>
      </c>
      <c r="W2388" s="38">
        <v>0.14725451472037124</v>
      </c>
      <c r="X2388" s="33">
        <v>0.90291262135922334</v>
      </c>
      <c r="Y2388" s="72">
        <v>303871.57445782074</v>
      </c>
      <c r="Z2388" s="18">
        <v>299400.01422000001</v>
      </c>
      <c r="AA2388" s="38">
        <v>1.4935070225263952E-2</v>
      </c>
      <c r="AB2388" s="35">
        <v>0.90291262135922334</v>
      </c>
      <c r="AC2388" s="72">
        <v>320133.91970462166</v>
      </c>
      <c r="AD2388" s="18">
        <v>337000</v>
      </c>
      <c r="AE2388" s="38">
        <v>-5.0047716010024758E-2</v>
      </c>
      <c r="AF2388" s="36">
        <v>20</v>
      </c>
      <c r="AI2388" s="27" t="s">
        <v>36</v>
      </c>
      <c r="AJ2388" s="17">
        <v>16.25898764036938</v>
      </c>
      <c r="AK2388" s="17">
        <v>15.488805359916199</v>
      </c>
      <c r="AL2388" s="19">
        <v>6.4114461246833218E-2</v>
      </c>
      <c r="AM2388" s="19">
        <v>5.4234325407120546E-2</v>
      </c>
      <c r="AN2388" s="27" t="b">
        <v>1</v>
      </c>
      <c r="AO2388" s="27" t="b">
        <v>1</v>
      </c>
      <c r="AP2388" s="27" t="b">
        <v>0</v>
      </c>
      <c r="AQ2388" s="27" t="b">
        <v>0</v>
      </c>
      <c r="AR2388" s="27" t="b">
        <v>0</v>
      </c>
      <c r="AS2388" s="27" t="b">
        <v>0</v>
      </c>
      <c r="AU2388" s="75"/>
      <c r="AV2388">
        <v>1497000.0711000001</v>
      </c>
      <c r="AX2388">
        <v>3370000</v>
      </c>
      <c r="AZ2388">
        <v>2994</v>
      </c>
      <c r="BC2388" s="18">
        <f t="shared" si="1"/>
        <v>1197600.05688</v>
      </c>
      <c r="BM2388" s="18">
        <v>13.48</v>
      </c>
      <c r="BN2388">
        <f t="shared" si="0"/>
        <v>134.80000000000001</v>
      </c>
    </row>
    <row r="2389" spans="1:66" ht="14.55" customHeight="1" x14ac:dyDescent="0.25">
      <c r="A2389" s="41">
        <v>41536</v>
      </c>
      <c r="B2389" s="15">
        <v>14.75</v>
      </c>
      <c r="C2389" s="16">
        <v>15.9</v>
      </c>
      <c r="D2389" s="32">
        <v>3910.1962589308596</v>
      </c>
      <c r="E2389" s="32">
        <v>190.26774249018084</v>
      </c>
      <c r="F2389" s="32">
        <v>4100.4640014210408</v>
      </c>
      <c r="G2389" s="32">
        <v>14.80336174242424</v>
      </c>
      <c r="H2389" s="56">
        <v>7.2327044025157217E-2</v>
      </c>
      <c r="I2389" s="1">
        <v>13.16</v>
      </c>
      <c r="J2389" s="33">
        <v>1.0032312925170068</v>
      </c>
      <c r="K2389" s="72">
        <v>888.11833044765297</v>
      </c>
      <c r="L2389" s="32">
        <v>869.11999500000002</v>
      </c>
      <c r="M2389" s="73">
        <v>2.1859277840746198E-2</v>
      </c>
      <c r="Q2389" s="34">
        <v>0.99677911510425499</v>
      </c>
      <c r="R2389" s="7"/>
      <c r="S2389" s="32"/>
      <c r="T2389" s="77"/>
      <c r="U2389" s="5">
        <v>130.19153355427119</v>
      </c>
      <c r="V2389" s="87">
        <v>114.5</v>
      </c>
      <c r="W2389" s="38">
        <v>0.13704396117267414</v>
      </c>
      <c r="X2389" s="33">
        <v>1.0064625850340134</v>
      </c>
      <c r="Y2389" s="72">
        <v>305836.83360052964</v>
      </c>
      <c r="Z2389" s="18">
        <v>296500.01407999999</v>
      </c>
      <c r="AA2389" s="38">
        <v>3.1490114931362001E-2</v>
      </c>
      <c r="AB2389" s="35">
        <v>1.0064625850340134</v>
      </c>
      <c r="AC2389" s="72">
        <v>322197.64667576057</v>
      </c>
      <c r="AD2389" s="18">
        <v>332500</v>
      </c>
      <c r="AE2389" s="38">
        <v>-3.0984521275908072E-2</v>
      </c>
      <c r="AF2389" s="36">
        <v>19</v>
      </c>
      <c r="AI2389" s="27" t="s">
        <v>36</v>
      </c>
      <c r="AJ2389" s="17">
        <v>16.220032854469444</v>
      </c>
      <c r="AK2389" s="17">
        <v>15.487134916940448</v>
      </c>
      <c r="AL2389" s="19">
        <v>6.3470555885946731E-2</v>
      </c>
      <c r="AM2389" s="19">
        <v>5.631063158048058E-2</v>
      </c>
      <c r="AN2389" s="27" t="b">
        <v>1</v>
      </c>
      <c r="AO2389" s="27" t="b">
        <v>1</v>
      </c>
      <c r="AP2389" s="27" t="b">
        <v>0</v>
      </c>
      <c r="AQ2389" s="27" t="b">
        <v>0</v>
      </c>
      <c r="AR2389" s="27" t="b">
        <v>0</v>
      </c>
      <c r="AS2389" s="27" t="b">
        <v>0</v>
      </c>
      <c r="AU2389" s="75"/>
      <c r="AV2389">
        <v>1482500.0704000001</v>
      </c>
      <c r="AX2389">
        <v>3325000</v>
      </c>
      <c r="AZ2389">
        <v>2965</v>
      </c>
      <c r="BC2389" s="18">
        <f t="shared" si="1"/>
        <v>1186000.05632</v>
      </c>
      <c r="BM2389" s="18">
        <v>13.3</v>
      </c>
      <c r="BN2389">
        <f t="shared" si="0"/>
        <v>133</v>
      </c>
    </row>
    <row r="2390" spans="1:66" ht="14.55" customHeight="1" x14ac:dyDescent="0.25">
      <c r="A2390" s="41">
        <v>41537</v>
      </c>
      <c r="B2390" s="15">
        <v>15</v>
      </c>
      <c r="C2390" s="16">
        <v>16.149999999999999</v>
      </c>
      <c r="D2390" s="32">
        <v>3704.3964558292355</v>
      </c>
      <c r="E2390" s="32">
        <v>381.18265417250518</v>
      </c>
      <c r="F2390" s="18">
        <v>4085.5791100017404</v>
      </c>
      <c r="G2390" s="18">
        <v>15.107294471725012</v>
      </c>
      <c r="H2390" s="19">
        <v>7.120743034055721E-2</v>
      </c>
      <c r="I2390">
        <v>13.12</v>
      </c>
      <c r="J2390" s="33">
        <v>1.0168267513628257</v>
      </c>
      <c r="K2390" s="72">
        <v>903.04685192464569</v>
      </c>
      <c r="L2390" s="18">
        <v>885.76000999999997</v>
      </c>
      <c r="M2390" s="73">
        <v>1.9516394654852085E-2</v>
      </c>
      <c r="Q2390" s="34">
        <v>0.98345170272096671</v>
      </c>
      <c r="R2390" s="7"/>
      <c r="S2390" s="32"/>
      <c r="T2390" s="77"/>
      <c r="U2390" s="5">
        <v>127.79870390719691</v>
      </c>
      <c r="V2390" s="87">
        <v>112.18</v>
      </c>
      <c r="W2390" s="38">
        <v>0.13922895264037174</v>
      </c>
      <c r="X2390" s="33">
        <v>1.0336535027256515</v>
      </c>
      <c r="Y2390" s="72">
        <v>316130.82681790262</v>
      </c>
      <c r="Z2390" s="18">
        <v>306400.01456000004</v>
      </c>
      <c r="AA2390" s="38">
        <v>3.1758524136744348E-2</v>
      </c>
      <c r="AB2390" s="35">
        <v>1.0336535027256515</v>
      </c>
      <c r="AC2390" s="72">
        <v>333035.38659060159</v>
      </c>
      <c r="AD2390" s="18">
        <v>341750</v>
      </c>
      <c r="AE2390" s="38">
        <v>-2.5499966084560101E-2</v>
      </c>
      <c r="AF2390" s="36">
        <v>18</v>
      </c>
      <c r="AI2390" s="27" t="s">
        <v>36</v>
      </c>
      <c r="AJ2390" s="17">
        <v>16.172761162646825</v>
      </c>
      <c r="AK2390" s="17">
        <v>15.488298961293193</v>
      </c>
      <c r="AL2390" s="19">
        <v>6.4789937735955205E-2</v>
      </c>
      <c r="AM2390" s="19">
        <v>5.867195948651472E-2</v>
      </c>
      <c r="AN2390" s="27" t="b">
        <v>1</v>
      </c>
      <c r="AO2390" s="27" t="b">
        <v>1</v>
      </c>
      <c r="AP2390" s="27" t="b">
        <v>0</v>
      </c>
      <c r="AQ2390" s="27" t="b">
        <v>0</v>
      </c>
      <c r="AR2390" s="27" t="b">
        <v>0</v>
      </c>
      <c r="AS2390" s="27" t="b">
        <v>0</v>
      </c>
      <c r="AU2390" s="75"/>
      <c r="AV2390">
        <v>1532000.0728000002</v>
      </c>
      <c r="AX2390">
        <v>3417500</v>
      </c>
      <c r="AZ2390">
        <v>3064</v>
      </c>
      <c r="BC2390" s="18">
        <f t="shared" si="1"/>
        <v>1225600.0582400002</v>
      </c>
      <c r="BM2390" s="18">
        <v>13.67</v>
      </c>
      <c r="BN2390">
        <f t="shared" si="0"/>
        <v>136.69999999999999</v>
      </c>
    </row>
    <row r="2391" spans="1:66" ht="14.55" customHeight="1" x14ac:dyDescent="0.25">
      <c r="A2391" s="45">
        <v>41540</v>
      </c>
      <c r="B2391" s="46">
        <v>15.35</v>
      </c>
      <c r="C2391" s="55">
        <v>16.399999999999999</v>
      </c>
      <c r="D2391" s="32">
        <v>3498.5966527276114</v>
      </c>
      <c r="E2391" s="32">
        <v>572.32798213067008</v>
      </c>
      <c r="F2391" s="32">
        <v>4070.9246348582815</v>
      </c>
      <c r="G2391" s="32">
        <v>15.497618645673629</v>
      </c>
      <c r="H2391" s="56">
        <v>6.4024390243902385E-2</v>
      </c>
      <c r="I2391" s="1">
        <v>14.31</v>
      </c>
      <c r="J2391" s="33">
        <v>1.0221572500760221</v>
      </c>
      <c r="K2391" s="72">
        <v>923.0399160755054</v>
      </c>
      <c r="L2391" s="32">
        <v>897.28002900000001</v>
      </c>
      <c r="M2391" s="73">
        <v>2.8708860381317355E-2</v>
      </c>
      <c r="Q2391" s="34">
        <v>0.97832305149293397</v>
      </c>
      <c r="R2391" s="7"/>
      <c r="S2391" s="32"/>
      <c r="T2391" s="77"/>
      <c r="U2391" s="5">
        <v>124.79563812065868</v>
      </c>
      <c r="V2391" s="87">
        <v>111.06</v>
      </c>
      <c r="W2391" s="38">
        <v>0.12367763479793514</v>
      </c>
      <c r="X2391" s="33">
        <v>1.0443145001520444</v>
      </c>
      <c r="Y2391" s="72">
        <v>330141.58592860796</v>
      </c>
      <c r="Z2391" s="18">
        <v>314600.01494000002</v>
      </c>
      <c r="AA2391" s="38">
        <v>4.9401049747476979E-2</v>
      </c>
      <c r="AB2391" s="35">
        <v>1.0443145001520444</v>
      </c>
      <c r="AC2391" s="72">
        <v>347788.10728818894</v>
      </c>
      <c r="AD2391" s="18">
        <v>349500</v>
      </c>
      <c r="AE2391" s="38">
        <v>-4.8981193470988803E-3</v>
      </c>
      <c r="AF2391" s="84">
        <v>17</v>
      </c>
      <c r="AI2391" s="27" t="s">
        <v>36</v>
      </c>
      <c r="AJ2391" s="17">
        <v>16.17276117880504</v>
      </c>
      <c r="AK2391" s="17">
        <v>15.505002749950661</v>
      </c>
      <c r="AL2391" s="19">
        <v>6.4912146236521209E-2</v>
      </c>
      <c r="AM2391" s="19">
        <v>6.0584347386507933E-2</v>
      </c>
      <c r="AN2391" s="27" t="b">
        <v>1</v>
      </c>
      <c r="AO2391" s="27" t="b">
        <v>1</v>
      </c>
      <c r="AP2391" s="27" t="b">
        <v>0</v>
      </c>
      <c r="AQ2391" s="27" t="b">
        <v>0</v>
      </c>
      <c r="AR2391" s="27" t="b">
        <v>0</v>
      </c>
      <c r="AS2391" s="27" t="b">
        <v>0</v>
      </c>
      <c r="AU2391" s="75"/>
      <c r="AV2391">
        <v>1573000.0747000002</v>
      </c>
      <c r="AX2391">
        <v>3495000</v>
      </c>
      <c r="AZ2391">
        <v>3146</v>
      </c>
      <c r="BC2391" s="18">
        <f t="shared" si="1"/>
        <v>1258400.0597600001</v>
      </c>
      <c r="BM2391" s="18">
        <v>13.98</v>
      </c>
      <c r="BN2391">
        <f t="shared" si="0"/>
        <v>139.80000000000001</v>
      </c>
    </row>
    <row r="2392" spans="1:66" ht="14.55" customHeight="1" x14ac:dyDescent="0.25">
      <c r="A2392" s="45">
        <v>41541</v>
      </c>
      <c r="B2392" s="46">
        <v>15.05</v>
      </c>
      <c r="C2392" s="55">
        <v>16.25</v>
      </c>
      <c r="D2392" s="32">
        <v>3292.7968496259873</v>
      </c>
      <c r="E2392" s="32">
        <v>764.95157832639768</v>
      </c>
      <c r="F2392" s="32">
        <v>4057.7484279523851</v>
      </c>
      <c r="G2392" s="32">
        <v>15.276219518112139</v>
      </c>
      <c r="H2392" s="56">
        <v>7.3846153846153784E-2</v>
      </c>
      <c r="I2392" s="1">
        <v>14.08</v>
      </c>
      <c r="J2392" s="33">
        <v>0.98252356750065484</v>
      </c>
      <c r="K2392" s="72">
        <v>906.89277989412642</v>
      </c>
      <c r="L2392" s="32">
        <v>892.15997300000004</v>
      </c>
      <c r="M2392" s="73">
        <v>1.651363806939855E-2</v>
      </c>
      <c r="Q2392" s="34">
        <v>1.0177872908878938</v>
      </c>
      <c r="R2392" s="7"/>
      <c r="S2392" s="32"/>
      <c r="T2392" s="77"/>
      <c r="U2392" s="5">
        <v>126.77893515372595</v>
      </c>
      <c r="V2392" s="87">
        <v>111.16</v>
      </c>
      <c r="W2392" s="38">
        <v>0.14050859260278839</v>
      </c>
      <c r="X2392" s="33">
        <v>0.96504713500130956</v>
      </c>
      <c r="Y2392" s="72">
        <v>318603.71598073712</v>
      </c>
      <c r="Z2392" s="18">
        <v>310800.01475999999</v>
      </c>
      <c r="AA2392" s="38">
        <v>2.5108432593747315E-2</v>
      </c>
      <c r="AB2392" s="35">
        <v>0.96504713500130956</v>
      </c>
      <c r="AC2392" s="72">
        <v>335626.53551704879</v>
      </c>
      <c r="AD2392" s="18">
        <v>346500</v>
      </c>
      <c r="AE2392" s="38">
        <v>-3.1380849878647074E-2</v>
      </c>
      <c r="AF2392" s="84">
        <v>16</v>
      </c>
      <c r="AI2392" s="27" t="s">
        <v>36</v>
      </c>
      <c r="AJ2392" s="17">
        <v>16.171383446126743</v>
      </c>
      <c r="AK2392" s="17">
        <v>15.516221129462505</v>
      </c>
      <c r="AL2392" s="19">
        <v>6.8109441974009852E-2</v>
      </c>
      <c r="AM2392" s="19">
        <v>6.2961439990873266E-2</v>
      </c>
      <c r="AN2392" s="27" t="b">
        <v>1</v>
      </c>
      <c r="AO2392" s="27" t="b">
        <v>1</v>
      </c>
      <c r="AP2392" s="27" t="b">
        <v>0</v>
      </c>
      <c r="AQ2392" s="27" t="b">
        <v>0</v>
      </c>
      <c r="AR2392" s="27" t="b">
        <v>0</v>
      </c>
      <c r="AS2392" s="27" t="b">
        <v>0</v>
      </c>
      <c r="AU2392" s="75"/>
      <c r="AV2392">
        <v>1554000.0737999999</v>
      </c>
      <c r="AX2392">
        <v>3465000</v>
      </c>
      <c r="AZ2392">
        <v>3108</v>
      </c>
      <c r="BC2392" s="18">
        <f t="shared" si="1"/>
        <v>1243200.05904</v>
      </c>
      <c r="BM2392" s="18">
        <v>13.86</v>
      </c>
      <c r="BN2392">
        <f t="shared" si="0"/>
        <v>138.6</v>
      </c>
    </row>
    <row r="2393" spans="1:66" ht="14.55" customHeight="1" x14ac:dyDescent="0.25">
      <c r="A2393" s="41">
        <v>41542</v>
      </c>
      <c r="B2393" s="15">
        <v>15.05</v>
      </c>
      <c r="C2393" s="16">
        <v>16.2</v>
      </c>
      <c r="D2393" s="32">
        <v>3086.9970465243632</v>
      </c>
      <c r="E2393" s="32">
        <v>955.55385750667119</v>
      </c>
      <c r="F2393" s="18">
        <v>4042.5509040310344</v>
      </c>
      <c r="G2393" s="18">
        <v>15.321830080120183</v>
      </c>
      <c r="H2393" s="19">
        <v>7.0987654320987525E-2</v>
      </c>
      <c r="I2393">
        <v>14.01</v>
      </c>
      <c r="J2393" s="33">
        <v>0.99922923113045026</v>
      </c>
      <c r="K2393" s="72">
        <v>906.17809614320265</v>
      </c>
      <c r="L2393" s="18">
        <v>888.96002199999998</v>
      </c>
      <c r="M2393" s="73">
        <v>1.9368783429051292E-2</v>
      </c>
      <c r="Q2393" s="34">
        <v>1.0007713634124551</v>
      </c>
      <c r="R2393" s="7"/>
      <c r="S2393" s="32"/>
      <c r="T2393" s="77"/>
      <c r="U2393" s="5">
        <v>126.64050671102402</v>
      </c>
      <c r="V2393" s="87">
        <v>111.84</v>
      </c>
      <c r="W2393" s="38">
        <v>0.13233643339613746</v>
      </c>
      <c r="X2393" s="33">
        <v>0.99845846226090063</v>
      </c>
      <c r="Y2393" s="72">
        <v>318114.09832174197</v>
      </c>
      <c r="Z2393" s="18">
        <v>308500.01465999999</v>
      </c>
      <c r="AA2393" s="38">
        <v>3.1163965007709103E-2</v>
      </c>
      <c r="AB2393" s="35">
        <v>0.99845846226090063</v>
      </c>
      <c r="AC2393" s="72">
        <v>335103.78191852622</v>
      </c>
      <c r="AD2393" s="18">
        <v>345000</v>
      </c>
      <c r="AE2393" s="38">
        <v>-2.868469009122835E-2</v>
      </c>
      <c r="AF2393" s="36">
        <v>15</v>
      </c>
      <c r="AI2393" s="27" t="s">
        <v>36</v>
      </c>
      <c r="AJ2393" s="17">
        <v>16.140154159859545</v>
      </c>
      <c r="AK2393" s="17">
        <v>15.523091743155438</v>
      </c>
      <c r="AL2393" s="19">
        <v>7.1310728481660965E-2</v>
      </c>
      <c r="AM2393" s="19">
        <v>6.4565307196133292E-2</v>
      </c>
      <c r="AN2393" s="27" t="b">
        <v>1</v>
      </c>
      <c r="AO2393" s="27" t="b">
        <v>1</v>
      </c>
      <c r="AP2393" s="27" t="b">
        <v>0</v>
      </c>
      <c r="AQ2393" s="27" t="b">
        <v>0</v>
      </c>
      <c r="AR2393" s="27" t="b">
        <v>0</v>
      </c>
      <c r="AS2393" s="27" t="b">
        <v>0</v>
      </c>
      <c r="AU2393" s="75"/>
      <c r="AV2393">
        <v>1542500.0732999998</v>
      </c>
      <c r="AX2393">
        <v>3450000</v>
      </c>
      <c r="AZ2393">
        <v>3085</v>
      </c>
      <c r="BC2393" s="18">
        <f t="shared" si="1"/>
        <v>1234000.0586399999</v>
      </c>
      <c r="BM2393" s="18">
        <v>13.8</v>
      </c>
      <c r="BN2393">
        <f t="shared" si="0"/>
        <v>138</v>
      </c>
    </row>
    <row r="2394" spans="1:66" ht="14.55" customHeight="1" x14ac:dyDescent="0.25">
      <c r="A2394" s="41">
        <v>41543</v>
      </c>
      <c r="B2394" s="15">
        <v>14.8</v>
      </c>
      <c r="C2394" s="16">
        <v>15.95</v>
      </c>
      <c r="D2394" s="32">
        <v>2881.1972434227391</v>
      </c>
      <c r="E2394" s="32">
        <v>1146.74441532639</v>
      </c>
      <c r="F2394" s="18">
        <v>4027.9416587491291</v>
      </c>
      <c r="G2394" s="18">
        <v>15.127401980801004</v>
      </c>
      <c r="H2394" s="19">
        <v>7.2100313479623757E-2</v>
      </c>
      <c r="I2394">
        <v>14.06</v>
      </c>
      <c r="J2394" s="33">
        <v>0.98374237726814129</v>
      </c>
      <c r="K2394" s="72">
        <v>891.4303706706645</v>
      </c>
      <c r="L2394" s="18">
        <v>871.67999299999997</v>
      </c>
      <c r="M2394" s="73">
        <v>2.2657830659495858E-2</v>
      </c>
      <c r="Q2394" s="34">
        <v>1.0165263011003005</v>
      </c>
      <c r="R2394" s="7"/>
      <c r="S2394" s="32"/>
      <c r="T2394" s="77"/>
      <c r="U2394" s="5">
        <v>128.49372798942548</v>
      </c>
      <c r="V2394" s="87">
        <v>113.78</v>
      </c>
      <c r="W2394" s="38">
        <v>0.12931734917758375</v>
      </c>
      <c r="X2394" s="33">
        <v>0.96748475453628258</v>
      </c>
      <c r="Y2394" s="72">
        <v>307772.01284141676</v>
      </c>
      <c r="Z2394" s="18">
        <v>297300.01412000001</v>
      </c>
      <c r="AA2394" s="38">
        <v>3.5223673811162037E-2</v>
      </c>
      <c r="AB2394" s="35">
        <v>0.96748475453628258</v>
      </c>
      <c r="AC2394" s="72">
        <v>324202.60234149231</v>
      </c>
      <c r="AD2394" s="18">
        <v>333000</v>
      </c>
      <c r="AE2394" s="38">
        <v>-2.6418611587110178E-2</v>
      </c>
      <c r="AF2394" s="36">
        <v>14</v>
      </c>
      <c r="AI2394" s="27" t="s">
        <v>36</v>
      </c>
      <c r="AJ2394" s="17">
        <v>16.034754838400016</v>
      </c>
      <c r="AK2394" s="17">
        <v>15.531694747046805</v>
      </c>
      <c r="AL2394" s="19">
        <v>7.0748831042730317E-2</v>
      </c>
      <c r="AM2394" s="19">
        <v>6.6044511261544259E-2</v>
      </c>
      <c r="AN2394" s="27" t="b">
        <v>1</v>
      </c>
      <c r="AO2394" s="27" t="b">
        <v>1</v>
      </c>
      <c r="AP2394" s="27" t="b">
        <v>0</v>
      </c>
      <c r="AQ2394" s="27" t="b">
        <v>0</v>
      </c>
      <c r="AR2394" s="27" t="b">
        <v>0</v>
      </c>
      <c r="AS2394" s="27" t="b">
        <v>0</v>
      </c>
      <c r="AU2394" s="75"/>
      <c r="AV2394">
        <v>1486500.0706</v>
      </c>
      <c r="AX2394">
        <v>3330000</v>
      </c>
      <c r="AZ2394">
        <v>2973</v>
      </c>
      <c r="BC2394" s="18">
        <f t="shared" si="1"/>
        <v>1189200.05648</v>
      </c>
      <c r="BM2394" s="18">
        <v>13.32</v>
      </c>
      <c r="BN2394">
        <f t="shared" si="0"/>
        <v>133.19999999999999</v>
      </c>
    </row>
    <row r="2395" spans="1:66" ht="14.55" customHeight="1" x14ac:dyDescent="0.25">
      <c r="A2395" s="41">
        <v>41544</v>
      </c>
      <c r="B2395" s="15">
        <v>15.5</v>
      </c>
      <c r="C2395" s="16">
        <v>16.350000000000001</v>
      </c>
      <c r="D2395" s="32">
        <v>2675.397440321115</v>
      </c>
      <c r="E2395" s="32">
        <v>1337.7059881103423</v>
      </c>
      <c r="F2395" s="18">
        <v>4013.1034284314574</v>
      </c>
      <c r="G2395" s="18">
        <v>15.783334359597658</v>
      </c>
      <c r="H2395" s="19">
        <v>5.1987767584097955E-2</v>
      </c>
      <c r="I2395">
        <v>15.46</v>
      </c>
      <c r="J2395" s="33">
        <v>1.0395169868004854</v>
      </c>
      <c r="K2395" s="72">
        <v>926.64097977747542</v>
      </c>
      <c r="L2395" s="18">
        <v>908.79998799999998</v>
      </c>
      <c r="M2395" s="73">
        <v>1.9631373253798323E-2</v>
      </c>
      <c r="Q2395" s="34">
        <v>0.96198524189382006</v>
      </c>
      <c r="R2395" s="7"/>
      <c r="S2395" s="32"/>
      <c r="T2395" s="77"/>
      <c r="U2395" s="5">
        <v>123.37893270332918</v>
      </c>
      <c r="V2395" s="87">
        <v>109.2</v>
      </c>
      <c r="W2395" s="38">
        <v>0.12984370607444304</v>
      </c>
      <c r="X2395" s="33">
        <v>1.0790339736009709</v>
      </c>
      <c r="Y2395" s="72">
        <v>332098.04687760083</v>
      </c>
      <c r="Z2395" s="18">
        <v>321400.01526000001</v>
      </c>
      <c r="AA2395" s="38">
        <v>3.3285722183138453E-2</v>
      </c>
      <c r="AB2395" s="35">
        <v>1.0790339736009709</v>
      </c>
      <c r="AC2395" s="72">
        <v>349820.01368719526</v>
      </c>
      <c r="AD2395" s="18">
        <v>356250</v>
      </c>
      <c r="AE2395" s="38">
        <v>-1.8049084386820333E-2</v>
      </c>
      <c r="AF2395" s="36">
        <v>13</v>
      </c>
      <c r="AI2395" s="27" t="s">
        <v>36</v>
      </c>
      <c r="AJ2395" s="17">
        <v>15.952928070227344</v>
      </c>
      <c r="AK2395" s="17">
        <v>15.563797742842221</v>
      </c>
      <c r="AL2395" s="19">
        <v>6.7358951635887107E-2</v>
      </c>
      <c r="AM2395" s="19">
        <v>6.5701792712561866E-2</v>
      </c>
      <c r="AN2395" s="27" t="b">
        <v>1</v>
      </c>
      <c r="AO2395" s="27" t="b">
        <v>1</v>
      </c>
      <c r="AP2395" s="27" t="b">
        <v>0</v>
      </c>
      <c r="AQ2395" s="27" t="b">
        <v>0</v>
      </c>
      <c r="AR2395" s="27" t="b">
        <v>0</v>
      </c>
      <c r="AS2395" s="27" t="b">
        <v>0</v>
      </c>
      <c r="AU2395" s="75"/>
      <c r="AV2395">
        <v>1607000.0763000001</v>
      </c>
      <c r="AX2395">
        <v>3562500</v>
      </c>
      <c r="AZ2395">
        <v>3214</v>
      </c>
      <c r="BC2395" s="18">
        <f t="shared" si="1"/>
        <v>1285600.0610400001</v>
      </c>
      <c r="BM2395" s="18">
        <v>14.25</v>
      </c>
      <c r="BN2395">
        <f t="shared" si="0"/>
        <v>142.5</v>
      </c>
    </row>
    <row r="2396" spans="1:66" ht="14.55" customHeight="1" x14ac:dyDescent="0.25">
      <c r="A2396" s="41">
        <v>41547</v>
      </c>
      <c r="B2396" s="15">
        <v>16.2</v>
      </c>
      <c r="C2396" s="16">
        <v>16.899999999999999</v>
      </c>
      <c r="D2396" s="32">
        <v>2469.5976372194909</v>
      </c>
      <c r="E2396" s="32">
        <v>1532.8067188794662</v>
      </c>
      <c r="F2396" s="18">
        <v>4002.4043560989571</v>
      </c>
      <c r="G2396" s="18">
        <v>16.468080035836611</v>
      </c>
      <c r="H2396" s="19">
        <v>4.1420118343195256E-2</v>
      </c>
      <c r="I2396" s="18">
        <v>16.600000000000001</v>
      </c>
      <c r="J2396" s="33">
        <v>1.0406023969041438</v>
      </c>
      <c r="K2396" s="72">
        <v>964.24814084851869</v>
      </c>
      <c r="L2396" s="18">
        <v>940.79998799999998</v>
      </c>
      <c r="M2396" s="73">
        <v>2.492363217219631E-2</v>
      </c>
      <c r="Q2396" s="34">
        <v>0.96098183415208505</v>
      </c>
      <c r="R2396" s="7"/>
      <c r="S2396" s="32"/>
      <c r="T2396" s="77"/>
      <c r="U2396" s="5">
        <v>118.34416703681227</v>
      </c>
      <c r="V2396" s="87">
        <v>105.14</v>
      </c>
      <c r="W2396" s="38">
        <v>0.12558652308172213</v>
      </c>
      <c r="X2396" s="33">
        <v>1.0812047938082874</v>
      </c>
      <c r="Y2396" s="72">
        <v>359067.71823095583</v>
      </c>
      <c r="Z2396" s="18">
        <v>343400.01632</v>
      </c>
      <c r="AA2396" s="38">
        <v>4.5625221800676213E-2</v>
      </c>
      <c r="AB2396" s="35">
        <v>1.0812047938082874</v>
      </c>
      <c r="AC2396" s="72">
        <v>378221.01185407769</v>
      </c>
      <c r="AD2396" s="18">
        <v>380250</v>
      </c>
      <c r="AE2396" s="38">
        <v>-5.3359320076852351E-3</v>
      </c>
      <c r="AF2396" s="36">
        <v>12</v>
      </c>
      <c r="AI2396" s="27" t="s">
        <v>36</v>
      </c>
      <c r="AJ2396" s="17">
        <v>15.902218823244606</v>
      </c>
      <c r="AK2396" s="17">
        <v>15.618996903871116</v>
      </c>
      <c r="AL2396" s="19">
        <v>6.2394399636326779E-2</v>
      </c>
      <c r="AM2396" s="19">
        <v>6.4719121537582996E-2</v>
      </c>
      <c r="AN2396" s="27" t="b">
        <v>1</v>
      </c>
      <c r="AO2396" s="27" t="b">
        <v>0</v>
      </c>
      <c r="AP2396" s="27" t="b">
        <v>0</v>
      </c>
      <c r="AQ2396" s="27" t="b">
        <v>0</v>
      </c>
      <c r="AR2396" s="27" t="b">
        <v>0</v>
      </c>
      <c r="AS2396" s="27" t="b">
        <v>0</v>
      </c>
      <c r="AU2396" s="75"/>
      <c r="AV2396">
        <v>1717000.0815999999</v>
      </c>
      <c r="AX2396">
        <v>3802500</v>
      </c>
      <c r="AZ2396">
        <v>3434</v>
      </c>
      <c r="BC2396" s="18">
        <f t="shared" si="1"/>
        <v>1373600.06528</v>
      </c>
      <c r="BM2396" s="18">
        <v>15.21</v>
      </c>
      <c r="BN2396">
        <f t="shared" si="0"/>
        <v>152.10000000000002</v>
      </c>
    </row>
    <row r="2397" spans="1:66" ht="14.55" customHeight="1" x14ac:dyDescent="0.25">
      <c r="A2397" s="41">
        <v>41548</v>
      </c>
      <c r="B2397" s="15">
        <v>15.45</v>
      </c>
      <c r="C2397" s="16">
        <v>16.25</v>
      </c>
      <c r="D2397" s="32">
        <v>2263.7978341178668</v>
      </c>
      <c r="E2397" s="32">
        <v>1730.082269781615</v>
      </c>
      <c r="F2397" s="18">
        <v>3993.8801038994816</v>
      </c>
      <c r="G2397" s="18">
        <v>15.79654666134668</v>
      </c>
      <c r="H2397" s="19">
        <v>4.92307692307693E-2</v>
      </c>
      <c r="I2397" s="18">
        <v>15.54</v>
      </c>
      <c r="J2397" s="33">
        <v>0.9571791862017911</v>
      </c>
      <c r="K2397" s="72">
        <v>922.94228166568257</v>
      </c>
      <c r="L2397" s="18">
        <v>907.52002000000005</v>
      </c>
      <c r="M2397" s="73">
        <v>1.6993852836086773E-2</v>
      </c>
      <c r="Q2397" s="34">
        <v>1.0447364656644147</v>
      </c>
      <c r="R2397" s="7"/>
      <c r="S2397" s="32"/>
      <c r="T2397" s="77"/>
      <c r="U2397" s="5">
        <v>123.40827477219916</v>
      </c>
      <c r="V2397" s="87">
        <v>108.8</v>
      </c>
      <c r="W2397" s="38">
        <v>0.13426723136212471</v>
      </c>
      <c r="X2397" s="33">
        <v>0.9143583724035822</v>
      </c>
      <c r="Y2397" s="72">
        <v>328318.14523782727</v>
      </c>
      <c r="Z2397" s="18">
        <v>320100.01520000002</v>
      </c>
      <c r="AA2397" s="38">
        <v>2.5673632138669272E-2</v>
      </c>
      <c r="AB2397" s="35">
        <v>0.9143583724035822</v>
      </c>
      <c r="AC2397" s="72">
        <v>345824.00430554122</v>
      </c>
      <c r="AD2397" s="18">
        <v>357250</v>
      </c>
      <c r="AE2397" s="38">
        <v>-3.1983192986588596E-2</v>
      </c>
      <c r="AF2397" s="36">
        <v>11</v>
      </c>
      <c r="AI2397" s="27" t="s">
        <v>36</v>
      </c>
      <c r="AJ2397" s="17">
        <v>15.810043539941656</v>
      </c>
      <c r="AK2397" s="17">
        <v>15.66684074307234</v>
      </c>
      <c r="AL2397" s="19">
        <v>5.9928796134137929E-2</v>
      </c>
      <c r="AM2397" s="19">
        <v>6.4075806519267975E-2</v>
      </c>
      <c r="AN2397" s="27" t="b">
        <v>1</v>
      </c>
      <c r="AO2397" s="27" t="b">
        <v>0</v>
      </c>
      <c r="AP2397" s="27" t="b">
        <v>0</v>
      </c>
      <c r="AQ2397" s="27" t="b">
        <v>0</v>
      </c>
      <c r="AR2397" s="27" t="b">
        <v>0</v>
      </c>
      <c r="AS2397" s="27" t="b">
        <v>0</v>
      </c>
      <c r="AU2397" s="75"/>
      <c r="AV2397">
        <v>1600500.0760000001</v>
      </c>
      <c r="AX2397">
        <v>3572500</v>
      </c>
      <c r="AZ2397">
        <v>3201</v>
      </c>
      <c r="BC2397" s="18">
        <f t="shared" si="1"/>
        <v>1280400.0608000001</v>
      </c>
      <c r="BM2397" s="18">
        <v>14.29</v>
      </c>
      <c r="BN2397">
        <f t="shared" si="0"/>
        <v>142.89999999999998</v>
      </c>
    </row>
    <row r="2398" spans="1:66" ht="14.55" customHeight="1" x14ac:dyDescent="0.25">
      <c r="A2398" s="41">
        <v>41549</v>
      </c>
      <c r="B2398" s="15">
        <v>16.350000000000001</v>
      </c>
      <c r="C2398" s="16">
        <v>16.899999999999999</v>
      </c>
      <c r="D2398" s="32">
        <v>2057.9980310162427</v>
      </c>
      <c r="E2398" s="32">
        <v>1925.7503902690055</v>
      </c>
      <c r="F2398" s="18">
        <v>3983.7484212852482</v>
      </c>
      <c r="G2398" s="18">
        <v>16.615870884062062</v>
      </c>
      <c r="H2398" s="19">
        <v>3.2544378698224685E-2</v>
      </c>
      <c r="I2398" s="18">
        <v>16.600000000000001</v>
      </c>
      <c r="J2398" s="33">
        <v>1.049198920918492</v>
      </c>
      <c r="K2398" s="72">
        <v>968.3332915333724</v>
      </c>
      <c r="L2398" s="18">
        <v>936.32000700000003</v>
      </c>
      <c r="M2398" s="73">
        <v>3.4190537737139662E-2</v>
      </c>
      <c r="Q2398" s="34">
        <v>0.95310810949422053</v>
      </c>
      <c r="R2398" s="7"/>
      <c r="S2398" s="32"/>
      <c r="T2398" s="77"/>
      <c r="U2398" s="5">
        <v>117.40243805211465</v>
      </c>
      <c r="V2398" s="87">
        <v>105.52</v>
      </c>
      <c r="W2398" s="38">
        <v>0.11260839700639359</v>
      </c>
      <c r="X2398" s="33">
        <v>1.098397841836984</v>
      </c>
      <c r="Y2398" s="72">
        <v>360625.6675515669</v>
      </c>
      <c r="Z2398" s="18">
        <v>339500.01611999999</v>
      </c>
      <c r="AA2398" s="38">
        <v>6.2225774457989505E-2</v>
      </c>
      <c r="AB2398" s="35">
        <v>1.098397841836984</v>
      </c>
      <c r="AC2398" s="72">
        <v>379846.25001303054</v>
      </c>
      <c r="AD2398" s="18">
        <v>376750</v>
      </c>
      <c r="AE2398" s="38">
        <v>8.2183145667698524E-3</v>
      </c>
      <c r="AF2398" s="36">
        <v>10</v>
      </c>
      <c r="AI2398" s="27" t="s">
        <v>36</v>
      </c>
      <c r="AJ2398" s="17">
        <v>15.78328685705662</v>
      </c>
      <c r="AK2398" s="17">
        <v>15.736867242923953</v>
      </c>
      <c r="AL2398" s="19">
        <v>5.3045166942816413E-2</v>
      </c>
      <c r="AM2398" s="19">
        <v>6.1522674224604272E-2</v>
      </c>
      <c r="AN2398" s="27" t="b">
        <v>1</v>
      </c>
      <c r="AO2398" s="27" t="b">
        <v>0</v>
      </c>
      <c r="AP2398" s="27" t="b">
        <v>0</v>
      </c>
      <c r="AQ2398" s="27" t="b">
        <v>0</v>
      </c>
      <c r="AR2398" s="27" t="b">
        <v>0</v>
      </c>
      <c r="AS2398" s="27" t="b">
        <v>0</v>
      </c>
      <c r="AU2398" s="75"/>
      <c r="AV2398">
        <v>1697500.0806</v>
      </c>
      <c r="AX2398">
        <v>3767500</v>
      </c>
      <c r="AZ2398">
        <v>3395</v>
      </c>
      <c r="BC2398" s="18">
        <f t="shared" si="1"/>
        <v>1358000.0644799999</v>
      </c>
      <c r="BM2398" s="18">
        <v>15.07</v>
      </c>
      <c r="BN2398">
        <f t="shared" si="0"/>
        <v>150.69999999999999</v>
      </c>
    </row>
    <row r="2399" spans="1:66" ht="14.55" customHeight="1" x14ac:dyDescent="0.25">
      <c r="A2399" s="41">
        <v>41550</v>
      </c>
      <c r="B2399" s="15">
        <v>17.25</v>
      </c>
      <c r="C2399" s="16">
        <v>17.45</v>
      </c>
      <c r="D2399" s="32">
        <v>1852.1982279146184</v>
      </c>
      <c r="E2399" s="32">
        <v>2124.8525666424703</v>
      </c>
      <c r="F2399" s="18">
        <v>3977.0507945570889</v>
      </c>
      <c r="G2399" s="18">
        <v>17.356855691637154</v>
      </c>
      <c r="H2399" s="19">
        <v>1.1461318051575908E-2</v>
      </c>
      <c r="I2399">
        <v>17.670000000000002</v>
      </c>
      <c r="J2399" s="33">
        <v>1.0428387905807259</v>
      </c>
      <c r="K2399" s="72">
        <v>1009.7980467228915</v>
      </c>
      <c r="L2399" s="18">
        <v>970.88000499999998</v>
      </c>
      <c r="M2399" s="73">
        <v>4.0085326222051028E-2</v>
      </c>
      <c r="Q2399" s="34">
        <v>0.95892098475079712</v>
      </c>
      <c r="R2399" s="7"/>
      <c r="S2399" s="32"/>
      <c r="T2399" s="77"/>
      <c r="U2399" s="5">
        <v>112.37005893577161</v>
      </c>
      <c r="V2399" s="87">
        <v>101.48</v>
      </c>
      <c r="W2399" s="38">
        <v>0.10731236633594408</v>
      </c>
      <c r="X2399" s="33">
        <v>1.0856775811614519</v>
      </c>
      <c r="Y2399" s="72">
        <v>391525.07567443198</v>
      </c>
      <c r="Z2399" s="18">
        <v>364700.01731999998</v>
      </c>
      <c r="AA2399" s="38">
        <v>7.3553762216838042E-2</v>
      </c>
      <c r="AB2399" s="35">
        <v>1.0856775811614519</v>
      </c>
      <c r="AC2399" s="72">
        <v>412383.94628776185</v>
      </c>
      <c r="AD2399" s="18">
        <v>404500</v>
      </c>
      <c r="AE2399" s="38">
        <v>1.9490596508681953E-2</v>
      </c>
      <c r="AF2399" s="36">
        <v>9</v>
      </c>
      <c r="AI2399" s="27" t="s">
        <v>36</v>
      </c>
      <c r="AJ2399" s="17">
        <v>15.795863409907875</v>
      </c>
      <c r="AK2399" s="17">
        <v>15.81440687365612</v>
      </c>
      <c r="AL2399" s="19">
        <v>4.3124110897914479E-2</v>
      </c>
      <c r="AM2399" s="19">
        <v>5.7477101840923008E-2</v>
      </c>
      <c r="AN2399" s="27" t="b">
        <v>0</v>
      </c>
      <c r="AO2399" s="27" t="b">
        <v>0</v>
      </c>
      <c r="AP2399" s="27" t="b">
        <v>0</v>
      </c>
      <c r="AQ2399" s="27" t="b">
        <v>0</v>
      </c>
      <c r="AR2399" s="27" t="b">
        <v>1</v>
      </c>
      <c r="AS2399" s="27" t="b">
        <v>0</v>
      </c>
      <c r="AU2399" s="75"/>
      <c r="AV2399">
        <v>1823500.0866</v>
      </c>
      <c r="AX2399">
        <v>4045000</v>
      </c>
      <c r="AZ2399">
        <v>3647</v>
      </c>
      <c r="BC2399" s="18">
        <f t="shared" si="1"/>
        <v>1458800.0692799999</v>
      </c>
      <c r="BM2399" s="18">
        <v>16.18</v>
      </c>
      <c r="BN2399">
        <f t="shared" si="0"/>
        <v>161.80000000000001</v>
      </c>
    </row>
    <row r="2400" spans="1:66" ht="14.55" customHeight="1" x14ac:dyDescent="0.25">
      <c r="A2400" s="41">
        <v>41551</v>
      </c>
      <c r="B2400" s="15">
        <v>16.8</v>
      </c>
      <c r="C2400" s="16">
        <v>17</v>
      </c>
      <c r="D2400" s="32">
        <v>1646.3984248129941</v>
      </c>
      <c r="E2400" s="32">
        <v>2328.2936327457951</v>
      </c>
      <c r="F2400" s="18">
        <v>3974.6920575587892</v>
      </c>
      <c r="G2400" s="18">
        <v>16.917155925492043</v>
      </c>
      <c r="H2400" s="19">
        <v>1.1764705882352899E-2</v>
      </c>
      <c r="I2400" s="18">
        <v>16.739999999999998</v>
      </c>
      <c r="J2400" s="33">
        <v>0.97408902171831868</v>
      </c>
      <c r="K2400" s="72">
        <v>983.6161725750045</v>
      </c>
      <c r="L2400" s="18">
        <v>963.84002699999996</v>
      </c>
      <c r="M2400" s="73">
        <v>2.0518078748564501E-2</v>
      </c>
      <c r="Q2400" s="34">
        <v>1.0266002158981051</v>
      </c>
      <c r="R2400" s="7"/>
      <c r="S2400" s="32"/>
      <c r="T2400" s="77"/>
      <c r="U2400" s="5">
        <v>115.14434933878756</v>
      </c>
      <c r="V2400" s="87">
        <v>101.84</v>
      </c>
      <c r="W2400" s="38">
        <v>0.13063972249398625</v>
      </c>
      <c r="X2400" s="33">
        <v>0.94817804343663736</v>
      </c>
      <c r="Y2400" s="72">
        <v>371237.25636612985</v>
      </c>
      <c r="Z2400" s="18">
        <v>359500.01708000002</v>
      </c>
      <c r="AA2400" s="38">
        <v>3.2648786449203215E-2</v>
      </c>
      <c r="AB2400" s="35">
        <v>0.94817804343663736</v>
      </c>
      <c r="AC2400" s="72">
        <v>391007.13442478573</v>
      </c>
      <c r="AD2400" s="18">
        <v>396750</v>
      </c>
      <c r="AE2400" s="38">
        <v>-1.4474771456116612E-2</v>
      </c>
      <c r="AF2400" s="36">
        <v>8</v>
      </c>
      <c r="AI2400" s="27" t="s">
        <v>36</v>
      </c>
      <c r="AJ2400" s="17">
        <v>15.795985777725527</v>
      </c>
      <c r="AK2400" s="17">
        <v>15.875431182909107</v>
      </c>
      <c r="AL2400" s="19">
        <v>3.3068176298369334E-2</v>
      </c>
      <c r="AM2400" s="19">
        <v>5.4256699756038418E-2</v>
      </c>
      <c r="AN2400" s="27" t="b">
        <v>0</v>
      </c>
      <c r="AO2400" s="27" t="b">
        <v>0</v>
      </c>
      <c r="AP2400" s="27" t="b">
        <v>0</v>
      </c>
      <c r="AQ2400" s="27" t="b">
        <v>0</v>
      </c>
      <c r="AR2400" s="27" t="b">
        <v>1</v>
      </c>
      <c r="AS2400" s="27" t="b">
        <v>0</v>
      </c>
      <c r="AU2400" s="75"/>
      <c r="AV2400">
        <v>1797500.0854000002</v>
      </c>
      <c r="AX2400">
        <v>3967500</v>
      </c>
      <c r="AZ2400">
        <v>3595</v>
      </c>
      <c r="BC2400" s="18">
        <f t="shared" si="1"/>
        <v>1438000.0683200001</v>
      </c>
      <c r="BM2400" s="18">
        <v>15.87</v>
      </c>
      <c r="BN2400">
        <f t="shared" si="0"/>
        <v>158.69999999999999</v>
      </c>
    </row>
    <row r="2401" spans="1:66" ht="14.55" customHeight="1" x14ac:dyDescent="0.25">
      <c r="A2401" s="41">
        <v>41554</v>
      </c>
      <c r="B2401" s="15">
        <v>18.5</v>
      </c>
      <c r="C2401" s="16">
        <v>18.350000000000001</v>
      </c>
      <c r="D2401" s="32">
        <v>1440.5986217113698</v>
      </c>
      <c r="E2401" s="32">
        <v>2531.6722616932825</v>
      </c>
      <c r="F2401" s="18">
        <v>3972.2708834046525</v>
      </c>
      <c r="G2401" s="18">
        <v>18.404399561258394</v>
      </c>
      <c r="H2401" s="19">
        <v>-8.1743869209809361E-3</v>
      </c>
      <c r="I2401" s="18">
        <v>19.41</v>
      </c>
      <c r="J2401" s="33">
        <v>1.0872506375375486</v>
      </c>
      <c r="K2401" s="72">
        <v>1069.4188072451705</v>
      </c>
      <c r="L2401" s="18">
        <v>1037.4399410000001</v>
      </c>
      <c r="M2401" s="73">
        <v>3.0824788001072693E-2</v>
      </c>
      <c r="Q2401" s="34">
        <v>0.91975112772970402</v>
      </c>
      <c r="R2401" s="7"/>
      <c r="S2401" s="32"/>
      <c r="T2401" s="77"/>
      <c r="U2401" s="5">
        <v>105.70697116342404</v>
      </c>
      <c r="V2401" s="87">
        <v>94.3</v>
      </c>
      <c r="W2401" s="38">
        <v>0.12096469950608744</v>
      </c>
      <c r="X2401" s="33">
        <v>1.1745012750750972</v>
      </c>
      <c r="Y2401" s="72">
        <v>436020.71706576692</v>
      </c>
      <c r="Z2401" s="18">
        <v>413100.01962000004</v>
      </c>
      <c r="AA2401" s="38">
        <v>5.5484619600965013E-2</v>
      </c>
      <c r="AB2401" s="35">
        <v>1.1745012750750972</v>
      </c>
      <c r="AC2401" s="72">
        <v>459231.01521942479</v>
      </c>
      <c r="AD2401" s="18">
        <v>452250</v>
      </c>
      <c r="AE2401" s="38">
        <v>1.5436186223161511E-2</v>
      </c>
      <c r="AF2401" s="36">
        <v>7</v>
      </c>
      <c r="AI2401" s="27" t="s">
        <v>36</v>
      </c>
      <c r="AJ2401" s="17">
        <v>15.859662925793259</v>
      </c>
      <c r="AK2401" s="17">
        <v>15.977051386605515</v>
      </c>
      <c r="AL2401" s="19">
        <v>2.3041150547522853E-2</v>
      </c>
      <c r="AM2401" s="19">
        <v>4.9790104370945464E-2</v>
      </c>
      <c r="AN2401" s="27" t="b">
        <v>0</v>
      </c>
      <c r="AO2401" s="27" t="b">
        <v>0</v>
      </c>
      <c r="AP2401" s="27" t="b">
        <v>0</v>
      </c>
      <c r="AQ2401" s="27" t="b">
        <v>0</v>
      </c>
      <c r="AR2401" s="27" t="b">
        <v>1</v>
      </c>
      <c r="AS2401" s="27" t="b">
        <v>0</v>
      </c>
      <c r="AU2401" s="75"/>
      <c r="AV2401">
        <v>2065500.0981000001</v>
      </c>
      <c r="AX2401">
        <v>4522500</v>
      </c>
      <c r="AZ2401">
        <v>4131</v>
      </c>
      <c r="BC2401" s="18">
        <f t="shared" si="1"/>
        <v>1652400.0784800001</v>
      </c>
      <c r="BM2401" s="18">
        <v>18.09</v>
      </c>
      <c r="BN2401">
        <f t="shared" si="0"/>
        <v>180.9</v>
      </c>
    </row>
    <row r="2402" spans="1:66" ht="14.55" customHeight="1" x14ac:dyDescent="0.25">
      <c r="A2402" s="45">
        <v>41555</v>
      </c>
      <c r="B2402" s="46">
        <v>19.399999999999999</v>
      </c>
      <c r="C2402" s="55">
        <v>19.100000000000001</v>
      </c>
      <c r="D2402" s="32">
        <v>1234.7988186097455</v>
      </c>
      <c r="E2402" s="32">
        <v>2739.1543520137211</v>
      </c>
      <c r="F2402" s="32">
        <v>3973.9531706234666</v>
      </c>
      <c r="G2402" s="32">
        <v>19.193216912650438</v>
      </c>
      <c r="H2402" s="56">
        <v>-1.5706806282722363E-2</v>
      </c>
      <c r="I2402" s="32">
        <v>20.34</v>
      </c>
      <c r="J2402" s="33">
        <v>1.0433019193845661</v>
      </c>
      <c r="K2402" s="72">
        <v>1115.7073898434378</v>
      </c>
      <c r="L2402" s="32">
        <v>1085.4399410000001</v>
      </c>
      <c r="M2402" s="73">
        <v>2.7884959545115637E-2</v>
      </c>
      <c r="Q2402" s="34">
        <v>0.95849531321661008</v>
      </c>
      <c r="R2402" s="7"/>
      <c r="S2402" s="32"/>
      <c r="T2402" s="77"/>
      <c r="U2402" s="5">
        <v>101.13099795182569</v>
      </c>
      <c r="V2402" s="87">
        <v>89.62</v>
      </c>
      <c r="W2402" s="38">
        <v>0.12844228912994515</v>
      </c>
      <c r="X2402" s="33">
        <v>1.0866038387691319</v>
      </c>
      <c r="Y2402" s="72">
        <v>473784.05173073639</v>
      </c>
      <c r="Z2402" s="18">
        <v>451400.02143999998</v>
      </c>
      <c r="AA2402" s="38">
        <v>4.9588013353055835E-2</v>
      </c>
      <c r="AB2402" s="35">
        <v>1.0866038387691319</v>
      </c>
      <c r="AC2402" s="72">
        <v>498994.18378126156</v>
      </c>
      <c r="AD2402" s="18">
        <v>494250</v>
      </c>
      <c r="AE2402" s="38">
        <v>9.5987532246060818E-3</v>
      </c>
      <c r="AF2402" s="84">
        <v>6</v>
      </c>
      <c r="AI2402" s="27" t="s">
        <v>36</v>
      </c>
      <c r="AJ2402" s="17">
        <v>15.991715752384337</v>
      </c>
      <c r="AK2402" s="17">
        <v>16.088193441566247</v>
      </c>
      <c r="AL2402" s="19">
        <v>1.351999644320325E-2</v>
      </c>
      <c r="AM2402" s="19">
        <v>4.5392030264448942E-2</v>
      </c>
      <c r="AN2402" s="27" t="b">
        <v>0</v>
      </c>
      <c r="AO2402" s="27" t="b">
        <v>0</v>
      </c>
      <c r="AP2402" s="27" t="b">
        <v>0</v>
      </c>
      <c r="AQ2402" s="27" t="b">
        <v>0</v>
      </c>
      <c r="AR2402" s="27" t="b">
        <v>1</v>
      </c>
      <c r="AS2402" s="27" t="b">
        <v>0</v>
      </c>
      <c r="AU2402" s="75"/>
      <c r="AV2402">
        <v>2257000.1072</v>
      </c>
      <c r="AX2402">
        <v>4942500</v>
      </c>
      <c r="AZ2402">
        <v>4514</v>
      </c>
      <c r="BC2402" s="18">
        <f t="shared" si="1"/>
        <v>1805600.0857599999</v>
      </c>
      <c r="BM2402" s="18">
        <v>19.77</v>
      </c>
      <c r="BN2402">
        <f t="shared" si="0"/>
        <v>197.7</v>
      </c>
    </row>
    <row r="2403" spans="1:66" ht="14.55" customHeight="1" x14ac:dyDescent="0.25">
      <c r="A2403" s="41">
        <v>41556</v>
      </c>
      <c r="B2403" s="15">
        <v>18.850000000000001</v>
      </c>
      <c r="C2403" s="16">
        <v>18.7</v>
      </c>
      <c r="D2403" s="32">
        <v>1028.9990155081211</v>
      </c>
      <c r="E2403" s="32">
        <v>2948.186612755685</v>
      </c>
      <c r="F2403" s="18">
        <v>3977.1856282638064</v>
      </c>
      <c r="G2403" s="18">
        <v>18.738808812751746</v>
      </c>
      <c r="H2403" s="19">
        <v>-8.0213903743315829E-3</v>
      </c>
      <c r="I2403" s="18">
        <v>19.600000000000001</v>
      </c>
      <c r="J2403" s="33">
        <v>0.97711870049133775</v>
      </c>
      <c r="K2403" s="72">
        <v>1090.1596925466968</v>
      </c>
      <c r="L2403" s="18">
        <v>1047.6800539999999</v>
      </c>
      <c r="M2403" s="73">
        <v>4.0546384733117037E-2</v>
      </c>
      <c r="Q2403" s="34">
        <v>1.0234171134961971</v>
      </c>
      <c r="R2403" s="7"/>
      <c r="S2403" s="32"/>
      <c r="T2403" s="77"/>
      <c r="U2403" s="5">
        <v>103.30649759185135</v>
      </c>
      <c r="V2403" s="87">
        <v>92.76</v>
      </c>
      <c r="W2403" s="38">
        <v>0.11369661052017409</v>
      </c>
      <c r="X2403" s="33">
        <v>0.95423740098267562</v>
      </c>
      <c r="Y2403" s="72">
        <v>452104.62521119637</v>
      </c>
      <c r="Z2403" s="18">
        <v>421000.02</v>
      </c>
      <c r="AA2403" s="38">
        <v>7.3882669200814641E-2</v>
      </c>
      <c r="AB2403" s="35">
        <v>0.95423740098267562</v>
      </c>
      <c r="AC2403" s="72">
        <v>476151.27903296961</v>
      </c>
      <c r="AD2403" s="18">
        <v>462250</v>
      </c>
      <c r="AE2403" s="38">
        <v>3.0073075247094894E-2</v>
      </c>
      <c r="AF2403" s="36">
        <v>5</v>
      </c>
      <c r="AI2403" s="27" t="s">
        <v>36</v>
      </c>
      <c r="AJ2403" s="17">
        <v>16.124135832294115</v>
      </c>
      <c r="AK2403" s="17">
        <v>16.191468115332082</v>
      </c>
      <c r="AL2403" s="19">
        <v>3.9779698423531018E-3</v>
      </c>
      <c r="AM2403" s="19">
        <v>4.1654447411360665E-2</v>
      </c>
      <c r="AN2403" s="27" t="b">
        <v>0</v>
      </c>
      <c r="AO2403" s="27" t="b">
        <v>0</v>
      </c>
      <c r="AP2403" s="27" t="b">
        <v>0</v>
      </c>
      <c r="AQ2403" s="27" t="b">
        <v>0</v>
      </c>
      <c r="AR2403" s="27" t="b">
        <v>1</v>
      </c>
      <c r="AS2403" s="27" t="b">
        <v>0</v>
      </c>
      <c r="AU2403" s="75"/>
      <c r="AV2403">
        <v>2105000.1</v>
      </c>
      <c r="AX2403">
        <v>4622500</v>
      </c>
      <c r="AZ2403">
        <v>4210</v>
      </c>
      <c r="BC2403" s="18">
        <f t="shared" si="1"/>
        <v>1684000.08</v>
      </c>
      <c r="BM2403" s="18">
        <v>18.489999999999998</v>
      </c>
      <c r="BN2403">
        <f t="shared" si="0"/>
        <v>184.89999999999998</v>
      </c>
    </row>
    <row r="2404" spans="1:66" ht="14.55" customHeight="1" x14ac:dyDescent="0.25">
      <c r="A2404" s="41">
        <v>41557</v>
      </c>
      <c r="B2404" s="15">
        <v>16.399999999999999</v>
      </c>
      <c r="C2404" s="16">
        <v>16.850000000000001</v>
      </c>
      <c r="D2404" s="32">
        <v>823.19921240649694</v>
      </c>
      <c r="E2404" s="32">
        <v>3155.6372164169479</v>
      </c>
      <c r="F2404" s="18">
        <v>3978.8364288234447</v>
      </c>
      <c r="G2404" s="18">
        <v>16.756897493222045</v>
      </c>
      <c r="H2404" s="19">
        <v>2.670623145400608E-2</v>
      </c>
      <c r="I2404" s="18">
        <v>16.48</v>
      </c>
      <c r="J2404" s="33">
        <v>0.89460610354451453</v>
      </c>
      <c r="K2404" s="72">
        <v>975.24664071285224</v>
      </c>
      <c r="L2404" s="18">
        <v>945.28002900000001</v>
      </c>
      <c r="M2404" s="73">
        <v>3.1701306272759758E-2</v>
      </c>
      <c r="Q2404" s="34">
        <v>1.1178103927951137</v>
      </c>
      <c r="R2404" s="7"/>
      <c r="S2404" s="32"/>
      <c r="T2404" s="77"/>
      <c r="U2404" s="5">
        <v>115.26207962533246</v>
      </c>
      <c r="V2404" s="87">
        <v>101.56</v>
      </c>
      <c r="W2404" s="38">
        <v>0.13491610501508919</v>
      </c>
      <c r="X2404" s="33">
        <v>0.78921220708902906</v>
      </c>
      <c r="Y2404" s="72">
        <v>356808.19622009777</v>
      </c>
      <c r="Z2404" s="18">
        <v>337800.01603999996</v>
      </c>
      <c r="AA2404" s="38">
        <v>5.6270512958907011E-2</v>
      </c>
      <c r="AB2404" s="35">
        <v>0.78921220708902906</v>
      </c>
      <c r="AC2404" s="72">
        <v>375778.3770813744</v>
      </c>
      <c r="AD2404" s="18">
        <v>374500</v>
      </c>
      <c r="AE2404" s="38">
        <v>3.413556959611228E-3</v>
      </c>
      <c r="AF2404" s="36">
        <v>4</v>
      </c>
      <c r="AI2404" s="27" t="s">
        <v>36</v>
      </c>
      <c r="AJ2404" s="17">
        <v>16.187701810334651</v>
      </c>
      <c r="AK2404" s="17">
        <v>16.248111394431437</v>
      </c>
      <c r="AL2404" s="19">
        <v>3.0049453016500007E-3</v>
      </c>
      <c r="AM2404" s="19">
        <v>3.8606605745160567E-2</v>
      </c>
      <c r="AN2404" s="27" t="b">
        <v>0</v>
      </c>
      <c r="AO2404" s="27" t="b">
        <v>0</v>
      </c>
      <c r="AP2404" s="27" t="b">
        <v>0</v>
      </c>
      <c r="AQ2404" s="27" t="b">
        <v>0</v>
      </c>
      <c r="AR2404" s="27" t="b">
        <v>1</v>
      </c>
      <c r="AS2404" s="27" t="b">
        <v>0</v>
      </c>
      <c r="AU2404" s="75"/>
      <c r="AV2404">
        <v>1689000.0801999997</v>
      </c>
      <c r="AX2404">
        <v>3745000</v>
      </c>
      <c r="AZ2404">
        <v>3378</v>
      </c>
      <c r="BC2404" s="18">
        <f t="shared" si="1"/>
        <v>1351200.0641599998</v>
      </c>
      <c r="BM2404" s="18">
        <v>14.98</v>
      </c>
      <c r="BN2404">
        <f t="shared" si="0"/>
        <v>149.80000000000001</v>
      </c>
    </row>
    <row r="2405" spans="1:66" ht="14.55" customHeight="1" x14ac:dyDescent="0.25">
      <c r="A2405" s="41">
        <v>41558</v>
      </c>
      <c r="B2405" s="15">
        <v>15.7</v>
      </c>
      <c r="C2405" s="16">
        <v>16.399999999999999</v>
      </c>
      <c r="D2405" s="32">
        <v>617.39940930487273</v>
      </c>
      <c r="E2405" s="32">
        <v>3355.9408823437511</v>
      </c>
      <c r="F2405" s="18">
        <v>3973.3402916486239</v>
      </c>
      <c r="G2405" s="18">
        <v>16.291230160320829</v>
      </c>
      <c r="H2405" s="19">
        <v>4.268292682926822E-2</v>
      </c>
      <c r="I2405" s="18">
        <v>15.72</v>
      </c>
      <c r="J2405" s="33">
        <v>0.97086745281570141</v>
      </c>
      <c r="K2405" s="72">
        <v>946.81883972663627</v>
      </c>
      <c r="L2405" s="18">
        <v>929.919983</v>
      </c>
      <c r="M2405" s="73">
        <v>1.817237723198413E-2</v>
      </c>
      <c r="Q2405" s="34">
        <v>1.0300067193516567</v>
      </c>
      <c r="R2405" s="7"/>
      <c r="S2405" s="32"/>
      <c r="T2405" s="77"/>
      <c r="U2405" s="5">
        <v>118.4996804150698</v>
      </c>
      <c r="V2405" s="87">
        <v>103.64</v>
      </c>
      <c r="W2405" s="38">
        <v>0.14337785039627368</v>
      </c>
      <c r="X2405" s="33">
        <v>0.94173490563140283</v>
      </c>
      <c r="Y2405" s="72">
        <v>336020.34065992269</v>
      </c>
      <c r="Z2405" s="18">
        <v>324600.01542000001</v>
      </c>
      <c r="AA2405" s="38">
        <v>3.5182762468898579E-2</v>
      </c>
      <c r="AB2405" s="35">
        <v>0.94173490563140283</v>
      </c>
      <c r="AC2405" s="72">
        <v>353877.9408502868</v>
      </c>
      <c r="AD2405" s="18">
        <v>357750</v>
      </c>
      <c r="AE2405" s="38">
        <v>-1.082336589717176E-2</v>
      </c>
      <c r="AF2405" s="36">
        <v>3</v>
      </c>
      <c r="AI2405" s="27" t="s">
        <v>36</v>
      </c>
      <c r="AJ2405" s="17">
        <v>16.22154958956774</v>
      </c>
      <c r="AK2405" s="17">
        <v>16.285456707752353</v>
      </c>
      <c r="AL2405" s="19">
        <v>8.20854676459872E-3</v>
      </c>
      <c r="AM2405" s="19">
        <v>3.6753848420417505E-2</v>
      </c>
      <c r="AN2405" s="27" t="b">
        <v>0</v>
      </c>
      <c r="AO2405" s="27" t="b">
        <v>0</v>
      </c>
      <c r="AP2405" s="27" t="b">
        <v>0</v>
      </c>
      <c r="AQ2405" s="27" t="b">
        <v>0</v>
      </c>
      <c r="AR2405" s="27" t="b">
        <v>1</v>
      </c>
      <c r="AS2405" s="27" t="b">
        <v>0</v>
      </c>
      <c r="AU2405" s="75"/>
      <c r="AV2405">
        <v>1623000.0771000001</v>
      </c>
      <c r="AX2405">
        <v>3577500</v>
      </c>
      <c r="AZ2405">
        <v>3246</v>
      </c>
      <c r="BC2405" s="18">
        <f t="shared" si="1"/>
        <v>1298400.06168</v>
      </c>
      <c r="BM2405" s="18">
        <v>14.31</v>
      </c>
      <c r="BN2405">
        <f t="shared" si="0"/>
        <v>143.1</v>
      </c>
    </row>
    <row r="2406" spans="1:66" ht="14.55" customHeight="1" x14ac:dyDescent="0.25">
      <c r="A2406" s="45">
        <v>41561</v>
      </c>
      <c r="B2406" s="46">
        <v>15.9</v>
      </c>
      <c r="C2406" s="55">
        <v>16.649999999999999</v>
      </c>
      <c r="D2406" s="32">
        <v>411.59960620324853</v>
      </c>
      <c r="E2406" s="32">
        <v>3552.9565475081108</v>
      </c>
      <c r="F2406" s="32">
        <v>3964.5561537113595</v>
      </c>
      <c r="G2406" s="32">
        <v>16.572135116092767</v>
      </c>
      <c r="H2406" s="56">
        <v>4.5045045045044918E-2</v>
      </c>
      <c r="I2406" s="1">
        <v>16.07</v>
      </c>
      <c r="J2406" s="33">
        <v>1.0149938211630545</v>
      </c>
      <c r="K2406" s="72">
        <v>960.99864452976738</v>
      </c>
      <c r="L2406" s="32">
        <v>939.52002000000005</v>
      </c>
      <c r="M2406" s="73">
        <v>2.2861273919173461E-2</v>
      </c>
      <c r="Q2406" s="34">
        <v>0.98522767247403198</v>
      </c>
      <c r="R2406" s="7"/>
      <c r="S2406" s="32"/>
      <c r="T2406" s="77"/>
      <c r="U2406" s="5">
        <v>116.53179890544276</v>
      </c>
      <c r="V2406" s="87">
        <v>102.34</v>
      </c>
      <c r="W2406" s="38">
        <v>0.13867303992029267</v>
      </c>
      <c r="X2406" s="33">
        <v>1.029987642326109</v>
      </c>
      <c r="Y2406" s="72">
        <v>346098.45433198538</v>
      </c>
      <c r="Z2406" s="18">
        <v>331200.01574</v>
      </c>
      <c r="AA2406" s="38">
        <v>4.4983206171345762E-2</v>
      </c>
      <c r="AB2406" s="35">
        <v>1.029987642326109</v>
      </c>
      <c r="AC2406" s="72">
        <v>364484.06229378213</v>
      </c>
      <c r="AD2406" s="18">
        <v>364500</v>
      </c>
      <c r="AE2406" s="38">
        <v>-4.3724845590859408E-5</v>
      </c>
      <c r="AF2406" s="84">
        <v>2</v>
      </c>
      <c r="AI2406" s="27" t="s">
        <v>36</v>
      </c>
      <c r="AJ2406" s="17">
        <v>16.266187168338849</v>
      </c>
      <c r="AK2406" s="17">
        <v>16.311881877211487</v>
      </c>
      <c r="AL2406" s="19">
        <v>1.3755269958380723E-2</v>
      </c>
      <c r="AM2406" s="19">
        <v>3.5118699339447987E-2</v>
      </c>
      <c r="AN2406" s="27" t="b">
        <v>0</v>
      </c>
      <c r="AO2406" s="27" t="b">
        <v>0</v>
      </c>
      <c r="AP2406" s="27" t="b">
        <v>0</v>
      </c>
      <c r="AQ2406" s="27" t="b">
        <v>0</v>
      </c>
      <c r="AR2406" s="27" t="b">
        <v>1</v>
      </c>
      <c r="AS2406" s="27" t="b">
        <v>0</v>
      </c>
      <c r="AU2406" s="75"/>
      <c r="AV2406">
        <v>1656000.0787</v>
      </c>
      <c r="AX2406">
        <v>3645000</v>
      </c>
      <c r="AZ2406">
        <v>3312</v>
      </c>
      <c r="BC2406" s="18">
        <f t="shared" si="1"/>
        <v>1324800.06296</v>
      </c>
      <c r="BM2406" s="18">
        <v>14.58</v>
      </c>
      <c r="BN2406">
        <f t="shared" si="0"/>
        <v>145.80000000000001</v>
      </c>
    </row>
    <row r="2407" spans="1:66" ht="14.55" customHeight="1" x14ac:dyDescent="0.25">
      <c r="A2407" s="45">
        <v>41562</v>
      </c>
      <c r="B2407" s="46">
        <v>18.2</v>
      </c>
      <c r="C2407" s="55">
        <v>17.3</v>
      </c>
      <c r="D2407" s="32">
        <v>205.79980310162426</v>
      </c>
      <c r="E2407" s="32">
        <v>3749.4860892087609</v>
      </c>
      <c r="F2407" s="32">
        <v>3955.285892310385</v>
      </c>
      <c r="G2407" s="32">
        <v>17.346828428547116</v>
      </c>
      <c r="H2407" s="56">
        <v>-5.2023121387283044E-2</v>
      </c>
      <c r="I2407" s="1">
        <v>18.66</v>
      </c>
      <c r="J2407" s="33">
        <v>1.0442991492667562</v>
      </c>
      <c r="K2407" s="72">
        <v>1003.5527030893603</v>
      </c>
      <c r="L2407" s="32">
        <v>995.84002699999996</v>
      </c>
      <c r="M2407" s="73">
        <v>7.7448946419587366E-3</v>
      </c>
      <c r="Q2407" s="34">
        <v>0.95758001976937324</v>
      </c>
      <c r="R2407" s="7"/>
      <c r="S2407" s="32"/>
      <c r="T2407" s="77"/>
      <c r="U2407" s="5">
        <v>111.38076504479859</v>
      </c>
      <c r="V2407" s="87">
        <v>96.04</v>
      </c>
      <c r="W2407" s="38">
        <v>0.15973308043313814</v>
      </c>
      <c r="X2407" s="33">
        <v>1.0885982985335123</v>
      </c>
      <c r="Y2407" s="72">
        <v>376763.99110989051</v>
      </c>
      <c r="Z2407" s="18">
        <v>371800.01766000001</v>
      </c>
      <c r="AA2407" s="38">
        <v>1.3351192076676842E-2</v>
      </c>
      <c r="AB2407" s="35">
        <v>1.0885982985335123</v>
      </c>
      <c r="AC2407" s="72">
        <v>396770.36874420225</v>
      </c>
      <c r="AD2407" s="18">
        <v>406500</v>
      </c>
      <c r="AE2407" s="38">
        <v>-2.3935132240584873E-2</v>
      </c>
      <c r="AF2407" s="84">
        <v>1</v>
      </c>
      <c r="AI2407" s="27" t="s">
        <v>36</v>
      </c>
      <c r="AJ2407" s="17">
        <v>16.356225263736395</v>
      </c>
      <c r="AK2407" s="17">
        <v>16.358167239563038</v>
      </c>
      <c r="AL2407" s="19">
        <v>6.4471475473303714E-3</v>
      </c>
      <c r="AM2407" s="19">
        <v>2.7865729862498897E-2</v>
      </c>
      <c r="AN2407" s="27" t="b">
        <v>0</v>
      </c>
      <c r="AO2407" s="27" t="b">
        <v>0</v>
      </c>
      <c r="AP2407" s="27" t="b">
        <v>0</v>
      </c>
      <c r="AQ2407" s="27" t="b">
        <v>0</v>
      </c>
      <c r="AR2407" s="27" t="b">
        <v>1</v>
      </c>
      <c r="AS2407" s="27" t="b">
        <v>0</v>
      </c>
      <c r="AU2407" s="75"/>
      <c r="AV2407">
        <v>1859000.0882999999</v>
      </c>
      <c r="AX2407">
        <v>4065000</v>
      </c>
      <c r="AZ2407">
        <v>3718</v>
      </c>
      <c r="BC2407" s="18">
        <f t="shared" si="1"/>
        <v>1487200.07064</v>
      </c>
      <c r="BM2407" s="18">
        <v>16.260000000000002</v>
      </c>
      <c r="BN2407">
        <f t="shared" si="0"/>
        <v>162.60000000000002</v>
      </c>
    </row>
    <row r="2408" spans="1:66" ht="14.55" customHeight="1" x14ac:dyDescent="0.25">
      <c r="A2408" s="42">
        <v>41563</v>
      </c>
      <c r="B2408" s="15">
        <v>15.55</v>
      </c>
      <c r="C2408" s="16">
        <v>16.55</v>
      </c>
      <c r="D2408" s="32">
        <v>3965.9922404486197</v>
      </c>
      <c r="E2408" s="32">
        <v>0</v>
      </c>
      <c r="F2408" s="18">
        <v>3965.9922404486197</v>
      </c>
      <c r="G2408" s="18">
        <v>15.55</v>
      </c>
      <c r="H2408" s="19">
        <v>6.0422960725075581E-2</v>
      </c>
      <c r="I2408">
        <v>14.71</v>
      </c>
      <c r="J2408" s="33">
        <v>0.89884393063583801</v>
      </c>
      <c r="K2408" s="72">
        <v>902.02164913328033</v>
      </c>
      <c r="L2408" s="18">
        <v>881.28002900000001</v>
      </c>
      <c r="M2408" s="73">
        <v>2.3535788229328319E-2</v>
      </c>
      <c r="Q2408" s="34">
        <v>1.1125401929260452</v>
      </c>
      <c r="R2408" s="7"/>
      <c r="S2408" s="32"/>
      <c r="T2408" s="77"/>
      <c r="U2408" s="5">
        <v>123.68486987170644</v>
      </c>
      <c r="V2408" s="87">
        <v>107.44</v>
      </c>
      <c r="W2408" s="38">
        <v>0.15119945896971745</v>
      </c>
      <c r="X2408" s="33">
        <v>0.7976878612716759</v>
      </c>
      <c r="Y2408" s="72">
        <v>300541.50019086007</v>
      </c>
      <c r="Z2408" s="18">
        <v>288700.01371999999</v>
      </c>
      <c r="AA2408" s="38">
        <v>4.101657744410335E-2</v>
      </c>
      <c r="AB2408" s="35">
        <v>0.7976878612716759</v>
      </c>
      <c r="AC2408" s="72">
        <v>316493.83260001219</v>
      </c>
      <c r="AD2408" s="18">
        <v>325000</v>
      </c>
      <c r="AE2408" s="38">
        <v>-2.6172822769193266E-2</v>
      </c>
      <c r="AF2408">
        <v>25</v>
      </c>
      <c r="AI2408" s="27" t="s">
        <v>36</v>
      </c>
      <c r="AJ2408" s="17">
        <v>16.363099356270077</v>
      </c>
      <c r="AK2408" s="17">
        <v>16.35033724218119</v>
      </c>
      <c r="AL2408" s="19">
        <v>1.913544204863003E-2</v>
      </c>
      <c r="AM2408" s="19">
        <v>2.702678029243151E-2</v>
      </c>
      <c r="AN2408" s="27" t="b">
        <v>1</v>
      </c>
      <c r="AO2408" s="27" t="b">
        <v>0</v>
      </c>
      <c r="AP2408" s="27" t="b">
        <v>0</v>
      </c>
      <c r="AQ2408" s="27" t="b">
        <v>0</v>
      </c>
      <c r="AR2408" s="27" t="b">
        <v>1</v>
      </c>
      <c r="AS2408" s="27" t="b">
        <v>0</v>
      </c>
      <c r="AU2408" s="75"/>
      <c r="AV2408">
        <v>1443500.0685999999</v>
      </c>
      <c r="AX2408">
        <v>3250000</v>
      </c>
      <c r="AZ2408">
        <v>2887</v>
      </c>
      <c r="BC2408" s="18">
        <f t="shared" si="1"/>
        <v>1154800.05488</v>
      </c>
      <c r="BM2408" s="18">
        <v>13</v>
      </c>
      <c r="BN2408">
        <f t="shared" si="0"/>
        <v>130</v>
      </c>
    </row>
    <row r="2409" spans="1:66" ht="14.55" customHeight="1" x14ac:dyDescent="0.25">
      <c r="A2409" s="45">
        <v>41564</v>
      </c>
      <c r="B2409" s="46">
        <v>14.55</v>
      </c>
      <c r="C2409" s="55">
        <v>15.6</v>
      </c>
      <c r="D2409" s="32">
        <v>3807.3525508306748</v>
      </c>
      <c r="E2409" s="32">
        <v>149.05420988272152</v>
      </c>
      <c r="F2409" s="32">
        <v>3956.4067607133961</v>
      </c>
      <c r="G2409" s="32">
        <v>14.589557843731075</v>
      </c>
      <c r="H2409" s="56">
        <v>6.7307692307692291E-2</v>
      </c>
      <c r="I2409" s="1">
        <v>13.48</v>
      </c>
      <c r="J2409" s="33">
        <v>0.9359675930873026</v>
      </c>
      <c r="K2409" s="72">
        <v>844.24842435381197</v>
      </c>
      <c r="L2409" s="32">
        <v>832.64001499999995</v>
      </c>
      <c r="M2409" s="73">
        <v>1.3941690460086791E-2</v>
      </c>
      <c r="Q2409" s="34">
        <v>1.0684130597956769</v>
      </c>
      <c r="R2409" s="7"/>
      <c r="S2409" s="32"/>
      <c r="T2409" s="77"/>
      <c r="U2409" s="5">
        <v>131.90049779468342</v>
      </c>
      <c r="V2409" s="87">
        <v>113.8</v>
      </c>
      <c r="W2409" s="38">
        <v>0.15905534090231477</v>
      </c>
      <c r="X2409" s="33">
        <v>0.87193518617460508</v>
      </c>
      <c r="Y2409" s="72">
        <v>262053.96269961155</v>
      </c>
      <c r="Z2409" s="18">
        <v>257100.01221999998</v>
      </c>
      <c r="AA2409" s="38">
        <v>1.9268573489496742E-2</v>
      </c>
      <c r="AB2409" s="35">
        <v>0.87193518617460508</v>
      </c>
      <c r="AC2409" s="72">
        <v>275957.684496717</v>
      </c>
      <c r="AD2409" s="18">
        <v>289500</v>
      </c>
      <c r="AE2409" s="38">
        <v>-4.6778291893896359E-2</v>
      </c>
      <c r="AF2409" s="84">
        <v>24</v>
      </c>
      <c r="AI2409" s="27" t="b">
        <v>1</v>
      </c>
      <c r="AJ2409" s="17">
        <v>16.357840205971563</v>
      </c>
      <c r="AK2409" s="17">
        <v>16.325170061630171</v>
      </c>
      <c r="AL2409" s="19">
        <v>3.1690289162300676E-2</v>
      </c>
      <c r="AM2409" s="19">
        <v>2.6796782666600558E-2</v>
      </c>
      <c r="AN2409" s="27" t="b">
        <v>1</v>
      </c>
      <c r="AO2409" s="27" t="b">
        <v>1</v>
      </c>
      <c r="AP2409" s="27" t="b">
        <v>0</v>
      </c>
      <c r="AQ2409" s="27" t="b">
        <v>0</v>
      </c>
      <c r="AR2409" s="27" t="b">
        <v>1</v>
      </c>
      <c r="AS2409" s="27" t="b">
        <v>0</v>
      </c>
      <c r="AU2409" s="75"/>
      <c r="AV2409">
        <v>1285500.0610999998</v>
      </c>
      <c r="AX2409">
        <v>2895000</v>
      </c>
      <c r="AZ2409">
        <v>2571</v>
      </c>
      <c r="BC2409" s="18">
        <f t="shared" si="1"/>
        <v>1028400.0488799999</v>
      </c>
      <c r="BM2409" s="18">
        <v>11.58</v>
      </c>
      <c r="BN2409">
        <f t="shared" si="0"/>
        <v>115.8</v>
      </c>
    </row>
    <row r="2410" spans="1:66" ht="14.55" customHeight="1" x14ac:dyDescent="0.25">
      <c r="A2410" s="41">
        <v>41565</v>
      </c>
      <c r="B2410" s="15">
        <v>14.35</v>
      </c>
      <c r="C2410" s="16">
        <v>15.25</v>
      </c>
      <c r="D2410" s="32">
        <v>3648.7128612127299</v>
      </c>
      <c r="E2410" s="32">
        <v>297.01622808407387</v>
      </c>
      <c r="F2410" s="18">
        <v>3945.729089296804</v>
      </c>
      <c r="G2410" s="18">
        <v>14.417747835501626</v>
      </c>
      <c r="H2410" s="19">
        <v>5.9016393442622994E-2</v>
      </c>
      <c r="I2410" s="17">
        <v>13.04</v>
      </c>
      <c r="J2410" s="33">
        <v>0.98555672017318485</v>
      </c>
      <c r="K2410" s="72">
        <v>832.04031184869052</v>
      </c>
      <c r="L2410" s="18">
        <v>823.03997800000002</v>
      </c>
      <c r="M2410" s="73">
        <v>1.0935475905510026E-2</v>
      </c>
      <c r="Q2410" s="34">
        <v>1.0146549453026683</v>
      </c>
      <c r="R2410" s="7"/>
      <c r="S2410" s="32"/>
      <c r="T2410" s="77"/>
      <c r="U2410" s="5">
        <v>133.58431908746957</v>
      </c>
      <c r="V2410" s="87">
        <v>114.34</v>
      </c>
      <c r="W2410" s="38">
        <v>0.16830784578860908</v>
      </c>
      <c r="X2410" s="33">
        <v>0.97111344034636959</v>
      </c>
      <c r="Y2410" s="72">
        <v>254485.3428396247</v>
      </c>
      <c r="Z2410" s="18">
        <v>250600.01189999998</v>
      </c>
      <c r="AA2410" s="38">
        <v>1.5504113148945628E-2</v>
      </c>
      <c r="AB2410" s="35">
        <v>0.97111344034636959</v>
      </c>
      <c r="AC2410" s="72">
        <v>267981.91990040016</v>
      </c>
      <c r="AD2410" s="18">
        <v>282500</v>
      </c>
      <c r="AE2410" s="38">
        <v>-5.1391433980884402E-2</v>
      </c>
      <c r="AF2410" s="84">
        <v>23</v>
      </c>
      <c r="AI2410" s="27" t="s">
        <v>36</v>
      </c>
      <c r="AJ2410" s="17">
        <v>16.33947763897525</v>
      </c>
      <c r="AK2410" s="17">
        <v>16.284139521032653</v>
      </c>
      <c r="AL2410" s="19">
        <v>3.7075316160403493E-2</v>
      </c>
      <c r="AM2410" s="19">
        <v>2.597903766428801E-2</v>
      </c>
      <c r="AN2410" s="27" t="b">
        <v>1</v>
      </c>
      <c r="AO2410" s="27" t="b">
        <v>1</v>
      </c>
      <c r="AP2410" s="27" t="b">
        <v>0</v>
      </c>
      <c r="AQ2410" s="27" t="b">
        <v>0</v>
      </c>
      <c r="AR2410" s="27" t="b">
        <v>0</v>
      </c>
      <c r="AS2410" s="27" t="b">
        <v>0</v>
      </c>
      <c r="AU2410" s="75"/>
      <c r="AV2410">
        <v>1253000.0595</v>
      </c>
      <c r="AX2410">
        <v>2825000</v>
      </c>
      <c r="AZ2410">
        <v>2506</v>
      </c>
      <c r="BC2410" s="18">
        <f t="shared" si="1"/>
        <v>1002400.0475999999</v>
      </c>
      <c r="BM2410" s="18">
        <v>11.3</v>
      </c>
      <c r="BN2410">
        <f t="shared" si="0"/>
        <v>113</v>
      </c>
    </row>
    <row r="2411" spans="1:66" ht="14.55" customHeight="1" x14ac:dyDescent="0.25">
      <c r="A2411" s="41">
        <v>41568</v>
      </c>
      <c r="B2411" s="15">
        <v>14.6</v>
      </c>
      <c r="C2411" s="16">
        <v>15.5</v>
      </c>
      <c r="D2411" s="32">
        <v>3490.073171594785</v>
      </c>
      <c r="E2411" s="32">
        <v>446.29357536391041</v>
      </c>
      <c r="F2411" s="18">
        <v>3936.3667469586953</v>
      </c>
      <c r="G2411" s="18">
        <v>14.702039328052411</v>
      </c>
      <c r="H2411" s="19">
        <v>5.8064516129032295E-2</v>
      </c>
      <c r="I2411" s="17">
        <v>13.16</v>
      </c>
      <c r="J2411" s="33">
        <v>1.0172985967118655</v>
      </c>
      <c r="K2411" s="72">
        <v>846.41879660068969</v>
      </c>
      <c r="L2411" s="18">
        <v>829.44000200000005</v>
      </c>
      <c r="M2411" s="73">
        <v>2.0470190200314979E-2</v>
      </c>
      <c r="Q2411" s="34">
        <v>0.9829955563019761</v>
      </c>
      <c r="R2411" s="7"/>
      <c r="S2411" s="32"/>
      <c r="T2411" s="77"/>
      <c r="U2411" s="5">
        <v>131.06831184607123</v>
      </c>
      <c r="V2411" s="87">
        <v>113.72</v>
      </c>
      <c r="W2411" s="38">
        <v>0.15255286533653911</v>
      </c>
      <c r="X2411" s="33">
        <v>1.0345971934237312</v>
      </c>
      <c r="Y2411" s="72">
        <v>263291.08116575103</v>
      </c>
      <c r="Z2411" s="18">
        <v>253200.01201999999</v>
      </c>
      <c r="AA2411" s="38">
        <v>3.985414165365031E-2</v>
      </c>
      <c r="AB2411" s="35">
        <v>1.0345971934237312</v>
      </c>
      <c r="AC2411" s="72">
        <v>277248.89716110681</v>
      </c>
      <c r="AD2411" s="18">
        <v>282750</v>
      </c>
      <c r="AE2411" s="38">
        <v>-1.9455712958066095E-2</v>
      </c>
      <c r="AF2411" s="84">
        <v>22</v>
      </c>
      <c r="AI2411" s="27" t="s">
        <v>36</v>
      </c>
      <c r="AJ2411" s="17">
        <v>16.320179774990841</v>
      </c>
      <c r="AK2411" s="17">
        <v>16.264735155708287</v>
      </c>
      <c r="AL2411" s="19">
        <v>3.9638914377030841E-2</v>
      </c>
      <c r="AM2411" s="19">
        <v>2.6358834448346406E-2</v>
      </c>
      <c r="AN2411" s="27" t="b">
        <v>1</v>
      </c>
      <c r="AO2411" s="27" t="b">
        <v>1</v>
      </c>
      <c r="AP2411" s="27" t="b">
        <v>0</v>
      </c>
      <c r="AQ2411" s="27" t="b">
        <v>0</v>
      </c>
      <c r="AR2411" s="27" t="b">
        <v>0</v>
      </c>
      <c r="AS2411" s="27" t="b">
        <v>0</v>
      </c>
      <c r="AU2411" s="75"/>
      <c r="AV2411">
        <v>1266000.0600999999</v>
      </c>
      <c r="AX2411">
        <v>2827500</v>
      </c>
      <c r="AZ2411">
        <v>2532</v>
      </c>
      <c r="BC2411" s="18">
        <f t="shared" si="1"/>
        <v>1012800.04808</v>
      </c>
      <c r="BM2411" s="18">
        <v>11.31</v>
      </c>
      <c r="BN2411">
        <f t="shared" si="0"/>
        <v>113.10000000000001</v>
      </c>
    </row>
    <row r="2412" spans="1:66" ht="14.55" customHeight="1" x14ac:dyDescent="0.25">
      <c r="A2412" s="41">
        <v>41569</v>
      </c>
      <c r="B2412" s="15">
        <v>14.6</v>
      </c>
      <c r="C2412" s="16">
        <v>15.55</v>
      </c>
      <c r="D2412" s="32">
        <v>3331.4334819768401</v>
      </c>
      <c r="E2412" s="32">
        <v>595.72192816532936</v>
      </c>
      <c r="F2412" s="18">
        <v>3927.1554101421693</v>
      </c>
      <c r="G2412" s="18">
        <v>14.744108336098819</v>
      </c>
      <c r="H2412" s="19">
        <v>6.1093247588424493E-2</v>
      </c>
      <c r="I2412" s="17">
        <v>13.33</v>
      </c>
      <c r="J2412" s="33">
        <v>1.0005146837496781</v>
      </c>
      <c r="K2412" s="72">
        <v>846.83978226598651</v>
      </c>
      <c r="L2412" s="18">
        <v>832</v>
      </c>
      <c r="M2412" s="73">
        <v>1.7836276762003021E-2</v>
      </c>
      <c r="Q2412" s="34">
        <v>0.99948558101341478</v>
      </c>
      <c r="R2412" s="7"/>
      <c r="S2412" s="32"/>
      <c r="T2412" s="77"/>
      <c r="U2412" s="5">
        <v>130.75698831756395</v>
      </c>
      <c r="V2412" s="87">
        <v>113.52</v>
      </c>
      <c r="W2412" s="38">
        <v>0.15184098236049998</v>
      </c>
      <c r="X2412" s="33">
        <v>1.0010293674993562</v>
      </c>
      <c r="Y2412" s="72">
        <v>263563.36544669635</v>
      </c>
      <c r="Z2412" s="18">
        <v>255400.01214000001</v>
      </c>
      <c r="AA2412" s="38">
        <v>3.1963010644735293E-2</v>
      </c>
      <c r="AB2412" s="35">
        <v>1.0010293674993562</v>
      </c>
      <c r="AC2412" s="72">
        <v>277529.83860466874</v>
      </c>
      <c r="AD2412" s="18">
        <v>284000</v>
      </c>
      <c r="AE2412" s="38">
        <v>-2.2782258434265009E-2</v>
      </c>
      <c r="AF2412" s="84">
        <v>21</v>
      </c>
      <c r="AI2412" s="27" t="s">
        <v>36</v>
      </c>
      <c r="AJ2412" s="17">
        <v>16.284298331677753</v>
      </c>
      <c r="AK2412" s="17">
        <v>16.251051166238597</v>
      </c>
      <c r="AL2412" s="19">
        <v>4.2313614800927435E-2</v>
      </c>
      <c r="AM2412" s="19">
        <v>2.7588405026173234E-2</v>
      </c>
      <c r="AN2412" s="27" t="b">
        <v>1</v>
      </c>
      <c r="AO2412" s="27" t="b">
        <v>1</v>
      </c>
      <c r="AP2412" s="27" t="b">
        <v>0</v>
      </c>
      <c r="AQ2412" s="27" t="b">
        <v>0</v>
      </c>
      <c r="AR2412" s="27" t="b">
        <v>0</v>
      </c>
      <c r="AS2412" s="27" t="b">
        <v>0</v>
      </c>
      <c r="AU2412" s="75"/>
      <c r="AV2412">
        <v>1277000.0607</v>
      </c>
      <c r="AX2412">
        <v>2840000</v>
      </c>
      <c r="AZ2412">
        <v>2554</v>
      </c>
      <c r="BC2412" s="18">
        <f t="shared" si="1"/>
        <v>1021600.04856</v>
      </c>
      <c r="BM2412" s="18">
        <v>11.36</v>
      </c>
      <c r="BN2412">
        <f t="shared" si="0"/>
        <v>113.6</v>
      </c>
    </row>
    <row r="2413" spans="1:66" ht="14.55" customHeight="1" x14ac:dyDescent="0.25">
      <c r="A2413" s="41">
        <v>41570</v>
      </c>
      <c r="B2413" s="15">
        <v>14.7</v>
      </c>
      <c r="C2413" s="16">
        <v>15.55</v>
      </c>
      <c r="D2413" s="32">
        <v>3172.7937923588952</v>
      </c>
      <c r="E2413" s="32">
        <v>744.66980394809423</v>
      </c>
      <c r="F2413" s="18">
        <v>3917.4635963069895</v>
      </c>
      <c r="G2413" s="18">
        <v>14.861576315336428</v>
      </c>
      <c r="H2413" s="19">
        <v>5.4662379421221985E-2</v>
      </c>
      <c r="I2413" s="17">
        <v>13.42</v>
      </c>
      <c r="J2413" s="33">
        <v>1.0054795544368689</v>
      </c>
      <c r="K2413" s="72">
        <v>851.46535458412257</v>
      </c>
      <c r="L2413" s="18">
        <v>837.11999500000002</v>
      </c>
      <c r="M2413" s="73">
        <v>1.7136563061216269E-2</v>
      </c>
      <c r="Q2413" s="34">
        <v>0.99455030745012252</v>
      </c>
      <c r="R2413" s="7"/>
      <c r="S2413" s="32"/>
      <c r="T2413" s="77"/>
      <c r="U2413" s="5">
        <v>129.80228423063994</v>
      </c>
      <c r="V2413" s="87">
        <v>112.74</v>
      </c>
      <c r="W2413" s="38">
        <v>0.15134188602660942</v>
      </c>
      <c r="X2413" s="33">
        <v>1.0109591088737375</v>
      </c>
      <c r="Y2413" s="72">
        <v>266453.05988840427</v>
      </c>
      <c r="Z2413" s="18">
        <v>258000.01225999999</v>
      </c>
      <c r="AA2413" s="38">
        <v>3.2763748940777986E-2</v>
      </c>
      <c r="AB2413" s="35">
        <v>1.0109591088737375</v>
      </c>
      <c r="AC2413" s="72">
        <v>280566.82007014233</v>
      </c>
      <c r="AD2413" s="18">
        <v>287500</v>
      </c>
      <c r="AE2413" s="38">
        <v>-2.4115408451678838E-2</v>
      </c>
      <c r="AF2413" s="84">
        <v>20</v>
      </c>
      <c r="AI2413" s="27" t="s">
        <v>36</v>
      </c>
      <c r="AJ2413" s="17">
        <v>16.264553417259865</v>
      </c>
      <c r="AK2413" s="17">
        <v>16.223829976570425</v>
      </c>
      <c r="AL2413" s="19">
        <v>6.0094531602344937E-2</v>
      </c>
      <c r="AM2413" s="19">
        <v>2.7927880663076526E-2</v>
      </c>
      <c r="AN2413" s="27" t="b">
        <v>1</v>
      </c>
      <c r="AO2413" s="27" t="b">
        <v>1</v>
      </c>
      <c r="AP2413" s="27" t="b">
        <v>0</v>
      </c>
      <c r="AQ2413" s="27" t="b">
        <v>0</v>
      </c>
      <c r="AR2413" s="27" t="b">
        <v>0</v>
      </c>
      <c r="AS2413" s="27" t="b">
        <v>0</v>
      </c>
      <c r="AU2413" s="75"/>
      <c r="AV2413">
        <v>1290000.0612999999</v>
      </c>
      <c r="AX2413">
        <v>2875000</v>
      </c>
      <c r="AZ2413">
        <v>2580</v>
      </c>
      <c r="BC2413" s="18">
        <f t="shared" si="1"/>
        <v>1032000.04904</v>
      </c>
      <c r="BM2413" s="18">
        <v>11.5</v>
      </c>
      <c r="BN2413">
        <f t="shared" si="0"/>
        <v>115</v>
      </c>
    </row>
    <row r="2414" spans="1:66" ht="14.55" customHeight="1" x14ac:dyDescent="0.25">
      <c r="A2414" s="41">
        <v>41571</v>
      </c>
      <c r="B2414" s="15">
        <v>14.45</v>
      </c>
      <c r="C2414" s="16">
        <v>15.45</v>
      </c>
      <c r="D2414" s="32">
        <v>3014.1541027409503</v>
      </c>
      <c r="E2414" s="32">
        <v>894.63787066087798</v>
      </c>
      <c r="F2414" s="18">
        <v>3908.7919734018283</v>
      </c>
      <c r="G2414" s="18">
        <v>14.678878353401414</v>
      </c>
      <c r="H2414" s="19">
        <v>6.4724919093851141E-2</v>
      </c>
      <c r="I2414" s="17">
        <v>13.2</v>
      </c>
      <c r="J2414" s="33">
        <v>0.98552032144542601</v>
      </c>
      <c r="K2414" s="72">
        <v>839.12189115245542</v>
      </c>
      <c r="L2414" s="18">
        <v>824.32000700000003</v>
      </c>
      <c r="M2414" s="73">
        <v>1.7956478099233356E-2</v>
      </c>
      <c r="Q2414" s="34">
        <v>1.0146924200744407</v>
      </c>
      <c r="R2414" s="7"/>
      <c r="S2414" s="32"/>
      <c r="T2414" s="77"/>
      <c r="U2414" s="5">
        <v>131.46417530909562</v>
      </c>
      <c r="V2414" s="87">
        <v>114.3</v>
      </c>
      <c r="W2414" s="38">
        <v>0.15016776298421369</v>
      </c>
      <c r="X2414" s="33">
        <v>0.9710406428908519</v>
      </c>
      <c r="Y2414" s="72">
        <v>258737.9884867401</v>
      </c>
      <c r="Z2414" s="18">
        <v>250500.01189999998</v>
      </c>
      <c r="AA2414" s="38">
        <v>3.2886132516547456E-2</v>
      </c>
      <c r="AB2414" s="35">
        <v>0.9710406428908519</v>
      </c>
      <c r="AC2414" s="72">
        <v>272437.41741974856</v>
      </c>
      <c r="AD2414" s="18">
        <v>280500</v>
      </c>
      <c r="AE2414" s="38">
        <v>-2.8743609911769857E-2</v>
      </c>
      <c r="AF2414" s="84">
        <v>19</v>
      </c>
      <c r="AI2414" s="27" t="s">
        <v>36</v>
      </c>
      <c r="AJ2414" s="17">
        <v>16.233936668368489</v>
      </c>
      <c r="AK2414" s="17">
        <v>16.158905357593596</v>
      </c>
      <c r="AL2414" s="19">
        <v>6.0811524663807535E-2</v>
      </c>
      <c r="AM2414" s="19">
        <v>2.993916443780318E-2</v>
      </c>
      <c r="AN2414" s="27" t="b">
        <v>1</v>
      </c>
      <c r="AO2414" s="27" t="b">
        <v>1</v>
      </c>
      <c r="AP2414" s="27" t="b">
        <v>0</v>
      </c>
      <c r="AQ2414" s="27" t="b">
        <v>0</v>
      </c>
      <c r="AR2414" s="27" t="b">
        <v>0</v>
      </c>
      <c r="AS2414" s="27" t="b">
        <v>1</v>
      </c>
      <c r="AU2414" s="75"/>
      <c r="AV2414">
        <v>1252500.0595</v>
      </c>
      <c r="AX2414">
        <v>2805000</v>
      </c>
      <c r="AZ2414">
        <v>2505</v>
      </c>
      <c r="BC2414" s="18">
        <f t="shared" si="1"/>
        <v>1002000.0475999999</v>
      </c>
      <c r="BM2414" s="18">
        <v>11.22</v>
      </c>
      <c r="BN2414">
        <f t="shared" si="0"/>
        <v>112.2</v>
      </c>
    </row>
    <row r="2415" spans="1:66" ht="14.55" customHeight="1" x14ac:dyDescent="0.25">
      <c r="A2415" s="41">
        <v>41572</v>
      </c>
      <c r="B2415" s="15">
        <v>14.5</v>
      </c>
      <c r="C2415" s="16">
        <v>15.5</v>
      </c>
      <c r="D2415" s="32">
        <v>2855.5144131230054</v>
      </c>
      <c r="E2415" s="32">
        <v>1043.0096192032277</v>
      </c>
      <c r="F2415" s="18">
        <v>3898.5240323262333</v>
      </c>
      <c r="G2415" s="18">
        <v>14.76753961513503</v>
      </c>
      <c r="H2415" s="19">
        <v>6.4516129032258118E-2</v>
      </c>
      <c r="I2415" s="17">
        <v>13.09</v>
      </c>
      <c r="J2415" s="33">
        <v>1.0033973069757245</v>
      </c>
      <c r="K2415" s="72">
        <v>841.95807793706672</v>
      </c>
      <c r="L2415" s="18">
        <v>821.76000999999997</v>
      </c>
      <c r="M2415" s="73">
        <v>2.4579034865747182E-2</v>
      </c>
      <c r="Q2415" s="34">
        <v>0.99661419564104259</v>
      </c>
      <c r="R2415" s="7"/>
      <c r="S2415" s="32"/>
      <c r="T2415" s="77"/>
      <c r="U2415" s="5">
        <v>130.77512999147854</v>
      </c>
      <c r="V2415" s="87">
        <v>114.76</v>
      </c>
      <c r="W2415" s="38">
        <v>0.13955324147332285</v>
      </c>
      <c r="X2415" s="33">
        <v>1.006794613951449</v>
      </c>
      <c r="Y2415" s="72">
        <v>260497.25956265163</v>
      </c>
      <c r="Z2415" s="18">
        <v>249400.01183999999</v>
      </c>
      <c r="AA2415" s="38">
        <v>4.4495778652051385E-2</v>
      </c>
      <c r="AB2415" s="35">
        <v>1.006794613951449</v>
      </c>
      <c r="AC2415" s="72">
        <v>274284.12697424908</v>
      </c>
      <c r="AD2415" s="18">
        <v>279250</v>
      </c>
      <c r="AE2415" s="38">
        <v>-1.7782893556851982E-2</v>
      </c>
      <c r="AF2415" s="84">
        <v>18</v>
      </c>
      <c r="AI2415" s="27" t="s">
        <v>36</v>
      </c>
      <c r="AJ2415" s="17">
        <v>16.216800365241539</v>
      </c>
      <c r="AK2415" s="17">
        <v>16.092218604518262</v>
      </c>
      <c r="AL2415" s="19">
        <v>6.0346264117901838E-2</v>
      </c>
      <c r="AM2415" s="19">
        <v>3.3255090124095818E-2</v>
      </c>
      <c r="AN2415" s="27" t="b">
        <v>1</v>
      </c>
      <c r="AO2415" s="27" t="b">
        <v>1</v>
      </c>
      <c r="AP2415" s="27" t="b">
        <v>0</v>
      </c>
      <c r="AQ2415" s="27" t="b">
        <v>0</v>
      </c>
      <c r="AR2415" s="27" t="b">
        <v>0</v>
      </c>
      <c r="AS2415" s="27" t="b">
        <v>1</v>
      </c>
      <c r="AU2415" s="75"/>
      <c r="AV2415">
        <v>1247000.0592</v>
      </c>
      <c r="AX2415">
        <v>2792500</v>
      </c>
      <c r="AZ2415">
        <v>2494</v>
      </c>
      <c r="BC2415" s="18">
        <f t="shared" si="1"/>
        <v>997600.04735999997</v>
      </c>
      <c r="BM2415" s="18">
        <v>11.17</v>
      </c>
      <c r="BN2415">
        <f t="shared" si="0"/>
        <v>111.7</v>
      </c>
    </row>
    <row r="2416" spans="1:66" ht="14.55" customHeight="1" x14ac:dyDescent="0.25">
      <c r="A2416" s="41">
        <v>41575</v>
      </c>
      <c r="B2416" s="15">
        <v>14.55</v>
      </c>
      <c r="C2416" s="16">
        <v>15.5</v>
      </c>
      <c r="D2416" s="32">
        <v>2696.8747235050605</v>
      </c>
      <c r="E2416" s="32">
        <v>1191.4144901361437</v>
      </c>
      <c r="F2416" s="18">
        <v>3888.2892136412042</v>
      </c>
      <c r="G2416" s="18">
        <v>14.841090426519333</v>
      </c>
      <c r="H2416" s="19">
        <v>6.1290322580645151E-2</v>
      </c>
      <c r="I2416" s="17">
        <v>13.31</v>
      </c>
      <c r="J2416" s="33">
        <v>1.0023421915880706</v>
      </c>
      <c r="K2416" s="72">
        <v>843.91550332693782</v>
      </c>
      <c r="L2416" s="18">
        <v>826.23999000000003</v>
      </c>
      <c r="M2416" s="73">
        <v>2.1392711005113405E-2</v>
      </c>
      <c r="Q2416" s="34">
        <v>0.9976632814544506</v>
      </c>
      <c r="R2416" s="7"/>
      <c r="S2416" s="32"/>
      <c r="T2416" s="77"/>
      <c r="U2416" s="5">
        <v>130.22663508134394</v>
      </c>
      <c r="V2416" s="87">
        <v>113.88</v>
      </c>
      <c r="W2416" s="38">
        <v>0.14354263331001008</v>
      </c>
      <c r="X2416" s="33">
        <v>1.0046843831761409</v>
      </c>
      <c r="Y2416" s="72">
        <v>261718.78071662359</v>
      </c>
      <c r="Z2416" s="18">
        <v>251600.01196</v>
      </c>
      <c r="AA2416" s="38">
        <v>4.0217679950795435E-2</v>
      </c>
      <c r="AB2416" s="35">
        <v>1.0046843831761409</v>
      </c>
      <c r="AC2416" s="72">
        <v>275564.56087248499</v>
      </c>
      <c r="AD2416" s="18">
        <v>282500</v>
      </c>
      <c r="AE2416" s="38">
        <v>-2.4550227000053139E-2</v>
      </c>
      <c r="AF2416" s="84">
        <v>17</v>
      </c>
      <c r="AI2416" s="27" t="s">
        <v>36</v>
      </c>
      <c r="AJ2416" s="17">
        <v>16.171931606523525</v>
      </c>
      <c r="AK2416" s="17">
        <v>16.026562902177904</v>
      </c>
      <c r="AL2416" s="19">
        <v>6.0725252307572197E-2</v>
      </c>
      <c r="AM2416" s="19">
        <v>3.6350441167739084E-2</v>
      </c>
      <c r="AN2416" s="27" t="b">
        <v>1</v>
      </c>
      <c r="AO2416" s="27" t="b">
        <v>1</v>
      </c>
      <c r="AP2416" s="27" t="b">
        <v>0</v>
      </c>
      <c r="AQ2416" s="27" t="b">
        <v>0</v>
      </c>
      <c r="AR2416" s="27" t="b">
        <v>0</v>
      </c>
      <c r="AS2416" s="27" t="b">
        <v>1</v>
      </c>
      <c r="AU2416" s="75"/>
      <c r="AV2416">
        <v>1258000.0597999999</v>
      </c>
      <c r="AX2416">
        <v>2825000</v>
      </c>
      <c r="AZ2416">
        <v>2516</v>
      </c>
      <c r="BC2416" s="18">
        <f t="shared" si="1"/>
        <v>1006400.04784</v>
      </c>
      <c r="BM2416" s="18">
        <v>11.3</v>
      </c>
      <c r="BN2416">
        <f t="shared" si="0"/>
        <v>113</v>
      </c>
    </row>
    <row r="2417" spans="1:66" ht="14.55" customHeight="1" x14ac:dyDescent="0.25">
      <c r="A2417" s="45">
        <v>41576</v>
      </c>
      <c r="B2417" s="46">
        <v>14.45</v>
      </c>
      <c r="C2417" s="55">
        <v>15.5</v>
      </c>
      <c r="D2417" s="32">
        <v>2538.2350338871156</v>
      </c>
      <c r="E2417" s="32">
        <v>1340.3311020033111</v>
      </c>
      <c r="F2417" s="32">
        <v>3878.5661358904267</v>
      </c>
      <c r="G2417" s="32">
        <v>14.81285256143515</v>
      </c>
      <c r="H2417" s="56">
        <v>6.7741935483870974E-2</v>
      </c>
      <c r="I2417" s="6">
        <v>13.41</v>
      </c>
      <c r="J2417" s="33">
        <v>0.99560147097308327</v>
      </c>
      <c r="K2417" s="72">
        <v>840.18897922920451</v>
      </c>
      <c r="L2417" s="32">
        <v>821.11999500000002</v>
      </c>
      <c r="M2417" s="73">
        <v>2.3223139547593759E-2</v>
      </c>
      <c r="Q2417" s="34">
        <v>1.0044179615590743</v>
      </c>
      <c r="R2417" s="7"/>
      <c r="S2417" s="32"/>
      <c r="T2417" s="77"/>
      <c r="U2417" s="5">
        <v>130.55844219453743</v>
      </c>
      <c r="V2417" s="87">
        <v>114.88</v>
      </c>
      <c r="W2417" s="38">
        <v>0.1364766904120599</v>
      </c>
      <c r="X2417" s="33">
        <v>0.99120294194616643</v>
      </c>
      <c r="Y2417" s="72">
        <v>259417.66657321903</v>
      </c>
      <c r="Z2417" s="18">
        <v>248500.01179999998</v>
      </c>
      <c r="AA2417" s="38">
        <v>4.3934222353300724E-2</v>
      </c>
      <c r="AB2417" s="35">
        <v>0.99120294194616643</v>
      </c>
      <c r="AC2417" s="72">
        <v>273136.02431733173</v>
      </c>
      <c r="AD2417" s="18">
        <v>279250</v>
      </c>
      <c r="AE2417" s="38">
        <v>-2.1894272811703749E-2</v>
      </c>
      <c r="AF2417" s="84">
        <v>16</v>
      </c>
      <c r="AI2417" s="27" t="s">
        <v>36</v>
      </c>
      <c r="AJ2417" s="17">
        <v>16.093111250599645</v>
      </c>
      <c r="AK2417" s="17">
        <v>15.955358632683431</v>
      </c>
      <c r="AL2417" s="19">
        <v>6.2338155533378646E-2</v>
      </c>
      <c r="AM2417" s="19">
        <v>4.1095211318042328E-2</v>
      </c>
      <c r="AN2417" s="27" t="b">
        <v>1</v>
      </c>
      <c r="AO2417" s="27" t="b">
        <v>1</v>
      </c>
      <c r="AP2417" s="27" t="b">
        <v>0</v>
      </c>
      <c r="AQ2417" s="27" t="b">
        <v>0</v>
      </c>
      <c r="AR2417" s="27" t="b">
        <v>0</v>
      </c>
      <c r="AS2417" s="27" t="b">
        <v>1</v>
      </c>
      <c r="AU2417" s="75"/>
      <c r="AV2417">
        <v>1242500.0589999999</v>
      </c>
      <c r="AX2417">
        <v>2792500</v>
      </c>
      <c r="AZ2417">
        <v>2485</v>
      </c>
      <c r="BC2417" s="18">
        <f t="shared" si="1"/>
        <v>994000.04719999991</v>
      </c>
      <c r="BM2417" s="18">
        <v>11.17</v>
      </c>
      <c r="BN2417">
        <f t="shared" si="0"/>
        <v>111.7</v>
      </c>
    </row>
    <row r="2418" spans="1:66" ht="14.55" customHeight="1" x14ac:dyDescent="0.25">
      <c r="A2418" s="41">
        <v>41577</v>
      </c>
      <c r="B2418" s="15">
        <v>14.55</v>
      </c>
      <c r="C2418" s="16">
        <v>15.55</v>
      </c>
      <c r="D2418" s="32">
        <v>2379.5953442691707</v>
      </c>
      <c r="E2418" s="32">
        <v>1488.2242320019757</v>
      </c>
      <c r="F2418" s="18">
        <v>3867.8195762711466</v>
      </c>
      <c r="G2418" s="18">
        <v>14.934770851549578</v>
      </c>
      <c r="H2418" s="19">
        <v>6.4308681672025747E-2</v>
      </c>
      <c r="I2418" s="17">
        <v>13.65</v>
      </c>
      <c r="J2418" s="33">
        <v>1.0054370140262907</v>
      </c>
      <c r="K2418" s="72">
        <v>844.74248244752914</v>
      </c>
      <c r="L2418" s="18">
        <v>828.79998799999998</v>
      </c>
      <c r="M2418" s="73">
        <v>1.9235635470990328E-2</v>
      </c>
      <c r="Q2418" s="34">
        <v>0.99459238724013355</v>
      </c>
      <c r="R2418" s="7"/>
      <c r="S2418" s="32"/>
      <c r="T2418" s="77"/>
      <c r="U2418" s="5">
        <v>129.61067140795802</v>
      </c>
      <c r="V2418" s="87">
        <v>113.38</v>
      </c>
      <c r="W2418" s="38">
        <v>0.14315286124499937</v>
      </c>
      <c r="X2418" s="33">
        <v>1.0108740280525812</v>
      </c>
      <c r="Y2418" s="72">
        <v>262239.83622366813</v>
      </c>
      <c r="Z2418" s="18">
        <v>254000.01206000001</v>
      </c>
      <c r="AA2418" s="38">
        <v>3.2440251072593275E-2</v>
      </c>
      <c r="AB2418" s="35">
        <v>1.0108740280525812</v>
      </c>
      <c r="AC2418" s="72">
        <v>276101.68644469592</v>
      </c>
      <c r="AD2418" s="18">
        <v>284000</v>
      </c>
      <c r="AE2418" s="38">
        <v>-2.7810963222901681E-2</v>
      </c>
      <c r="AF2418" s="36">
        <v>15</v>
      </c>
      <c r="AI2418" s="27" t="s">
        <v>36</v>
      </c>
      <c r="AJ2418" s="17">
        <v>16.052074307275973</v>
      </c>
      <c r="AK2418" s="17">
        <v>15.900651550412739</v>
      </c>
      <c r="AL2418" s="19">
        <v>6.2874061213978857E-2</v>
      </c>
      <c r="AM2418" s="19">
        <v>4.6096179315214085E-2</v>
      </c>
      <c r="AN2418" s="27" t="b">
        <v>1</v>
      </c>
      <c r="AO2418" s="27" t="b">
        <v>1</v>
      </c>
      <c r="AP2418" s="27" t="b">
        <v>0</v>
      </c>
      <c r="AQ2418" s="27" t="b">
        <v>0</v>
      </c>
      <c r="AR2418" s="27" t="b">
        <v>0</v>
      </c>
      <c r="AS2418" s="27" t="b">
        <v>1</v>
      </c>
      <c r="AU2418" s="75"/>
      <c r="AV2418">
        <v>1270000.0603</v>
      </c>
      <c r="AX2418">
        <v>2840000</v>
      </c>
      <c r="AZ2418">
        <v>2540</v>
      </c>
      <c r="BC2418" s="18">
        <f t="shared" si="1"/>
        <v>1016000.04824</v>
      </c>
      <c r="BM2418" s="18">
        <v>11.36</v>
      </c>
      <c r="BN2418">
        <f t="shared" si="0"/>
        <v>113.6</v>
      </c>
    </row>
    <row r="2419" spans="1:66" ht="14.55" customHeight="1" x14ac:dyDescent="0.25">
      <c r="A2419" s="41">
        <v>41578</v>
      </c>
      <c r="B2419" s="15">
        <v>14.5</v>
      </c>
      <c r="C2419" s="16">
        <v>15.5</v>
      </c>
      <c r="D2419" s="32">
        <v>2220.9556546512258</v>
      </c>
      <c r="E2419" s="32">
        <v>1636.662012319731</v>
      </c>
      <c r="F2419" s="18">
        <v>3857.6176669709566</v>
      </c>
      <c r="G2419" s="18">
        <v>14.924267554126187</v>
      </c>
      <c r="H2419" s="19">
        <v>6.4516129032258118E-2</v>
      </c>
      <c r="I2419" s="17">
        <v>13.75</v>
      </c>
      <c r="J2419" s="33">
        <v>0.99666093851874415</v>
      </c>
      <c r="K2419" s="72">
        <v>841.90726837224997</v>
      </c>
      <c r="L2419" s="18">
        <v>827.52002000000005</v>
      </c>
      <c r="M2419" s="73">
        <v>1.7385982241553417E-2</v>
      </c>
      <c r="Q2419" s="34">
        <v>1.0033502481658592</v>
      </c>
      <c r="R2419" s="7"/>
      <c r="S2419" s="32"/>
      <c r="T2419" s="77"/>
      <c r="U2419" s="5">
        <v>129.80277969608699</v>
      </c>
      <c r="V2419" s="87">
        <v>113.98</v>
      </c>
      <c r="W2419" s="38">
        <v>0.13882066762666243</v>
      </c>
      <c r="X2419" s="33">
        <v>0.99332187703748842</v>
      </c>
      <c r="Y2419" s="72">
        <v>260489.81264563801</v>
      </c>
      <c r="Z2419" s="18">
        <v>251900.01196</v>
      </c>
      <c r="AA2419" s="38">
        <v>3.4100040801117587E-2</v>
      </c>
      <c r="AB2419" s="35">
        <v>0.99332187703748842</v>
      </c>
      <c r="AC2419" s="72">
        <v>274253.44840152626</v>
      </c>
      <c r="AD2419" s="18">
        <v>282250</v>
      </c>
      <c r="AE2419" s="38">
        <v>-2.8331449418861801E-2</v>
      </c>
      <c r="AF2419" s="36">
        <v>14</v>
      </c>
      <c r="AI2419" s="27" t="s">
        <v>36</v>
      </c>
      <c r="AJ2419" s="17">
        <v>15.971521767755219</v>
      </c>
      <c r="AK2419" s="17">
        <v>15.847761781446046</v>
      </c>
      <c r="AL2419" s="19">
        <v>6.4516352815818204E-2</v>
      </c>
      <c r="AM2419" s="19">
        <v>5.0629774278125941E-2</v>
      </c>
      <c r="AN2419" s="27" t="b">
        <v>1</v>
      </c>
      <c r="AO2419" s="27" t="b">
        <v>1</v>
      </c>
      <c r="AP2419" s="27" t="b">
        <v>0</v>
      </c>
      <c r="AQ2419" s="27" t="b">
        <v>0</v>
      </c>
      <c r="AR2419" s="27" t="b">
        <v>0</v>
      </c>
      <c r="AS2419" s="27" t="b">
        <v>1</v>
      </c>
      <c r="AU2419" s="75"/>
      <c r="AV2419">
        <v>1259500.0597999999</v>
      </c>
      <c r="AX2419">
        <v>2822500</v>
      </c>
      <c r="AZ2419">
        <v>2519</v>
      </c>
      <c r="BC2419" s="18">
        <f t="shared" si="1"/>
        <v>1007600.04784</v>
      </c>
      <c r="BM2419" s="18">
        <v>11.29</v>
      </c>
      <c r="BN2419">
        <f t="shared" si="0"/>
        <v>112.89999999999999</v>
      </c>
    </row>
    <row r="2420" spans="1:66" ht="14.55" customHeight="1" x14ac:dyDescent="0.25">
      <c r="A2420" s="41">
        <v>41579</v>
      </c>
      <c r="B2420" s="15">
        <v>14.45</v>
      </c>
      <c r="C2420" s="16">
        <v>15.6</v>
      </c>
      <c r="D2420" s="32">
        <v>2062.3159650332809</v>
      </c>
      <c r="E2420" s="32">
        <v>1785.0668832526471</v>
      </c>
      <c r="F2420" s="18">
        <v>3847.382848285928</v>
      </c>
      <c r="G2420" s="18">
        <v>14.983564502595605</v>
      </c>
      <c r="H2420" s="19">
        <v>7.3717948717948789E-2</v>
      </c>
      <c r="I2420" s="17">
        <v>13.28</v>
      </c>
      <c r="J2420" s="33">
        <v>1.0013095034967001</v>
      </c>
      <c r="K2420" s="72">
        <v>842.99516307036652</v>
      </c>
      <c r="L2420" s="18">
        <v>821.11999500000002</v>
      </c>
      <c r="M2420" s="73">
        <v>2.6640647169195408E-2</v>
      </c>
      <c r="Q2420" s="34">
        <v>0.99869220906010847</v>
      </c>
      <c r="R2420" s="7"/>
      <c r="S2420" s="32"/>
      <c r="T2420" s="77"/>
      <c r="U2420" s="5">
        <v>129.39167200522476</v>
      </c>
      <c r="V2420" s="87">
        <v>114.7</v>
      </c>
      <c r="W2420" s="38">
        <v>0.12808781172820191</v>
      </c>
      <c r="X2420" s="33">
        <v>1.0026190069934005</v>
      </c>
      <c r="Y2420" s="72">
        <v>261173.28685063793</v>
      </c>
      <c r="Z2420" s="18">
        <v>248900.01182000001</v>
      </c>
      <c r="AA2420" s="38">
        <v>4.9310062064254652E-2</v>
      </c>
      <c r="AB2420" s="35">
        <v>1.0026190069934005</v>
      </c>
      <c r="AC2420" s="72">
        <v>274967.31162474398</v>
      </c>
      <c r="AD2420" s="18">
        <v>279250</v>
      </c>
      <c r="AE2420" s="38">
        <v>-1.5336395256064545E-2</v>
      </c>
      <c r="AF2420" s="36">
        <v>13</v>
      </c>
      <c r="AI2420" s="27" t="s">
        <v>36</v>
      </c>
      <c r="AJ2420" s="17">
        <v>15.85850790161038</v>
      </c>
      <c r="AK2420" s="17">
        <v>15.800663691233224</v>
      </c>
      <c r="AL2420" s="19">
        <v>6.6015191086501154E-2</v>
      </c>
      <c r="AM2420" s="19">
        <v>5.3568006607122361E-2</v>
      </c>
      <c r="AN2420" s="27" t="b">
        <v>1</v>
      </c>
      <c r="AO2420" s="27" t="b">
        <v>1</v>
      </c>
      <c r="AP2420" s="27" t="b">
        <v>0</v>
      </c>
      <c r="AQ2420" s="27" t="b">
        <v>0</v>
      </c>
      <c r="AR2420" s="27" t="b">
        <v>0</v>
      </c>
      <c r="AS2420" s="27" t="b">
        <v>1</v>
      </c>
      <c r="AU2420" s="75"/>
      <c r="AV2420">
        <v>1244500.0591000002</v>
      </c>
      <c r="AX2420">
        <v>2792500</v>
      </c>
      <c r="AZ2420">
        <v>2489</v>
      </c>
      <c r="BC2420" s="18">
        <f t="shared" si="1"/>
        <v>995600.04728000006</v>
      </c>
      <c r="BM2420" s="18">
        <v>11.17</v>
      </c>
      <c r="BN2420">
        <f t="shared" si="0"/>
        <v>111.7</v>
      </c>
    </row>
    <row r="2421" spans="1:66" ht="14.55" customHeight="1" x14ac:dyDescent="0.25">
      <c r="A2421" s="41">
        <v>41582</v>
      </c>
      <c r="B2421" s="15">
        <v>13.95</v>
      </c>
      <c r="C2421" s="16">
        <v>15.1</v>
      </c>
      <c r="D2421" s="32">
        <v>1903.6762754153362</v>
      </c>
      <c r="E2421" s="32">
        <v>1932.0119803667048</v>
      </c>
      <c r="F2421" s="18">
        <v>3835.6882557820409</v>
      </c>
      <c r="G2421" s="18">
        <v>14.529247746234976</v>
      </c>
      <c r="H2421" s="19">
        <v>7.6158940397351049E-2</v>
      </c>
      <c r="I2421" s="17">
        <v>12.93</v>
      </c>
      <c r="J2421" s="33">
        <v>0.96673153517445631</v>
      </c>
      <c r="K2421" s="72">
        <v>814.93590781754199</v>
      </c>
      <c r="L2421" s="18">
        <v>800</v>
      </c>
      <c r="M2421" s="73">
        <v>1.8669884771927485E-2</v>
      </c>
      <c r="Q2421" s="34">
        <v>1.0344133439482142</v>
      </c>
      <c r="R2421" s="7"/>
      <c r="S2421" s="32"/>
      <c r="T2421" s="77"/>
      <c r="U2421" s="5">
        <v>133.59527838792886</v>
      </c>
      <c r="V2421" s="87">
        <v>117.54</v>
      </c>
      <c r="W2421" s="38">
        <v>0.13659416698935553</v>
      </c>
      <c r="X2421" s="33">
        <v>0.93346307034891274</v>
      </c>
      <c r="Y2421" s="72">
        <v>243796.78466411587</v>
      </c>
      <c r="Z2421" s="18">
        <v>236300.01122000001</v>
      </c>
      <c r="AA2421" s="38">
        <v>3.1725658434845393E-2</v>
      </c>
      <c r="AB2421" s="35">
        <v>0.93346307034891274</v>
      </c>
      <c r="AC2421" s="72">
        <v>256667.71587115058</v>
      </c>
      <c r="AD2421" s="18">
        <v>265500</v>
      </c>
      <c r="AE2421" s="38">
        <v>-3.3266606888321747E-2</v>
      </c>
      <c r="AF2421" s="36">
        <v>12</v>
      </c>
      <c r="AI2421" s="27" t="s">
        <v>36</v>
      </c>
      <c r="AJ2421" s="17">
        <v>15.744797988312428</v>
      </c>
      <c r="AK2421" s="17">
        <v>15.738762917925882</v>
      </c>
      <c r="AL2421" s="19">
        <v>6.7955659647349967E-2</v>
      </c>
      <c r="AM2421" s="19">
        <v>5.5660257455127538E-2</v>
      </c>
      <c r="AN2421" s="27" t="b">
        <v>1</v>
      </c>
      <c r="AO2421" s="27" t="b">
        <v>1</v>
      </c>
      <c r="AP2421" s="27" t="b">
        <v>0</v>
      </c>
      <c r="AQ2421" s="27" t="b">
        <v>0</v>
      </c>
      <c r="AR2421" s="27" t="b">
        <v>0</v>
      </c>
      <c r="AS2421" s="27" t="b">
        <v>1</v>
      </c>
      <c r="AU2421" s="75"/>
      <c r="AV2421">
        <v>1181500.0561000002</v>
      </c>
      <c r="AX2421">
        <v>2655000</v>
      </c>
      <c r="AZ2421">
        <v>2363</v>
      </c>
      <c r="BC2421" s="18">
        <f t="shared" si="1"/>
        <v>945200.04488000006</v>
      </c>
      <c r="BM2421" s="18">
        <v>10.62</v>
      </c>
      <c r="BN2421">
        <f t="shared" si="0"/>
        <v>106.19999999999999</v>
      </c>
    </row>
    <row r="2422" spans="1:66" ht="14.55" customHeight="1" x14ac:dyDescent="0.25">
      <c r="A2422" s="41">
        <v>41583</v>
      </c>
      <c r="B2422" s="15">
        <v>14</v>
      </c>
      <c r="C2422" s="16">
        <v>15.2</v>
      </c>
      <c r="D2422" s="32">
        <v>1745.0365857973916</v>
      </c>
      <c r="E2422" s="32">
        <v>2078.569839318382</v>
      </c>
      <c r="F2422" s="18">
        <v>3823.6064251157736</v>
      </c>
      <c r="G2422" s="18">
        <v>14.652338010208917</v>
      </c>
      <c r="H2422" s="19">
        <v>7.8947368421052544E-2</v>
      </c>
      <c r="I2422" s="17">
        <v>13.27</v>
      </c>
      <c r="J2422" s="33">
        <v>1.0052953631339765</v>
      </c>
      <c r="K2422" s="72">
        <v>819.23711463716882</v>
      </c>
      <c r="L2422" s="18">
        <v>798.080017</v>
      </c>
      <c r="M2422" s="73">
        <v>2.6509995472257034E-2</v>
      </c>
      <c r="Q2422" s="34">
        <v>0.99473253003229967</v>
      </c>
      <c r="R2422" s="7"/>
      <c r="S2422" s="32"/>
      <c r="T2422" s="77"/>
      <c r="U2422" s="5">
        <v>132.64414967056072</v>
      </c>
      <c r="V2422" s="87">
        <v>117.96</v>
      </c>
      <c r="W2422" s="38">
        <v>0.12448414437572676</v>
      </c>
      <c r="X2422" s="33">
        <v>1.0105907262679532</v>
      </c>
      <c r="Y2422" s="72">
        <v>246379.94846185585</v>
      </c>
      <c r="Z2422" s="18">
        <v>234200.01112000001</v>
      </c>
      <c r="AA2422" s="38">
        <v>5.2006561757228315E-2</v>
      </c>
      <c r="AB2422" s="35">
        <v>1.0105907262679532</v>
      </c>
      <c r="AC2422" s="72">
        <v>259381.85479304244</v>
      </c>
      <c r="AD2422" s="18">
        <v>263500</v>
      </c>
      <c r="AE2422" s="38">
        <v>-1.5628634561508769E-2</v>
      </c>
      <c r="AF2422" s="36">
        <v>11</v>
      </c>
      <c r="AI2422" s="27" t="s">
        <v>36</v>
      </c>
      <c r="AJ2422" s="17">
        <v>15.566128390643403</v>
      </c>
      <c r="AK2422" s="17">
        <v>15.695646587583715</v>
      </c>
      <c r="AL2422" s="19">
        <v>7.0898500620751204E-2</v>
      </c>
      <c r="AM2422" s="19">
        <v>5.7779152666128014E-2</v>
      </c>
      <c r="AN2422" s="27" t="b">
        <v>0</v>
      </c>
      <c r="AO2422" s="27" t="b">
        <v>1</v>
      </c>
      <c r="AP2422" s="27" t="b">
        <v>0</v>
      </c>
      <c r="AQ2422" s="27" t="b">
        <v>0</v>
      </c>
      <c r="AR2422" s="27" t="b">
        <v>0</v>
      </c>
      <c r="AS2422" s="27" t="b">
        <v>1</v>
      </c>
      <c r="AU2422" s="75"/>
      <c r="AV2422">
        <v>1171000.0556000001</v>
      </c>
      <c r="AX2422">
        <v>2635000</v>
      </c>
      <c r="AZ2422">
        <v>2342</v>
      </c>
      <c r="BC2422" s="18">
        <f t="shared" si="1"/>
        <v>936800.04448000004</v>
      </c>
      <c r="BM2422" s="18">
        <v>10.54</v>
      </c>
      <c r="BN2422">
        <f t="shared" si="0"/>
        <v>105.39999999999999</v>
      </c>
    </row>
    <row r="2423" spans="1:66" ht="14.55" customHeight="1" x14ac:dyDescent="0.25">
      <c r="A2423" s="41">
        <v>41584</v>
      </c>
      <c r="B2423" s="15">
        <v>13.7</v>
      </c>
      <c r="C2423" s="16">
        <v>14.95</v>
      </c>
      <c r="D2423" s="32">
        <v>1586.3968961794469</v>
      </c>
      <c r="E2423" s="32">
        <v>2224.6853429138573</v>
      </c>
      <c r="F2423" s="18">
        <v>3811.0822390933045</v>
      </c>
      <c r="G2423" s="18">
        <v>14.42967637646778</v>
      </c>
      <c r="H2423" s="19">
        <v>8.361204013377932E-2</v>
      </c>
      <c r="I2423" s="17">
        <v>12.68</v>
      </c>
      <c r="J2423" s="33">
        <v>0.98157796390172602</v>
      </c>
      <c r="K2423" s="72">
        <v>804.13118556345819</v>
      </c>
      <c r="L2423" s="18">
        <v>785.28002900000001</v>
      </c>
      <c r="M2423" s="73">
        <v>2.4005648771513805E-2</v>
      </c>
      <c r="Q2423" s="34">
        <v>1.0187677767592165</v>
      </c>
      <c r="R2423" s="7"/>
      <c r="S2423" s="32"/>
      <c r="T2423" s="77"/>
      <c r="U2423" s="5">
        <v>134.88199163857996</v>
      </c>
      <c r="V2423" s="87">
        <v>119.78</v>
      </c>
      <c r="W2423" s="38">
        <v>0.12608107896627116</v>
      </c>
      <c r="X2423" s="33">
        <v>0.96315592780345216</v>
      </c>
      <c r="Y2423" s="72">
        <v>237303.44321344316</v>
      </c>
      <c r="Z2423" s="18">
        <v>227200.01079999999</v>
      </c>
      <c r="AA2423" s="38">
        <v>4.4469330691788711E-2</v>
      </c>
      <c r="AB2423" s="35">
        <v>0.96315592780345216</v>
      </c>
      <c r="AC2423" s="72">
        <v>249821.16569378044</v>
      </c>
      <c r="AD2423" s="18">
        <v>255000</v>
      </c>
      <c r="AE2423" s="38">
        <v>-2.0309154142037503E-2</v>
      </c>
      <c r="AF2423" s="36">
        <v>10</v>
      </c>
      <c r="AI2423" s="27" t="s">
        <v>36</v>
      </c>
      <c r="AJ2423" s="17">
        <v>15.339293127015662</v>
      </c>
      <c r="AK2423" s="17">
        <v>15.658370715433019</v>
      </c>
      <c r="AL2423" s="19">
        <v>7.3543518062402599E-2</v>
      </c>
      <c r="AM2423" s="19">
        <v>6.6256350261194419E-2</v>
      </c>
      <c r="AN2423" s="27" t="b">
        <v>0</v>
      </c>
      <c r="AO2423" s="27" t="b">
        <v>1</v>
      </c>
      <c r="AP2423" s="27" t="b">
        <v>0</v>
      </c>
      <c r="AQ2423" s="27" t="b">
        <v>0</v>
      </c>
      <c r="AR2423" s="27" t="b">
        <v>0</v>
      </c>
      <c r="AS2423" s="27" t="b">
        <v>1</v>
      </c>
      <c r="AU2423" s="75"/>
      <c r="AV2423">
        <v>1136000.054</v>
      </c>
      <c r="AX2423">
        <v>2550000</v>
      </c>
      <c r="AZ2423">
        <v>2272</v>
      </c>
      <c r="BC2423" s="18">
        <f t="shared" si="1"/>
        <v>908800.04319999996</v>
      </c>
      <c r="BM2423" s="18">
        <v>10.199999999999999</v>
      </c>
      <c r="BN2423">
        <f t="shared" si="0"/>
        <v>102</v>
      </c>
    </row>
    <row r="2424" spans="1:66" ht="14.55" customHeight="1" x14ac:dyDescent="0.25">
      <c r="A2424" s="41">
        <v>41585</v>
      </c>
      <c r="B2424" s="15">
        <v>14.25</v>
      </c>
      <c r="C2424" s="16">
        <v>15.4</v>
      </c>
      <c r="D2424" s="32">
        <v>1427.7572065615022</v>
      </c>
      <c r="E2424" s="32">
        <v>2370.0608444366562</v>
      </c>
      <c r="F2424" s="18">
        <v>3797.8180509981585</v>
      </c>
      <c r="G2424" s="18">
        <v>14.967667338061604</v>
      </c>
      <c r="H2424" s="19">
        <v>7.4675324675324672E-2</v>
      </c>
      <c r="I2424" s="17">
        <v>13.91</v>
      </c>
      <c r="J2424" s="33">
        <v>1.0336734585522496</v>
      </c>
      <c r="K2424" s="72">
        <v>831.19468207366788</v>
      </c>
      <c r="L2424" s="18">
        <v>812.79998799999998</v>
      </c>
      <c r="M2424" s="73">
        <v>2.2631267649167206E-2</v>
      </c>
      <c r="Q2424" s="34">
        <v>0.9674235047116212</v>
      </c>
      <c r="R2424" s="7"/>
      <c r="S2424" s="32"/>
      <c r="T2424" s="77"/>
      <c r="U2424" s="5">
        <v>130.24506445878689</v>
      </c>
      <c r="V2424" s="87">
        <v>115.58</v>
      </c>
      <c r="W2424" s="38">
        <v>0.12688237116098708</v>
      </c>
      <c r="X2424" s="33">
        <v>1.0673469171044991</v>
      </c>
      <c r="Y2424" s="72">
        <v>253286.31036147603</v>
      </c>
      <c r="Z2424" s="18">
        <v>243500.01155999998</v>
      </c>
      <c r="AA2424" s="38">
        <v>4.0190136907096781E-2</v>
      </c>
      <c r="AB2424" s="35">
        <v>1.0673469171044991</v>
      </c>
      <c r="AC2424" s="72">
        <v>266641.57603885263</v>
      </c>
      <c r="AD2424" s="18">
        <v>272000</v>
      </c>
      <c r="AE2424" s="38">
        <v>-1.9700088092453584E-2</v>
      </c>
      <c r="AF2424" s="36">
        <v>9</v>
      </c>
      <c r="AI2424" s="27" t="s">
        <v>36</v>
      </c>
      <c r="AJ2424" s="17">
        <v>15.159714961554224</v>
      </c>
      <c r="AK2424" s="17">
        <v>15.647289139425478</v>
      </c>
      <c r="AL2424" s="19">
        <v>7.5271291896285744E-2</v>
      </c>
      <c r="AM2424" s="19">
        <v>6.714712300808498E-2</v>
      </c>
      <c r="AN2424" s="27" t="b">
        <v>0</v>
      </c>
      <c r="AO2424" s="27" t="b">
        <v>1</v>
      </c>
      <c r="AP2424" s="27" t="b">
        <v>0</v>
      </c>
      <c r="AQ2424" s="27" t="b">
        <v>0</v>
      </c>
      <c r="AR2424" s="27" t="b">
        <v>0</v>
      </c>
      <c r="AS2424" s="27" t="b">
        <v>1</v>
      </c>
      <c r="AU2424" s="75"/>
      <c r="AV2424">
        <v>1217500.0577999998</v>
      </c>
      <c r="AX2424">
        <v>2720000</v>
      </c>
      <c r="AZ2424">
        <v>2435</v>
      </c>
      <c r="BC2424" s="18">
        <f t="shared" si="1"/>
        <v>974000.04623999994</v>
      </c>
      <c r="BM2424" s="18">
        <v>10.88</v>
      </c>
      <c r="BN2424">
        <f t="shared" si="0"/>
        <v>108.80000000000001</v>
      </c>
    </row>
    <row r="2425" spans="1:66" ht="14.55" customHeight="1" x14ac:dyDescent="0.25">
      <c r="A2425" s="41">
        <v>41586</v>
      </c>
      <c r="B2425" s="15">
        <v>13.6</v>
      </c>
      <c r="C2425" s="16">
        <v>14.85</v>
      </c>
      <c r="D2425" s="32">
        <v>1269.1175169435576</v>
      </c>
      <c r="E2425" s="32">
        <v>2516.854063725988</v>
      </c>
      <c r="F2425" s="18">
        <v>3785.9715806695458</v>
      </c>
      <c r="G2425" s="18">
        <v>14.430980241827674</v>
      </c>
      <c r="H2425" s="19">
        <v>8.4175084175084125E-2</v>
      </c>
      <c r="I2425" s="17">
        <v>12.9</v>
      </c>
      <c r="J2425" s="33">
        <v>0.96113613441505796</v>
      </c>
      <c r="K2425" s="72">
        <v>798.87742120239102</v>
      </c>
      <c r="L2425" s="18">
        <v>777.919983</v>
      </c>
      <c r="M2425" s="73">
        <v>2.6940352041825641E-2</v>
      </c>
      <c r="Q2425" s="34">
        <v>1.0404353391713801</v>
      </c>
      <c r="R2425" s="7"/>
      <c r="S2425" s="32"/>
      <c r="T2425" s="77"/>
      <c r="U2425" s="5">
        <v>135.25927026070511</v>
      </c>
      <c r="V2425" s="87">
        <v>120.24</v>
      </c>
      <c r="W2425" s="38">
        <v>0.12491076397792011</v>
      </c>
      <c r="X2425" s="33">
        <v>0.92227226883011593</v>
      </c>
      <c r="Y2425" s="72">
        <v>233600.05776261556</v>
      </c>
      <c r="Z2425" s="18">
        <v>222800.01058</v>
      </c>
      <c r="AA2425" s="38">
        <v>4.8474177153315805E-2</v>
      </c>
      <c r="AB2425" s="35">
        <v>0.92227226883011593</v>
      </c>
      <c r="AC2425" s="72">
        <v>245912.18865456336</v>
      </c>
      <c r="AD2425" s="18">
        <v>251000</v>
      </c>
      <c r="AE2425" s="38">
        <v>-2.0270164722855137E-2</v>
      </c>
      <c r="AF2425" s="36">
        <v>8</v>
      </c>
      <c r="AI2425" s="27" t="s">
        <v>36</v>
      </c>
      <c r="AJ2425" s="17">
        <v>15.048956997202113</v>
      </c>
      <c r="AK2425" s="17">
        <v>15.619253857606001</v>
      </c>
      <c r="AL2425" s="19">
        <v>7.8547784420090083E-2</v>
      </c>
      <c r="AM2425" s="19">
        <v>6.820133499979697E-2</v>
      </c>
      <c r="AN2425" s="27" t="b">
        <v>0</v>
      </c>
      <c r="AO2425" s="27" t="b">
        <v>1</v>
      </c>
      <c r="AP2425" s="27" t="b">
        <v>0</v>
      </c>
      <c r="AQ2425" s="27" t="b">
        <v>0</v>
      </c>
      <c r="AR2425" s="27" t="b">
        <v>0</v>
      </c>
      <c r="AS2425" s="27" t="b">
        <v>1</v>
      </c>
      <c r="AU2425" s="75"/>
      <c r="AV2425">
        <v>1114000.0529</v>
      </c>
      <c r="AX2425">
        <v>2510000</v>
      </c>
      <c r="AZ2425">
        <v>2228</v>
      </c>
      <c r="BC2425" s="18">
        <f t="shared" si="1"/>
        <v>891200.04232000001</v>
      </c>
      <c r="BM2425" s="18">
        <v>10.039999999999999</v>
      </c>
      <c r="BN2425">
        <f t="shared" si="0"/>
        <v>100.39999999999999</v>
      </c>
    </row>
    <row r="2426" spans="1:66" ht="14.55" customHeight="1" x14ac:dyDescent="0.25">
      <c r="A2426" s="45">
        <v>41589</v>
      </c>
      <c r="B2426" s="46">
        <v>13.3</v>
      </c>
      <c r="C2426" s="55">
        <v>14.75</v>
      </c>
      <c r="D2426" s="32">
        <v>1110.4778273256129</v>
      </c>
      <c r="E2426" s="32">
        <v>2662.1402441168329</v>
      </c>
      <c r="F2426" s="32">
        <v>3772.6180714424459</v>
      </c>
      <c r="G2426" s="32">
        <v>14.323189541286778</v>
      </c>
      <c r="H2426" s="56">
        <v>9.8305084745762716E-2</v>
      </c>
      <c r="I2426" s="6">
        <v>12.53</v>
      </c>
      <c r="J2426" s="33">
        <v>0.98902984736607724</v>
      </c>
      <c r="K2426" s="72">
        <v>790.09994335492308</v>
      </c>
      <c r="L2426" s="32">
        <v>776.32000700000003</v>
      </c>
      <c r="M2426" s="73">
        <v>1.7750330058056912E-2</v>
      </c>
      <c r="Q2426" s="34">
        <v>1.0110918317208908</v>
      </c>
      <c r="R2426" s="7"/>
      <c r="S2426" s="32"/>
      <c r="T2426" s="77"/>
      <c r="U2426" s="5">
        <v>136.50492226994791</v>
      </c>
      <c r="V2426" s="87">
        <v>120.82</v>
      </c>
      <c r="W2426" s="38">
        <v>0.12982057829786392</v>
      </c>
      <c r="X2426" s="33">
        <v>0.97805969473215437</v>
      </c>
      <c r="Y2426" s="72">
        <v>228475.89431047047</v>
      </c>
      <c r="Z2426" s="18">
        <v>220700.01048</v>
      </c>
      <c r="AA2426" s="38">
        <v>3.5232820395244731E-2</v>
      </c>
      <c r="AB2426" s="35">
        <v>0.97805969473215437</v>
      </c>
      <c r="AC2426" s="72">
        <v>240512.9440877905</v>
      </c>
      <c r="AD2426" s="18">
        <v>249250</v>
      </c>
      <c r="AE2426" s="38">
        <v>-3.5053383800238716E-2</v>
      </c>
      <c r="AF2426" s="84">
        <v>7</v>
      </c>
      <c r="AI2426" s="27" t="s">
        <v>36</v>
      </c>
      <c r="AJ2426" s="17">
        <v>14.955240777248108</v>
      </c>
      <c r="AK2426" s="17">
        <v>15.587264676615446</v>
      </c>
      <c r="AL2426" s="19">
        <v>8.2645640424725733E-2</v>
      </c>
      <c r="AM2426" s="19">
        <v>7.0656878206243195E-2</v>
      </c>
      <c r="AN2426" s="27" t="b">
        <v>0</v>
      </c>
      <c r="AO2426" s="27" t="b">
        <v>1</v>
      </c>
      <c r="AP2426" s="27" t="b">
        <v>0</v>
      </c>
      <c r="AQ2426" s="27" t="b">
        <v>0</v>
      </c>
      <c r="AR2426" s="27" t="b">
        <v>0</v>
      </c>
      <c r="AS2426" s="27" t="b">
        <v>1</v>
      </c>
      <c r="AU2426" s="75"/>
      <c r="AV2426">
        <v>1103500.0523999999</v>
      </c>
      <c r="AX2426">
        <v>2492500</v>
      </c>
      <c r="AZ2426">
        <v>2207</v>
      </c>
      <c r="BC2426" s="18">
        <f t="shared" si="1"/>
        <v>882800.04191999999</v>
      </c>
      <c r="BM2426" s="18">
        <v>9.9700000000000006</v>
      </c>
      <c r="BN2426">
        <f t="shared" si="0"/>
        <v>99.7</v>
      </c>
    </row>
    <row r="2427" spans="1:66" ht="14.55" customHeight="1" x14ac:dyDescent="0.25">
      <c r="A2427" s="45">
        <v>41590</v>
      </c>
      <c r="B2427" s="46">
        <v>13.35</v>
      </c>
      <c r="C2427" s="55">
        <v>14.8</v>
      </c>
      <c r="D2427" s="32">
        <v>951.83813770766824</v>
      </c>
      <c r="E2427" s="32">
        <v>2805.1848456028442</v>
      </c>
      <c r="F2427" s="32">
        <v>3757.0229833105122</v>
      </c>
      <c r="G2427" s="32">
        <v>14.432643902949996</v>
      </c>
      <c r="H2427" s="56">
        <v>9.7972972972973027E-2</v>
      </c>
      <c r="I2427" s="6">
        <v>12.82</v>
      </c>
      <c r="J2427" s="33">
        <v>1.0034764122881292</v>
      </c>
      <c r="K2427" s="72">
        <v>792.83293861847562</v>
      </c>
      <c r="L2427" s="32">
        <v>773.44000200000005</v>
      </c>
      <c r="M2427" s="73">
        <v>2.5073614719084019E-2</v>
      </c>
      <c r="Q2427" s="34">
        <v>0.99653563128583933</v>
      </c>
      <c r="R2427" s="7"/>
      <c r="S2427" s="32"/>
      <c r="T2427" s="77"/>
      <c r="U2427" s="5">
        <v>135.77875234909533</v>
      </c>
      <c r="V2427" s="87">
        <v>121.06</v>
      </c>
      <c r="W2427" s="38">
        <v>0.12158229265732137</v>
      </c>
      <c r="X2427" s="33">
        <v>1.0069528245762582</v>
      </c>
      <c r="Y2427" s="72">
        <v>230065.54785484594</v>
      </c>
      <c r="Z2427" s="18">
        <v>219800.01044000001</v>
      </c>
      <c r="AA2427" s="38">
        <v>4.6703989659946633E-2</v>
      </c>
      <c r="AB2427" s="35">
        <v>1.0069528245762582</v>
      </c>
      <c r="AC2427" s="72">
        <v>242181.30556935881</v>
      </c>
      <c r="AD2427" s="18">
        <v>247500</v>
      </c>
      <c r="AE2427" s="38">
        <v>-2.1489674467237131E-2</v>
      </c>
      <c r="AF2427" s="84">
        <v>6</v>
      </c>
      <c r="AI2427" s="27" t="s">
        <v>36</v>
      </c>
      <c r="AJ2427" s="17">
        <v>14.853360243288927</v>
      </c>
      <c r="AK2427" s="17">
        <v>15.562304078511819</v>
      </c>
      <c r="AL2427" s="19">
        <v>8.6281312520662734E-2</v>
      </c>
      <c r="AM2427" s="19">
        <v>7.3151156758989491E-2</v>
      </c>
      <c r="AN2427" s="27" t="b">
        <v>0</v>
      </c>
      <c r="AO2427" s="27" t="b">
        <v>1</v>
      </c>
      <c r="AP2427" s="27" t="b">
        <v>0</v>
      </c>
      <c r="AQ2427" s="27" t="b">
        <v>0</v>
      </c>
      <c r="AR2427" s="27" t="b">
        <v>0</v>
      </c>
      <c r="AS2427" s="27" t="b">
        <v>1</v>
      </c>
      <c r="AU2427" s="75"/>
      <c r="AV2427">
        <v>1099000.0522</v>
      </c>
      <c r="AX2427">
        <v>2475000</v>
      </c>
      <c r="AZ2427">
        <v>2198</v>
      </c>
      <c r="BC2427" s="18">
        <f t="shared" si="1"/>
        <v>879200.04176000005</v>
      </c>
      <c r="BM2427" s="18">
        <v>9.9</v>
      </c>
      <c r="BN2427">
        <f t="shared" si="0"/>
        <v>99</v>
      </c>
    </row>
    <row r="2428" spans="1:66" ht="14.55" customHeight="1" x14ac:dyDescent="0.25">
      <c r="A2428" s="41">
        <v>41591</v>
      </c>
      <c r="B2428" s="15">
        <v>13.25</v>
      </c>
      <c r="C2428" s="16">
        <v>14.65</v>
      </c>
      <c r="D2428" s="32">
        <v>793.19844808972357</v>
      </c>
      <c r="E2428" s="32">
        <v>2948.2821331974092</v>
      </c>
      <c r="F2428" s="18">
        <v>3741.4805812871327</v>
      </c>
      <c r="G2428" s="18">
        <v>14.353198291906251</v>
      </c>
      <c r="H2428" s="19">
        <v>9.5563139931740593E-2</v>
      </c>
      <c r="I2428" s="17">
        <v>12.52</v>
      </c>
      <c r="J2428" s="33">
        <v>0.99038130107688993</v>
      </c>
      <c r="K2428" s="72">
        <v>785.19333158050631</v>
      </c>
      <c r="L2428" s="18">
        <v>770.40002400000003</v>
      </c>
      <c r="M2428" s="73">
        <v>1.9202112045243497E-2</v>
      </c>
      <c r="Q2428" s="34">
        <v>1.0097121168510059</v>
      </c>
      <c r="R2428" s="7"/>
      <c r="S2428" s="32"/>
      <c r="T2428" s="77"/>
      <c r="U2428" s="5">
        <v>136.84220127997159</v>
      </c>
      <c r="V2428" s="87">
        <v>121.48</v>
      </c>
      <c r="W2428" s="38">
        <v>0.12645868686180101</v>
      </c>
      <c r="X2428" s="33">
        <v>0.98076260215377986</v>
      </c>
      <c r="Y2428" s="72">
        <v>225640.76494134325</v>
      </c>
      <c r="Z2428" s="18">
        <v>217800.01034000001</v>
      </c>
      <c r="AA2428" s="38">
        <v>3.5999789848968858E-2</v>
      </c>
      <c r="AB2428" s="35">
        <v>0.98076260215377986</v>
      </c>
      <c r="AC2428" s="72">
        <v>237518.55937275194</v>
      </c>
      <c r="AD2428" s="18">
        <v>245500</v>
      </c>
      <c r="AE2428" s="38">
        <v>-3.2510959785124464E-2</v>
      </c>
      <c r="AF2428" s="36">
        <v>5</v>
      </c>
      <c r="AI2428" s="27" t="s">
        <v>36</v>
      </c>
      <c r="AJ2428" s="17">
        <v>14.710806427258413</v>
      </c>
      <c r="AK2428" s="17">
        <v>15.536634669612152</v>
      </c>
      <c r="AL2428" s="19">
        <v>8.9050607772444071E-2</v>
      </c>
      <c r="AM2428" s="19">
        <v>7.5305525030446768E-2</v>
      </c>
      <c r="AN2428" s="27" t="b">
        <v>0</v>
      </c>
      <c r="AO2428" s="27" t="b">
        <v>1</v>
      </c>
      <c r="AP2428" s="27" t="b">
        <v>0</v>
      </c>
      <c r="AQ2428" s="27" t="b">
        <v>0</v>
      </c>
      <c r="AR2428" s="27" t="b">
        <v>0</v>
      </c>
      <c r="AS2428" s="27" t="b">
        <v>1</v>
      </c>
      <c r="AU2428" s="75"/>
      <c r="AV2428">
        <v>1089000.0517</v>
      </c>
      <c r="AX2428">
        <v>2455000</v>
      </c>
      <c r="AZ2428">
        <v>2178</v>
      </c>
      <c r="BC2428" s="18">
        <f t="shared" si="1"/>
        <v>871200.04136000003</v>
      </c>
      <c r="BM2428" s="18">
        <v>9.82</v>
      </c>
      <c r="BN2428">
        <f t="shared" si="0"/>
        <v>98.2</v>
      </c>
    </row>
    <row r="2429" spans="1:66" ht="14.55" customHeight="1" x14ac:dyDescent="0.25">
      <c r="A2429" s="41">
        <v>41592</v>
      </c>
      <c r="B2429" s="15">
        <v>13.05</v>
      </c>
      <c r="C2429" s="16">
        <v>14.6</v>
      </c>
      <c r="D2429" s="32">
        <v>634.5587584717789</v>
      </c>
      <c r="E2429" s="32">
        <v>3091.7617159576662</v>
      </c>
      <c r="F2429" s="18">
        <v>3726.3204744294453</v>
      </c>
      <c r="G2429" s="18">
        <v>14.336048983875479</v>
      </c>
      <c r="H2429" s="19">
        <v>0.10616438356164382</v>
      </c>
      <c r="I2429" s="17">
        <v>12.37</v>
      </c>
      <c r="J2429" s="33">
        <v>0.99475813335430097</v>
      </c>
      <c r="K2429" s="72">
        <v>781.06393858847844</v>
      </c>
      <c r="L2429" s="18">
        <v>762.23999000000003</v>
      </c>
      <c r="M2429" s="73">
        <v>2.4695566797116483E-2</v>
      </c>
      <c r="Q2429" s="34">
        <v>1.0052694886022431</v>
      </c>
      <c r="R2429" s="7"/>
      <c r="S2429" s="32"/>
      <c r="T2429" s="77"/>
      <c r="U2429" s="5">
        <v>137.30717221718049</v>
      </c>
      <c r="V2429" s="87">
        <v>122.92</v>
      </c>
      <c r="W2429" s="38">
        <v>0.11704500664806779</v>
      </c>
      <c r="X2429" s="33">
        <v>0.98951626670860204</v>
      </c>
      <c r="Y2429" s="72">
        <v>223276.27559059908</v>
      </c>
      <c r="Z2429" s="18">
        <v>213000.01011999999</v>
      </c>
      <c r="AA2429" s="38">
        <v>4.8245375504018244E-2</v>
      </c>
      <c r="AB2429" s="35">
        <v>0.98951626670860204</v>
      </c>
      <c r="AC2429" s="72">
        <v>235024.71005728655</v>
      </c>
      <c r="AD2429" s="18">
        <v>240250</v>
      </c>
      <c r="AE2429" s="38">
        <v>-2.1749385817745909E-2</v>
      </c>
      <c r="AF2429" s="36">
        <v>4</v>
      </c>
      <c r="AI2429" s="27" t="s">
        <v>36</v>
      </c>
      <c r="AJ2429" s="17">
        <v>14.652999236014388</v>
      </c>
      <c r="AK2429" s="17">
        <v>15.527757815560335</v>
      </c>
      <c r="AL2429" s="19">
        <v>9.2809331677088158E-2</v>
      </c>
      <c r="AM2429" s="19">
        <v>7.852440028922314E-2</v>
      </c>
      <c r="AN2429" s="27" t="b">
        <v>0</v>
      </c>
      <c r="AO2429" s="27" t="b">
        <v>1</v>
      </c>
      <c r="AP2429" s="27" t="b">
        <v>0</v>
      </c>
      <c r="AQ2429" s="27" t="b">
        <v>0</v>
      </c>
      <c r="AR2429" s="27" t="b">
        <v>0</v>
      </c>
      <c r="AS2429" s="27" t="b">
        <v>1</v>
      </c>
      <c r="AU2429" s="75"/>
      <c r="AV2429">
        <v>1065000.0506</v>
      </c>
      <c r="AX2429">
        <v>2402500</v>
      </c>
      <c r="AZ2429">
        <v>2130</v>
      </c>
      <c r="BC2429" s="18">
        <f t="shared" si="1"/>
        <v>852000.04047999997</v>
      </c>
      <c r="BM2429" s="18">
        <v>9.61</v>
      </c>
      <c r="BN2429">
        <f t="shared" si="0"/>
        <v>96.1</v>
      </c>
    </row>
    <row r="2430" spans="1:66" ht="14.55" customHeight="1" x14ac:dyDescent="0.25">
      <c r="A2430" s="41">
        <v>41593</v>
      </c>
      <c r="B2430" s="15">
        <v>12.95</v>
      </c>
      <c r="C2430" s="16">
        <v>14.35</v>
      </c>
      <c r="D2430" s="32">
        <v>475.91906885383418</v>
      </c>
      <c r="E2430" s="32">
        <v>3233.5595207189112</v>
      </c>
      <c r="F2430" s="18">
        <v>3709.4785895727455</v>
      </c>
      <c r="G2430" s="18">
        <v>14.170382654783806</v>
      </c>
      <c r="H2430" s="19">
        <v>9.7560975609756073E-2</v>
      </c>
      <c r="I2430" s="17">
        <v>12.19</v>
      </c>
      <c r="J2430" s="33">
        <v>0.9839765936959326</v>
      </c>
      <c r="K2430" s="72">
        <v>768.5353362687348</v>
      </c>
      <c r="L2430" s="18">
        <v>752.47997999999995</v>
      </c>
      <c r="M2430" s="73">
        <v>2.1336589272095773E-2</v>
      </c>
      <c r="Q2430" s="34">
        <v>1.0162843368498042</v>
      </c>
      <c r="R2430" s="7"/>
      <c r="S2430" s="32"/>
      <c r="T2430" s="77"/>
      <c r="U2430" s="5">
        <v>139.28332488396822</v>
      </c>
      <c r="V2430" s="87">
        <v>124.54</v>
      </c>
      <c r="W2430" s="38">
        <v>0.11838224573605438</v>
      </c>
      <c r="X2430" s="33">
        <v>0.96795318739186509</v>
      </c>
      <c r="Y2430" s="72">
        <v>216122.01664645827</v>
      </c>
      <c r="Z2430" s="18">
        <v>208300.0099</v>
      </c>
      <c r="AA2430" s="38">
        <v>3.7551638860763528E-2</v>
      </c>
      <c r="AB2430" s="35">
        <v>0.96795318739186509</v>
      </c>
      <c r="AC2430" s="72">
        <v>227489.2699422166</v>
      </c>
      <c r="AD2430" s="18">
        <v>234750</v>
      </c>
      <c r="AE2430" s="38">
        <v>-3.0929627509194445E-2</v>
      </c>
      <c r="AF2430" s="36">
        <v>3</v>
      </c>
      <c r="AI2430" s="27" t="s">
        <v>36</v>
      </c>
      <c r="AJ2430" s="17">
        <v>14.633038512731183</v>
      </c>
      <c r="AK2430" s="17">
        <v>15.512319301227638</v>
      </c>
      <c r="AL2430" s="19">
        <v>9.6623606832826725E-2</v>
      </c>
      <c r="AM2430" s="19">
        <v>8.057665382146717E-2</v>
      </c>
      <c r="AN2430" s="27" t="b">
        <v>0</v>
      </c>
      <c r="AO2430" s="27" t="b">
        <v>1</v>
      </c>
      <c r="AP2430" s="27" t="b">
        <v>0</v>
      </c>
      <c r="AQ2430" s="27" t="b">
        <v>0</v>
      </c>
      <c r="AR2430" s="27" t="b">
        <v>0</v>
      </c>
      <c r="AS2430" s="27" t="b">
        <v>1</v>
      </c>
      <c r="AU2430" s="75"/>
      <c r="AV2430">
        <v>1041500.0495</v>
      </c>
      <c r="AX2430">
        <v>2347500</v>
      </c>
      <c r="AZ2430">
        <v>2083</v>
      </c>
      <c r="BC2430" s="18">
        <f t="shared" si="1"/>
        <v>833200.03960000002</v>
      </c>
      <c r="BM2430" s="18">
        <v>9.39</v>
      </c>
      <c r="BN2430">
        <f t="shared" si="0"/>
        <v>93.9</v>
      </c>
    </row>
    <row r="2431" spans="1:66" ht="14.55" customHeight="1" x14ac:dyDescent="0.25">
      <c r="A2431" s="41">
        <v>41596</v>
      </c>
      <c r="B2431" s="15">
        <v>13.3</v>
      </c>
      <c r="C2431" s="16">
        <v>14.3</v>
      </c>
      <c r="D2431" s="32">
        <v>317.27937923588945</v>
      </c>
      <c r="E2431" s="32">
        <v>3376.7221674473003</v>
      </c>
      <c r="F2431" s="18">
        <v>3694.0015466831896</v>
      </c>
      <c r="G2431" s="18">
        <v>14.214109570549375</v>
      </c>
      <c r="H2431" s="19">
        <v>6.9930069930069894E-2</v>
      </c>
      <c r="I2431" s="17">
        <v>13.1</v>
      </c>
      <c r="J2431" s="33">
        <v>0.99890062548651726</v>
      </c>
      <c r="K2431" s="72">
        <v>767.67714547377886</v>
      </c>
      <c r="L2431" s="18">
        <v>752.47997999999995</v>
      </c>
      <c r="M2431" s="73">
        <v>2.0196106046275027E-2</v>
      </c>
      <c r="Q2431" s="34">
        <v>1.0011005844679968</v>
      </c>
      <c r="R2431" s="7"/>
      <c r="S2431" s="32"/>
      <c r="T2431" s="77"/>
      <c r="U2431" s="5">
        <v>139.17701267343421</v>
      </c>
      <c r="V2431" s="87">
        <v>124.36</v>
      </c>
      <c r="W2431" s="38">
        <v>0.11914612957087654</v>
      </c>
      <c r="X2431" s="33">
        <v>0.99780125097303463</v>
      </c>
      <c r="Y2431" s="72">
        <v>215647.85032359135</v>
      </c>
      <c r="Z2431" s="18">
        <v>208100.00988</v>
      </c>
      <c r="AA2431" s="38">
        <v>3.6270255094864173E-2</v>
      </c>
      <c r="AB2431" s="35">
        <v>0.99780125097303463</v>
      </c>
      <c r="AC2431" s="72">
        <v>226985.43893548872</v>
      </c>
      <c r="AD2431" s="18">
        <v>234500</v>
      </c>
      <c r="AE2431" s="38">
        <v>-3.2045036522436142E-2</v>
      </c>
      <c r="AF2431" s="36">
        <v>2</v>
      </c>
      <c r="AI2431" s="27" t="s">
        <v>36</v>
      </c>
      <c r="AJ2431" s="17">
        <v>14.623341452495362</v>
      </c>
      <c r="AK2431" s="17">
        <v>15.49053430363799</v>
      </c>
      <c r="AL2431" s="19">
        <v>9.424943779199102E-2</v>
      </c>
      <c r="AM2431" s="19">
        <v>8.0915025127580434E-2</v>
      </c>
      <c r="AN2431" s="27" t="b">
        <v>0</v>
      </c>
      <c r="AO2431" s="27" t="b">
        <v>1</v>
      </c>
      <c r="AP2431" s="27" t="b">
        <v>0</v>
      </c>
      <c r="AQ2431" s="27" t="b">
        <v>0</v>
      </c>
      <c r="AR2431" s="27" t="b">
        <v>0</v>
      </c>
      <c r="AS2431" s="27" t="b">
        <v>1</v>
      </c>
      <c r="AU2431" s="75"/>
      <c r="AV2431">
        <v>1040500.0494</v>
      </c>
      <c r="AX2431">
        <v>2345000</v>
      </c>
      <c r="AZ2431">
        <v>2081</v>
      </c>
      <c r="BC2431" s="18">
        <f t="shared" si="1"/>
        <v>832400.03951999999</v>
      </c>
      <c r="BM2431" s="18">
        <v>9.3800000000000008</v>
      </c>
      <c r="BN2431">
        <f t="shared" si="0"/>
        <v>93.800000000000011</v>
      </c>
    </row>
    <row r="2432" spans="1:66" ht="14.55" customHeight="1" x14ac:dyDescent="0.25">
      <c r="A2432" s="45">
        <v>41597</v>
      </c>
      <c r="B2432" s="46">
        <v>13.6</v>
      </c>
      <c r="C2432" s="55">
        <v>14.5</v>
      </c>
      <c r="D2432" s="32">
        <v>158.63968961794473</v>
      </c>
      <c r="E2432" s="32">
        <v>3524.2681724765775</v>
      </c>
      <c r="F2432" s="32">
        <v>3682.9078620945224</v>
      </c>
      <c r="G2432" s="32">
        <v>14.461232882819134</v>
      </c>
      <c r="H2432" s="56">
        <v>6.2068965517241392E-2</v>
      </c>
      <c r="I2432" s="6">
        <v>13.42</v>
      </c>
      <c r="J2432" s="33">
        <v>1.0143304009363197</v>
      </c>
      <c r="K2432" s="72">
        <v>778.66479401216247</v>
      </c>
      <c r="L2432" s="32">
        <v>761.76000999999997</v>
      </c>
      <c r="M2432" s="73">
        <v>2.2191745156276331E-2</v>
      </c>
      <c r="Q2432" s="34">
        <v>0.98587205813501066</v>
      </c>
      <c r="R2432" s="7"/>
      <c r="S2432" s="32"/>
      <c r="T2432" s="77"/>
      <c r="U2432" s="5">
        <v>136.95526685171379</v>
      </c>
      <c r="V2432" s="87">
        <v>122.86</v>
      </c>
      <c r="W2432" s="38">
        <v>0.11472624818259636</v>
      </c>
      <c r="X2432" s="33">
        <v>1.0286608018726393</v>
      </c>
      <c r="Y2432" s="72">
        <v>221829.55196280376</v>
      </c>
      <c r="Z2432" s="18">
        <v>212700.01010000001</v>
      </c>
      <c r="AA2432" s="38">
        <v>4.2922150584344253E-2</v>
      </c>
      <c r="AB2432" s="35">
        <v>1.0286608018726393</v>
      </c>
      <c r="AC2432" s="72">
        <v>233487.28019074327</v>
      </c>
      <c r="AD2432" s="18">
        <v>238750</v>
      </c>
      <c r="AE2432" s="38">
        <v>-2.2042805483797809E-2</v>
      </c>
      <c r="AF2432" s="84">
        <v>1</v>
      </c>
      <c r="AI2432" s="27" t="s">
        <v>36</v>
      </c>
      <c r="AJ2432" s="17">
        <v>14.611874478912826</v>
      </c>
      <c r="AK2432" s="17">
        <v>15.465256602104953</v>
      </c>
      <c r="AL2432" s="19">
        <v>8.8210084587237461E-2</v>
      </c>
      <c r="AM2432" s="19">
        <v>8.0963690311117692E-2</v>
      </c>
      <c r="AN2432" s="27" t="b">
        <v>0</v>
      </c>
      <c r="AO2432" s="27" t="b">
        <v>1</v>
      </c>
      <c r="AP2432" s="27" t="b">
        <v>0</v>
      </c>
      <c r="AQ2432" s="27" t="b">
        <v>0</v>
      </c>
      <c r="AR2432" s="27" t="b">
        <v>0</v>
      </c>
      <c r="AS2432" s="27" t="b">
        <v>1</v>
      </c>
      <c r="AU2432" s="75"/>
      <c r="AV2432">
        <v>1063500.0505000001</v>
      </c>
      <c r="AX2432">
        <v>2387500</v>
      </c>
      <c r="AZ2432">
        <v>2127</v>
      </c>
      <c r="BC2432" s="18">
        <f t="shared" si="1"/>
        <v>850800.04040000006</v>
      </c>
      <c r="BM2432" s="18">
        <v>9.5500000000000007</v>
      </c>
      <c r="BN2432">
        <f t="shared" si="0"/>
        <v>95.5</v>
      </c>
    </row>
    <row r="2433" spans="1:66" ht="14.55" customHeight="1" x14ac:dyDescent="0.25">
      <c r="A2433" s="42">
        <v>41598</v>
      </c>
      <c r="B2433" s="15">
        <v>14.15</v>
      </c>
      <c r="C2433" s="16">
        <v>16</v>
      </c>
      <c r="D2433" s="32">
        <v>3673.0612606699601</v>
      </c>
      <c r="E2433" s="32">
        <v>0</v>
      </c>
      <c r="F2433" s="18">
        <v>3673.0612606699601</v>
      </c>
      <c r="G2433" s="18">
        <v>14.15</v>
      </c>
      <c r="H2433" s="19">
        <v>0.11562499999999998</v>
      </c>
      <c r="I2433" s="17">
        <v>13.4</v>
      </c>
      <c r="J2433" s="33">
        <v>0.97586206896551719</v>
      </c>
      <c r="K2433" s="72">
        <v>759.8562896011033</v>
      </c>
      <c r="L2433" s="18">
        <v>746.40002400000003</v>
      </c>
      <c r="M2433" s="73">
        <v>1.8028222358555644E-2</v>
      </c>
      <c r="Q2433" s="34">
        <v>1.0247349823321557</v>
      </c>
      <c r="R2433" s="7"/>
      <c r="S2433" s="32"/>
      <c r="T2433" s="77"/>
      <c r="U2433" s="5">
        <v>140.0815604405299</v>
      </c>
      <c r="V2433" s="87">
        <v>125.32</v>
      </c>
      <c r="W2433" s="38">
        <v>0.11779093872111319</v>
      </c>
      <c r="X2433" s="33">
        <v>0.95172413793103439</v>
      </c>
      <c r="Y2433" s="72">
        <v>211121.5492046196</v>
      </c>
      <c r="Z2433" s="18">
        <v>204000.00968000002</v>
      </c>
      <c r="AA2433" s="38">
        <v>3.4909505817135131E-2</v>
      </c>
      <c r="AB2433" s="35">
        <v>0.95172413793103439</v>
      </c>
      <c r="AC2433" s="72">
        <v>222211.91779416561</v>
      </c>
      <c r="AD2433" s="18">
        <v>231000</v>
      </c>
      <c r="AE2433" s="38">
        <v>-3.8043645912702991E-2</v>
      </c>
      <c r="AF2433">
        <v>19</v>
      </c>
      <c r="AI2433" s="27" t="s">
        <v>36</v>
      </c>
      <c r="AJ2433" s="17">
        <v>14.583583605765263</v>
      </c>
      <c r="AK2433" s="17">
        <v>15.437787833370512</v>
      </c>
      <c r="AL2433" s="19">
        <v>9.1152089091741953E-2</v>
      </c>
      <c r="AM2433" s="19">
        <v>8.3956381843375741E-2</v>
      </c>
      <c r="AN2433" s="27" t="b">
        <v>0</v>
      </c>
      <c r="AO2433" s="27" t="b">
        <v>1</v>
      </c>
      <c r="AP2433" s="27" t="b">
        <v>0</v>
      </c>
      <c r="AQ2433" s="27" t="b">
        <v>0</v>
      </c>
      <c r="AR2433" s="27" t="b">
        <v>0</v>
      </c>
      <c r="AS2433" s="27" t="b">
        <v>1</v>
      </c>
      <c r="AU2433" s="75"/>
      <c r="AV2433">
        <v>1020000.0484000001</v>
      </c>
      <c r="AX2433">
        <v>2310000</v>
      </c>
      <c r="AZ2433">
        <v>2040</v>
      </c>
      <c r="BC2433" s="18">
        <f t="shared" si="1"/>
        <v>816000.03872000007</v>
      </c>
      <c r="BM2433" s="18">
        <v>9.24</v>
      </c>
      <c r="BN2433">
        <f t="shared" si="0"/>
        <v>92.4</v>
      </c>
    </row>
    <row r="2434" spans="1:66" ht="14.55" customHeight="1" x14ac:dyDescent="0.25">
      <c r="A2434" s="41">
        <v>41599</v>
      </c>
      <c r="B2434" s="15">
        <v>13.7</v>
      </c>
      <c r="C2434" s="16">
        <v>15.5</v>
      </c>
      <c r="D2434" s="32">
        <v>3479.7422469504886</v>
      </c>
      <c r="E2434" s="32">
        <v>170.9665027581577</v>
      </c>
      <c r="F2434" s="18">
        <v>3650.7087497086463</v>
      </c>
      <c r="G2434" s="18">
        <v>13.784295879530035</v>
      </c>
      <c r="H2434" s="19">
        <v>0.11612903225806459</v>
      </c>
      <c r="I2434" s="17">
        <v>12.66</v>
      </c>
      <c r="J2434" s="33">
        <v>0.96822693881346478</v>
      </c>
      <c r="K2434" s="72">
        <v>735.70059985508715</v>
      </c>
      <c r="L2434" s="18">
        <v>721.919983</v>
      </c>
      <c r="M2434" s="73">
        <v>1.9088842502766885E-2</v>
      </c>
      <c r="Q2434" s="34">
        <v>1.0328157169696934</v>
      </c>
      <c r="R2434" s="7"/>
      <c r="S2434" s="32"/>
      <c r="T2434" s="77"/>
      <c r="U2434" s="5">
        <v>144.40907270490911</v>
      </c>
      <c r="V2434" s="87">
        <v>129.63999999999999</v>
      </c>
      <c r="W2434" s="38">
        <v>0.11392373268211295</v>
      </c>
      <c r="X2434" s="33">
        <v>0.93645387762692944</v>
      </c>
      <c r="Y2434" s="72">
        <v>197706.53931535612</v>
      </c>
      <c r="Z2434" s="18">
        <v>191000.00908000002</v>
      </c>
      <c r="AA2434" s="38">
        <v>3.5112722076086809E-2</v>
      </c>
      <c r="AB2434" s="35">
        <v>0.93645387762692944</v>
      </c>
      <c r="AC2434" s="72">
        <v>208087.87585695379</v>
      </c>
      <c r="AD2434" s="18">
        <v>215000</v>
      </c>
      <c r="AE2434" s="38">
        <v>-3.2149414618819587E-2</v>
      </c>
      <c r="AF2434" s="36">
        <v>18</v>
      </c>
      <c r="AI2434" s="27" t="s">
        <v>36</v>
      </c>
      <c r="AJ2434" s="17">
        <v>14.532284537393526</v>
      </c>
      <c r="AK2434" s="17">
        <v>15.400286999209776</v>
      </c>
      <c r="AL2434" s="19">
        <v>9.4579737812795953E-2</v>
      </c>
      <c r="AM2434" s="19">
        <v>8.7195153755003169E-2</v>
      </c>
      <c r="AN2434" s="27" t="b">
        <v>0</v>
      </c>
      <c r="AO2434" s="27" t="b">
        <v>1</v>
      </c>
      <c r="AP2434" s="27" t="b">
        <v>0</v>
      </c>
      <c r="AQ2434" s="27" t="b">
        <v>0</v>
      </c>
      <c r="AR2434" s="27" t="b">
        <v>0</v>
      </c>
      <c r="AS2434" s="27" t="b">
        <v>1</v>
      </c>
      <c r="AU2434" s="75"/>
      <c r="AV2434">
        <v>955000.04540000006</v>
      </c>
      <c r="AX2434">
        <v>2150000</v>
      </c>
      <c r="AZ2434">
        <v>1910</v>
      </c>
      <c r="BC2434" s="18">
        <f t="shared" si="1"/>
        <v>764000.03632000007</v>
      </c>
      <c r="BM2434" s="18">
        <v>8.6</v>
      </c>
      <c r="BN2434">
        <f t="shared" si="0"/>
        <v>86</v>
      </c>
    </row>
    <row r="2435" spans="1:66" ht="14.55" customHeight="1" x14ac:dyDescent="0.25">
      <c r="A2435" s="41">
        <v>41600</v>
      </c>
      <c r="B2435" s="15">
        <v>13.6</v>
      </c>
      <c r="C2435" s="16">
        <v>15.2</v>
      </c>
      <c r="D2435" s="32">
        <v>3286.4232332310171</v>
      </c>
      <c r="E2435" s="32">
        <v>341.83556649730355</v>
      </c>
      <c r="F2435" s="18">
        <v>3628.2587997283208</v>
      </c>
      <c r="G2435" s="18">
        <v>13.750743631197599</v>
      </c>
      <c r="H2435" s="19">
        <v>0.10526315789473684</v>
      </c>
      <c r="I2435" s="17">
        <v>12.26</v>
      </c>
      <c r="J2435" s="33">
        <v>0.99143139896993082</v>
      </c>
      <c r="K2435" s="72">
        <v>729.38405486499437</v>
      </c>
      <c r="L2435" s="18">
        <v>711.20001200000002</v>
      </c>
      <c r="M2435" s="73">
        <v>2.5568113833207236E-2</v>
      </c>
      <c r="Q2435" s="34">
        <v>1.0086426565055047</v>
      </c>
      <c r="R2435" s="7"/>
      <c r="S2435" s="32"/>
      <c r="T2435" s="77"/>
      <c r="U2435" s="5">
        <v>145.38596395689453</v>
      </c>
      <c r="V2435" s="87">
        <v>131.4</v>
      </c>
      <c r="W2435" s="38">
        <v>0.10643808186373305</v>
      </c>
      <c r="X2435" s="33">
        <v>0.98286279793986175</v>
      </c>
      <c r="Y2435" s="72">
        <v>194319.33210874529</v>
      </c>
      <c r="Z2435" s="18">
        <v>184900.00877999997</v>
      </c>
      <c r="AA2435" s="38">
        <v>5.0942795464940918E-2</v>
      </c>
      <c r="AB2435" s="35">
        <v>0.98286279793986175</v>
      </c>
      <c r="AC2435" s="72">
        <v>204518.55289180329</v>
      </c>
      <c r="AD2435" s="18">
        <v>208000</v>
      </c>
      <c r="AE2435" s="38">
        <v>-1.6737726481714933E-2</v>
      </c>
      <c r="AF2435" s="36">
        <v>17</v>
      </c>
      <c r="AI2435" s="27" t="s">
        <v>36</v>
      </c>
      <c r="AJ2435" s="17">
        <v>14.488087645860013</v>
      </c>
      <c r="AK2435" s="17">
        <v>15.366709966292621</v>
      </c>
      <c r="AL2435" s="19">
        <v>9.4429533534978127E-2</v>
      </c>
      <c r="AM2435" s="19">
        <v>8.9741843058908088E-2</v>
      </c>
      <c r="AN2435" s="27" t="b">
        <v>0</v>
      </c>
      <c r="AO2435" s="27" t="b">
        <v>1</v>
      </c>
      <c r="AP2435" s="27" t="b">
        <v>0</v>
      </c>
      <c r="AQ2435" s="27" t="b">
        <v>0</v>
      </c>
      <c r="AR2435" s="27" t="b">
        <v>0</v>
      </c>
      <c r="AS2435" s="27" t="b">
        <v>1</v>
      </c>
      <c r="AU2435" s="75"/>
      <c r="AV2435">
        <v>924500.04389999993</v>
      </c>
      <c r="AX2435">
        <v>2080000</v>
      </c>
      <c r="AZ2435">
        <v>1849</v>
      </c>
      <c r="BC2435" s="18">
        <f t="shared" si="1"/>
        <v>739600.0351199999</v>
      </c>
      <c r="BM2435" s="18">
        <v>8.32</v>
      </c>
      <c r="BN2435">
        <f t="shared" si="0"/>
        <v>83.2</v>
      </c>
    </row>
    <row r="2436" spans="1:66" ht="14.55" customHeight="1" x14ac:dyDescent="0.25">
      <c r="A2436" s="41">
        <v>41603</v>
      </c>
      <c r="B2436" s="15">
        <v>13.65</v>
      </c>
      <c r="C2436" s="16">
        <v>15.05</v>
      </c>
      <c r="D2436" s="32">
        <v>3093.1042195115456</v>
      </c>
      <c r="E2436" s="32">
        <v>514.80521035156767</v>
      </c>
      <c r="F2436" s="18">
        <v>3607.9094298631135</v>
      </c>
      <c r="G2436" s="18">
        <v>13.849763133887633</v>
      </c>
      <c r="H2436" s="19">
        <v>9.3023255813953543E-2</v>
      </c>
      <c r="I2436" s="17">
        <v>12.79</v>
      </c>
      <c r="J2436" s="33">
        <v>1.0015520641235902</v>
      </c>
      <c r="K2436" s="72">
        <v>730.50346624804786</v>
      </c>
      <c r="L2436" s="18">
        <v>713.44000200000005</v>
      </c>
      <c r="M2436" s="73">
        <v>2.3917167806982328E-2</v>
      </c>
      <c r="Q2436" s="34">
        <v>0.99845034104647534</v>
      </c>
      <c r="R2436" s="7"/>
      <c r="S2436" s="32"/>
      <c r="T2436" s="77"/>
      <c r="U2436" s="5">
        <v>144.89040290076565</v>
      </c>
      <c r="V2436" s="87">
        <v>130.86000000000001</v>
      </c>
      <c r="W2436" s="38">
        <v>0.10721689516097842</v>
      </c>
      <c r="X2436" s="33">
        <v>1.0031041282471804</v>
      </c>
      <c r="Y2436" s="72">
        <v>194923.45683315373</v>
      </c>
      <c r="Z2436" s="18">
        <v>186300.00884000002</v>
      </c>
      <c r="AA2436" s="38">
        <v>4.6287963413677448E-2</v>
      </c>
      <c r="AB2436" s="35">
        <v>1.0031041282471804</v>
      </c>
      <c r="AC2436" s="72">
        <v>205150.11559290931</v>
      </c>
      <c r="AD2436" s="18">
        <v>210000</v>
      </c>
      <c r="AE2436" s="38">
        <v>-2.309468765281282E-2</v>
      </c>
      <c r="AF2436" s="36">
        <v>16</v>
      </c>
      <c r="AI2436" s="27" t="s">
        <v>36</v>
      </c>
      <c r="AJ2436" s="17">
        <v>14.44438400389585</v>
      </c>
      <c r="AK2436" s="17">
        <v>15.319549692494816</v>
      </c>
      <c r="AL2436" s="19">
        <v>9.3673246902344368E-2</v>
      </c>
      <c r="AM2436" s="19">
        <v>9.0948424752408386E-2</v>
      </c>
      <c r="AN2436" s="27" t="b">
        <v>0</v>
      </c>
      <c r="AO2436" s="27" t="b">
        <v>1</v>
      </c>
      <c r="AP2436" s="27" t="b">
        <v>0</v>
      </c>
      <c r="AQ2436" s="27" t="b">
        <v>0</v>
      </c>
      <c r="AR2436" s="27" t="b">
        <v>0</v>
      </c>
      <c r="AS2436" s="27" t="b">
        <v>1</v>
      </c>
      <c r="AU2436" s="75"/>
      <c r="AV2436">
        <v>931500.04420000012</v>
      </c>
      <c r="AX2436">
        <v>2100000</v>
      </c>
      <c r="AZ2436">
        <v>1863</v>
      </c>
      <c r="BC2436" s="18">
        <f t="shared" si="1"/>
        <v>745200.0353600001</v>
      </c>
      <c r="BM2436" s="18">
        <v>8.4</v>
      </c>
      <c r="BN2436">
        <f t="shared" si="0"/>
        <v>84</v>
      </c>
    </row>
    <row r="2437" spans="1:66" ht="14.55" customHeight="1" x14ac:dyDescent="0.25">
      <c r="A2437" s="41">
        <v>41604</v>
      </c>
      <c r="B2437" s="15">
        <v>13.75</v>
      </c>
      <c r="C2437" s="16">
        <v>15</v>
      </c>
      <c r="D2437" s="32">
        <v>2899.7852057920741</v>
      </c>
      <c r="E2437" s="32">
        <v>690.14106000411164</v>
      </c>
      <c r="F2437" s="18">
        <v>3589.9262657961858</v>
      </c>
      <c r="G2437" s="18">
        <v>13.990304747544394</v>
      </c>
      <c r="H2437" s="19">
        <v>8.333333333333337E-2</v>
      </c>
      <c r="I2437" s="17">
        <v>12.81</v>
      </c>
      <c r="J2437" s="33">
        <v>1.0051126307774807</v>
      </c>
      <c r="K2437" s="72">
        <v>734.22555691083517</v>
      </c>
      <c r="L2437" s="18">
        <v>717.44000200000005</v>
      </c>
      <c r="M2437" s="73">
        <v>2.3396458050906278E-2</v>
      </c>
      <c r="Q2437" s="34">
        <v>0.99491337525673529</v>
      </c>
      <c r="R2437" s="7"/>
      <c r="S2437" s="32"/>
      <c r="T2437" s="77"/>
      <c r="U2437" s="5">
        <v>143.88501273960034</v>
      </c>
      <c r="V2437" s="87">
        <v>130.12</v>
      </c>
      <c r="W2437" s="38">
        <v>0.10578706378420179</v>
      </c>
      <c r="X2437" s="33">
        <v>1.0102252615549612</v>
      </c>
      <c r="Y2437" s="72">
        <v>196917.54229965847</v>
      </c>
      <c r="Z2437" s="18">
        <v>188300.00894</v>
      </c>
      <c r="AA2437" s="38">
        <v>4.5764912111100127E-2</v>
      </c>
      <c r="AB2437" s="35">
        <v>1.0102252615549612</v>
      </c>
      <c r="AC2437" s="72">
        <v>207244.5064880799</v>
      </c>
      <c r="AD2437" s="18">
        <v>211750</v>
      </c>
      <c r="AE2437" s="38">
        <v>-2.1277419182621469E-2</v>
      </c>
      <c r="AF2437" s="36">
        <v>15</v>
      </c>
      <c r="AI2437" s="27" t="s">
        <v>36</v>
      </c>
      <c r="AJ2437" s="17">
        <v>14.403870400135139</v>
      </c>
      <c r="AK2437" s="17">
        <v>15.259116148877938</v>
      </c>
      <c r="AL2437" s="19">
        <v>9.5907124136221614E-2</v>
      </c>
      <c r="AM2437" s="19">
        <v>9.1396824310907288E-2</v>
      </c>
      <c r="AN2437" s="27" t="b">
        <v>0</v>
      </c>
      <c r="AO2437" s="27" t="b">
        <v>1</v>
      </c>
      <c r="AP2437" s="27" t="b">
        <v>0</v>
      </c>
      <c r="AQ2437" s="27" t="b">
        <v>0</v>
      </c>
      <c r="AR2437" s="27" t="b">
        <v>0</v>
      </c>
      <c r="AS2437" s="27" t="b">
        <v>1</v>
      </c>
      <c r="AU2437" s="75"/>
      <c r="AV2437">
        <v>941500.04469999997</v>
      </c>
      <c r="AX2437">
        <v>2117500</v>
      </c>
      <c r="AZ2437">
        <v>1883</v>
      </c>
      <c r="BC2437" s="18">
        <f t="shared" si="1"/>
        <v>753200.03576</v>
      </c>
      <c r="BM2437" s="18">
        <v>8.4700000000000006</v>
      </c>
      <c r="BN2437">
        <f t="shared" si="0"/>
        <v>84.7</v>
      </c>
    </row>
    <row r="2438" spans="1:66" ht="14.55" customHeight="1" x14ac:dyDescent="0.25">
      <c r="A2438" s="41">
        <v>41605</v>
      </c>
      <c r="B2438" s="15">
        <v>13.85</v>
      </c>
      <c r="C2438" s="16">
        <v>15.1</v>
      </c>
      <c r="D2438" s="32">
        <v>2706.4661920726026</v>
      </c>
      <c r="E2438" s="32">
        <v>867.3501559136273</v>
      </c>
      <c r="F2438" s="18">
        <v>3573.8163479862296</v>
      </c>
      <c r="G2438" s="18">
        <v>14.153369728414543</v>
      </c>
      <c r="H2438" s="19">
        <v>8.2781456953642363E-2</v>
      </c>
      <c r="I2438" s="17">
        <v>12.98</v>
      </c>
      <c r="J2438" s="33">
        <v>1.0071157310974186</v>
      </c>
      <c r="K2438" s="72">
        <v>739.43731452110092</v>
      </c>
      <c r="L2438" s="18">
        <v>717.44000200000005</v>
      </c>
      <c r="M2438" s="73">
        <v>3.0660839177881337E-2</v>
      </c>
      <c r="Q2438" s="34">
        <v>0.99293454478199361</v>
      </c>
      <c r="R2438" s="7"/>
      <c r="S2438" s="32"/>
      <c r="T2438" s="77"/>
      <c r="U2438" s="5">
        <v>142.60240500623149</v>
      </c>
      <c r="V2438" s="87">
        <v>130.06</v>
      </c>
      <c r="W2438" s="38">
        <v>9.6435529803409886E-2</v>
      </c>
      <c r="X2438" s="33">
        <v>1.014231462194837</v>
      </c>
      <c r="Y2438" s="72">
        <v>199720.92240814638</v>
      </c>
      <c r="Z2438" s="18">
        <v>188400.00894</v>
      </c>
      <c r="AA2438" s="38">
        <v>6.0089771395667839E-2</v>
      </c>
      <c r="AB2438" s="35">
        <v>1.014231462194837</v>
      </c>
      <c r="AC2438" s="72">
        <v>210190.528919679</v>
      </c>
      <c r="AD2438" s="18">
        <v>211750</v>
      </c>
      <c r="AE2438" s="38">
        <v>-7.3646804265454719E-3</v>
      </c>
      <c r="AF2438" s="36">
        <v>14</v>
      </c>
      <c r="AI2438" s="27" t="s">
        <v>36</v>
      </c>
      <c r="AJ2438" s="17">
        <v>14.372466455705583</v>
      </c>
      <c r="AK2438" s="17">
        <v>15.21903866270886</v>
      </c>
      <c r="AL2438" s="19">
        <v>9.9359206042288442E-2</v>
      </c>
      <c r="AM2438" s="19">
        <v>9.1636454844194165E-2</v>
      </c>
      <c r="AN2438" s="27" t="b">
        <v>0</v>
      </c>
      <c r="AO2438" s="27" t="b">
        <v>1</v>
      </c>
      <c r="AP2438" s="27" t="b">
        <v>0</v>
      </c>
      <c r="AQ2438" s="27" t="b">
        <v>0</v>
      </c>
      <c r="AR2438" s="27" t="b">
        <v>0</v>
      </c>
      <c r="AS2438" s="27" t="b">
        <v>1</v>
      </c>
      <c r="AU2438" s="75"/>
      <c r="AV2438">
        <v>942000.04469999997</v>
      </c>
      <c r="AX2438">
        <v>2117500</v>
      </c>
      <c r="AZ2438">
        <v>1884</v>
      </c>
      <c r="BC2438" s="18">
        <f t="shared" si="1"/>
        <v>753600.03576</v>
      </c>
      <c r="BM2438" s="18">
        <v>8.4700000000000006</v>
      </c>
      <c r="BN2438">
        <f t="shared" si="0"/>
        <v>84.7</v>
      </c>
    </row>
    <row r="2439" spans="1:66" ht="14.55" customHeight="1" x14ac:dyDescent="0.25">
      <c r="A2439" s="41">
        <v>41607</v>
      </c>
      <c r="B2439" s="15">
        <v>13.95</v>
      </c>
      <c r="C2439" s="16">
        <v>15.15</v>
      </c>
      <c r="D2439" s="32">
        <v>2513.147178353131</v>
      </c>
      <c r="E2439" s="32">
        <v>1044.6659400205599</v>
      </c>
      <c r="F2439" s="18">
        <v>3557.8131183736909</v>
      </c>
      <c r="G2439" s="18">
        <v>14.302351033153114</v>
      </c>
      <c r="H2439" s="19">
        <v>7.9207920792079278E-2</v>
      </c>
      <c r="I2439" s="17">
        <v>13.7</v>
      </c>
      <c r="J2439" s="33">
        <v>1.0060011614937892</v>
      </c>
      <c r="K2439" s="72">
        <v>743.86192668623744</v>
      </c>
      <c r="L2439" s="18">
        <v>726.23999000000003</v>
      </c>
      <c r="M2439" s="73">
        <v>2.4264619036246413E-2</v>
      </c>
      <c r="Q2439" s="34">
        <v>0.99403463760928645</v>
      </c>
      <c r="R2439" s="7"/>
      <c r="S2439" s="32"/>
      <c r="T2439" s="77"/>
      <c r="U2439" s="5">
        <v>141.48781439626083</v>
      </c>
      <c r="V2439" s="87">
        <v>128.5</v>
      </c>
      <c r="W2439" s="38">
        <v>0.10107248557401424</v>
      </c>
      <c r="X2439" s="33">
        <v>1.0120023229875783</v>
      </c>
      <c r="Y2439" s="72">
        <v>202119.00444945949</v>
      </c>
      <c r="Z2439" s="18">
        <v>193200.00918000002</v>
      </c>
      <c r="AA2439" s="38">
        <v>4.6164569594558585E-2</v>
      </c>
      <c r="AB2439" s="35">
        <v>1.0120023229875783</v>
      </c>
      <c r="AC2439" s="72">
        <v>212709.89321684677</v>
      </c>
      <c r="AD2439" s="18">
        <v>217500</v>
      </c>
      <c r="AE2439" s="38">
        <v>-2.202347946277346E-2</v>
      </c>
      <c r="AF2439" s="36">
        <v>13</v>
      </c>
      <c r="AI2439" s="27" t="s">
        <v>36</v>
      </c>
      <c r="AJ2439" s="17">
        <v>14.342351226258135</v>
      </c>
      <c r="AK2439" s="17">
        <v>15.162611349272058</v>
      </c>
      <c r="AL2439" s="19">
        <v>9.328969284096833E-2</v>
      </c>
      <c r="AM2439" s="19">
        <v>9.1361197385337892E-2</v>
      </c>
      <c r="AN2439" s="27" t="b">
        <v>0</v>
      </c>
      <c r="AO2439" s="27" t="b">
        <v>1</v>
      </c>
      <c r="AP2439" s="27" t="b">
        <v>0</v>
      </c>
      <c r="AQ2439" s="27" t="b">
        <v>0</v>
      </c>
      <c r="AR2439" s="27" t="b">
        <v>0</v>
      </c>
      <c r="AS2439" s="27" t="b">
        <v>1</v>
      </c>
      <c r="AU2439" s="75"/>
      <c r="AV2439">
        <v>966000.04590000014</v>
      </c>
      <c r="AX2439">
        <v>2175000</v>
      </c>
      <c r="AZ2439">
        <v>1932</v>
      </c>
      <c r="BC2439" s="18">
        <f t="shared" si="1"/>
        <v>772800.03672000009</v>
      </c>
      <c r="BM2439" s="18">
        <v>8.6999999999999993</v>
      </c>
      <c r="BN2439">
        <f t="shared" si="0"/>
        <v>87</v>
      </c>
    </row>
    <row r="2440" spans="1:66" ht="14.55" customHeight="1" x14ac:dyDescent="0.25">
      <c r="A2440" s="41">
        <v>41610</v>
      </c>
      <c r="B2440" s="15">
        <v>14.3</v>
      </c>
      <c r="C2440" s="16">
        <v>15.2</v>
      </c>
      <c r="D2440" s="32">
        <v>2319.8281646336595</v>
      </c>
      <c r="E2440" s="32">
        <v>1222.6725566137368</v>
      </c>
      <c r="F2440" s="18">
        <v>3542.5007212473965</v>
      </c>
      <c r="G2440" s="18">
        <v>14.610629520652541</v>
      </c>
      <c r="H2440" s="19">
        <v>5.921052631578938E-2</v>
      </c>
      <c r="I2440" s="17">
        <v>14.23</v>
      </c>
      <c r="J2440" s="33">
        <v>1.0171577459903842</v>
      </c>
      <c r="K2440" s="72">
        <v>756.61182949887109</v>
      </c>
      <c r="L2440" s="18">
        <v>732.79998799999998</v>
      </c>
      <c r="M2440" s="73">
        <v>3.2494325721619831E-2</v>
      </c>
      <c r="Q2440" s="34">
        <v>0.98313167642087018</v>
      </c>
      <c r="R2440" s="7"/>
      <c r="S2440" s="32"/>
      <c r="T2440" s="77"/>
      <c r="U2440" s="5">
        <v>138.84217146141467</v>
      </c>
      <c r="V2440" s="87">
        <v>127.52</v>
      </c>
      <c r="W2440" s="38">
        <v>8.8787417357392331E-2</v>
      </c>
      <c r="X2440" s="33">
        <v>1.0343154919807682</v>
      </c>
      <c r="Y2440" s="72">
        <v>209055.81773766136</v>
      </c>
      <c r="Z2440" s="18">
        <v>196100.00931999998</v>
      </c>
      <c r="AA2440" s="38">
        <v>6.6067352380997729E-2</v>
      </c>
      <c r="AB2440" s="35">
        <v>1.0343154919807682</v>
      </c>
      <c r="AC2440" s="72">
        <v>220005.61056165182</v>
      </c>
      <c r="AD2440" s="18">
        <v>220750</v>
      </c>
      <c r="AE2440" s="38">
        <v>-3.3720925859487294E-3</v>
      </c>
      <c r="AF2440" s="36">
        <v>12</v>
      </c>
      <c r="AI2440" s="27" t="s">
        <v>36</v>
      </c>
      <c r="AJ2440" s="17">
        <v>14.327416081807009</v>
      </c>
      <c r="AK2440" s="17">
        <v>15.095630223150479</v>
      </c>
      <c r="AL2440" s="19">
        <v>8.3803275183922457E-2</v>
      </c>
      <c r="AM2440" s="19">
        <v>9.0394647487866922E-2</v>
      </c>
      <c r="AN2440" s="27" t="b">
        <v>0</v>
      </c>
      <c r="AO2440" s="27" t="b">
        <v>0</v>
      </c>
      <c r="AP2440" s="27" t="b">
        <v>0</v>
      </c>
      <c r="AQ2440" s="27" t="b">
        <v>0</v>
      </c>
      <c r="AR2440" s="27" t="b">
        <v>0</v>
      </c>
      <c r="AS2440" s="27" t="b">
        <v>1</v>
      </c>
      <c r="AU2440" s="75"/>
      <c r="AV2440">
        <v>980500.04659999989</v>
      </c>
      <c r="AX2440">
        <v>2207500</v>
      </c>
      <c r="AZ2440">
        <v>1961</v>
      </c>
      <c r="BC2440" s="18">
        <f t="shared" si="1"/>
        <v>784400.03727999993</v>
      </c>
      <c r="BM2440" s="18">
        <v>8.83</v>
      </c>
      <c r="BN2440">
        <f t="shared" si="0"/>
        <v>88.3</v>
      </c>
    </row>
    <row r="2441" spans="1:66" ht="14.55" customHeight="1" x14ac:dyDescent="0.25">
      <c r="A2441" s="41">
        <v>41611</v>
      </c>
      <c r="B2441" s="15">
        <v>14.65</v>
      </c>
      <c r="C2441" s="16">
        <v>15.5</v>
      </c>
      <c r="D2441" s="32">
        <v>2126.509150914188</v>
      </c>
      <c r="E2441" s="32">
        <v>1404.5450497840293</v>
      </c>
      <c r="F2441" s="18">
        <v>3531.0542006982173</v>
      </c>
      <c r="G2441" s="18">
        <v>14.988103927172897</v>
      </c>
      <c r="H2441" s="19">
        <v>5.4838709677419328E-2</v>
      </c>
      <c r="I2441" s="17">
        <v>14.55</v>
      </c>
      <c r="J2441" s="33">
        <v>1.0225209240688795</v>
      </c>
      <c r="K2441" s="72">
        <v>773.63804128945867</v>
      </c>
      <c r="L2441" s="18">
        <v>749.59997599999997</v>
      </c>
      <c r="M2441" s="73">
        <v>3.2067857602837889E-2</v>
      </c>
      <c r="Q2441" s="34">
        <v>0.97797509709702291</v>
      </c>
      <c r="R2441" s="7"/>
      <c r="S2441" s="32"/>
      <c r="T2441" s="77"/>
      <c r="U2441" s="5">
        <v>135.53138099625471</v>
      </c>
      <c r="V2441" s="87">
        <v>124.2</v>
      </c>
      <c r="W2441" s="38">
        <v>9.1234951660665919E-2</v>
      </c>
      <c r="X2441" s="33">
        <v>1.045041848137759</v>
      </c>
      <c r="Y2441" s="72">
        <v>218473.1234007632</v>
      </c>
      <c r="Z2441" s="18">
        <v>205800.00977999999</v>
      </c>
      <c r="AA2441" s="38">
        <v>6.1579752276546315E-2</v>
      </c>
      <c r="AB2441" s="35">
        <v>1.045041848137759</v>
      </c>
      <c r="AC2441" s="72">
        <v>229911.38375534993</v>
      </c>
      <c r="AD2441" s="18">
        <v>229500</v>
      </c>
      <c r="AE2441" s="38">
        <v>1.7925218098036274E-3</v>
      </c>
      <c r="AF2441" s="36">
        <v>11</v>
      </c>
      <c r="AI2441" s="27" t="s">
        <v>36</v>
      </c>
      <c r="AJ2441" s="17">
        <v>14.327632244882119</v>
      </c>
      <c r="AK2441" s="17">
        <v>15.048580174410988</v>
      </c>
      <c r="AL2441" s="19">
        <v>7.539920048103621E-2</v>
      </c>
      <c r="AM2441" s="19">
        <v>8.8561124081762865E-2</v>
      </c>
      <c r="AN2441" s="27" t="b">
        <v>0</v>
      </c>
      <c r="AO2441" s="27" t="b">
        <v>0</v>
      </c>
      <c r="AP2441" s="27" t="b">
        <v>0</v>
      </c>
      <c r="AQ2441" s="27" t="b">
        <v>0</v>
      </c>
      <c r="AR2441" s="27" t="b">
        <v>0</v>
      </c>
      <c r="AS2441" s="27" t="b">
        <v>1</v>
      </c>
      <c r="AU2441" s="75"/>
      <c r="AV2441">
        <v>1029000.0488999999</v>
      </c>
      <c r="AX2441">
        <v>2295000</v>
      </c>
      <c r="AZ2441">
        <v>2058</v>
      </c>
      <c r="BC2441" s="18">
        <f t="shared" si="1"/>
        <v>823200.03911999997</v>
      </c>
      <c r="BM2441" s="18">
        <v>9.18</v>
      </c>
      <c r="BN2441">
        <f t="shared" si="0"/>
        <v>91.8</v>
      </c>
    </row>
    <row r="2442" spans="1:66" ht="14.55" customHeight="1" x14ac:dyDescent="0.25">
      <c r="A2442" s="45">
        <v>41612</v>
      </c>
      <c r="B2442" s="46">
        <v>14.25</v>
      </c>
      <c r="C2442" s="55">
        <v>15.4</v>
      </c>
      <c r="D2442" s="32">
        <v>1933.1901371947165</v>
      </c>
      <c r="E2442" s="32">
        <v>1587.2626982350139</v>
      </c>
      <c r="F2442" s="32">
        <v>3520.4528354297304</v>
      </c>
      <c r="G2442" s="32">
        <v>14.768499235268822</v>
      </c>
      <c r="H2442" s="56">
        <v>7.4675324675324672E-2</v>
      </c>
      <c r="I2442" s="6">
        <v>14.7</v>
      </c>
      <c r="J2442" s="33">
        <v>0.9823897340029758</v>
      </c>
      <c r="K2442" s="72">
        <v>760.00091978027592</v>
      </c>
      <c r="L2442" s="32">
        <v>743.84002699999996</v>
      </c>
      <c r="M2442" s="73">
        <v>2.1726301615489642E-2</v>
      </c>
      <c r="Q2442" s="34">
        <v>1.0179259466864206</v>
      </c>
      <c r="R2442" s="7"/>
      <c r="S2442" s="32"/>
      <c r="T2442" s="77"/>
      <c r="U2442" s="5">
        <v>137.70405152919119</v>
      </c>
      <c r="V2442" s="87">
        <v>125.56</v>
      </c>
      <c r="W2442" s="38">
        <v>9.671911061796104E-2</v>
      </c>
      <c r="X2442" s="33">
        <v>0.9647794680059516</v>
      </c>
      <c r="Y2442" s="72">
        <v>210779.39222635515</v>
      </c>
      <c r="Z2442" s="18">
        <v>201900.00958000001</v>
      </c>
      <c r="AA2442" s="38">
        <v>4.3979109584127131E-2</v>
      </c>
      <c r="AB2442" s="35">
        <v>0.9647794680059516</v>
      </c>
      <c r="AC2442" s="72">
        <v>221810.22628497798</v>
      </c>
      <c r="AD2442" s="18">
        <v>226500</v>
      </c>
      <c r="AE2442" s="38">
        <v>-2.0705402715329006E-2</v>
      </c>
      <c r="AF2442" s="84">
        <v>10</v>
      </c>
      <c r="AI2442" s="27" t="s">
        <v>36</v>
      </c>
      <c r="AJ2442" s="17">
        <v>14.339025172931352</v>
      </c>
      <c r="AK2442" s="17">
        <v>14.959899678655145</v>
      </c>
      <c r="AL2442" s="19">
        <v>7.2341211957931403E-2</v>
      </c>
      <c r="AM2442" s="19">
        <v>8.7084264077360501E-2</v>
      </c>
      <c r="AN2442" s="27" t="b">
        <v>0</v>
      </c>
      <c r="AO2442" s="27" t="b">
        <v>0</v>
      </c>
      <c r="AP2442" s="27" t="b">
        <v>0</v>
      </c>
      <c r="AQ2442" s="27" t="b">
        <v>0</v>
      </c>
      <c r="AR2442" s="27" t="b">
        <v>0</v>
      </c>
      <c r="AS2442" s="27" t="b">
        <v>1</v>
      </c>
      <c r="AU2442" s="75"/>
      <c r="AV2442">
        <v>1009500.0479000001</v>
      </c>
      <c r="AX2442">
        <v>2265000</v>
      </c>
      <c r="AZ2442">
        <v>2019</v>
      </c>
      <c r="BC2442" s="18">
        <f t="shared" si="1"/>
        <v>807600.03832000005</v>
      </c>
      <c r="BM2442" s="18">
        <v>9.06</v>
      </c>
      <c r="BN2442">
        <f t="shared" si="0"/>
        <v>90.600000000000009</v>
      </c>
    </row>
    <row r="2443" spans="1:66" ht="14.55" customHeight="1" x14ac:dyDescent="0.25">
      <c r="A2443" s="41">
        <v>41613</v>
      </c>
      <c r="B2443" s="15">
        <v>14.55</v>
      </c>
      <c r="C2443" s="16">
        <v>15.5</v>
      </c>
      <c r="D2443" s="32">
        <v>1739.8711234752448</v>
      </c>
      <c r="E2443" s="32">
        <v>1766.1455518390703</v>
      </c>
      <c r="F2443" s="18">
        <v>3506.0166753143149</v>
      </c>
      <c r="G2443" s="18">
        <v>15.028559695982253</v>
      </c>
      <c r="H2443" s="19">
        <v>6.1290322580645151E-2</v>
      </c>
      <c r="I2443" s="17">
        <v>15.08</v>
      </c>
      <c r="J2443" s="33">
        <v>1.0134362692759193</v>
      </c>
      <c r="K2443" s="72">
        <v>770.19917051783</v>
      </c>
      <c r="L2443" s="18">
        <v>747.35998500000005</v>
      </c>
      <c r="M2443" s="73">
        <v>3.0559818529526897E-2</v>
      </c>
      <c r="Q2443" s="34">
        <v>0.98674187052184426</v>
      </c>
      <c r="R2443" s="7"/>
      <c r="S2443" s="32"/>
      <c r="T2443" s="77"/>
      <c r="U2443" s="5">
        <v>135.62537294237501</v>
      </c>
      <c r="V2443" s="87">
        <v>124.58</v>
      </c>
      <c r="W2443" s="38">
        <v>8.8660884109608373E-2</v>
      </c>
      <c r="X2443" s="33">
        <v>1.0268725385518385</v>
      </c>
      <c r="Y2443" s="72">
        <v>216444.60513284476</v>
      </c>
      <c r="Z2443" s="18">
        <v>204200.0097</v>
      </c>
      <c r="AA2443" s="38">
        <v>5.9963735804096634E-2</v>
      </c>
      <c r="AB2443" s="35">
        <v>1.0268725385518385</v>
      </c>
      <c r="AC2443" s="72">
        <v>227767.17841279932</v>
      </c>
      <c r="AD2443" s="18">
        <v>228250</v>
      </c>
      <c r="AE2443" s="38">
        <v>-2.1153191115035443E-3</v>
      </c>
      <c r="AF2443" s="36">
        <v>9</v>
      </c>
      <c r="AI2443" s="27" t="s">
        <v>36</v>
      </c>
      <c r="AJ2443" s="17">
        <v>14.356940491301513</v>
      </c>
      <c r="AK2443" s="17">
        <v>14.858322673370555</v>
      </c>
      <c r="AL2443" s="19">
        <v>6.8667376832483362E-2</v>
      </c>
      <c r="AM2443" s="19">
        <v>8.4791598427840009E-2</v>
      </c>
      <c r="AN2443" s="27" t="b">
        <v>0</v>
      </c>
      <c r="AO2443" s="27" t="b">
        <v>0</v>
      </c>
      <c r="AP2443" s="27" t="b">
        <v>0</v>
      </c>
      <c r="AQ2443" s="27" t="b">
        <v>0</v>
      </c>
      <c r="AR2443" s="27" t="b">
        <v>0</v>
      </c>
      <c r="AS2443" s="27" t="b">
        <v>1</v>
      </c>
      <c r="AU2443" s="75"/>
      <c r="AV2443">
        <v>1021000.0485</v>
      </c>
      <c r="AX2443">
        <v>2282500</v>
      </c>
      <c r="AZ2443">
        <v>2042</v>
      </c>
      <c r="BC2443" s="18">
        <f t="shared" si="1"/>
        <v>816800.03879999998</v>
      </c>
      <c r="BM2443" s="18">
        <v>9.1300000000000008</v>
      </c>
      <c r="BN2443">
        <f t="shared" si="0"/>
        <v>91.300000000000011</v>
      </c>
    </row>
    <row r="2444" spans="1:66" ht="14.55" customHeight="1" x14ac:dyDescent="0.25">
      <c r="A2444" s="41">
        <v>41614</v>
      </c>
      <c r="B2444" s="15">
        <v>13.95</v>
      </c>
      <c r="C2444" s="16">
        <v>15</v>
      </c>
      <c r="D2444" s="32">
        <v>1546.552109755773</v>
      </c>
      <c r="E2444" s="32">
        <v>1947.6159808467035</v>
      </c>
      <c r="F2444" s="18">
        <v>3494.1680906024767</v>
      </c>
      <c r="G2444" s="18">
        <v>14.535259989463308</v>
      </c>
      <c r="H2444" s="19">
        <v>7.0000000000000062E-2</v>
      </c>
      <c r="I2444" s="17">
        <v>13.79</v>
      </c>
      <c r="J2444" s="33">
        <v>0.96390727825855815</v>
      </c>
      <c r="K2444" s="72">
        <v>742.3877411039058</v>
      </c>
      <c r="L2444" s="18">
        <v>722.080017</v>
      </c>
      <c r="M2444" s="73">
        <v>2.8123924808607186E-2</v>
      </c>
      <c r="Q2444" s="34">
        <v>1.037444184264952</v>
      </c>
      <c r="R2444" s="7"/>
      <c r="S2444" s="32"/>
      <c r="T2444" s="77"/>
      <c r="U2444" s="5">
        <v>140.44178994883347</v>
      </c>
      <c r="V2444" s="87">
        <v>128.94</v>
      </c>
      <c r="W2444" s="38">
        <v>8.9202651999639185E-2</v>
      </c>
      <c r="X2444" s="33">
        <v>0.92781455651711631</v>
      </c>
      <c r="Y2444" s="72">
        <v>200821.41613683241</v>
      </c>
      <c r="Z2444" s="18">
        <v>189600.00899999999</v>
      </c>
      <c r="AA2444" s="38">
        <v>5.9184633988242176E-2</v>
      </c>
      <c r="AB2444" s="35">
        <v>0.92781455651711631</v>
      </c>
      <c r="AC2444" s="72">
        <v>211322.31555502539</v>
      </c>
      <c r="AD2444" s="18">
        <v>212750</v>
      </c>
      <c r="AE2444" s="38">
        <v>-6.710620187894774E-3</v>
      </c>
      <c r="AF2444" s="36">
        <v>8</v>
      </c>
      <c r="AI2444" s="27" t="s">
        <v>36</v>
      </c>
      <c r="AJ2444" s="17">
        <v>14.361968282396536</v>
      </c>
      <c r="AK2444" s="17">
        <v>14.755797092314737</v>
      </c>
      <c r="AL2444" s="19">
        <v>6.6537134006876317E-2</v>
      </c>
      <c r="AM2444" s="19">
        <v>8.3193902182106233E-2</v>
      </c>
      <c r="AN2444" s="27" t="b">
        <v>0</v>
      </c>
      <c r="AO2444" s="27" t="b">
        <v>0</v>
      </c>
      <c r="AP2444" s="27" t="b">
        <v>0</v>
      </c>
      <c r="AQ2444" s="27" t="b">
        <v>0</v>
      </c>
      <c r="AR2444" s="27" t="b">
        <v>0</v>
      </c>
      <c r="AS2444" s="27" t="b">
        <v>1</v>
      </c>
      <c r="AU2444" s="75"/>
      <c r="AV2444">
        <v>948000.04499999993</v>
      </c>
      <c r="AX2444">
        <v>2127500</v>
      </c>
      <c r="AZ2444">
        <v>1896</v>
      </c>
      <c r="BC2444" s="18">
        <f t="shared" si="1"/>
        <v>758400.03599999996</v>
      </c>
      <c r="BM2444" s="18">
        <v>8.51</v>
      </c>
      <c r="BN2444">
        <f t="shared" si="0"/>
        <v>85.1</v>
      </c>
    </row>
    <row r="2445" spans="1:66" ht="14.55" customHeight="1" x14ac:dyDescent="0.25">
      <c r="A2445" s="41">
        <v>41617</v>
      </c>
      <c r="B2445" s="15">
        <v>13.75</v>
      </c>
      <c r="C2445" s="16">
        <v>14.8</v>
      </c>
      <c r="D2445" s="32">
        <v>1353.2330960363015</v>
      </c>
      <c r="E2445" s="32">
        <v>2127.402663605812</v>
      </c>
      <c r="F2445" s="18">
        <v>3480.6357596421135</v>
      </c>
      <c r="G2445" s="18">
        <v>14.391771489762487</v>
      </c>
      <c r="H2445" s="19">
        <v>7.0945945945945943E-2</v>
      </c>
      <c r="I2445" s="17">
        <v>13.49</v>
      </c>
      <c r="J2445" s="33">
        <v>0.98629364500805694</v>
      </c>
      <c r="K2445" s="72">
        <v>732.19964239398143</v>
      </c>
      <c r="L2445" s="18">
        <v>716.15997300000004</v>
      </c>
      <c r="M2445" s="73">
        <v>2.2396768876639519E-2</v>
      </c>
      <c r="Q2445" s="34">
        <v>1.0138968298754791</v>
      </c>
      <c r="R2445" s="7"/>
      <c r="S2445" s="32"/>
      <c r="T2445" s="77"/>
      <c r="U2445" s="5">
        <v>142.12837519417971</v>
      </c>
      <c r="V2445" s="87">
        <v>129.88</v>
      </c>
      <c r="W2445" s="38">
        <v>9.4305321790727717E-2</v>
      </c>
      <c r="X2445" s="33">
        <v>0.97258729001611377</v>
      </c>
      <c r="Y2445" s="72">
        <v>195317.29137862835</v>
      </c>
      <c r="Z2445" s="18">
        <v>187500.00889999999</v>
      </c>
      <c r="AA2445" s="38">
        <v>4.1692171240362862E-2</v>
      </c>
      <c r="AB2445" s="35">
        <v>0.97258729001611377</v>
      </c>
      <c r="AC2445" s="72">
        <v>205526.10306148947</v>
      </c>
      <c r="AD2445" s="18">
        <v>210000</v>
      </c>
      <c r="AE2445" s="38">
        <v>-2.1304271135764431E-2</v>
      </c>
      <c r="AF2445" s="36">
        <v>7</v>
      </c>
      <c r="AI2445" s="27" t="s">
        <v>36</v>
      </c>
      <c r="AJ2445" s="17">
        <v>14.334544670572768</v>
      </c>
      <c r="AK2445" s="17">
        <v>14.698111092230361</v>
      </c>
      <c r="AL2445" s="19">
        <v>6.5160138199187423E-2</v>
      </c>
      <c r="AM2445" s="19">
        <v>8.0992749831125116E-2</v>
      </c>
      <c r="AN2445" s="27" t="b">
        <v>0</v>
      </c>
      <c r="AO2445" s="27" t="b">
        <v>0</v>
      </c>
      <c r="AP2445" s="27" t="b">
        <v>0</v>
      </c>
      <c r="AQ2445" s="27" t="b">
        <v>0</v>
      </c>
      <c r="AR2445" s="27" t="b">
        <v>0</v>
      </c>
      <c r="AS2445" s="27" t="b">
        <v>1</v>
      </c>
      <c r="AU2445" s="75"/>
      <c r="AV2445">
        <v>937500.04449999996</v>
      </c>
      <c r="AX2445">
        <v>2100000</v>
      </c>
      <c r="AZ2445">
        <v>1875</v>
      </c>
      <c r="BC2445" s="18">
        <f t="shared" si="1"/>
        <v>750000.03559999994</v>
      </c>
      <c r="BM2445" s="18">
        <v>8.4</v>
      </c>
      <c r="BN2445">
        <f t="shared" si="0"/>
        <v>84</v>
      </c>
    </row>
    <row r="2446" spans="1:66" ht="14.55" customHeight="1" x14ac:dyDescent="0.25">
      <c r="A2446" s="41">
        <v>41618</v>
      </c>
      <c r="B2446" s="15">
        <v>13.95</v>
      </c>
      <c r="C2446" s="16">
        <v>14.9</v>
      </c>
      <c r="D2446" s="32">
        <v>1159.9140823168298</v>
      </c>
      <c r="E2446" s="32">
        <v>2307.0064770276185</v>
      </c>
      <c r="F2446" s="18">
        <v>3466.9205593444485</v>
      </c>
      <c r="G2446" s="18">
        <v>14.582162207255955</v>
      </c>
      <c r="H2446" s="19">
        <v>6.3758389261745041E-2</v>
      </c>
      <c r="I2446" s="17">
        <v>13.91</v>
      </c>
      <c r="J2446" s="33">
        <v>1.0092365789351874</v>
      </c>
      <c r="K2446" s="72">
        <v>738.94987660353615</v>
      </c>
      <c r="L2446" s="18">
        <v>720</v>
      </c>
      <c r="M2446" s="73">
        <v>2.6319273060466882E-2</v>
      </c>
      <c r="Q2446" s="34">
        <v>0.99084795465406883</v>
      </c>
      <c r="R2446" s="7"/>
      <c r="S2446" s="32"/>
      <c r="T2446" s="77"/>
      <c r="U2446" s="5">
        <v>140.56541481442616</v>
      </c>
      <c r="V2446" s="87">
        <v>129.24</v>
      </c>
      <c r="W2446" s="38">
        <v>8.7630879096457392E-2</v>
      </c>
      <c r="X2446" s="33">
        <v>1.0184731578703745</v>
      </c>
      <c r="Y2446" s="72">
        <v>198926.37028535482</v>
      </c>
      <c r="Z2446" s="18">
        <v>189000.00897999998</v>
      </c>
      <c r="AA2446" s="38">
        <v>5.2520427691647581E-2</v>
      </c>
      <c r="AB2446" s="35">
        <v>1.0184731578703745</v>
      </c>
      <c r="AC2446" s="72">
        <v>209319.46324781253</v>
      </c>
      <c r="AD2446" s="18">
        <v>212000</v>
      </c>
      <c r="AE2446" s="38">
        <v>-1.2644041283903172E-2</v>
      </c>
      <c r="AF2446" s="36">
        <v>6</v>
      </c>
      <c r="AI2446" s="27" t="s">
        <v>36</v>
      </c>
      <c r="AJ2446" s="17">
        <v>14.341743811783639</v>
      </c>
      <c r="AK2446" s="17">
        <v>14.656426508009265</v>
      </c>
      <c r="AL2446" s="19">
        <v>6.5918115356846704E-2</v>
      </c>
      <c r="AM2446" s="19">
        <v>7.8880088184374447E-2</v>
      </c>
      <c r="AN2446" s="27" t="b">
        <v>0</v>
      </c>
      <c r="AO2446" s="27" t="b">
        <v>0</v>
      </c>
      <c r="AP2446" s="27" t="b">
        <v>0</v>
      </c>
      <c r="AQ2446" s="27" t="b">
        <v>0</v>
      </c>
      <c r="AR2446" s="27" t="b">
        <v>0</v>
      </c>
      <c r="AS2446" s="27" t="b">
        <v>1</v>
      </c>
      <c r="AU2446" s="75"/>
      <c r="AV2446">
        <v>945000.04489999986</v>
      </c>
      <c r="AX2446">
        <v>2120000</v>
      </c>
      <c r="AZ2446">
        <v>1890</v>
      </c>
      <c r="BC2446" s="18">
        <f t="shared" si="1"/>
        <v>756000.03591999994</v>
      </c>
      <c r="BM2446" s="18">
        <v>8.48</v>
      </c>
      <c r="BN2446">
        <f t="shared" si="0"/>
        <v>84.800000000000011</v>
      </c>
    </row>
    <row r="2447" spans="1:66" ht="14.55" customHeight="1" x14ac:dyDescent="0.25">
      <c r="A2447" s="41">
        <v>41619</v>
      </c>
      <c r="B2447" s="15">
        <v>14.9</v>
      </c>
      <c r="C2447" s="16">
        <v>15.45</v>
      </c>
      <c r="D2447" s="32">
        <v>966.59506859735814</v>
      </c>
      <c r="E2447" s="32">
        <v>2487.9997818186675</v>
      </c>
      <c r="F2447" s="18">
        <v>3454.5948504160256</v>
      </c>
      <c r="G2447" s="18">
        <v>15.296110090836116</v>
      </c>
      <c r="H2447" s="19">
        <v>3.5598705501618033E-2</v>
      </c>
      <c r="I2447" s="17">
        <v>15.35</v>
      </c>
      <c r="J2447" s="33">
        <v>1.0452310600614503</v>
      </c>
      <c r="K2447" s="72">
        <v>772.35999919657581</v>
      </c>
      <c r="L2447" s="18">
        <v>753.76000999999997</v>
      </c>
      <c r="M2447" s="73">
        <v>2.4676274875043914E-2</v>
      </c>
      <c r="Q2447" s="34">
        <v>0.95672625719829718</v>
      </c>
      <c r="R2447" s="7"/>
      <c r="S2447" s="32"/>
      <c r="T2447" s="77"/>
      <c r="U2447" s="5">
        <v>134.23224135721475</v>
      </c>
      <c r="V2447" s="87">
        <v>123.18</v>
      </c>
      <c r="W2447" s="38">
        <v>8.9724316911955995E-2</v>
      </c>
      <c r="X2447" s="33">
        <v>1.0904621201229008</v>
      </c>
      <c r="Y2447" s="72">
        <v>216922.7093401287</v>
      </c>
      <c r="Z2447" s="18">
        <v>206300.0098</v>
      </c>
      <c r="AA2447" s="38">
        <v>5.1491512532776909E-2</v>
      </c>
      <c r="AB2447" s="35">
        <v>1.0904621201229008</v>
      </c>
      <c r="AC2447" s="72">
        <v>228251.28618541529</v>
      </c>
      <c r="AD2447" s="18">
        <v>229750</v>
      </c>
      <c r="AE2447" s="38">
        <v>-6.5232374954720916E-3</v>
      </c>
      <c r="AF2447" s="36">
        <v>5</v>
      </c>
      <c r="AI2447" s="27" t="s">
        <v>36</v>
      </c>
      <c r="AJ2447" s="17">
        <v>14.388073361762178</v>
      </c>
      <c r="AK2447" s="17">
        <v>14.625303946417638</v>
      </c>
      <c r="AL2447" s="19">
        <v>6.2711447994213146E-2</v>
      </c>
      <c r="AM2447" s="19">
        <v>7.6734377907596185E-2</v>
      </c>
      <c r="AN2447" s="27" t="b">
        <v>0</v>
      </c>
      <c r="AO2447" s="27" t="b">
        <v>0</v>
      </c>
      <c r="AP2447" s="27" t="b">
        <v>0</v>
      </c>
      <c r="AQ2447" s="27" t="b">
        <v>0</v>
      </c>
      <c r="AR2447" s="27" t="b">
        <v>0</v>
      </c>
      <c r="AS2447" s="27" t="b">
        <v>1</v>
      </c>
      <c r="AU2447" s="75"/>
      <c r="AV2447">
        <v>1031500.049</v>
      </c>
      <c r="AX2447">
        <v>2297500</v>
      </c>
      <c r="AZ2447">
        <v>2063</v>
      </c>
      <c r="BC2447" s="18">
        <f t="shared" si="1"/>
        <v>825200.0392</v>
      </c>
      <c r="BM2447" s="18">
        <v>9.19</v>
      </c>
      <c r="BN2447">
        <f t="shared" si="0"/>
        <v>91.899999999999991</v>
      </c>
    </row>
    <row r="2448" spans="1:66" ht="14.55" customHeight="1" x14ac:dyDescent="0.25">
      <c r="A2448" s="41">
        <v>41620</v>
      </c>
      <c r="B2448" s="15">
        <v>15.4</v>
      </c>
      <c r="C2448" s="16">
        <v>15.5</v>
      </c>
      <c r="D2448" s="32">
        <v>773.27605487788651</v>
      </c>
      <c r="E2448" s="32">
        <v>2674.4368889008765</v>
      </c>
      <c r="F2448" s="18">
        <v>3447.712943778763</v>
      </c>
      <c r="G2448" s="18">
        <v>15.477571333011548</v>
      </c>
      <c r="H2448" s="19">
        <v>6.4516129032258229E-3</v>
      </c>
      <c r="I2448" s="17">
        <v>15.54</v>
      </c>
      <c r="J2448" s="33">
        <v>1.00984749289394</v>
      </c>
      <c r="K2448" s="72">
        <v>779.95231377718005</v>
      </c>
      <c r="L2448" s="18">
        <v>756.96002199999998</v>
      </c>
      <c r="M2448" s="73">
        <v>3.0374512667698153E-2</v>
      </c>
      <c r="Q2448" s="34">
        <v>0.99024853459236706</v>
      </c>
      <c r="R2448" s="7"/>
      <c r="S2448" s="32"/>
      <c r="T2448" s="77"/>
      <c r="U2448" s="5">
        <v>132.67580165831043</v>
      </c>
      <c r="V2448" s="87">
        <v>122.66</v>
      </c>
      <c r="W2448" s="38">
        <v>8.1654994768550773E-2</v>
      </c>
      <c r="X2448" s="33">
        <v>1.0196949857878801</v>
      </c>
      <c r="Y2448" s="72">
        <v>221196.05731357081</v>
      </c>
      <c r="Z2448" s="18">
        <v>208700.00992000001</v>
      </c>
      <c r="AA2448" s="38">
        <v>5.9875643505531456E-2</v>
      </c>
      <c r="AB2448" s="35">
        <v>1.0196949857878801</v>
      </c>
      <c r="AC2448" s="72">
        <v>232742.96051832766</v>
      </c>
      <c r="AD2448" s="18">
        <v>231500</v>
      </c>
      <c r="AE2448" s="38">
        <v>5.3691599063829722E-3</v>
      </c>
      <c r="AF2448" s="36">
        <v>4</v>
      </c>
      <c r="AI2448" s="27" t="s">
        <v>36</v>
      </c>
      <c r="AJ2448" s="17">
        <v>14.43783181081273</v>
      </c>
      <c r="AK2448" s="17">
        <v>14.579712309941161</v>
      </c>
      <c r="AL2448" s="19">
        <v>5.1340829365530007E-2</v>
      </c>
      <c r="AM2448" s="19">
        <v>7.3258293369220212E-2</v>
      </c>
      <c r="AN2448" s="27" t="b">
        <v>0</v>
      </c>
      <c r="AO2448" s="27" t="b">
        <v>0</v>
      </c>
      <c r="AP2448" s="27" t="b">
        <v>0</v>
      </c>
      <c r="AQ2448" s="27" t="b">
        <v>0</v>
      </c>
      <c r="AR2448" s="27" t="b">
        <v>0</v>
      </c>
      <c r="AS2448" s="27" t="b">
        <v>1</v>
      </c>
      <c r="AU2448" s="75"/>
      <c r="AV2448">
        <v>1043500.0496</v>
      </c>
      <c r="AX2448">
        <v>2315000</v>
      </c>
      <c r="AZ2448">
        <v>2087</v>
      </c>
      <c r="BC2448" s="18">
        <f t="shared" si="1"/>
        <v>834800.03968000005</v>
      </c>
      <c r="BM2448" s="18">
        <v>9.26</v>
      </c>
      <c r="BN2448">
        <f t="shared" si="0"/>
        <v>92.6</v>
      </c>
    </row>
    <row r="2449" spans="1:66" ht="14.55" customHeight="1" x14ac:dyDescent="0.25">
      <c r="A2449" s="41">
        <v>41621</v>
      </c>
      <c r="B2449" s="15">
        <v>15.5</v>
      </c>
      <c r="C2449" s="16">
        <v>15.5</v>
      </c>
      <c r="D2449" s="32">
        <v>579.95704115841488</v>
      </c>
      <c r="E2449" s="32">
        <v>2866.5086831769968</v>
      </c>
      <c r="F2449" s="18">
        <v>3446.4657243354118</v>
      </c>
      <c r="G2449" s="18">
        <v>15.5</v>
      </c>
      <c r="H2449" s="19">
        <v>0</v>
      </c>
      <c r="I2449" s="17">
        <v>15.76</v>
      </c>
      <c r="J2449" s="33">
        <v>1.00108683073587</v>
      </c>
      <c r="K2449" s="72">
        <v>780.78648046819819</v>
      </c>
      <c r="L2449" s="18">
        <v>758.23999000000003</v>
      </c>
      <c r="M2449" s="73">
        <v>2.9735295903079651E-2</v>
      </c>
      <c r="Q2449" s="34">
        <v>0.99891434918280642</v>
      </c>
      <c r="R2449" s="7"/>
      <c r="S2449" s="32"/>
      <c r="T2449" s="77"/>
      <c r="U2449" s="5">
        <v>132.28501235986352</v>
      </c>
      <c r="V2449" s="87">
        <v>122.38</v>
      </c>
      <c r="W2449" s="38">
        <v>8.0936528516616438E-2</v>
      </c>
      <c r="X2449" s="33">
        <v>1.0021736614717403</v>
      </c>
      <c r="Y2449" s="72">
        <v>221677.92326242541</v>
      </c>
      <c r="Z2449" s="18">
        <v>209500.00996</v>
      </c>
      <c r="AA2449" s="38">
        <v>5.8128461687188229E-2</v>
      </c>
      <c r="AB2449" s="35">
        <v>1.0021736614717403</v>
      </c>
      <c r="AC2449" s="72">
        <v>233245.12536877792</v>
      </c>
      <c r="AD2449" s="18">
        <v>232000</v>
      </c>
      <c r="AE2449" s="38">
        <v>5.3669196930082952E-3</v>
      </c>
      <c r="AF2449" s="36">
        <v>3</v>
      </c>
      <c r="AI2449" s="27" t="s">
        <v>36</v>
      </c>
      <c r="AJ2449" s="17">
        <v>14.492441415960045</v>
      </c>
      <c r="AK2449" s="17">
        <v>14.578492797746041</v>
      </c>
      <c r="AL2449" s="19">
        <v>4.1125775602089153E-2</v>
      </c>
      <c r="AM2449" s="19">
        <v>6.6031730869220207E-2</v>
      </c>
      <c r="AN2449" s="27" t="b">
        <v>0</v>
      </c>
      <c r="AO2449" s="27" t="b">
        <v>0</v>
      </c>
      <c r="AP2449" s="27" t="b">
        <v>0</v>
      </c>
      <c r="AQ2449" s="27" t="b">
        <v>0</v>
      </c>
      <c r="AR2449" s="27" t="b">
        <v>0</v>
      </c>
      <c r="AS2449" s="27" t="b">
        <v>1</v>
      </c>
      <c r="AU2449" s="75"/>
      <c r="AV2449">
        <v>1047500.0497999999</v>
      </c>
      <c r="AX2449">
        <v>2320000</v>
      </c>
      <c r="AZ2449">
        <v>2095</v>
      </c>
      <c r="BC2449" s="18">
        <f t="shared" si="1"/>
        <v>838000.03983999998</v>
      </c>
      <c r="BM2449" s="18">
        <v>9.2799999999999994</v>
      </c>
      <c r="BN2449">
        <f t="shared" si="0"/>
        <v>92.8</v>
      </c>
    </row>
    <row r="2450" spans="1:66" ht="14.55" customHeight="1" x14ac:dyDescent="0.25">
      <c r="A2450" s="41">
        <v>41624</v>
      </c>
      <c r="B2450" s="15">
        <v>15.9</v>
      </c>
      <c r="C2450" s="16">
        <v>15.75</v>
      </c>
      <c r="D2450" s="32">
        <v>386.63802743894325</v>
      </c>
      <c r="E2450" s="32">
        <v>3059.8276968964683</v>
      </c>
      <c r="F2450" s="18">
        <v>3446.4657243354113</v>
      </c>
      <c r="G2450" s="18">
        <v>15.766827587666501</v>
      </c>
      <c r="H2450" s="19">
        <v>-9.52380952380949E-3</v>
      </c>
      <c r="I2450" s="17">
        <v>16.03</v>
      </c>
      <c r="J2450" s="33">
        <v>1.017214683075258</v>
      </c>
      <c r="K2450" s="72">
        <v>794.21373049955639</v>
      </c>
      <c r="L2450" s="18">
        <v>759.20001200000002</v>
      </c>
      <c r="M2450" s="73">
        <v>4.6119228063916808E-2</v>
      </c>
      <c r="Q2450" s="34">
        <v>0.98307664708179954</v>
      </c>
      <c r="R2450" s="7"/>
      <c r="S2450" s="32"/>
      <c r="T2450" s="77"/>
      <c r="U2450" s="5">
        <v>129.80418416413966</v>
      </c>
      <c r="V2450" s="87">
        <v>122.34</v>
      </c>
      <c r="W2450" s="38">
        <v>6.10118045131572E-2</v>
      </c>
      <c r="X2450" s="33">
        <v>1.0344293661505159</v>
      </c>
      <c r="Y2450" s="72">
        <v>229311.25077236674</v>
      </c>
      <c r="Z2450" s="18">
        <v>209700.00996</v>
      </c>
      <c r="AA2450" s="38">
        <v>9.3520457228912668E-2</v>
      </c>
      <c r="AB2450" s="35">
        <v>1.0344293661505159</v>
      </c>
      <c r="AC2450" s="72">
        <v>241271.73894876329</v>
      </c>
      <c r="AD2450" s="18">
        <v>232000</v>
      </c>
      <c r="AE2450" s="38">
        <v>3.9964392020531425E-2</v>
      </c>
      <c r="AF2450" s="36">
        <v>2</v>
      </c>
      <c r="AI2450" s="27" t="s">
        <v>36</v>
      </c>
      <c r="AJ2450" s="17">
        <v>14.560573730426286</v>
      </c>
      <c r="AK2450" s="17">
        <v>14.607206693939588</v>
      </c>
      <c r="AL2450" s="19">
        <v>2.7871807348120892E-2</v>
      </c>
      <c r="AM2450" s="19">
        <v>5.8178428257853083E-2</v>
      </c>
      <c r="AN2450" s="27" t="b">
        <v>0</v>
      </c>
      <c r="AO2450" s="27" t="b">
        <v>0</v>
      </c>
      <c r="AP2450" s="27" t="b">
        <v>0</v>
      </c>
      <c r="AQ2450" s="27" t="b">
        <v>0</v>
      </c>
      <c r="AR2450" s="27" t="b">
        <v>0</v>
      </c>
      <c r="AS2450" s="27" t="b">
        <v>0</v>
      </c>
      <c r="AU2450" s="75"/>
      <c r="AV2450">
        <v>1048500.0497999999</v>
      </c>
      <c r="AX2450">
        <v>2320000</v>
      </c>
      <c r="AZ2450">
        <v>2097</v>
      </c>
      <c r="BC2450" s="18">
        <f t="shared" si="1"/>
        <v>838800.03983999998</v>
      </c>
      <c r="BM2450" s="18">
        <v>9.2799999999999994</v>
      </c>
      <c r="BN2450">
        <f t="shared" si="0"/>
        <v>92.8</v>
      </c>
    </row>
    <row r="2451" spans="1:66" ht="14.55" customHeight="1" x14ac:dyDescent="0.25">
      <c r="A2451" s="41">
        <v>41625</v>
      </c>
      <c r="B2451" s="15">
        <v>16.25</v>
      </c>
      <c r="C2451" s="16">
        <v>15.55</v>
      </c>
      <c r="D2451" s="32">
        <v>193.31901371947163</v>
      </c>
      <c r="E2451" s="32">
        <v>3254.9878440799348</v>
      </c>
      <c r="F2451" s="18">
        <v>3448.3068577994063</v>
      </c>
      <c r="G2451" s="18">
        <v>15.589243407035415</v>
      </c>
      <c r="H2451" s="19">
        <v>-4.5016077170418001E-2</v>
      </c>
      <c r="I2451" s="17">
        <v>16.21</v>
      </c>
      <c r="J2451" s="33">
        <v>0.98926503993927928</v>
      </c>
      <c r="K2451" s="72">
        <v>785.67428379628109</v>
      </c>
      <c r="L2451" s="18">
        <v>756</v>
      </c>
      <c r="M2451" s="73">
        <v>3.9251698143228951E-2</v>
      </c>
      <c r="Q2451" s="34">
        <v>1.0108514499424539</v>
      </c>
      <c r="R2451" s="7"/>
      <c r="S2451" s="32"/>
      <c r="T2451" s="77"/>
      <c r="U2451" s="5">
        <v>130.96845382639225</v>
      </c>
      <c r="V2451" s="87">
        <v>122.66</v>
      </c>
      <c r="W2451" s="38">
        <v>6.7735641826123044E-2</v>
      </c>
      <c r="X2451" s="33">
        <v>0.97853007987855856</v>
      </c>
      <c r="Y2451" s="72">
        <v>224389.03010779448</v>
      </c>
      <c r="Z2451" s="18">
        <v>207800.00985999999</v>
      </c>
      <c r="AA2451" s="38">
        <v>7.9831662467056266E-2</v>
      </c>
      <c r="AB2451" s="35">
        <v>0.97853007987855856</v>
      </c>
      <c r="AC2451" s="72">
        <v>236087.8688533919</v>
      </c>
      <c r="AD2451" s="18">
        <v>230750</v>
      </c>
      <c r="AE2451" s="38">
        <v>2.3132692755761235E-2</v>
      </c>
      <c r="AF2451" s="36">
        <v>1</v>
      </c>
      <c r="AI2451" s="27" t="s">
        <v>36</v>
      </c>
      <c r="AJ2451" s="17">
        <v>14.628138528152558</v>
      </c>
      <c r="AK2451" s="17">
        <v>14.635779756659922</v>
      </c>
      <c r="AL2451" s="19">
        <v>8.5448034953935683E-3</v>
      </c>
      <c r="AM2451" s="19">
        <v>4.8785976066280906E-2</v>
      </c>
      <c r="AN2451" s="27" t="b">
        <v>0</v>
      </c>
      <c r="AO2451" s="27" t="b">
        <v>0</v>
      </c>
      <c r="AP2451" s="27" t="b">
        <v>0</v>
      </c>
      <c r="AQ2451" s="27" t="b">
        <v>0</v>
      </c>
      <c r="AR2451" s="27" t="b">
        <v>0</v>
      </c>
      <c r="AS2451" s="27" t="b">
        <v>0</v>
      </c>
      <c r="AU2451" s="75"/>
      <c r="AV2451">
        <v>1039000.0493</v>
      </c>
      <c r="AX2451">
        <v>2307500</v>
      </c>
      <c r="AZ2451">
        <v>2078</v>
      </c>
      <c r="BC2451" s="18">
        <f t="shared" si="1"/>
        <v>831200.03943999996</v>
      </c>
      <c r="BM2451" s="18">
        <v>9.23</v>
      </c>
      <c r="BN2451">
        <f t="shared" si="0"/>
        <v>92.300000000000011</v>
      </c>
    </row>
    <row r="2452" spans="1:66" ht="14.55" customHeight="1" x14ac:dyDescent="0.25">
      <c r="A2452" s="42">
        <v>41626</v>
      </c>
      <c r="B2452" s="15">
        <v>14.5</v>
      </c>
      <c r="C2452" s="16">
        <v>15.55</v>
      </c>
      <c r="D2452" s="32">
        <v>3457.009321439511</v>
      </c>
      <c r="E2452" s="32">
        <v>0</v>
      </c>
      <c r="F2452" s="18">
        <v>3457.009321439511</v>
      </c>
      <c r="G2452" s="18">
        <v>14.5</v>
      </c>
      <c r="H2452" s="19">
        <v>6.7524115755627001E-2</v>
      </c>
      <c r="I2452" s="17">
        <v>13.8</v>
      </c>
      <c r="J2452" s="33">
        <v>0.93247588424437289</v>
      </c>
      <c r="K2452" s="72">
        <v>732.60964662826939</v>
      </c>
      <c r="L2452" s="18">
        <v>702.080017</v>
      </c>
      <c r="M2452" s="73">
        <v>4.3484544338297827E-2</v>
      </c>
      <c r="Q2452" s="34">
        <v>1.0724137931034483</v>
      </c>
      <c r="R2452" s="7"/>
      <c r="S2452" s="32"/>
      <c r="T2452" s="77"/>
      <c r="U2452" s="5">
        <v>140.1908799154443</v>
      </c>
      <c r="V2452" s="87">
        <v>131.34</v>
      </c>
      <c r="W2452" s="38">
        <v>6.7389065901052952E-2</v>
      </c>
      <c r="X2452" s="33">
        <v>0.86495176848874578</v>
      </c>
      <c r="Y2452" s="72">
        <v>194086.61701405045</v>
      </c>
      <c r="Z2452" s="18">
        <v>177900.00843999998</v>
      </c>
      <c r="AA2452" s="38">
        <v>9.0987115267674126E-2</v>
      </c>
      <c r="AB2452" s="35">
        <v>0.86495176848874578</v>
      </c>
      <c r="AC2452" s="72">
        <v>204201.34577885084</v>
      </c>
      <c r="AD2452" s="18">
        <v>200500</v>
      </c>
      <c r="AE2452" s="38">
        <v>1.8460577450627624E-2</v>
      </c>
      <c r="AF2452">
        <v>22</v>
      </c>
      <c r="AI2452" s="27" t="s">
        <v>36</v>
      </c>
      <c r="AJ2452" s="17">
        <v>14.641752358126396</v>
      </c>
      <c r="AK2452" s="17">
        <v>14.630851968170843</v>
      </c>
      <c r="AL2452" s="19">
        <v>9.1724245777072277E-3</v>
      </c>
      <c r="AM2452" s="19">
        <v>4.7192279812635497E-2</v>
      </c>
      <c r="AN2452" s="27" t="b">
        <v>1</v>
      </c>
      <c r="AO2452" s="27" t="b">
        <v>0</v>
      </c>
      <c r="AP2452" s="27" t="b">
        <v>0</v>
      </c>
      <c r="AQ2452" s="27" t="b">
        <v>0</v>
      </c>
      <c r="AR2452" s="27" t="b">
        <v>0</v>
      </c>
      <c r="AS2452" s="27" t="b">
        <v>0</v>
      </c>
      <c r="AU2452" s="75"/>
      <c r="AV2452">
        <v>889500.04219999991</v>
      </c>
      <c r="AX2452">
        <v>2005000</v>
      </c>
      <c r="AZ2452">
        <v>1779</v>
      </c>
      <c r="BC2452" s="18">
        <f t="shared" si="1"/>
        <v>711600.0337599999</v>
      </c>
      <c r="BM2452" s="18">
        <v>8.02</v>
      </c>
      <c r="BN2452">
        <f t="shared" si="0"/>
        <v>80.199999999999989</v>
      </c>
    </row>
    <row r="2453" spans="1:66" ht="14.55" customHeight="1" x14ac:dyDescent="0.25">
      <c r="A2453" s="41">
        <v>41627</v>
      </c>
      <c r="B2453" s="15">
        <v>14.45</v>
      </c>
      <c r="C2453" s="16">
        <v>15.6</v>
      </c>
      <c r="D2453" s="32">
        <v>3299.8725341013514</v>
      </c>
      <c r="E2453" s="32">
        <v>146.52626472047035</v>
      </c>
      <c r="F2453" s="18">
        <v>3446.3987988218219</v>
      </c>
      <c r="G2453" s="18">
        <v>14.498893124175341</v>
      </c>
      <c r="H2453" s="19">
        <v>7.3717948717948789E-2</v>
      </c>
      <c r="I2453" s="17">
        <v>14.15</v>
      </c>
      <c r="J2453" s="33">
        <v>0.99685462004455239</v>
      </c>
      <c r="K2453" s="72">
        <v>730.29267513696163</v>
      </c>
      <c r="L2453" s="18">
        <v>709.28002900000001</v>
      </c>
      <c r="M2453" s="73">
        <v>2.9625317614802912E-2</v>
      </c>
      <c r="Q2453" s="34">
        <v>1.0031553045872497</v>
      </c>
      <c r="R2453" s="7"/>
      <c r="S2453" s="32"/>
      <c r="T2453" s="77"/>
      <c r="U2453" s="5">
        <v>140.37139170596291</v>
      </c>
      <c r="V2453" s="87">
        <v>130.02000000000001</v>
      </c>
      <c r="W2453" s="38">
        <v>7.9613841762520343E-2</v>
      </c>
      <c r="X2453" s="33">
        <v>0.99370924008910488</v>
      </c>
      <c r="Y2453" s="72">
        <v>192866.58746019664</v>
      </c>
      <c r="Z2453" s="18">
        <v>182000.00864000001</v>
      </c>
      <c r="AA2453" s="38">
        <v>5.9706474199630127E-2</v>
      </c>
      <c r="AB2453" s="35">
        <v>0.99370924008910488</v>
      </c>
      <c r="AC2453" s="72">
        <v>202913.51088195143</v>
      </c>
      <c r="AD2453" s="18">
        <v>203000</v>
      </c>
      <c r="AE2453" s="38">
        <v>-4.2605476871217723E-4</v>
      </c>
      <c r="AF2453" s="36">
        <v>21</v>
      </c>
      <c r="AI2453" s="27" t="s">
        <v>36</v>
      </c>
      <c r="AJ2453" s="17">
        <v>14.643545702952881</v>
      </c>
      <c r="AK2453" s="17">
        <v>14.624871109343438</v>
      </c>
      <c r="AL2453" s="19">
        <v>1.552563178042902E-2</v>
      </c>
      <c r="AM2453" s="19">
        <v>4.6591318274173961E-2</v>
      </c>
      <c r="AN2453" s="27" t="b">
        <v>1</v>
      </c>
      <c r="AO2453" s="27" t="b">
        <v>0</v>
      </c>
      <c r="AP2453" s="27" t="b">
        <v>0</v>
      </c>
      <c r="AQ2453" s="27" t="b">
        <v>0</v>
      </c>
      <c r="AR2453" s="27" t="b">
        <v>0</v>
      </c>
      <c r="AS2453" s="27" t="b">
        <v>0</v>
      </c>
      <c r="AU2453" s="75"/>
      <c r="AV2453">
        <v>910000.04320000007</v>
      </c>
      <c r="AX2453">
        <v>2030000</v>
      </c>
      <c r="AZ2453">
        <v>1820</v>
      </c>
      <c r="BC2453" s="18">
        <f t="shared" si="1"/>
        <v>728000.03456000006</v>
      </c>
      <c r="BM2453" s="18">
        <v>8.1199999999999992</v>
      </c>
      <c r="BN2453">
        <f t="shared" si="0"/>
        <v>81.199999999999989</v>
      </c>
    </row>
    <row r="2454" spans="1:66" ht="14.55" customHeight="1" x14ac:dyDescent="0.25">
      <c r="A2454" s="41">
        <v>41628</v>
      </c>
      <c r="B2454" s="15">
        <v>14.45</v>
      </c>
      <c r="C2454" s="16">
        <v>15.45</v>
      </c>
      <c r="D2454" s="32">
        <v>3142.7357467631919</v>
      </c>
      <c r="E2454" s="32">
        <v>292.07925042793227</v>
      </c>
      <c r="F2454" s="18">
        <v>3434.8149971911243</v>
      </c>
      <c r="G2454" s="18">
        <v>14.53503492929511</v>
      </c>
      <c r="H2454" s="19">
        <v>6.4724919093851141E-2</v>
      </c>
      <c r="I2454" s="17">
        <v>13.79</v>
      </c>
      <c r="J2454" s="33">
        <v>0.99912321808010962</v>
      </c>
      <c r="K2454" s="72">
        <v>729.63974322680667</v>
      </c>
      <c r="L2454" s="18">
        <v>713.919983</v>
      </c>
      <c r="M2454" s="73">
        <v>2.2018938538111588E-2</v>
      </c>
      <c r="Q2454" s="34">
        <v>1.00087755134104</v>
      </c>
      <c r="R2454" s="7"/>
      <c r="S2454" s="32"/>
      <c r="T2454" s="77"/>
      <c r="U2454" s="5">
        <v>140.23299981382721</v>
      </c>
      <c r="V2454" s="87">
        <v>129.34</v>
      </c>
      <c r="W2454" s="38">
        <v>8.4219884133502412E-2</v>
      </c>
      <c r="X2454" s="33">
        <v>0.99824643616021924</v>
      </c>
      <c r="Y2454" s="72">
        <v>192529.30472852007</v>
      </c>
      <c r="Z2454" s="18">
        <v>184800.00877999997</v>
      </c>
      <c r="AA2454" s="38">
        <v>4.1825192539474622E-2</v>
      </c>
      <c r="AB2454" s="35">
        <v>0.99824643616021924</v>
      </c>
      <c r="AC2454" s="72">
        <v>202554.44158640323</v>
      </c>
      <c r="AD2454" s="18">
        <v>204500</v>
      </c>
      <c r="AE2454" s="38">
        <v>-9.5137330738228141E-3</v>
      </c>
      <c r="AF2454" s="36">
        <v>20</v>
      </c>
      <c r="AI2454" s="27" t="s">
        <v>36</v>
      </c>
      <c r="AJ2454" s="17">
        <v>14.661880699585982</v>
      </c>
      <c r="AK2454" s="17">
        <v>14.616906685293648</v>
      </c>
      <c r="AL2454" s="19">
        <v>2.5237849478866575E-2</v>
      </c>
      <c r="AM2454" s="19">
        <v>4.546278465793701E-2</v>
      </c>
      <c r="AN2454" s="27" t="b">
        <v>1</v>
      </c>
      <c r="AO2454" s="27" t="b">
        <v>0</v>
      </c>
      <c r="AP2454" s="27" t="b">
        <v>0</v>
      </c>
      <c r="AQ2454" s="27" t="b">
        <v>0</v>
      </c>
      <c r="AR2454" s="27" t="b">
        <v>0</v>
      </c>
      <c r="AS2454" s="27" t="b">
        <v>0</v>
      </c>
      <c r="AU2454" s="75"/>
      <c r="AV2454">
        <v>924000.04389999993</v>
      </c>
      <c r="AX2454">
        <v>2045000</v>
      </c>
      <c r="AZ2454">
        <v>1848</v>
      </c>
      <c r="BC2454" s="18">
        <f t="shared" si="1"/>
        <v>739200.0351199999</v>
      </c>
      <c r="BM2454" s="18">
        <v>8.18</v>
      </c>
      <c r="BN2454">
        <f t="shared" si="0"/>
        <v>81.8</v>
      </c>
    </row>
    <row r="2455" spans="1:66" ht="14.55" customHeight="1" x14ac:dyDescent="0.25">
      <c r="A2455" s="45">
        <v>41631</v>
      </c>
      <c r="B2455" s="46">
        <v>13.9</v>
      </c>
      <c r="C2455" s="55">
        <v>15</v>
      </c>
      <c r="D2455" s="32">
        <v>2985.5989594250323</v>
      </c>
      <c r="E2455" s="32">
        <v>439.04537191896179</v>
      </c>
      <c r="F2455" s="32">
        <v>3424.6443313439941</v>
      </c>
      <c r="G2455" s="32">
        <v>14.041021917134772</v>
      </c>
      <c r="H2455" s="56">
        <v>7.3333333333333361E-2</v>
      </c>
      <c r="I2455" s="6">
        <v>13.04</v>
      </c>
      <c r="J2455" s="33">
        <v>0.96315184580440505</v>
      </c>
      <c r="K2455" s="72">
        <v>702.74170636455449</v>
      </c>
      <c r="L2455" s="32">
        <v>688.64001499999995</v>
      </c>
      <c r="M2455" s="73">
        <v>2.0477595053134606E-2</v>
      </c>
      <c r="Q2455" s="34">
        <v>1.0382578867040639</v>
      </c>
      <c r="R2455" s="7"/>
      <c r="S2455" s="32"/>
      <c r="T2455" s="77"/>
      <c r="U2455" s="5">
        <v>145.3269413673487</v>
      </c>
      <c r="V2455" s="87">
        <v>134.02000000000001</v>
      </c>
      <c r="W2455" s="38">
        <v>8.4367567283604561E-2</v>
      </c>
      <c r="X2455" s="33">
        <v>0.92630369160880999</v>
      </c>
      <c r="Y2455" s="72">
        <v>178341.45897421901</v>
      </c>
      <c r="Z2455" s="18">
        <v>171300.00813999999</v>
      </c>
      <c r="AA2455" s="38">
        <v>4.1105957382466612E-2</v>
      </c>
      <c r="AB2455" s="35">
        <v>0.92630369160880999</v>
      </c>
      <c r="AC2455" s="72">
        <v>187623.91886999301</v>
      </c>
      <c r="AD2455" s="18">
        <v>191750</v>
      </c>
      <c r="AE2455" s="38">
        <v>-2.1518024146059925E-2</v>
      </c>
      <c r="AF2455" s="84">
        <v>19</v>
      </c>
      <c r="AI2455" s="27" t="s">
        <v>36</v>
      </c>
      <c r="AJ2455" s="17">
        <v>14.674105748995736</v>
      </c>
      <c r="AK2455" s="17">
        <v>14.601349211238366</v>
      </c>
      <c r="AL2455" s="19">
        <v>3.7460071701088803E-2</v>
      </c>
      <c r="AM2455" s="19">
        <v>4.509562294176539E-2</v>
      </c>
      <c r="AN2455" s="27" t="b">
        <v>1</v>
      </c>
      <c r="AO2455" s="27" t="b">
        <v>0</v>
      </c>
      <c r="AP2455" s="27" t="b">
        <v>0</v>
      </c>
      <c r="AQ2455" s="27" t="b">
        <v>0</v>
      </c>
      <c r="AR2455" s="27" t="b">
        <v>0</v>
      </c>
      <c r="AS2455" s="27" t="b">
        <v>1</v>
      </c>
      <c r="AU2455" s="75"/>
      <c r="AV2455">
        <v>856500.04070000001</v>
      </c>
      <c r="AX2455">
        <v>1917500</v>
      </c>
      <c r="AZ2455">
        <v>1713</v>
      </c>
      <c r="BC2455" s="18">
        <f t="shared" si="1"/>
        <v>685200.03255999996</v>
      </c>
      <c r="BM2455" s="18">
        <v>7.67</v>
      </c>
      <c r="BN2455">
        <f t="shared" si="0"/>
        <v>76.7</v>
      </c>
    </row>
    <row r="2456" spans="1:66" ht="14.55" customHeight="1" x14ac:dyDescent="0.25">
      <c r="A2456" s="45">
        <v>41632</v>
      </c>
      <c r="B2456" s="46">
        <v>13.4</v>
      </c>
      <c r="C2456" s="55">
        <v>14.6</v>
      </c>
      <c r="D2456" s="32">
        <v>2828.4621720868727</v>
      </c>
      <c r="E2456" s="32">
        <v>584.65879485232301</v>
      </c>
      <c r="F2456" s="32">
        <v>3413.1209669391956</v>
      </c>
      <c r="G2456" s="32">
        <v>13.605556896640545</v>
      </c>
      <c r="H2456" s="56">
        <v>8.2191780821917804E-2</v>
      </c>
      <c r="I2456" s="6">
        <v>12.48</v>
      </c>
      <c r="J2456" s="33">
        <v>0.96572575112238723</v>
      </c>
      <c r="K2456" s="72">
        <v>678.64402007441083</v>
      </c>
      <c r="L2456" s="32">
        <v>674.55999799999995</v>
      </c>
      <c r="M2456" s="73">
        <v>6.0543496301582976E-3</v>
      </c>
      <c r="Q2456" s="34">
        <v>1.0354906647542312</v>
      </c>
      <c r="R2456" s="7"/>
      <c r="S2456" s="32"/>
      <c r="T2456" s="77"/>
      <c r="U2456" s="5">
        <v>150.20451637331482</v>
      </c>
      <c r="V2456" s="87">
        <v>136.62</v>
      </c>
      <c r="W2456" s="38">
        <v>9.9432852974050745E-2</v>
      </c>
      <c r="X2456" s="33">
        <v>0.93145150224477458</v>
      </c>
      <c r="Y2456" s="72">
        <v>166117.21464939578</v>
      </c>
      <c r="Z2456" s="18">
        <v>164500.00782</v>
      </c>
      <c r="AA2456" s="38">
        <v>9.8310440882493667E-3</v>
      </c>
      <c r="AB2456" s="35">
        <v>0.93145150224477458</v>
      </c>
      <c r="AC2456" s="72">
        <v>174759.77921250515</v>
      </c>
      <c r="AD2456" s="18">
        <v>183750</v>
      </c>
      <c r="AE2456" s="38">
        <v>-4.8926371632625039E-2</v>
      </c>
      <c r="AF2456" s="84">
        <v>18</v>
      </c>
      <c r="AI2456" s="27" t="s">
        <v>36</v>
      </c>
      <c r="AJ2456" s="17">
        <v>14.667192094969206</v>
      </c>
      <c r="AK2456" s="17">
        <v>14.57300816932387</v>
      </c>
      <c r="AL2456" s="19">
        <v>5.2746003425376685E-2</v>
      </c>
      <c r="AM2456" s="19">
        <v>4.6531951348398416E-2</v>
      </c>
      <c r="AN2456" s="27" t="b">
        <v>1</v>
      </c>
      <c r="AO2456" s="27" t="b">
        <v>1</v>
      </c>
      <c r="AP2456" s="27" t="b">
        <v>0</v>
      </c>
      <c r="AQ2456" s="27" t="b">
        <v>0</v>
      </c>
      <c r="AR2456" s="27" t="b">
        <v>0</v>
      </c>
      <c r="AS2456" s="27" t="b">
        <v>1</v>
      </c>
      <c r="AU2456" s="75"/>
      <c r="AV2456">
        <v>822500.03909999994</v>
      </c>
      <c r="AX2456">
        <v>1837500</v>
      </c>
      <c r="AZ2456">
        <v>1645</v>
      </c>
      <c r="BC2456" s="18">
        <f t="shared" si="1"/>
        <v>658000.03128</v>
      </c>
      <c r="BM2456" s="18">
        <v>7.35</v>
      </c>
      <c r="BN2456">
        <f t="shared" si="0"/>
        <v>73.5</v>
      </c>
    </row>
    <row r="2457" spans="1:66" ht="14.55" customHeight="1" x14ac:dyDescent="0.25">
      <c r="A2457" s="41">
        <v>41634</v>
      </c>
      <c r="B2457" s="15">
        <v>13.4</v>
      </c>
      <c r="C2457" s="16">
        <v>14.5</v>
      </c>
      <c r="D2457" s="32">
        <v>2671.3253847487131</v>
      </c>
      <c r="E2457" s="32">
        <v>728.88022980652431</v>
      </c>
      <c r="F2457" s="18">
        <v>3400.2056145552374</v>
      </c>
      <c r="G2457" s="18">
        <v>13.635799932026186</v>
      </c>
      <c r="H2457" s="19">
        <v>7.5862068965517171E-2</v>
      </c>
      <c r="I2457" s="17">
        <v>12.33</v>
      </c>
      <c r="J2457" s="33">
        <v>0.9984304029744705</v>
      </c>
      <c r="K2457" s="72">
        <v>677.5670989228696</v>
      </c>
      <c r="L2457" s="18">
        <v>663.35998500000005</v>
      </c>
      <c r="M2457" s="73">
        <v>2.1416899186147854E-2</v>
      </c>
      <c r="Q2457" s="34">
        <v>1.001572064533345</v>
      </c>
      <c r="R2457" s="7"/>
      <c r="S2457" s="32"/>
      <c r="T2457" s="77"/>
      <c r="U2457" s="5">
        <v>150.16055481737584</v>
      </c>
      <c r="V2457" s="87">
        <v>139</v>
      </c>
      <c r="W2457" s="38">
        <v>8.0291761276085172E-2</v>
      </c>
      <c r="X2457" s="33">
        <v>0.996860805948941</v>
      </c>
      <c r="Y2457" s="72">
        <v>165596.53276156119</v>
      </c>
      <c r="Z2457" s="18">
        <v>158800.00754000002</v>
      </c>
      <c r="AA2457" s="38">
        <v>4.279927518170424E-2</v>
      </c>
      <c r="AB2457" s="35">
        <v>0.996860805948941</v>
      </c>
      <c r="AC2457" s="72">
        <v>174208.38131764776</v>
      </c>
      <c r="AD2457" s="18">
        <v>177250</v>
      </c>
      <c r="AE2457" s="38">
        <v>-1.7160048983651588E-2</v>
      </c>
      <c r="AF2457" s="36">
        <v>17</v>
      </c>
      <c r="AI2457" s="27" t="s">
        <v>36</v>
      </c>
      <c r="AJ2457" s="17">
        <v>14.657003371071044</v>
      </c>
      <c r="AK2457" s="17">
        <v>14.543610840189894</v>
      </c>
      <c r="AL2457" s="19">
        <v>7.2892361114699211E-2</v>
      </c>
      <c r="AM2457" s="19">
        <v>4.7845911303904531E-2</v>
      </c>
      <c r="AN2457" s="27" t="b">
        <v>1</v>
      </c>
      <c r="AO2457" s="27" t="b">
        <v>1</v>
      </c>
      <c r="AP2457" s="27" t="b">
        <v>0</v>
      </c>
      <c r="AQ2457" s="27" t="b">
        <v>0</v>
      </c>
      <c r="AR2457" s="27" t="b">
        <v>0</v>
      </c>
      <c r="AS2457" s="27" t="b">
        <v>1</v>
      </c>
      <c r="AU2457" s="75"/>
      <c r="AV2457">
        <v>794000.0377000001</v>
      </c>
      <c r="AX2457">
        <v>1772500</v>
      </c>
      <c r="AZ2457">
        <v>1588</v>
      </c>
      <c r="BC2457" s="18">
        <f t="shared" si="1"/>
        <v>635200.03016000008</v>
      </c>
      <c r="BM2457" s="18">
        <v>7.09</v>
      </c>
      <c r="BN2457">
        <f t="shared" si="0"/>
        <v>70.900000000000006</v>
      </c>
    </row>
    <row r="2458" spans="1:66" ht="14.55" customHeight="1" x14ac:dyDescent="0.25">
      <c r="A2458" s="45">
        <v>41635</v>
      </c>
      <c r="B2458" s="46">
        <v>13.7</v>
      </c>
      <c r="C2458" s="55">
        <v>14.65</v>
      </c>
      <c r="D2458" s="32">
        <v>2514.1885974105535</v>
      </c>
      <c r="E2458" s="32">
        <v>874.09629534661667</v>
      </c>
      <c r="F2458" s="32">
        <v>3388.2848927571704</v>
      </c>
      <c r="G2458" s="32">
        <v>13.945077231361013</v>
      </c>
      <c r="H2458" s="56">
        <v>6.4846416382252636E-2</v>
      </c>
      <c r="I2458" s="6">
        <v>12.46</v>
      </c>
      <c r="J2458" s="33">
        <v>1.0190958723809076</v>
      </c>
      <c r="K2458" s="72">
        <v>690.49388659310807</v>
      </c>
      <c r="L2458" s="32">
        <v>672</v>
      </c>
      <c r="M2458" s="73">
        <v>2.7520664573077488E-2</v>
      </c>
      <c r="Q2458" s="34">
        <v>0.98126194708620085</v>
      </c>
      <c r="R2458" s="7"/>
      <c r="S2458" s="32"/>
      <c r="T2458" s="77"/>
      <c r="U2458" s="5">
        <v>147.07250574903179</v>
      </c>
      <c r="V2458" s="87">
        <v>136.97999999999999</v>
      </c>
      <c r="W2458" s="38">
        <v>7.3678681187266767E-2</v>
      </c>
      <c r="X2458" s="33">
        <v>1.0381917447618154</v>
      </c>
      <c r="Y2458" s="72">
        <v>171921.77582105389</v>
      </c>
      <c r="Z2458" s="18">
        <v>162600.00771999999</v>
      </c>
      <c r="AA2458" s="38">
        <v>5.7329444394038032E-2</v>
      </c>
      <c r="AB2458" s="35">
        <v>1.0381917447618154</v>
      </c>
      <c r="AC2458" s="72">
        <v>180858.80369229839</v>
      </c>
      <c r="AD2458" s="18">
        <v>182000</v>
      </c>
      <c r="AE2458" s="38">
        <v>-6.2703093829758879E-3</v>
      </c>
      <c r="AF2458" s="84">
        <v>16</v>
      </c>
      <c r="AI2458" s="27" t="s">
        <v>36</v>
      </c>
      <c r="AJ2458" s="17">
        <v>14.654849679824215</v>
      </c>
      <c r="AK2458" s="17">
        <v>14.522445588236865</v>
      </c>
      <c r="AL2458" s="19">
        <v>7.2446077885803484E-2</v>
      </c>
      <c r="AM2458" s="19">
        <v>4.7231604535587529E-2</v>
      </c>
      <c r="AN2458" s="27" t="b">
        <v>1</v>
      </c>
      <c r="AO2458" s="27" t="b">
        <v>1</v>
      </c>
      <c r="AP2458" s="27" t="b">
        <v>0</v>
      </c>
      <c r="AQ2458" s="27" t="b">
        <v>0</v>
      </c>
      <c r="AR2458" s="27" t="b">
        <v>0</v>
      </c>
      <c r="AS2458" s="27" t="b">
        <v>1</v>
      </c>
      <c r="AU2458" s="75"/>
      <c r="AV2458">
        <v>813000.03859999997</v>
      </c>
      <c r="AX2458">
        <v>1820000</v>
      </c>
      <c r="AZ2458">
        <v>1626</v>
      </c>
      <c r="BC2458" s="18">
        <f t="shared" si="1"/>
        <v>650400.03087999998</v>
      </c>
      <c r="BM2458" s="18">
        <v>7.28</v>
      </c>
      <c r="BN2458">
        <f t="shared" si="0"/>
        <v>72.8</v>
      </c>
    </row>
    <row r="2459" spans="1:66" ht="14.55" customHeight="1" x14ac:dyDescent="0.25">
      <c r="A2459" s="41">
        <v>41638</v>
      </c>
      <c r="B2459" s="15">
        <v>13.9</v>
      </c>
      <c r="C2459" s="16">
        <v>14.85</v>
      </c>
      <c r="D2459" s="32">
        <v>2357.0518100723939</v>
      </c>
      <c r="E2459" s="32">
        <v>1021.0433251440764</v>
      </c>
      <c r="F2459" s="18">
        <v>3378.0951352164702</v>
      </c>
      <c r="G2459" s="18">
        <v>14.187141456963355</v>
      </c>
      <c r="H2459" s="19">
        <v>6.3973063973063904E-2</v>
      </c>
      <c r="I2459" s="17">
        <v>13.56</v>
      </c>
      <c r="J2459" s="33">
        <v>1.014298847310251</v>
      </c>
      <c r="K2459" s="72">
        <v>700.35503544463006</v>
      </c>
      <c r="L2459" s="18">
        <v>681.11999500000002</v>
      </c>
      <c r="M2459" s="73">
        <v>2.8240310937619802E-2</v>
      </c>
      <c r="Q2459" s="34">
        <v>0.98590272743760954</v>
      </c>
      <c r="R2459" s="7"/>
      <c r="S2459" s="32"/>
      <c r="T2459" s="77"/>
      <c r="U2459" s="5">
        <v>144.72922280106638</v>
      </c>
      <c r="V2459" s="87">
        <v>134.86000000000001</v>
      </c>
      <c r="W2459" s="38">
        <v>7.3181245744226381E-2</v>
      </c>
      <c r="X2459" s="33">
        <v>1.0285976946205022</v>
      </c>
      <c r="Y2459" s="72">
        <v>176839.18833841116</v>
      </c>
      <c r="Z2459" s="18">
        <v>168100.00797999999</v>
      </c>
      <c r="AA2459" s="38">
        <v>5.1987983007418546E-2</v>
      </c>
      <c r="AB2459" s="35">
        <v>1.0285976946205022</v>
      </c>
      <c r="AC2459" s="72">
        <v>186027.96599394508</v>
      </c>
      <c r="AD2459" s="18">
        <v>186500</v>
      </c>
      <c r="AE2459" s="38">
        <v>-2.5310134372917995E-3</v>
      </c>
      <c r="AF2459" s="36">
        <v>15</v>
      </c>
      <c r="AI2459" s="27" t="s">
        <v>36</v>
      </c>
      <c r="AJ2459" s="17">
        <v>14.656457857374155</v>
      </c>
      <c r="AK2459" s="17">
        <v>14.504210724954275</v>
      </c>
      <c r="AL2459" s="19">
        <v>7.0821930428322674E-2</v>
      </c>
      <c r="AM2459" s="19">
        <v>4.7399275872613701E-2</v>
      </c>
      <c r="AN2459" s="27" t="b">
        <v>1</v>
      </c>
      <c r="AO2459" s="27" t="b">
        <v>1</v>
      </c>
      <c r="AP2459" s="27" t="b">
        <v>0</v>
      </c>
      <c r="AQ2459" s="27" t="b">
        <v>0</v>
      </c>
      <c r="AR2459" s="27" t="b">
        <v>0</v>
      </c>
      <c r="AS2459" s="27" t="b">
        <v>1</v>
      </c>
      <c r="AU2459" s="75"/>
      <c r="AV2459">
        <v>840500.03989999997</v>
      </c>
      <c r="AX2459">
        <v>1865000</v>
      </c>
      <c r="AZ2459">
        <v>1681</v>
      </c>
      <c r="BC2459" s="18">
        <f t="shared" si="1"/>
        <v>672400.03191999998</v>
      </c>
      <c r="BM2459" s="18">
        <v>7.46</v>
      </c>
      <c r="BN2459">
        <f t="shared" si="0"/>
        <v>74.599999999999994</v>
      </c>
    </row>
    <row r="2460" spans="1:66" ht="14.55" customHeight="1" x14ac:dyDescent="0.25">
      <c r="A2460" s="45">
        <v>41639</v>
      </c>
      <c r="B2460" s="46">
        <v>13.95</v>
      </c>
      <c r="C2460" s="55">
        <v>14.75</v>
      </c>
      <c r="D2460" s="32">
        <v>2199.9150227342343</v>
      </c>
      <c r="E2460" s="32">
        <v>1168.1275907333302</v>
      </c>
      <c r="F2460" s="32">
        <v>3368.0426134675645</v>
      </c>
      <c r="G2460" s="32">
        <v>14.227461475353646</v>
      </c>
      <c r="H2460" s="56">
        <v>5.4237288135593253E-2</v>
      </c>
      <c r="I2460" s="6">
        <v>13.72</v>
      </c>
      <c r="J2460" s="33">
        <v>0.99985775827042178</v>
      </c>
      <c r="K2460" s="72">
        <v>700.2432998648253</v>
      </c>
      <c r="L2460" s="32">
        <v>680.79998799999998</v>
      </c>
      <c r="M2460" s="73">
        <v>2.8559506767831082E-2</v>
      </c>
      <c r="Q2460" s="34">
        <v>1.0001422619651661</v>
      </c>
      <c r="R2460" s="7"/>
      <c r="S2460" s="32"/>
      <c r="T2460" s="77"/>
      <c r="U2460" s="5">
        <v>144.48031480194791</v>
      </c>
      <c r="V2460" s="87">
        <v>134.94</v>
      </c>
      <c r="W2460" s="38">
        <v>7.070042094225519E-2</v>
      </c>
      <c r="X2460" s="33">
        <v>0.99971551654084356</v>
      </c>
      <c r="Y2460" s="72">
        <v>176789.72635156338</v>
      </c>
      <c r="Z2460" s="18">
        <v>167800.00797999999</v>
      </c>
      <c r="AA2460" s="38">
        <v>5.357400443410508E-2</v>
      </c>
      <c r="AB2460" s="35">
        <v>0.99971551654084356</v>
      </c>
      <c r="AC2460" s="72">
        <v>185972.06247519015</v>
      </c>
      <c r="AD2460" s="18">
        <v>187500</v>
      </c>
      <c r="AE2460" s="38">
        <v>-8.1490001323192077E-3</v>
      </c>
      <c r="AF2460" s="84">
        <v>14</v>
      </c>
      <c r="AI2460" s="27" t="s">
        <v>36</v>
      </c>
      <c r="AJ2460" s="17">
        <v>14.652891687955135</v>
      </c>
      <c r="AK2460" s="17">
        <v>14.487215454740308</v>
      </c>
      <c r="AL2460" s="19">
        <v>6.9073991935279688E-2</v>
      </c>
      <c r="AM2460" s="19">
        <v>4.6414106381088276E-2</v>
      </c>
      <c r="AN2460" s="27" t="b">
        <v>1</v>
      </c>
      <c r="AO2460" s="27" t="b">
        <v>1</v>
      </c>
      <c r="AP2460" s="27" t="b">
        <v>0</v>
      </c>
      <c r="AQ2460" s="27" t="b">
        <v>0</v>
      </c>
      <c r="AR2460" s="27" t="b">
        <v>0</v>
      </c>
      <c r="AS2460" s="27" t="b">
        <v>1</v>
      </c>
      <c r="AU2460" s="75"/>
      <c r="AV2460">
        <v>839000.03989999997</v>
      </c>
      <c r="AX2460">
        <v>1875000</v>
      </c>
      <c r="AZ2460">
        <v>1678</v>
      </c>
      <c r="BC2460" s="18">
        <f t="shared" si="1"/>
        <v>671200.03191999998</v>
      </c>
      <c r="BM2460" s="18">
        <v>7.5</v>
      </c>
      <c r="BN2460">
        <f t="shared" si="0"/>
        <v>75</v>
      </c>
    </row>
    <row r="2461" spans="1:66" ht="14.55" customHeight="1" x14ac:dyDescent="0.25">
      <c r="A2461" s="45">
        <v>41641</v>
      </c>
      <c r="B2461" s="46">
        <v>14.2</v>
      </c>
      <c r="C2461" s="55">
        <v>15.05</v>
      </c>
      <c r="D2461" s="32">
        <v>2042.7782353960747</v>
      </c>
      <c r="E2461" s="32">
        <v>1316.7417048599286</v>
      </c>
      <c r="F2461" s="32">
        <v>3359.5199402560033</v>
      </c>
      <c r="G2461" s="32">
        <v>14.53315189938883</v>
      </c>
      <c r="H2461" s="56">
        <v>5.6478405315614655E-2</v>
      </c>
      <c r="I2461" s="6">
        <v>14.23</v>
      </c>
      <c r="J2461" s="33">
        <v>1.0189011207709142</v>
      </c>
      <c r="K2461" s="72">
        <v>713.46633838645243</v>
      </c>
      <c r="L2461" s="32">
        <v>695.03997800000002</v>
      </c>
      <c r="M2461" s="73">
        <v>2.6511223770861157E-2</v>
      </c>
      <c r="Q2461" s="34">
        <v>0.98144950438702683</v>
      </c>
      <c r="R2461" s="7"/>
      <c r="S2461" s="32"/>
      <c r="T2461" s="77"/>
      <c r="U2461" s="5">
        <v>141.53612765157501</v>
      </c>
      <c r="V2461" s="87">
        <v>132.22</v>
      </c>
      <c r="W2461" s="38">
        <v>7.0459292479012378E-2</v>
      </c>
      <c r="X2461" s="33">
        <v>1.0378022415418287</v>
      </c>
      <c r="Y2461" s="72">
        <v>183473.65210512481</v>
      </c>
      <c r="Z2461" s="18">
        <v>174400.00828000001</v>
      </c>
      <c r="AA2461" s="38">
        <v>5.2027771756507184E-2</v>
      </c>
      <c r="AB2461" s="35">
        <v>1.0378022415418287</v>
      </c>
      <c r="AC2461" s="72">
        <v>192999.12899837416</v>
      </c>
      <c r="AD2461" s="18">
        <v>192000</v>
      </c>
      <c r="AE2461" s="38">
        <v>5.203796866532078E-3</v>
      </c>
      <c r="AF2461" s="84">
        <v>13</v>
      </c>
      <c r="AI2461" s="27" t="s">
        <v>36</v>
      </c>
      <c r="AJ2461" s="17">
        <v>14.649202277418768</v>
      </c>
      <c r="AK2461" s="17">
        <v>14.476229781491362</v>
      </c>
      <c r="AL2461" s="19">
        <v>6.6264837265659904E-2</v>
      </c>
      <c r="AM2461" s="19">
        <v>4.550988509169257E-2</v>
      </c>
      <c r="AN2461" s="27" t="b">
        <v>1</v>
      </c>
      <c r="AO2461" s="27" t="b">
        <v>1</v>
      </c>
      <c r="AP2461" s="27" t="b">
        <v>0</v>
      </c>
      <c r="AQ2461" s="27" t="b">
        <v>0</v>
      </c>
      <c r="AR2461" s="27" t="b">
        <v>0</v>
      </c>
      <c r="AS2461" s="27" t="b">
        <v>1</v>
      </c>
      <c r="AU2461" s="75"/>
      <c r="AV2461">
        <v>872000.04139999999</v>
      </c>
      <c r="AX2461">
        <v>1920000</v>
      </c>
      <c r="AZ2461">
        <v>1744</v>
      </c>
      <c r="BC2461" s="18">
        <f t="shared" si="1"/>
        <v>697600.03312000004</v>
      </c>
      <c r="BM2461" s="18">
        <v>7.68</v>
      </c>
      <c r="BN2461">
        <f t="shared" si="0"/>
        <v>76.8</v>
      </c>
    </row>
    <row r="2462" spans="1:66" ht="14.55" customHeight="1" x14ac:dyDescent="0.25">
      <c r="A2462" s="45">
        <v>41642</v>
      </c>
      <c r="B2462" s="46">
        <v>14.05</v>
      </c>
      <c r="C2462" s="55">
        <v>14.9</v>
      </c>
      <c r="D2462" s="32">
        <v>1885.6414480579151</v>
      </c>
      <c r="E2462" s="32">
        <v>1465.00365703281</v>
      </c>
      <c r="F2462" s="32">
        <v>3350.6451050907253</v>
      </c>
      <c r="G2462" s="32">
        <v>14.421645778475895</v>
      </c>
      <c r="H2462" s="56">
        <v>5.7046979865771785E-2</v>
      </c>
      <c r="I2462" s="6">
        <v>13.76</v>
      </c>
      <c r="J2462" s="33">
        <v>0.98970603579853911</v>
      </c>
      <c r="K2462" s="72">
        <v>706.10972406887197</v>
      </c>
      <c r="L2462" s="32">
        <v>690.55999799999995</v>
      </c>
      <c r="M2462" s="73">
        <v>2.2517559826672758E-2</v>
      </c>
      <c r="Q2462" s="34">
        <v>1.0104010320530734</v>
      </c>
      <c r="R2462" s="7"/>
      <c r="S2462" s="32"/>
      <c r="T2462" s="77"/>
      <c r="U2462" s="5">
        <v>142.74199445803953</v>
      </c>
      <c r="V2462" s="87">
        <v>133.02000000000001</v>
      </c>
      <c r="W2462" s="38">
        <v>7.3086712208987506E-2</v>
      </c>
      <c r="X2462" s="33">
        <v>0.97941207159707822</v>
      </c>
      <c r="Y2462" s="72">
        <v>179697.16943937013</v>
      </c>
      <c r="Z2462" s="18">
        <v>172400.00818</v>
      </c>
      <c r="AA2462" s="38">
        <v>4.2326919449744357E-2</v>
      </c>
      <c r="AB2462" s="35">
        <v>0.97941207159707822</v>
      </c>
      <c r="AC2462" s="72">
        <v>189022.64620006119</v>
      </c>
      <c r="AD2462" s="18">
        <v>189500</v>
      </c>
      <c r="AE2462" s="38">
        <v>-2.5190174139250992E-3</v>
      </c>
      <c r="AF2462" s="84">
        <v>12</v>
      </c>
      <c r="AI2462" s="27" t="s">
        <v>36</v>
      </c>
      <c r="AJ2462" s="17">
        <v>14.622228079861767</v>
      </c>
      <c r="AK2462" s="17">
        <v>14.47360534325334</v>
      </c>
      <c r="AL2462" s="19">
        <v>6.2074037106302236E-2</v>
      </c>
      <c r="AM2462" s="19">
        <v>4.5090422004444242E-2</v>
      </c>
      <c r="AN2462" s="27" t="b">
        <v>1</v>
      </c>
      <c r="AO2462" s="27" t="b">
        <v>1</v>
      </c>
      <c r="AP2462" s="27" t="b">
        <v>0</v>
      </c>
      <c r="AQ2462" s="27" t="b">
        <v>0</v>
      </c>
      <c r="AR2462" s="27" t="b">
        <v>0</v>
      </c>
      <c r="AS2462" s="27" t="b">
        <v>1</v>
      </c>
      <c r="AU2462" s="75"/>
      <c r="AV2462">
        <v>862000.04090000002</v>
      </c>
      <c r="AX2462">
        <v>1895000</v>
      </c>
      <c r="AZ2462">
        <v>1724</v>
      </c>
      <c r="BC2462" s="18">
        <f t="shared" si="1"/>
        <v>689600.03272000002</v>
      </c>
      <c r="BM2462" s="18">
        <v>7.58</v>
      </c>
      <c r="BN2462">
        <f t="shared" si="0"/>
        <v>75.8</v>
      </c>
    </row>
    <row r="2463" spans="1:66" ht="14.55" customHeight="1" x14ac:dyDescent="0.25">
      <c r="A2463" s="45">
        <v>41645</v>
      </c>
      <c r="B2463" s="46">
        <v>13.9</v>
      </c>
      <c r="C2463" s="55">
        <v>14.75</v>
      </c>
      <c r="D2463" s="32">
        <v>1728.5046607197555</v>
      </c>
      <c r="E2463" s="32">
        <v>1613.1762652275174</v>
      </c>
      <c r="F2463" s="32">
        <v>3341.680925947273</v>
      </c>
      <c r="G2463" s="32">
        <v>14.31033236141619</v>
      </c>
      <c r="H2463" s="56">
        <v>5.7627118644067776E-2</v>
      </c>
      <c r="I2463" s="6">
        <v>13.55</v>
      </c>
      <c r="J2463" s="33">
        <v>0.98962679444351909</v>
      </c>
      <c r="K2463" s="72">
        <v>698.77301232688933</v>
      </c>
      <c r="L2463" s="32">
        <v>683.67999299999997</v>
      </c>
      <c r="M2463" s="73">
        <v>2.2076145976805499E-2</v>
      </c>
      <c r="Q2463" s="34">
        <v>1.0104819368419728</v>
      </c>
      <c r="R2463" s="7"/>
      <c r="S2463" s="32"/>
      <c r="T2463" s="77"/>
      <c r="U2463" s="5">
        <v>143.96966208049918</v>
      </c>
      <c r="V2463" s="87">
        <v>134.62</v>
      </c>
      <c r="W2463" s="38">
        <v>6.9452251377946597E-2</v>
      </c>
      <c r="X2463" s="33">
        <v>0.97925358888703817</v>
      </c>
      <c r="Y2463" s="72">
        <v>175969.94000130435</v>
      </c>
      <c r="Z2463" s="18">
        <v>168000.00797999999</v>
      </c>
      <c r="AA2463" s="38">
        <v>4.7440069301979769E-2</v>
      </c>
      <c r="AB2463" s="35">
        <v>0.97925358888703817</v>
      </c>
      <c r="AC2463" s="72">
        <v>185098.13704425437</v>
      </c>
      <c r="AD2463" s="18">
        <v>185750</v>
      </c>
      <c r="AE2463" s="38">
        <v>-3.5093564239334035E-3</v>
      </c>
      <c r="AF2463" s="84">
        <v>11</v>
      </c>
      <c r="AI2463" s="27" t="s">
        <v>36</v>
      </c>
      <c r="AJ2463" s="17">
        <v>14.60041060967831</v>
      </c>
      <c r="AK2463" s="17">
        <v>14.465263742063271</v>
      </c>
      <c r="AL2463" s="19">
        <v>5.9034878719394002E-2</v>
      </c>
      <c r="AM2463" s="19">
        <v>4.6467197825847351E-2</v>
      </c>
      <c r="AN2463" s="27" t="b">
        <v>1</v>
      </c>
      <c r="AO2463" s="27" t="b">
        <v>1</v>
      </c>
      <c r="AP2463" s="27" t="b">
        <v>0</v>
      </c>
      <c r="AQ2463" s="27" t="b">
        <v>0</v>
      </c>
      <c r="AR2463" s="27" t="b">
        <v>0</v>
      </c>
      <c r="AS2463" s="27" t="b">
        <v>1</v>
      </c>
      <c r="AU2463" s="75"/>
      <c r="AV2463">
        <v>840000.03989999997</v>
      </c>
      <c r="AX2463">
        <v>1857500</v>
      </c>
      <c r="AZ2463">
        <v>1680</v>
      </c>
      <c r="BC2463" s="18">
        <f t="shared" si="1"/>
        <v>672000.03191999998</v>
      </c>
      <c r="BM2463" s="18">
        <v>7.43</v>
      </c>
      <c r="BN2463">
        <f t="shared" si="0"/>
        <v>74.3</v>
      </c>
    </row>
    <row r="2464" spans="1:66" ht="14.55" customHeight="1" x14ac:dyDescent="0.25">
      <c r="A2464" s="41">
        <v>41646</v>
      </c>
      <c r="B2464" s="15">
        <v>13.65</v>
      </c>
      <c r="C2464" s="16">
        <v>14.45</v>
      </c>
      <c r="D2464" s="32">
        <v>1571.3678733815959</v>
      </c>
      <c r="E2464" s="32">
        <v>1761.2577122783932</v>
      </c>
      <c r="F2464" s="18">
        <v>3332.6255856599892</v>
      </c>
      <c r="G2464" s="18">
        <v>14.072791619882398</v>
      </c>
      <c r="H2464" s="19">
        <v>5.5363321799307919E-2</v>
      </c>
      <c r="I2464" s="17">
        <v>12.92</v>
      </c>
      <c r="J2464" s="33">
        <v>0.98073591794904424</v>
      </c>
      <c r="K2464" s="72">
        <v>685.29993436981613</v>
      </c>
      <c r="L2464" s="18">
        <v>667.52002000000005</v>
      </c>
      <c r="M2464" s="73">
        <v>2.6635776961140556E-2</v>
      </c>
      <c r="Q2464" s="34">
        <v>1.0196424763265952</v>
      </c>
      <c r="R2464" s="7"/>
      <c r="S2464" s="32"/>
      <c r="T2464" s="77"/>
      <c r="U2464" s="5">
        <v>146.52427272578004</v>
      </c>
      <c r="V2464" s="87">
        <v>137.78</v>
      </c>
      <c r="W2464" s="38">
        <v>6.3465471953694549E-2</v>
      </c>
      <c r="X2464" s="33">
        <v>0.96147183589808838</v>
      </c>
      <c r="Y2464" s="72">
        <v>169190.9507573247</v>
      </c>
      <c r="Z2464" s="18">
        <v>160500.00761999999</v>
      </c>
      <c r="AA2464" s="38">
        <v>5.4149175854878419E-2</v>
      </c>
      <c r="AB2464" s="35">
        <v>0.96147183589808838</v>
      </c>
      <c r="AC2464" s="72">
        <v>177963.79240018179</v>
      </c>
      <c r="AD2464" s="18">
        <v>177500</v>
      </c>
      <c r="AE2464" s="38">
        <v>2.612914930601624E-3</v>
      </c>
      <c r="AF2464" s="36">
        <v>10</v>
      </c>
      <c r="AI2464" s="27" t="s">
        <v>36</v>
      </c>
      <c r="AJ2464" s="17">
        <v>14.554897844149744</v>
      </c>
      <c r="AK2464" s="17">
        <v>14.456559235805088</v>
      </c>
      <c r="AL2464" s="19">
        <v>5.7454362955569882E-2</v>
      </c>
      <c r="AM2464" s="19">
        <v>4.9524179631852482E-2</v>
      </c>
      <c r="AN2464" s="27" t="b">
        <v>1</v>
      </c>
      <c r="AO2464" s="27" t="b">
        <v>1</v>
      </c>
      <c r="AP2464" s="27" t="b">
        <v>0</v>
      </c>
      <c r="AQ2464" s="27" t="b">
        <v>0</v>
      </c>
      <c r="AR2464" s="27" t="b">
        <v>0</v>
      </c>
      <c r="AS2464" s="27" t="b">
        <v>1</v>
      </c>
      <c r="AU2464" s="75"/>
      <c r="AV2464">
        <v>802500.03810000001</v>
      </c>
      <c r="AX2464">
        <v>1775000</v>
      </c>
      <c r="AZ2464">
        <v>1605</v>
      </c>
      <c r="BC2464" s="18">
        <f t="shared" si="1"/>
        <v>642000.03047999996</v>
      </c>
      <c r="BM2464" s="18">
        <v>7.1</v>
      </c>
      <c r="BN2464">
        <f t="shared" si="0"/>
        <v>71</v>
      </c>
    </row>
    <row r="2465" spans="1:66" ht="14.55" customHeight="1" x14ac:dyDescent="0.25">
      <c r="A2465" s="45">
        <v>41647</v>
      </c>
      <c r="B2465" s="46">
        <v>13.7</v>
      </c>
      <c r="C2465" s="55">
        <v>14.45</v>
      </c>
      <c r="D2465" s="32">
        <v>1414.2310860434363</v>
      </c>
      <c r="E2465" s="32">
        <v>1909.6948850926408</v>
      </c>
      <c r="F2465" s="32">
        <v>3323.9259711360774</v>
      </c>
      <c r="G2465" s="32">
        <v>14.130897431608547</v>
      </c>
      <c r="H2465" s="56">
        <v>5.1903114186851229E-2</v>
      </c>
      <c r="I2465" s="6">
        <v>12.87</v>
      </c>
      <c r="J2465" s="33">
        <v>1.0015077300904276</v>
      </c>
      <c r="K2465" s="72">
        <v>686.3213067170575</v>
      </c>
      <c r="L2465" s="32">
        <v>668.32000700000003</v>
      </c>
      <c r="M2465" s="73">
        <v>2.6935150120468355E-2</v>
      </c>
      <c r="Q2465" s="34">
        <v>0.99849453973731028</v>
      </c>
      <c r="R2465" s="7"/>
      <c r="S2465" s="32"/>
      <c r="T2465" s="77"/>
      <c r="U2465" s="5">
        <v>146.03129576601887</v>
      </c>
      <c r="V2465" s="87">
        <v>137.54</v>
      </c>
      <c r="W2465" s="38">
        <v>6.173691846749222E-2</v>
      </c>
      <c r="X2465" s="33">
        <v>1.0030154601808554</v>
      </c>
      <c r="Y2465" s="72">
        <v>169701.95125853215</v>
      </c>
      <c r="Z2465" s="18">
        <v>160800.00764</v>
      </c>
      <c r="AA2465" s="38">
        <v>5.5360343256089128E-2</v>
      </c>
      <c r="AB2465" s="35">
        <v>1.0030154601808554</v>
      </c>
      <c r="AC2465" s="72">
        <v>178497.5733267607</v>
      </c>
      <c r="AD2465" s="18">
        <v>179000</v>
      </c>
      <c r="AE2465" s="38">
        <v>-2.8068529231245849E-3</v>
      </c>
      <c r="AF2465" s="84">
        <v>9</v>
      </c>
      <c r="AI2465" s="27" t="s">
        <v>36</v>
      </c>
      <c r="AJ2465" s="17">
        <v>14.535642484251898</v>
      </c>
      <c r="AK2465" s="17">
        <v>14.436150213696481</v>
      </c>
      <c r="AL2465" s="19">
        <v>5.544270465786777E-2</v>
      </c>
      <c r="AM2465" s="19">
        <v>5.2768124268530683E-2</v>
      </c>
      <c r="AN2465" s="27" t="b">
        <v>1</v>
      </c>
      <c r="AO2465" s="27" t="b">
        <v>1</v>
      </c>
      <c r="AP2465" s="27" t="b">
        <v>0</v>
      </c>
      <c r="AQ2465" s="27" t="b">
        <v>0</v>
      </c>
      <c r="AR2465" s="27" t="b">
        <v>0</v>
      </c>
      <c r="AS2465" s="27" t="b">
        <v>1</v>
      </c>
      <c r="AU2465" s="75"/>
      <c r="AV2465">
        <v>804000.03819999995</v>
      </c>
      <c r="AX2465">
        <v>1790000</v>
      </c>
      <c r="AZ2465">
        <v>1608</v>
      </c>
      <c r="BC2465" s="18">
        <f t="shared" si="1"/>
        <v>643200.03055999998</v>
      </c>
      <c r="BM2465" s="18">
        <v>7.16</v>
      </c>
      <c r="BN2465">
        <f t="shared" si="0"/>
        <v>71.599999999999994</v>
      </c>
    </row>
    <row r="2466" spans="1:66" ht="14.55" customHeight="1" x14ac:dyDescent="0.25">
      <c r="A2466" s="41">
        <v>41648</v>
      </c>
      <c r="B2466" s="15">
        <v>13.65</v>
      </c>
      <c r="C2466" s="16">
        <v>14.55</v>
      </c>
      <c r="D2466" s="32">
        <v>1257.0942987052767</v>
      </c>
      <c r="E2466" s="32">
        <v>2058.6757838146327</v>
      </c>
      <c r="F2466" s="18">
        <v>3315.7700825199095</v>
      </c>
      <c r="G2466" s="18">
        <v>14.208786694892028</v>
      </c>
      <c r="H2466" s="19">
        <v>6.1855670103092786E-2</v>
      </c>
      <c r="I2466" s="17">
        <v>12.89</v>
      </c>
      <c r="J2466" s="33">
        <v>1.0030447666593731</v>
      </c>
      <c r="K2466" s="72">
        <v>688.3990840141206</v>
      </c>
      <c r="L2466" s="18">
        <v>669.28002900000001</v>
      </c>
      <c r="M2466" s="73">
        <v>2.8566600205727325E-2</v>
      </c>
      <c r="Q2466" s="34">
        <v>0.99696447580349401</v>
      </c>
      <c r="R2466" s="7"/>
      <c r="S2466" s="32"/>
      <c r="T2466" s="77"/>
      <c r="U2466" s="5">
        <v>145.31695619397564</v>
      </c>
      <c r="V2466" s="87">
        <v>137.18</v>
      </c>
      <c r="W2466" s="38">
        <v>5.9315907522784914E-2</v>
      </c>
      <c r="X2466" s="33">
        <v>1.0060895333187463</v>
      </c>
      <c r="Y2466" s="72">
        <v>170736.17381937508</v>
      </c>
      <c r="Z2466" s="18">
        <v>161500.00768000001</v>
      </c>
      <c r="AA2466" s="38">
        <v>5.7189880496326853E-2</v>
      </c>
      <c r="AB2466" s="35">
        <v>1.0060895333187463</v>
      </c>
      <c r="AC2466" s="72">
        <v>179581.66106292774</v>
      </c>
      <c r="AD2466" s="18">
        <v>179000</v>
      </c>
      <c r="AE2466" s="38">
        <v>3.249503144847721E-3</v>
      </c>
      <c r="AF2466" s="36">
        <v>8</v>
      </c>
      <c r="AI2466" s="27" t="s">
        <v>36</v>
      </c>
      <c r="AJ2466" s="17">
        <v>14.526928922591399</v>
      </c>
      <c r="AK2466" s="17">
        <v>14.430730858893174</v>
      </c>
      <c r="AL2466" s="19">
        <v>5.6712434985784356E-2</v>
      </c>
      <c r="AM2466" s="19">
        <v>5.7229341745212076E-2</v>
      </c>
      <c r="AN2466" s="27" t="b">
        <v>1</v>
      </c>
      <c r="AO2466" s="27" t="b">
        <v>0</v>
      </c>
      <c r="AP2466" s="27" t="b">
        <v>0</v>
      </c>
      <c r="AQ2466" s="27" t="b">
        <v>0</v>
      </c>
      <c r="AR2466" s="27" t="b">
        <v>0</v>
      </c>
      <c r="AS2466" s="27" t="b">
        <v>1</v>
      </c>
      <c r="AU2466" s="75"/>
      <c r="AV2466">
        <v>807500.03840000008</v>
      </c>
      <c r="AX2466">
        <v>1790000</v>
      </c>
      <c r="AZ2466">
        <v>1615</v>
      </c>
      <c r="BC2466" s="18">
        <f t="shared" si="1"/>
        <v>646000.03072000004</v>
      </c>
      <c r="BM2466" s="18">
        <v>7.16</v>
      </c>
      <c r="BN2466">
        <f t="shared" si="0"/>
        <v>71.599999999999994</v>
      </c>
    </row>
    <row r="2467" spans="1:66" ht="14.55" customHeight="1" x14ac:dyDescent="0.25">
      <c r="A2467" s="45">
        <v>41649</v>
      </c>
      <c r="B2467" s="46">
        <v>13.25</v>
      </c>
      <c r="C2467" s="55">
        <v>14.3</v>
      </c>
      <c r="D2467" s="32">
        <v>1099.9575113671171</v>
      </c>
      <c r="E2467" s="32">
        <v>2206.0927698741434</v>
      </c>
      <c r="F2467" s="32">
        <v>3306.0502812412606</v>
      </c>
      <c r="G2467" s="32">
        <v>13.950654016519724</v>
      </c>
      <c r="H2467" s="56">
        <v>7.3426573426573438E-2</v>
      </c>
      <c r="I2467" s="6">
        <v>12.14</v>
      </c>
      <c r="J2467" s="33">
        <v>0.97895475288376332</v>
      </c>
      <c r="K2467" s="72">
        <v>673.89989511152839</v>
      </c>
      <c r="L2467" s="32">
        <v>653.44000200000005</v>
      </c>
      <c r="M2467" s="73">
        <v>3.1311050821661121E-2</v>
      </c>
      <c r="Q2467" s="34">
        <v>1.0214976709130248</v>
      </c>
      <c r="R2467" s="7"/>
      <c r="S2467" s="32"/>
      <c r="T2467" s="77"/>
      <c r="U2467" s="5">
        <v>148.16456264858166</v>
      </c>
      <c r="V2467" s="87">
        <v>140.4</v>
      </c>
      <c r="W2467" s="38">
        <v>5.5303152767675633E-2</v>
      </c>
      <c r="X2467" s="33">
        <v>0.95790950576752665</v>
      </c>
      <c r="Y2467" s="72">
        <v>163550.5863754506</v>
      </c>
      <c r="Z2467" s="18">
        <v>154100.00732</v>
      </c>
      <c r="AA2467" s="38">
        <v>6.1327570451218553E-2</v>
      </c>
      <c r="AB2467" s="35">
        <v>0.95790950576752665</v>
      </c>
      <c r="AC2467" s="72">
        <v>172020.22224027073</v>
      </c>
      <c r="AD2467" s="18">
        <v>170500</v>
      </c>
      <c r="AE2467" s="38">
        <v>8.9162594737286025E-3</v>
      </c>
      <c r="AF2467" s="84">
        <v>7</v>
      </c>
      <c r="AI2467" s="27" t="s">
        <v>36</v>
      </c>
      <c r="AJ2467" s="17">
        <v>14.49685710398491</v>
      </c>
      <c r="AK2467" s="17">
        <v>14.421644626581779</v>
      </c>
      <c r="AL2467" s="19">
        <v>5.9537129670944156E-2</v>
      </c>
      <c r="AM2467" s="19">
        <v>6.4632007407524034E-2</v>
      </c>
      <c r="AN2467" s="27" t="b">
        <v>1</v>
      </c>
      <c r="AO2467" s="27" t="b">
        <v>0</v>
      </c>
      <c r="AP2467" s="27" t="b">
        <v>0</v>
      </c>
      <c r="AQ2467" s="27" t="b">
        <v>0</v>
      </c>
      <c r="AR2467" s="27" t="b">
        <v>0</v>
      </c>
      <c r="AS2467" s="27" t="b">
        <v>1</v>
      </c>
      <c r="AU2467" s="75"/>
      <c r="AV2467">
        <v>770500.03659999999</v>
      </c>
      <c r="AX2467">
        <v>1705000</v>
      </c>
      <c r="AZ2467">
        <v>1541</v>
      </c>
      <c r="BC2467" s="18">
        <f t="shared" si="1"/>
        <v>616400.02928000002</v>
      </c>
      <c r="BM2467" s="18">
        <v>6.82</v>
      </c>
      <c r="BN2467">
        <f t="shared" si="0"/>
        <v>68.2</v>
      </c>
    </row>
    <row r="2468" spans="1:66" ht="14.55" customHeight="1" x14ac:dyDescent="0.25">
      <c r="A2468" s="41">
        <v>41652</v>
      </c>
      <c r="B2468" s="15">
        <v>13.8</v>
      </c>
      <c r="C2468" s="16">
        <v>14.55</v>
      </c>
      <c r="D2468" s="32">
        <v>942.82072402895756</v>
      </c>
      <c r="E2468" s="32">
        <v>2351.6915413588017</v>
      </c>
      <c r="F2468" s="18">
        <v>3294.5122653877593</v>
      </c>
      <c r="G2468" s="18">
        <v>14.335365636531181</v>
      </c>
      <c r="H2468" s="19">
        <v>5.1546391752577359E-2</v>
      </c>
      <c r="I2468" s="17">
        <v>13.28</v>
      </c>
      <c r="J2468" s="33">
        <v>1.023990389664942</v>
      </c>
      <c r="K2468" s="72">
        <v>690.0550766025757</v>
      </c>
      <c r="L2468" s="18">
        <v>676.96002199999998</v>
      </c>
      <c r="M2468" s="73">
        <v>1.9343911275421986E-2</v>
      </c>
      <c r="Q2468" s="34">
        <v>0.97657166521573313</v>
      </c>
      <c r="R2468" s="7"/>
      <c r="S2468" s="32"/>
      <c r="T2468" s="77"/>
      <c r="U2468" s="5">
        <v>144.42392139887863</v>
      </c>
      <c r="V2468" s="87">
        <v>135.52000000000001</v>
      </c>
      <c r="W2468" s="38">
        <v>6.570189934237472E-2</v>
      </c>
      <c r="X2468" s="33">
        <v>1.0479807793298841</v>
      </c>
      <c r="Y2468" s="72">
        <v>171398.69101376581</v>
      </c>
      <c r="Z2468" s="18">
        <v>165200.00784000001</v>
      </c>
      <c r="AA2468" s="38">
        <v>3.7522293459994104E-2</v>
      </c>
      <c r="AB2468" s="35">
        <v>1.0479807793298841</v>
      </c>
      <c r="AC2468" s="72">
        <v>180270.99632801238</v>
      </c>
      <c r="AD2468" s="18">
        <v>182750</v>
      </c>
      <c r="AE2468" s="38">
        <v>-1.3564999573119685E-2</v>
      </c>
      <c r="AF2468" s="36">
        <v>6</v>
      </c>
      <c r="AI2468" s="27" t="s">
        <v>36</v>
      </c>
      <c r="AJ2468" s="17">
        <v>14.451107368065632</v>
      </c>
      <c r="AK2468" s="17">
        <v>14.419271985937419</v>
      </c>
      <c r="AL2468" s="19">
        <v>5.8620364985411753E-2</v>
      </c>
      <c r="AM2468" s="19">
        <v>6.3633399657333445E-2</v>
      </c>
      <c r="AN2468" s="27" t="b">
        <v>1</v>
      </c>
      <c r="AO2468" s="27" t="b">
        <v>0</v>
      </c>
      <c r="AP2468" s="27" t="b">
        <v>0</v>
      </c>
      <c r="AQ2468" s="27" t="b">
        <v>0</v>
      </c>
      <c r="AR2468" s="27" t="b">
        <v>0</v>
      </c>
      <c r="AS2468" s="27" t="b">
        <v>1</v>
      </c>
      <c r="AU2468" s="75"/>
      <c r="AV2468">
        <v>826000.0392</v>
      </c>
      <c r="AX2468">
        <v>1827500</v>
      </c>
      <c r="AZ2468">
        <v>1652</v>
      </c>
      <c r="BC2468" s="18">
        <f t="shared" si="1"/>
        <v>660800.03136000002</v>
      </c>
      <c r="BM2468" s="18">
        <v>7.31</v>
      </c>
      <c r="BN2468">
        <f t="shared" si="0"/>
        <v>73.099999999999994</v>
      </c>
    </row>
    <row r="2469" spans="1:66" ht="14.55" customHeight="1" x14ac:dyDescent="0.25">
      <c r="A2469" s="45">
        <v>41653</v>
      </c>
      <c r="B2469" s="46">
        <v>13.1</v>
      </c>
      <c r="C2469" s="55">
        <v>14.1</v>
      </c>
      <c r="D2469" s="32">
        <v>785.68393669079796</v>
      </c>
      <c r="E2469" s="32">
        <v>2500.7284942980873</v>
      </c>
      <c r="F2469" s="32">
        <v>3286.4124309888853</v>
      </c>
      <c r="G2469" s="32">
        <v>13.860929599315572</v>
      </c>
      <c r="H2469" s="56">
        <v>7.0921985815602828E-2</v>
      </c>
      <c r="I2469" s="6">
        <v>12.28</v>
      </c>
      <c r="J2469" s="33">
        <v>0.96452728819661471</v>
      </c>
      <c r="K2469" s="72">
        <v>665.56543588275781</v>
      </c>
      <c r="L2469" s="32">
        <v>649.919983</v>
      </c>
      <c r="M2469" s="73">
        <v>2.4072890958882563E-2</v>
      </c>
      <c r="Q2469" s="34">
        <v>1.0367773024542508</v>
      </c>
      <c r="R2469" s="7"/>
      <c r="S2469" s="32"/>
      <c r="T2469" s="77"/>
      <c r="U2469" s="5">
        <v>149.45666384861212</v>
      </c>
      <c r="V2469" s="87">
        <v>140.91999999999999</v>
      </c>
      <c r="W2469" s="38">
        <v>6.0578085783509344E-2</v>
      </c>
      <c r="X2469" s="33">
        <v>0.92905457639322941</v>
      </c>
      <c r="Y2469" s="72">
        <v>159239.50014357446</v>
      </c>
      <c r="Z2469" s="18">
        <v>151700.00719999999</v>
      </c>
      <c r="AA2469" s="38">
        <v>4.9700017045051739E-2</v>
      </c>
      <c r="AB2469" s="35">
        <v>0.92905457639322941</v>
      </c>
      <c r="AC2469" s="72">
        <v>167478.90898571719</v>
      </c>
      <c r="AD2469" s="18">
        <v>167500</v>
      </c>
      <c r="AE2469" s="38">
        <v>-1.2591650318093738E-4</v>
      </c>
      <c r="AF2469" s="84">
        <v>5</v>
      </c>
      <c r="AI2469" s="27" t="s">
        <v>36</v>
      </c>
      <c r="AJ2469" s="17">
        <v>14.374124428365823</v>
      </c>
      <c r="AK2469" s="17">
        <v>14.407265432459594</v>
      </c>
      <c r="AL2469" s="19">
        <v>6.0836176180667591E-2</v>
      </c>
      <c r="AM2469" s="19">
        <v>6.3458651975936808E-2</v>
      </c>
      <c r="AN2469" s="27" t="b">
        <v>0</v>
      </c>
      <c r="AO2469" s="27" t="b">
        <v>0</v>
      </c>
      <c r="AP2469" s="27" t="b">
        <v>0</v>
      </c>
      <c r="AQ2469" s="27" t="b">
        <v>0</v>
      </c>
      <c r="AR2469" s="27" t="b">
        <v>0</v>
      </c>
      <c r="AS2469" s="27" t="b">
        <v>1</v>
      </c>
      <c r="AU2469" s="75"/>
      <c r="AV2469">
        <v>758500.03599999996</v>
      </c>
      <c r="AX2469">
        <v>1675000</v>
      </c>
      <c r="AZ2469">
        <v>1517</v>
      </c>
      <c r="BC2469" s="18">
        <f t="shared" si="1"/>
        <v>606800.02879999997</v>
      </c>
      <c r="BM2469" s="18">
        <v>6.7</v>
      </c>
      <c r="BN2469">
        <f t="shared" si="0"/>
        <v>67</v>
      </c>
    </row>
    <row r="2470" spans="1:66" ht="14.55" customHeight="1" x14ac:dyDescent="0.25">
      <c r="A2470" s="41">
        <v>41654</v>
      </c>
      <c r="B2470" s="15">
        <v>13.15</v>
      </c>
      <c r="C2470" s="16">
        <v>14.15</v>
      </c>
      <c r="D2470" s="32">
        <v>628.54714935263837</v>
      </c>
      <c r="E2470" s="32">
        <v>2646.7208286335403</v>
      </c>
      <c r="F2470" s="18">
        <v>3275.2679779861787</v>
      </c>
      <c r="G2470" s="18">
        <v>13.958092909167359</v>
      </c>
      <c r="H2470" s="19">
        <v>7.0671378091872739E-2</v>
      </c>
      <c r="I2470" s="17">
        <v>12.28</v>
      </c>
      <c r="J2470" s="33">
        <v>1.0035950291910289</v>
      </c>
      <c r="K2470" s="72">
        <v>667.94660599437964</v>
      </c>
      <c r="L2470" s="18">
        <v>652.96002199999998</v>
      </c>
      <c r="M2470" s="73">
        <v>2.2951763491547508E-2</v>
      </c>
      <c r="Q2470" s="34">
        <v>0.99641784874729111</v>
      </c>
      <c r="R2470" s="7"/>
      <c r="S2470" s="32"/>
      <c r="T2470" s="77"/>
      <c r="U2470" s="5">
        <v>148.64402349247121</v>
      </c>
      <c r="V2470" s="87">
        <v>140.47999999999999</v>
      </c>
      <c r="W2470" s="38">
        <v>5.811520139857073E-2</v>
      </c>
      <c r="X2470" s="33">
        <v>1.0071900583820581</v>
      </c>
      <c r="Y2470" s="72">
        <v>160385.20879731976</v>
      </c>
      <c r="Z2470" s="18">
        <v>153200.00728000002</v>
      </c>
      <c r="AA2470" s="38">
        <v>4.6900790965287105E-2</v>
      </c>
      <c r="AB2470" s="35">
        <v>1.0071900583820581</v>
      </c>
      <c r="AC2470" s="72">
        <v>168680.38771231653</v>
      </c>
      <c r="AD2470" s="18">
        <v>169000</v>
      </c>
      <c r="AE2470" s="38">
        <v>-1.8911969685412465E-3</v>
      </c>
      <c r="AF2470" s="36">
        <v>4</v>
      </c>
      <c r="AI2470" s="27" t="s">
        <v>36</v>
      </c>
      <c r="AJ2470" s="17">
        <v>14.300700281183316</v>
      </c>
      <c r="AK2470" s="17">
        <v>14.398046991613056</v>
      </c>
      <c r="AL2470" s="19">
        <v>6.3387518896095063E-2</v>
      </c>
      <c r="AM2470" s="19">
        <v>6.3830305663313158E-2</v>
      </c>
      <c r="AN2470" s="27" t="b">
        <v>0</v>
      </c>
      <c r="AO2470" s="27" t="b">
        <v>0</v>
      </c>
      <c r="AP2470" s="27" t="b">
        <v>0</v>
      </c>
      <c r="AQ2470" s="27" t="b">
        <v>0</v>
      </c>
      <c r="AR2470" s="27" t="b">
        <v>0</v>
      </c>
      <c r="AS2470" s="27" t="b">
        <v>1</v>
      </c>
      <c r="AU2470" s="75"/>
      <c r="AV2470">
        <v>766000.0364000001</v>
      </c>
      <c r="AX2470">
        <v>1690000</v>
      </c>
      <c r="AZ2470">
        <v>1532</v>
      </c>
      <c r="BC2470" s="18">
        <f t="shared" si="1"/>
        <v>612800.02912000008</v>
      </c>
      <c r="BM2470" s="18">
        <v>6.76</v>
      </c>
      <c r="BN2470">
        <f t="shared" si="0"/>
        <v>67.599999999999994</v>
      </c>
    </row>
    <row r="2471" spans="1:66" ht="14.55" customHeight="1" x14ac:dyDescent="0.25">
      <c r="A2471" s="41">
        <v>41655</v>
      </c>
      <c r="B2471" s="15">
        <v>13.45</v>
      </c>
      <c r="C2471" s="16">
        <v>14.3</v>
      </c>
      <c r="D2471" s="32">
        <v>471.41036201447878</v>
      </c>
      <c r="E2471" s="32">
        <v>2792.7525426615825</v>
      </c>
      <c r="F2471" s="18">
        <v>3264.1629046760613</v>
      </c>
      <c r="G2471" s="18">
        <v>14.177243011634534</v>
      </c>
      <c r="H2471" s="19">
        <v>5.9440559440559482E-2</v>
      </c>
      <c r="I2471" s="17">
        <v>12.53</v>
      </c>
      <c r="J2471" s="33">
        <v>1.0122567575051573</v>
      </c>
      <c r="K2471" s="72">
        <v>676.12176706187233</v>
      </c>
      <c r="L2471" s="18">
        <v>655.67999299999997</v>
      </c>
      <c r="M2471" s="73">
        <v>3.1176449304702768E-2</v>
      </c>
      <c r="Q2471" s="34">
        <v>0.98789165158515158</v>
      </c>
      <c r="R2471" s="7"/>
      <c r="S2471" s="32"/>
      <c r="T2471" s="77"/>
      <c r="U2471" s="5">
        <v>146.57079305851673</v>
      </c>
      <c r="V2471" s="87">
        <v>139.76</v>
      </c>
      <c r="W2471" s="38">
        <v>4.8732062525162684E-2</v>
      </c>
      <c r="X2471" s="33">
        <v>1.0245135150103144</v>
      </c>
      <c r="Y2471" s="72">
        <v>164317.6001858197</v>
      </c>
      <c r="Z2471" s="18">
        <v>154400.00733999998</v>
      </c>
      <c r="AA2471" s="38">
        <v>6.4233111232828238E-2</v>
      </c>
      <c r="AB2471" s="35">
        <v>1.0245135150103144</v>
      </c>
      <c r="AC2471" s="72">
        <v>172812.56627158189</v>
      </c>
      <c r="AD2471" s="18">
        <v>171000</v>
      </c>
      <c r="AE2471" s="38">
        <v>1.0599802757788835E-2</v>
      </c>
      <c r="AF2471" s="36">
        <v>3</v>
      </c>
      <c r="AI2471" s="27" t="s">
        <v>36</v>
      </c>
      <c r="AJ2471" s="17">
        <v>14.225005777562748</v>
      </c>
      <c r="AK2471" s="17">
        <v>14.398214317389904</v>
      </c>
      <c r="AL2471" s="19">
        <v>6.4643759771713105E-2</v>
      </c>
      <c r="AM2471" s="19">
        <v>6.2962007295014805E-2</v>
      </c>
      <c r="AN2471" s="27" t="b">
        <v>0</v>
      </c>
      <c r="AO2471" s="27" t="b">
        <v>1</v>
      </c>
      <c r="AP2471" s="27" t="b">
        <v>0</v>
      </c>
      <c r="AQ2471" s="27" t="b">
        <v>0</v>
      </c>
      <c r="AR2471" s="27" t="b">
        <v>0</v>
      </c>
      <c r="AS2471" s="27" t="b">
        <v>1</v>
      </c>
      <c r="AU2471" s="75"/>
      <c r="AV2471">
        <v>772000.03669999994</v>
      </c>
      <c r="AX2471">
        <v>1710000</v>
      </c>
      <c r="AZ2471">
        <v>1544</v>
      </c>
      <c r="BC2471" s="18">
        <f t="shared" si="1"/>
        <v>617600.02935999993</v>
      </c>
      <c r="BM2471" s="18">
        <v>6.84</v>
      </c>
      <c r="BN2471">
        <f t="shared" si="0"/>
        <v>68.400000000000006</v>
      </c>
    </row>
    <row r="2472" spans="1:66" ht="14.55" customHeight="1" x14ac:dyDescent="0.25">
      <c r="A2472" s="41">
        <v>41656</v>
      </c>
      <c r="B2472" s="15">
        <v>13.45</v>
      </c>
      <c r="C2472" s="16">
        <v>14.25</v>
      </c>
      <c r="D2472" s="32">
        <v>314.27357467631919</v>
      </c>
      <c r="E2472" s="32">
        <v>2940.5490314516696</v>
      </c>
      <c r="F2472" s="18">
        <v>3254.8226061279888</v>
      </c>
      <c r="G2472" s="18">
        <v>14.172754973107384</v>
      </c>
      <c r="H2472" s="19">
        <v>5.6140350877193046E-2</v>
      </c>
      <c r="I2472" s="17">
        <v>12.44</v>
      </c>
      <c r="J2472" s="33">
        <v>0.99682287120237145</v>
      </c>
      <c r="K2472" s="72">
        <v>673.96197998589707</v>
      </c>
      <c r="L2472" s="18">
        <v>658.080017</v>
      </c>
      <c r="M2472" s="73">
        <v>2.413378704051589E-2</v>
      </c>
      <c r="Q2472" s="34">
        <v>1.0031872551176482</v>
      </c>
      <c r="R2472" s="7"/>
      <c r="S2472" s="32"/>
      <c r="T2472" s="77"/>
      <c r="U2472" s="5">
        <v>146.76419401250146</v>
      </c>
      <c r="V2472" s="87">
        <v>139.5</v>
      </c>
      <c r="W2472" s="38">
        <v>5.2073075358433425E-2</v>
      </c>
      <c r="X2472" s="33">
        <v>0.99364574240474279</v>
      </c>
      <c r="Y2472" s="72">
        <v>163274.26500026014</v>
      </c>
      <c r="Z2472" s="18">
        <v>155400.00738</v>
      </c>
      <c r="AA2472" s="38">
        <v>5.0670896050894053E-2</v>
      </c>
      <c r="AB2472" s="35">
        <v>0.99364574240474279</v>
      </c>
      <c r="AC2472" s="72">
        <v>171711.71770253428</v>
      </c>
      <c r="AD2472" s="18">
        <v>170750</v>
      </c>
      <c r="AE2472" s="38">
        <v>5.6323145097176138E-3</v>
      </c>
      <c r="AF2472" s="36">
        <v>2</v>
      </c>
      <c r="AI2472" s="27" t="s">
        <v>36</v>
      </c>
      <c r="AJ2472" s="17">
        <v>14.157553947375696</v>
      </c>
      <c r="AK2472" s="17">
        <v>14.397205668671809</v>
      </c>
      <c r="AL2472" s="19">
        <v>6.3691206567396477E-2</v>
      </c>
      <c r="AM2472" s="19">
        <v>6.13337929234695E-2</v>
      </c>
      <c r="AN2472" s="27" t="b">
        <v>0</v>
      </c>
      <c r="AO2472" s="27" t="b">
        <v>1</v>
      </c>
      <c r="AP2472" s="27" t="b">
        <v>0</v>
      </c>
      <c r="AQ2472" s="27" t="b">
        <v>0</v>
      </c>
      <c r="AR2472" s="27" t="b">
        <v>0</v>
      </c>
      <c r="AS2472" s="27" t="b">
        <v>1</v>
      </c>
      <c r="AU2472" s="75"/>
      <c r="AV2472">
        <v>777000.03689999995</v>
      </c>
      <c r="AX2472">
        <v>1707500</v>
      </c>
      <c r="AZ2472">
        <v>1554</v>
      </c>
      <c r="BC2472" s="18">
        <f t="shared" si="1"/>
        <v>621600.02951999998</v>
      </c>
      <c r="BM2472" s="18">
        <v>6.83</v>
      </c>
      <c r="BN2472">
        <f t="shared" si="0"/>
        <v>68.3</v>
      </c>
    </row>
    <row r="2473" spans="1:66" ht="14.55" customHeight="1" x14ac:dyDescent="0.25">
      <c r="A2473" s="45">
        <v>41660</v>
      </c>
      <c r="B2473" s="46">
        <v>13.25</v>
      </c>
      <c r="C2473" s="55">
        <v>14.1</v>
      </c>
      <c r="D2473" s="32">
        <v>157.13678733815959</v>
      </c>
      <c r="E2473" s="32">
        <v>3088.8641044129499</v>
      </c>
      <c r="F2473" s="32">
        <v>3246.0008917511095</v>
      </c>
      <c r="G2473" s="32">
        <v>14.058852054053078</v>
      </c>
      <c r="H2473" s="56">
        <v>6.0283687943262443E-2</v>
      </c>
      <c r="I2473" s="6">
        <v>12.87</v>
      </c>
      <c r="J2473" s="33">
        <v>0.98927467845131667</v>
      </c>
      <c r="K2473" s="72">
        <v>666.72198516888636</v>
      </c>
      <c r="L2473" s="32">
        <v>649.28002900000001</v>
      </c>
      <c r="M2473" s="73">
        <v>2.6863534052864499E-2</v>
      </c>
      <c r="Q2473" s="34">
        <v>1.0108416012077388</v>
      </c>
      <c r="R2473" s="7"/>
      <c r="S2473" s="32"/>
      <c r="T2473" s="77"/>
      <c r="U2473" s="5">
        <v>148.0791425609288</v>
      </c>
      <c r="V2473" s="87">
        <v>141.08000000000001</v>
      </c>
      <c r="W2473" s="38">
        <v>4.9611160766435979E-2</v>
      </c>
      <c r="X2473" s="33">
        <v>0.97854935690263334</v>
      </c>
      <c r="Y2473" s="72">
        <v>159772.69143519466</v>
      </c>
      <c r="Z2473" s="18">
        <v>151400.00719999999</v>
      </c>
      <c r="AA2473" s="38">
        <v>5.5301742648759061E-2</v>
      </c>
      <c r="AB2473" s="35">
        <v>0.97854935690263334</v>
      </c>
      <c r="AC2473" s="72">
        <v>168025.69702016783</v>
      </c>
      <c r="AD2473" s="18">
        <v>167250</v>
      </c>
      <c r="AE2473" s="38">
        <v>4.6379492984623865E-3</v>
      </c>
      <c r="AF2473" s="84">
        <v>1</v>
      </c>
      <c r="AI2473" s="27" t="s">
        <v>36</v>
      </c>
      <c r="AJ2473" s="17">
        <v>14.136546902330608</v>
      </c>
      <c r="AK2473" s="17">
        <v>14.387391502116539</v>
      </c>
      <c r="AL2473" s="19">
        <v>6.1500725653511314E-2</v>
      </c>
      <c r="AM2473" s="19">
        <v>6.036014410957858E-2</v>
      </c>
      <c r="AN2473" s="27" t="b">
        <v>0</v>
      </c>
      <c r="AO2473" s="27" t="b">
        <v>1</v>
      </c>
      <c r="AP2473" s="27" t="b">
        <v>0</v>
      </c>
      <c r="AQ2473" s="27" t="b">
        <v>0</v>
      </c>
      <c r="AR2473" s="27" t="b">
        <v>0</v>
      </c>
      <c r="AS2473" s="27" t="b">
        <v>1</v>
      </c>
      <c r="AU2473" s="75"/>
      <c r="AV2473">
        <v>757000.03599999996</v>
      </c>
      <c r="AX2473">
        <v>1672500</v>
      </c>
      <c r="AZ2473">
        <v>1514</v>
      </c>
      <c r="BC2473" s="18">
        <f t="shared" si="1"/>
        <v>605600.02879999997</v>
      </c>
      <c r="BM2473" s="18">
        <v>6.69</v>
      </c>
      <c r="BN2473">
        <f t="shared" si="0"/>
        <v>66.900000000000006</v>
      </c>
    </row>
    <row r="2474" spans="1:66" ht="14.55" customHeight="1" x14ac:dyDescent="0.25">
      <c r="A2474" s="48">
        <v>41661</v>
      </c>
      <c r="B2474" s="46">
        <v>13.85</v>
      </c>
      <c r="C2474" s="55">
        <v>14.8</v>
      </c>
      <c r="D2474" s="32">
        <v>3236.5281066988091</v>
      </c>
      <c r="E2474" s="32">
        <v>0</v>
      </c>
      <c r="F2474" s="32">
        <v>3236.5281066988091</v>
      </c>
      <c r="G2474" s="32">
        <v>13.849999999999998</v>
      </c>
      <c r="H2474" s="56">
        <v>6.4189189189189255E-2</v>
      </c>
      <c r="I2474" s="6">
        <v>12.84</v>
      </c>
      <c r="J2474" s="33">
        <v>0.98226950354609921</v>
      </c>
      <c r="K2474" s="72">
        <v>654.88934223779609</v>
      </c>
      <c r="L2474" s="32">
        <v>639.52002000000005</v>
      </c>
      <c r="M2474" s="73">
        <v>2.4032589687803738E-2</v>
      </c>
      <c r="Q2474" s="34">
        <v>1.0180505415162455</v>
      </c>
      <c r="R2474" s="7"/>
      <c r="S2474" s="32"/>
      <c r="T2474" s="77"/>
      <c r="U2474" s="5">
        <v>150.47137874625196</v>
      </c>
      <c r="V2474" s="87">
        <v>143.26</v>
      </c>
      <c r="W2474" s="38">
        <v>5.033769891282959E-2</v>
      </c>
      <c r="X2474" s="33">
        <v>0.96453900709219842</v>
      </c>
      <c r="Y2474" s="72">
        <v>154107.73047421064</v>
      </c>
      <c r="Z2474" s="18">
        <v>147000.00698000001</v>
      </c>
      <c r="AA2474" s="38">
        <v>4.8351858208943263E-2</v>
      </c>
      <c r="AB2474" s="35">
        <v>0.96453900709219842</v>
      </c>
      <c r="AC2474" s="72">
        <v>162064.74062990595</v>
      </c>
      <c r="AD2474" s="18">
        <v>162750</v>
      </c>
      <c r="AE2474" s="38">
        <v>-4.2105030420525272E-3</v>
      </c>
      <c r="AF2474" s="1">
        <v>19</v>
      </c>
      <c r="AI2474" s="27" t="s">
        <v>36</v>
      </c>
      <c r="AJ2474" s="17">
        <v>14.105647229750829</v>
      </c>
      <c r="AK2474" s="17">
        <v>14.380074428945809</v>
      </c>
      <c r="AL2474" s="19">
        <v>6.3607858559613303E-2</v>
      </c>
      <c r="AM2474" s="19">
        <v>6.0319067410012119E-2</v>
      </c>
      <c r="AN2474" s="27" t="b">
        <v>0</v>
      </c>
      <c r="AO2474" s="27" t="b">
        <v>1</v>
      </c>
      <c r="AP2474" s="27" t="b">
        <v>0</v>
      </c>
      <c r="AQ2474" s="27" t="b">
        <v>0</v>
      </c>
      <c r="AR2474" s="27" t="b">
        <v>0</v>
      </c>
      <c r="AS2474" s="27" t="b">
        <v>1</v>
      </c>
      <c r="AU2474" s="75"/>
      <c r="AV2474">
        <v>735000.03490000009</v>
      </c>
      <c r="AX2474">
        <v>1627500</v>
      </c>
      <c r="AZ2474">
        <v>1470</v>
      </c>
      <c r="BC2474" s="18">
        <f t="shared" si="1"/>
        <v>588000.02792000002</v>
      </c>
      <c r="BM2474" s="18">
        <v>6.51</v>
      </c>
      <c r="BN2474">
        <f t="shared" si="0"/>
        <v>65.099999999999994</v>
      </c>
    </row>
    <row r="2475" spans="1:66" ht="14.55" customHeight="1" x14ac:dyDescent="0.25">
      <c r="A2475" s="41">
        <v>41662</v>
      </c>
      <c r="B2475" s="15">
        <v>14.2</v>
      </c>
      <c r="C2475" s="16">
        <v>14.95</v>
      </c>
      <c r="D2475" s="32">
        <v>3066.1845221357139</v>
      </c>
      <c r="E2475" s="32">
        <v>159.40936798641002</v>
      </c>
      <c r="F2475" s="18">
        <v>3225.5938901221239</v>
      </c>
      <c r="G2475" s="18">
        <v>14.23706512042819</v>
      </c>
      <c r="H2475" s="19">
        <v>5.0167224080267525E-2</v>
      </c>
      <c r="I2475" s="17">
        <v>13.77</v>
      </c>
      <c r="J2475" s="33">
        <v>1.0244741463865539</v>
      </c>
      <c r="K2475" s="72">
        <v>670.90559161033912</v>
      </c>
      <c r="L2475" s="18">
        <v>657.44000200000005</v>
      </c>
      <c r="M2475" s="73">
        <v>2.0481853202384034E-2</v>
      </c>
      <c r="Q2475" s="34">
        <v>0.97611052804711851</v>
      </c>
      <c r="R2475" s="7"/>
      <c r="S2475" s="32"/>
      <c r="T2475" s="77"/>
      <c r="U2475" s="5">
        <v>146.60323963403667</v>
      </c>
      <c r="V2475" s="87">
        <v>139.38</v>
      </c>
      <c r="W2475" s="38">
        <v>5.1824075434328265E-2</v>
      </c>
      <c r="X2475" s="33">
        <v>1.0489482927731075</v>
      </c>
      <c r="Y2475" s="72">
        <v>161651.81419502306</v>
      </c>
      <c r="Z2475" s="18">
        <v>154800.00735999999</v>
      </c>
      <c r="AA2475" s="38">
        <v>4.4262315951243088E-2</v>
      </c>
      <c r="AB2475" s="35">
        <v>1.0489482927731075</v>
      </c>
      <c r="AC2475" s="72">
        <v>169994.8075219497</v>
      </c>
      <c r="AD2475" s="18">
        <v>171500</v>
      </c>
      <c r="AE2475" s="38">
        <v>-8.7766325250746534E-3</v>
      </c>
      <c r="AF2475" s="36">
        <v>18</v>
      </c>
      <c r="AI2475" s="27" t="s">
        <v>36</v>
      </c>
      <c r="AJ2475" s="17">
        <v>14.091458191233357</v>
      </c>
      <c r="AK2475" s="17">
        <v>14.391117581162836</v>
      </c>
      <c r="AL2475" s="19">
        <v>6.0148731603724082E-2</v>
      </c>
      <c r="AM2475" s="19">
        <v>5.9456202416712345E-2</v>
      </c>
      <c r="AN2475" s="27" t="b">
        <v>0</v>
      </c>
      <c r="AO2475" s="27" t="b">
        <v>1</v>
      </c>
      <c r="AP2475" s="27" t="b">
        <v>0</v>
      </c>
      <c r="AQ2475" s="27" t="b">
        <v>0</v>
      </c>
      <c r="AR2475" s="27" t="b">
        <v>0</v>
      </c>
      <c r="AS2475" s="27" t="b">
        <v>1</v>
      </c>
      <c r="AU2475" s="75"/>
      <c r="AV2475">
        <v>774000.03679999989</v>
      </c>
      <c r="AX2475">
        <v>1715000</v>
      </c>
      <c r="AZ2475">
        <v>1548</v>
      </c>
      <c r="BC2475" s="18">
        <f t="shared" si="1"/>
        <v>619200.02943999995</v>
      </c>
      <c r="BM2475" s="18">
        <v>6.86</v>
      </c>
      <c r="BN2475">
        <f t="shared" si="0"/>
        <v>68.600000000000009</v>
      </c>
    </row>
    <row r="2476" spans="1:66" ht="14.55" customHeight="1" x14ac:dyDescent="0.25">
      <c r="A2476" s="45">
        <v>41663</v>
      </c>
      <c r="B2476" s="46">
        <v>16.2</v>
      </c>
      <c r="C2476" s="55">
        <v>16.2</v>
      </c>
      <c r="D2476" s="32">
        <v>2895.8409375726187</v>
      </c>
      <c r="E2476" s="32">
        <v>321.20728777209246</v>
      </c>
      <c r="F2476" s="32">
        <v>3217.0482253447112</v>
      </c>
      <c r="G2476" s="32">
        <v>16.2</v>
      </c>
      <c r="H2476" s="56">
        <v>0</v>
      </c>
      <c r="I2476" s="6">
        <v>17.88</v>
      </c>
      <c r="J2476" s="33">
        <v>1.1348603596809512</v>
      </c>
      <c r="K2476" s="72">
        <v>761.37098748479468</v>
      </c>
      <c r="L2476" s="32">
        <v>715.03997800000002</v>
      </c>
      <c r="M2476" s="73">
        <v>6.4794991763096443E-2</v>
      </c>
      <c r="Q2476" s="34">
        <v>0.88116567952125391</v>
      </c>
      <c r="R2476" s="7"/>
      <c r="S2476" s="32"/>
      <c r="T2476" s="77"/>
      <c r="U2476" s="5">
        <v>128.94123068353593</v>
      </c>
      <c r="V2476" s="87">
        <v>126.78</v>
      </c>
      <c r="W2476" s="38">
        <v>1.7047094837797233E-2</v>
      </c>
      <c r="X2476" s="33">
        <v>1.2697207193619025</v>
      </c>
      <c r="Y2476" s="72">
        <v>205253.63982648222</v>
      </c>
      <c r="Z2476" s="18">
        <v>182025.00864000001</v>
      </c>
      <c r="AA2476" s="38">
        <v>0.12761230646291374</v>
      </c>
      <c r="AB2476" s="35">
        <v>1.2697207193619025</v>
      </c>
      <c r="AC2476" s="72">
        <v>215842.46875097058</v>
      </c>
      <c r="AD2476" s="18">
        <v>200750</v>
      </c>
      <c r="AE2476" s="38">
        <v>7.5180417190388954E-2</v>
      </c>
      <c r="AF2476" s="84">
        <v>17</v>
      </c>
      <c r="AI2476" s="27" t="s">
        <v>36</v>
      </c>
      <c r="AJ2476" s="17">
        <v>14.194266671369794</v>
      </c>
      <c r="AK2476" s="17">
        <v>14.450855541377528</v>
      </c>
      <c r="AL2476" s="19">
        <v>4.8370168588411956E-2</v>
      </c>
      <c r="AM2476" s="19">
        <v>5.6066371908237767E-2</v>
      </c>
      <c r="AN2476" s="27" t="b">
        <v>0</v>
      </c>
      <c r="AO2476" s="27" t="b">
        <v>0</v>
      </c>
      <c r="AP2476" s="27" t="b">
        <v>0</v>
      </c>
      <c r="AQ2476" s="27" t="b">
        <v>0</v>
      </c>
      <c r="AR2476" s="27" t="b">
        <v>0</v>
      </c>
      <c r="AS2476" s="27" t="b">
        <v>1</v>
      </c>
      <c r="AU2476" s="75"/>
      <c r="AV2476">
        <v>910125.04320000007</v>
      </c>
      <c r="AX2476">
        <v>2007500</v>
      </c>
      <c r="AZ2476">
        <v>1820.25</v>
      </c>
      <c r="BC2476" s="18">
        <f t="shared" si="1"/>
        <v>728100.03456000006</v>
      </c>
      <c r="BM2476" s="18">
        <v>8.0299999999999994</v>
      </c>
      <c r="BN2476">
        <f t="shared" si="0"/>
        <v>80.3</v>
      </c>
    </row>
    <row r="2477" spans="1:66" ht="14.55" customHeight="1" x14ac:dyDescent="0.25">
      <c r="A2477" s="45">
        <v>41666</v>
      </c>
      <c r="B2477" s="46">
        <v>16.100000000000001</v>
      </c>
      <c r="C2477" s="55">
        <v>16.25</v>
      </c>
      <c r="D2477" s="32">
        <v>2725.4973530095235</v>
      </c>
      <c r="E2477" s="32">
        <v>491.55087233518771</v>
      </c>
      <c r="F2477" s="32">
        <v>3217.0482253447112</v>
      </c>
      <c r="G2477" s="32">
        <v>16.122919342728341</v>
      </c>
      <c r="H2477" s="56">
        <v>9.2307692307691536E-3</v>
      </c>
      <c r="I2477" s="6">
        <v>17.420000000000002</v>
      </c>
      <c r="J2477" s="33">
        <v>0.9952419347363175</v>
      </c>
      <c r="K2477" s="72">
        <v>757.73522402171409</v>
      </c>
      <c r="L2477" s="32">
        <v>726.23999000000003</v>
      </c>
      <c r="M2477" s="73">
        <v>4.3367529267720514E-2</v>
      </c>
      <c r="Q2477" s="34">
        <v>1.0047808126824391</v>
      </c>
      <c r="R2477" s="7"/>
      <c r="S2477" s="32"/>
      <c r="T2477" s="77"/>
      <c r="U2477" s="5">
        <v>129.31646205113299</v>
      </c>
      <c r="V2477" s="87">
        <v>123.62</v>
      </c>
      <c r="W2477" s="38">
        <v>4.6080424293261465E-2</v>
      </c>
      <c r="X2477" s="33">
        <v>0.99048386947263489</v>
      </c>
      <c r="Y2477" s="72">
        <v>203301.39207891491</v>
      </c>
      <c r="Z2477" s="18">
        <v>186400.00886</v>
      </c>
      <c r="AA2477" s="38">
        <v>9.0672652443965718E-2</v>
      </c>
      <c r="AB2477" s="35">
        <v>0.99048386947263489</v>
      </c>
      <c r="AC2477" s="72">
        <v>213785.05608733767</v>
      </c>
      <c r="AD2477" s="18">
        <v>204250</v>
      </c>
      <c r="AE2477" s="38">
        <v>4.668326113751612E-2</v>
      </c>
      <c r="AF2477" s="84">
        <v>16</v>
      </c>
      <c r="AI2477" s="27" t="s">
        <v>36</v>
      </c>
      <c r="AJ2477" s="17">
        <v>14.31414107356445</v>
      </c>
      <c r="AK2477" s="17">
        <v>14.506298375739496</v>
      </c>
      <c r="AL2477" s="19">
        <v>4.0001870220113568E-2</v>
      </c>
      <c r="AM2477" s="19">
        <v>5.3113394652934923E-2</v>
      </c>
      <c r="AN2477" s="27" t="b">
        <v>0</v>
      </c>
      <c r="AO2477" s="27" t="b">
        <v>0</v>
      </c>
      <c r="AP2477" s="27" t="b">
        <v>0</v>
      </c>
      <c r="AQ2477" s="27" t="b">
        <v>0</v>
      </c>
      <c r="AR2477" s="27" t="b">
        <v>0</v>
      </c>
      <c r="AS2477" s="27" t="b">
        <v>1</v>
      </c>
      <c r="AU2477" s="75"/>
      <c r="AV2477">
        <v>932000.04429999995</v>
      </c>
      <c r="AX2477">
        <v>2042500</v>
      </c>
      <c r="AZ2477">
        <v>1864</v>
      </c>
      <c r="BC2477" s="18">
        <f t="shared" si="1"/>
        <v>745600.03544000001</v>
      </c>
      <c r="BM2477" s="18">
        <v>8.17</v>
      </c>
      <c r="BN2477">
        <f t="shared" si="0"/>
        <v>81.7</v>
      </c>
    </row>
    <row r="2478" spans="1:66" ht="14.55" customHeight="1" x14ac:dyDescent="0.25">
      <c r="A2478" s="45">
        <v>41667</v>
      </c>
      <c r="B2478" s="46">
        <v>15.2</v>
      </c>
      <c r="C2478" s="55">
        <v>15.55</v>
      </c>
      <c r="D2478" s="32">
        <v>2555.1537684464283</v>
      </c>
      <c r="E2478" s="32">
        <v>660.32205457923897</v>
      </c>
      <c r="F2478" s="32">
        <v>3215.4758230256675</v>
      </c>
      <c r="G2478" s="32">
        <v>15.271875122632784</v>
      </c>
      <c r="H2478" s="56">
        <v>2.2508038585209111E-2</v>
      </c>
      <c r="I2478" s="6">
        <v>15.8</v>
      </c>
      <c r="J2478" s="33">
        <v>0.94675228083022944</v>
      </c>
      <c r="K2478" s="72">
        <v>717.37513931830358</v>
      </c>
      <c r="L2478" s="32">
        <v>696.79998799999998</v>
      </c>
      <c r="M2478" s="73">
        <v>2.9528059231688157E-2</v>
      </c>
      <c r="Q2478" s="34">
        <v>1.056242504241</v>
      </c>
      <c r="R2478" s="7"/>
      <c r="S2478" s="32"/>
      <c r="T2478" s="77"/>
      <c r="U2478" s="5">
        <v>136.33523916922385</v>
      </c>
      <c r="V2478" s="87">
        <v>128.63999999999999</v>
      </c>
      <c r="W2478" s="38">
        <v>5.9819956228419374E-2</v>
      </c>
      <c r="X2478" s="33">
        <v>0.89350456166045888</v>
      </c>
      <c r="Y2478" s="72">
        <v>181651.59031282002</v>
      </c>
      <c r="Z2478" s="18">
        <v>171100.00811999998</v>
      </c>
      <c r="AA2478" s="38">
        <v>6.1669092297293997E-2</v>
      </c>
      <c r="AB2478" s="35">
        <v>0.89350456166045888</v>
      </c>
      <c r="AC2478" s="72">
        <v>191014.86033957775</v>
      </c>
      <c r="AD2478" s="18">
        <v>188250</v>
      </c>
      <c r="AE2478" s="38">
        <v>1.4687173118606886E-2</v>
      </c>
      <c r="AF2478" s="84">
        <v>15</v>
      </c>
      <c r="AI2478" s="27" t="s">
        <v>36</v>
      </c>
      <c r="AJ2478" s="17">
        <v>14.392049415974286</v>
      </c>
      <c r="AK2478" s="17">
        <v>14.53755618976604</v>
      </c>
      <c r="AL2478" s="19">
        <v>3.4396484838116248E-2</v>
      </c>
      <c r="AM2478" s="19">
        <v>5.0954710822899756E-2</v>
      </c>
      <c r="AN2478" s="27" t="b">
        <v>0</v>
      </c>
      <c r="AO2478" s="27" t="b">
        <v>0</v>
      </c>
      <c r="AP2478" s="27" t="b">
        <v>0</v>
      </c>
      <c r="AQ2478" s="27" t="b">
        <v>0</v>
      </c>
      <c r="AR2478" s="27" t="b">
        <v>0</v>
      </c>
      <c r="AS2478" s="27" t="b">
        <v>1</v>
      </c>
      <c r="AU2478" s="75"/>
      <c r="AV2478">
        <v>855500.04059999995</v>
      </c>
      <c r="AX2478">
        <v>1882500</v>
      </c>
      <c r="AZ2478">
        <v>1711</v>
      </c>
      <c r="BC2478" s="18">
        <f t="shared" si="1"/>
        <v>684400.03247999994</v>
      </c>
      <c r="BM2478" s="18">
        <v>7.53</v>
      </c>
      <c r="BN2478">
        <f t="shared" si="0"/>
        <v>75.3</v>
      </c>
    </row>
    <row r="2479" spans="1:66" ht="14.55" customHeight="1" x14ac:dyDescent="0.25">
      <c r="A2479" s="41">
        <v>41668</v>
      </c>
      <c r="B2479" s="15">
        <v>16.399999999999999</v>
      </c>
      <c r="C2479" s="16">
        <v>16.45</v>
      </c>
      <c r="D2479" s="32">
        <v>2384.8101838833331</v>
      </c>
      <c r="E2479" s="32">
        <v>826.83153916824517</v>
      </c>
      <c r="F2479" s="18">
        <v>3211.6417230515781</v>
      </c>
      <c r="G2479" s="18">
        <v>16.412872412467955</v>
      </c>
      <c r="H2479" s="19">
        <v>3.0395136778116338E-3</v>
      </c>
      <c r="I2479" s="17">
        <v>17.350000000000001</v>
      </c>
      <c r="J2479" s="33">
        <v>1.0734308486833817</v>
      </c>
      <c r="K2479" s="72">
        <v>770.03928111871119</v>
      </c>
      <c r="L2479" s="18">
        <v>743.20001200000002</v>
      </c>
      <c r="M2479" s="73">
        <v>3.6113117176202594E-2</v>
      </c>
      <c r="Q2479" s="34">
        <v>0.93159238084740303</v>
      </c>
      <c r="R2479" s="7"/>
      <c r="S2479" s="32"/>
      <c r="T2479" s="77"/>
      <c r="U2479" s="5">
        <v>126.77240295177306</v>
      </c>
      <c r="V2479" s="87">
        <v>120.06</v>
      </c>
      <c r="W2479" s="38">
        <v>5.5908736896327318E-2</v>
      </c>
      <c r="X2479" s="33">
        <v>1.1468616973667634</v>
      </c>
      <c r="Y2479" s="72">
        <v>208330.24793595402</v>
      </c>
      <c r="Z2479" s="18">
        <v>192975.00916000002</v>
      </c>
      <c r="AA2479" s="38">
        <v>7.9571126037478859E-2</v>
      </c>
      <c r="AB2479" s="35">
        <v>1.1468616973667634</v>
      </c>
      <c r="AC2479" s="72">
        <v>219064.11475596181</v>
      </c>
      <c r="AD2479" s="18">
        <v>212000</v>
      </c>
      <c r="AE2479" s="38">
        <v>3.3321296018687788E-2</v>
      </c>
      <c r="AF2479" s="36">
        <v>14</v>
      </c>
      <c r="AI2479" s="27" t="s">
        <v>36</v>
      </c>
      <c r="AJ2479" s="17">
        <v>14.509563472217472</v>
      </c>
      <c r="AK2479" s="17">
        <v>14.592666011328317</v>
      </c>
      <c r="AL2479" s="19">
        <v>2.4855789127207779E-2</v>
      </c>
      <c r="AM2479" s="19">
        <v>4.7542985512508747E-2</v>
      </c>
      <c r="AN2479" s="27" t="b">
        <v>0</v>
      </c>
      <c r="AO2479" s="27" t="b">
        <v>0</v>
      </c>
      <c r="AP2479" s="27" t="b">
        <v>0</v>
      </c>
      <c r="AQ2479" s="27" t="b">
        <v>0</v>
      </c>
      <c r="AR2479" s="27" t="b">
        <v>0</v>
      </c>
      <c r="AS2479" s="27" t="b">
        <v>0</v>
      </c>
      <c r="AU2479" s="75"/>
      <c r="AV2479">
        <v>964875.04580000008</v>
      </c>
      <c r="AX2479">
        <v>2120000</v>
      </c>
      <c r="AZ2479">
        <v>1929.75</v>
      </c>
      <c r="BC2479" s="18">
        <f t="shared" si="1"/>
        <v>771900.03664000006</v>
      </c>
      <c r="BM2479" s="18">
        <v>8.48</v>
      </c>
      <c r="BN2479">
        <f t="shared" si="0"/>
        <v>84.800000000000011</v>
      </c>
    </row>
    <row r="2480" spans="1:66" ht="14.55" customHeight="1" x14ac:dyDescent="0.25">
      <c r="A2480" s="45">
        <v>41669</v>
      </c>
      <c r="B2480" s="46">
        <v>16.649999999999999</v>
      </c>
      <c r="C2480" s="55">
        <v>16.600000000000001</v>
      </c>
      <c r="D2480" s="32">
        <v>2214.4665993202379</v>
      </c>
      <c r="E2480" s="32">
        <v>996.65736207613338</v>
      </c>
      <c r="F2480" s="32">
        <v>3211.1239613963712</v>
      </c>
      <c r="G2480" s="32">
        <v>16.634481175842826</v>
      </c>
      <c r="H2480" s="56">
        <v>-3.0120481927708997E-3</v>
      </c>
      <c r="I2480" s="6">
        <v>17.29</v>
      </c>
      <c r="J2480" s="33">
        <v>1.013338740860473</v>
      </c>
      <c r="K2480" s="72">
        <v>780.29713455267461</v>
      </c>
      <c r="L2480" s="32">
        <v>730.55999799999995</v>
      </c>
      <c r="M2480" s="73">
        <v>6.8080837561372551E-2</v>
      </c>
      <c r="Q2480" s="34">
        <v>0.98683683913125986</v>
      </c>
      <c r="R2480" s="7"/>
      <c r="S2480" s="32"/>
      <c r="T2480" s="77"/>
      <c r="U2480" s="5">
        <v>124.87075743613832</v>
      </c>
      <c r="V2480" s="87">
        <v>121.72</v>
      </c>
      <c r="W2480" s="38">
        <v>2.5885289485198165E-2</v>
      </c>
      <c r="X2480" s="33">
        <v>1.0266774817209459</v>
      </c>
      <c r="Y2480" s="72">
        <v>213888.99765302736</v>
      </c>
      <c r="Z2480" s="18">
        <v>187500.00889999999</v>
      </c>
      <c r="AA2480" s="38">
        <v>0.14074126666896053</v>
      </c>
      <c r="AB2480" s="35">
        <v>1.0266774817209459</v>
      </c>
      <c r="AC2480" s="72">
        <v>224904.58783900138</v>
      </c>
      <c r="AD2480" s="18">
        <v>205250</v>
      </c>
      <c r="AE2480" s="38">
        <v>9.5759258655305157E-2</v>
      </c>
      <c r="AF2480" s="84">
        <v>13</v>
      </c>
      <c r="AI2480" s="27" t="s">
        <v>36</v>
      </c>
      <c r="AJ2480" s="17">
        <v>14.626103458830785</v>
      </c>
      <c r="AK2480" s="17">
        <v>14.64954723432075</v>
      </c>
      <c r="AL2480" s="19">
        <v>1.3655582896881088E-2</v>
      </c>
      <c r="AM2480" s="19">
        <v>4.3894524888003821E-2</v>
      </c>
      <c r="AN2480" s="27" t="b">
        <v>0</v>
      </c>
      <c r="AO2480" s="27" t="b">
        <v>0</v>
      </c>
      <c r="AP2480" s="27" t="b">
        <v>0</v>
      </c>
      <c r="AQ2480" s="27" t="b">
        <v>0</v>
      </c>
      <c r="AR2480" s="27" t="b">
        <v>0</v>
      </c>
      <c r="AS2480" s="27" t="b">
        <v>0</v>
      </c>
      <c r="AU2480" s="75"/>
      <c r="AV2480">
        <v>937500.04449999996</v>
      </c>
      <c r="AX2480">
        <v>2052500</v>
      </c>
      <c r="AZ2480">
        <v>1875</v>
      </c>
      <c r="BC2480" s="18">
        <f t="shared" si="1"/>
        <v>750000.03559999994</v>
      </c>
      <c r="BM2480" s="18">
        <v>8.2100000000000009</v>
      </c>
      <c r="BN2480">
        <f t="shared" si="0"/>
        <v>82.100000000000009</v>
      </c>
    </row>
    <row r="2481" spans="1:66" ht="14.55" customHeight="1" x14ac:dyDescent="0.25">
      <c r="A2481" s="41">
        <v>41670</v>
      </c>
      <c r="B2481" s="15">
        <v>17.600000000000001</v>
      </c>
      <c r="C2481" s="16">
        <v>17.350000000000001</v>
      </c>
      <c r="D2481" s="32">
        <v>2044.1230147571428</v>
      </c>
      <c r="E2481" s="32">
        <v>1167.5140297252619</v>
      </c>
      <c r="F2481" s="18">
        <v>3211.6370444824047</v>
      </c>
      <c r="G2481" s="18">
        <v>17.509118464076519</v>
      </c>
      <c r="H2481" s="19">
        <v>-1.4409221902017322E-2</v>
      </c>
      <c r="I2481" s="17">
        <v>18.41</v>
      </c>
      <c r="J2481" s="33">
        <v>1.0527479600231808</v>
      </c>
      <c r="K2481" s="72">
        <v>821.44200371927241</v>
      </c>
      <c r="L2481" s="18">
        <v>792.15997300000004</v>
      </c>
      <c r="M2481" s="73">
        <v>3.6964794634066128E-2</v>
      </c>
      <c r="Q2481" s="34">
        <v>0.9498949776905582</v>
      </c>
      <c r="R2481" s="7"/>
      <c r="S2481" s="32"/>
      <c r="T2481" s="77"/>
      <c r="U2481" s="5">
        <v>118.39326775384353</v>
      </c>
      <c r="V2481" s="87">
        <v>112.52</v>
      </c>
      <c r="W2481" s="38">
        <v>5.2197544915068748E-2</v>
      </c>
      <c r="X2481" s="33">
        <v>1.1054959200463617</v>
      </c>
      <c r="Y2481" s="72">
        <v>236454.54554723814</v>
      </c>
      <c r="Z2481" s="18">
        <v>218825.0104</v>
      </c>
      <c r="AA2481" s="38">
        <v>8.0564534716631941E-2</v>
      </c>
      <c r="AB2481" s="35">
        <v>1.1054959200463617</v>
      </c>
      <c r="AC2481" s="72">
        <v>248627.11808477243</v>
      </c>
      <c r="AD2481" s="18">
        <v>239750</v>
      </c>
      <c r="AE2481" s="38">
        <v>3.7026561354629541E-2</v>
      </c>
      <c r="AF2481" s="36">
        <v>12</v>
      </c>
      <c r="AI2481" s="27" t="s">
        <v>36</v>
      </c>
      <c r="AJ2481" s="17">
        <v>14.782372839246158</v>
      </c>
      <c r="AK2481" s="17">
        <v>14.720242086599383</v>
      </c>
      <c r="AL2481" s="19">
        <v>2.8928418998336127E-3</v>
      </c>
      <c r="AM2481" s="19">
        <v>3.9750003882449536E-2</v>
      </c>
      <c r="AN2481" s="27" t="b">
        <v>1</v>
      </c>
      <c r="AO2481" s="27" t="b">
        <v>0</v>
      </c>
      <c r="AP2481" s="27" t="b">
        <v>0</v>
      </c>
      <c r="AQ2481" s="27" t="b">
        <v>0</v>
      </c>
      <c r="AR2481" s="27" t="b">
        <v>1</v>
      </c>
      <c r="AS2481" s="27" t="b">
        <v>0</v>
      </c>
      <c r="AU2481" s="75"/>
      <c r="AV2481">
        <v>1094125.0519999999</v>
      </c>
      <c r="AX2481">
        <v>2397500</v>
      </c>
      <c r="AZ2481">
        <v>2188.25</v>
      </c>
      <c r="BC2481" s="18">
        <f t="shared" si="1"/>
        <v>875300.0416</v>
      </c>
      <c r="BM2481" s="18">
        <v>9.59</v>
      </c>
      <c r="BN2481">
        <f t="shared" si="0"/>
        <v>95.9</v>
      </c>
    </row>
    <row r="2482" spans="1:66" ht="14.55" customHeight="1" x14ac:dyDescent="0.25">
      <c r="A2482" s="45">
        <v>41673</v>
      </c>
      <c r="B2482" s="46">
        <v>19.2</v>
      </c>
      <c r="C2482" s="55">
        <v>18.600000000000001</v>
      </c>
      <c r="D2482" s="32">
        <v>1873.7794301940476</v>
      </c>
      <c r="E2482" s="32">
        <v>1340.3121327979118</v>
      </c>
      <c r="F2482" s="32">
        <v>3214.0915629919591</v>
      </c>
      <c r="G2482" s="32">
        <v>18.949793288735641</v>
      </c>
      <c r="H2482" s="56">
        <v>-3.2258064516129004E-2</v>
      </c>
      <c r="I2482" s="6">
        <v>21.44</v>
      </c>
      <c r="J2482" s="33">
        <v>1.0831085445035058</v>
      </c>
      <c r="K2482" s="72">
        <v>889.69545920293569</v>
      </c>
      <c r="L2482" s="32">
        <v>848.32000700000003</v>
      </c>
      <c r="M2482" s="73">
        <v>4.877340138334809E-2</v>
      </c>
      <c r="Q2482" s="34">
        <v>0.9232684988727492</v>
      </c>
      <c r="R2482" s="7"/>
      <c r="S2482" s="32"/>
      <c r="T2482" s="77"/>
      <c r="U2482" s="5">
        <v>109.10526181080002</v>
      </c>
      <c r="V2482" s="87">
        <v>104.44</v>
      </c>
      <c r="W2482" s="38">
        <v>4.4669301137495392E-2</v>
      </c>
      <c r="X2482" s="33">
        <v>1.1662170890070116</v>
      </c>
      <c r="Y2482" s="72">
        <v>275758.65113712713</v>
      </c>
      <c r="Z2482" s="18">
        <v>249850.01186000003</v>
      </c>
      <c r="AA2482" s="76">
        <v>0.1036967702512844</v>
      </c>
      <c r="AB2482" s="35">
        <v>1.1662170890070116</v>
      </c>
      <c r="AC2482" s="72">
        <v>289948.54523487249</v>
      </c>
      <c r="AD2482" s="32">
        <v>272750</v>
      </c>
      <c r="AE2482" s="38">
        <v>6.3056077854711248E-2</v>
      </c>
      <c r="AF2482" s="84">
        <v>11</v>
      </c>
      <c r="AI2482" s="27" t="s">
        <v>36</v>
      </c>
      <c r="AJ2482" s="17">
        <v>14.992689095881721</v>
      </c>
      <c r="AK2482" s="17">
        <v>14.816868656393597</v>
      </c>
      <c r="AL2482" s="19">
        <v>-2.4835021861878879E-3</v>
      </c>
      <c r="AM2482" s="19">
        <v>3.3867895468748174E-2</v>
      </c>
      <c r="AN2482" s="27" t="b">
        <v>1</v>
      </c>
      <c r="AO2482" s="27" t="b">
        <v>0</v>
      </c>
      <c r="AP2482" s="27" t="b">
        <v>0</v>
      </c>
      <c r="AQ2482" s="27" t="b">
        <v>0</v>
      </c>
      <c r="AR2482" s="27" t="b">
        <v>1</v>
      </c>
      <c r="AS2482" s="27" t="b">
        <v>0</v>
      </c>
      <c r="AU2482" s="75"/>
      <c r="AV2482">
        <v>1249250.0593000001</v>
      </c>
      <c r="AX2482">
        <v>2727500</v>
      </c>
      <c r="AZ2482">
        <v>2498.5</v>
      </c>
      <c r="BC2482" s="18">
        <f t="shared" si="1"/>
        <v>999400.04744000011</v>
      </c>
      <c r="BM2482" s="32">
        <v>10.91</v>
      </c>
      <c r="BN2482">
        <f t="shared" si="0"/>
        <v>109.1</v>
      </c>
    </row>
    <row r="2483" spans="1:66" ht="14.55" customHeight="1" x14ac:dyDescent="0.25">
      <c r="A2483" s="45">
        <v>41674</v>
      </c>
      <c r="B2483" s="46">
        <v>18.649999999999999</v>
      </c>
      <c r="C2483" s="55">
        <v>18.350000000000001</v>
      </c>
      <c r="D2483" s="32">
        <v>1703.4358456309524</v>
      </c>
      <c r="E2483" s="32">
        <v>1516.1506717017519</v>
      </c>
      <c r="F2483" s="32">
        <v>3219.5865173327043</v>
      </c>
      <c r="G2483" s="32">
        <v>18.508725585083095</v>
      </c>
      <c r="H2483" s="56">
        <v>-1.634877384196165E-2</v>
      </c>
      <c r="I2483" s="89">
        <v>19.11</v>
      </c>
      <c r="J2483" s="33">
        <v>0.97839425716463957</v>
      </c>
      <c r="K2483" s="72">
        <v>870.45786692604827</v>
      </c>
      <c r="L2483" s="32">
        <v>829.28002900000001</v>
      </c>
      <c r="M2483" s="73">
        <v>4.9654925340120851E-2</v>
      </c>
      <c r="Q2483" s="34">
        <v>1.0220828594169935</v>
      </c>
      <c r="R2483" s="7"/>
      <c r="S2483" s="32"/>
      <c r="T2483" s="77"/>
      <c r="U2483" s="5">
        <v>111.30699831042402</v>
      </c>
      <c r="V2483" s="87">
        <v>106.14</v>
      </c>
      <c r="W2483" s="38">
        <v>4.8680971456793107E-2</v>
      </c>
      <c r="X2483" s="33">
        <v>0.95678851432927903</v>
      </c>
      <c r="Y2483" s="72">
        <v>263843.97247660405</v>
      </c>
      <c r="Z2483" s="18">
        <v>238925.01133999997</v>
      </c>
      <c r="AA2483" s="77">
        <v>0.10429615968980069</v>
      </c>
      <c r="AB2483" s="35">
        <v>0.95678851432927903</v>
      </c>
      <c r="AC2483" s="72">
        <v>277414.99010813609</v>
      </c>
      <c r="AD2483" s="90">
        <v>261500</v>
      </c>
      <c r="AE2483" s="38">
        <v>6.0860382822700142E-2</v>
      </c>
      <c r="AF2483" s="84">
        <v>10</v>
      </c>
      <c r="AI2483" s="27" t="s">
        <v>36</v>
      </c>
      <c r="AJ2483" s="17">
        <v>15.187311943815397</v>
      </c>
      <c r="AK2483" s="17">
        <v>14.908093689315894</v>
      </c>
      <c r="AL2483" s="19">
        <v>-6.7467593649763553E-3</v>
      </c>
      <c r="AM2483" s="19">
        <v>2.8256936264464731E-2</v>
      </c>
      <c r="AN2483" s="27" t="b">
        <v>1</v>
      </c>
      <c r="AO2483" s="27" t="b">
        <v>0</v>
      </c>
      <c r="AP2483" s="27" t="b">
        <v>0</v>
      </c>
      <c r="AQ2483" s="27" t="b">
        <v>0</v>
      </c>
      <c r="AR2483" s="27" t="b">
        <v>1</v>
      </c>
      <c r="AS2483" s="27" t="b">
        <v>0</v>
      </c>
      <c r="AU2483" s="75"/>
      <c r="AV2483">
        <v>1194625.0566999998</v>
      </c>
      <c r="AX2483">
        <v>2615000</v>
      </c>
      <c r="AZ2483">
        <v>2389.25</v>
      </c>
      <c r="BC2483" s="18">
        <f t="shared" si="1"/>
        <v>955700.04535999987</v>
      </c>
      <c r="BM2483" s="90">
        <v>10.46</v>
      </c>
      <c r="BN2483">
        <f t="shared" si="0"/>
        <v>104.60000000000001</v>
      </c>
    </row>
    <row r="2484" spans="1:66" ht="14.55" customHeight="1" x14ac:dyDescent="0.25">
      <c r="A2484" s="45">
        <v>41675</v>
      </c>
      <c r="B2484" s="46">
        <v>19.149999999999999</v>
      </c>
      <c r="C2484" s="55">
        <v>18.75</v>
      </c>
      <c r="D2484" s="32">
        <v>1533.0922610678572</v>
      </c>
      <c r="E2484" s="32">
        <v>1689.2791650042982</v>
      </c>
      <c r="F2484" s="32">
        <v>3222.3714260721554</v>
      </c>
      <c r="G2484" s="32">
        <v>18.940306089318398</v>
      </c>
      <c r="H2484" s="56">
        <v>-2.1333333333333204E-2</v>
      </c>
      <c r="I2484" s="89">
        <v>19.95</v>
      </c>
      <c r="J2484" s="33">
        <v>1.0242028371586942</v>
      </c>
      <c r="K2484" s="72">
        <v>891.50999169756335</v>
      </c>
      <c r="L2484" s="32">
        <v>861.919983</v>
      </c>
      <c r="M2484" s="73">
        <v>3.4330343049446793E-2</v>
      </c>
      <c r="Q2484" s="34">
        <v>0.97636909772107561</v>
      </c>
      <c r="R2484" s="7"/>
      <c r="S2484" s="32"/>
      <c r="T2484" s="77"/>
      <c r="U2484" s="5">
        <v>108.47437750666658</v>
      </c>
      <c r="V2484" s="87">
        <v>102.36</v>
      </c>
      <c r="W2484" s="38">
        <v>5.9734051452389463E-2</v>
      </c>
      <c r="X2484" s="33">
        <v>1.0484056743173884</v>
      </c>
      <c r="Y2484" s="72">
        <v>276616.84133141022</v>
      </c>
      <c r="Z2484" s="18">
        <v>257075.01221999998</v>
      </c>
      <c r="AA2484" s="77">
        <v>7.6016058280634125E-2</v>
      </c>
      <c r="AB2484" s="35">
        <v>1.0484056743173884</v>
      </c>
      <c r="AC2484" s="72">
        <v>290838.78683091741</v>
      </c>
      <c r="AD2484" s="90">
        <v>280750</v>
      </c>
      <c r="AE2484" s="38">
        <v>3.5935126735235648E-2</v>
      </c>
      <c r="AF2484" s="84">
        <v>9</v>
      </c>
      <c r="AI2484" s="27" t="s">
        <v>36</v>
      </c>
      <c r="AJ2484" s="17">
        <v>15.407786883239314</v>
      </c>
      <c r="AK2484" s="17">
        <v>15.003502137933848</v>
      </c>
      <c r="AL2484" s="19">
        <v>-1.4053654684733408E-2</v>
      </c>
      <c r="AM2484" s="19">
        <v>2.3701953446595321E-2</v>
      </c>
      <c r="AN2484" s="27" t="b">
        <v>1</v>
      </c>
      <c r="AO2484" s="27" t="b">
        <v>0</v>
      </c>
      <c r="AP2484" s="27" t="b">
        <v>0</v>
      </c>
      <c r="AQ2484" s="27" t="b">
        <v>0</v>
      </c>
      <c r="AR2484" s="27" t="b">
        <v>1</v>
      </c>
      <c r="AS2484" s="27" t="b">
        <v>0</v>
      </c>
      <c r="AU2484" s="75"/>
      <c r="AV2484">
        <v>1285375.0610999998</v>
      </c>
      <c r="AX2484">
        <v>2807500</v>
      </c>
      <c r="AZ2484">
        <v>2570.75</v>
      </c>
      <c r="BC2484" s="18">
        <f t="shared" si="1"/>
        <v>1028300.0488799999</v>
      </c>
      <c r="BM2484" s="90">
        <v>11.23</v>
      </c>
      <c r="BN2484">
        <f t="shared" si="0"/>
        <v>112.30000000000001</v>
      </c>
    </row>
    <row r="2485" spans="1:66" ht="14.55" customHeight="1" x14ac:dyDescent="0.25">
      <c r="A2485" s="45">
        <v>41676</v>
      </c>
      <c r="B2485" s="46">
        <v>17</v>
      </c>
      <c r="C2485" s="55">
        <v>17</v>
      </c>
      <c r="D2485" s="32">
        <v>1362.748676504762</v>
      </c>
      <c r="E2485" s="32">
        <v>1863.2567460380728</v>
      </c>
      <c r="F2485" s="32">
        <v>3226.0054225428348</v>
      </c>
      <c r="G2485" s="32">
        <v>17</v>
      </c>
      <c r="H2485" s="56">
        <v>0</v>
      </c>
      <c r="I2485" s="89">
        <v>17.23</v>
      </c>
      <c r="J2485" s="91">
        <v>0.89856898278975361</v>
      </c>
      <c r="K2485" s="72">
        <v>801.06936598849552</v>
      </c>
      <c r="L2485" s="32">
        <v>776.15997300000004</v>
      </c>
      <c r="M2485" s="73">
        <v>3.2093117211669818E-2</v>
      </c>
      <c r="Q2485" s="34">
        <v>1.1128806125661463</v>
      </c>
      <c r="R2485" s="7"/>
      <c r="S2485" s="32"/>
      <c r="T2485" s="77"/>
      <c r="U2485" s="5">
        <v>120.4942751074357</v>
      </c>
      <c r="V2485" s="90">
        <v>112.32</v>
      </c>
      <c r="W2485" s="38">
        <v>7.277666584255435E-2</v>
      </c>
      <c r="X2485" s="91">
        <v>0.79713796557950733</v>
      </c>
      <c r="Y2485" s="72">
        <v>220502.84112322875</v>
      </c>
      <c r="Z2485" s="32">
        <v>205825.00977999999</v>
      </c>
      <c r="AA2485" s="77">
        <v>7.1312185817056131E-2</v>
      </c>
      <c r="AB2485" s="35">
        <v>0.79713796557950733</v>
      </c>
      <c r="AC2485" s="72">
        <v>231834.92189977094</v>
      </c>
      <c r="AD2485" s="90">
        <v>227000</v>
      </c>
      <c r="AE2485" s="38">
        <v>2.1299215417493127E-2</v>
      </c>
      <c r="AF2485" s="84">
        <v>8</v>
      </c>
      <c r="AI2485" s="27" t="s">
        <v>36</v>
      </c>
      <c r="AJ2485" s="17">
        <v>15.547177758483009</v>
      </c>
      <c r="AK2485" s="17">
        <v>15.063617747946939</v>
      </c>
      <c r="AL2485" s="19">
        <v>-1.4560240297702013E-2</v>
      </c>
      <c r="AM2485" s="19">
        <v>1.9269329333120144E-2</v>
      </c>
      <c r="AN2485" s="27" t="b">
        <v>1</v>
      </c>
      <c r="AO2485" s="27" t="b">
        <v>0</v>
      </c>
      <c r="AP2485" s="27" t="b">
        <v>0</v>
      </c>
      <c r="AQ2485" s="27" t="b">
        <v>0</v>
      </c>
      <c r="AR2485" s="27" t="b">
        <v>1</v>
      </c>
      <c r="AS2485" s="27" t="b">
        <v>0</v>
      </c>
      <c r="AU2485" s="75"/>
      <c r="AV2485">
        <v>1029125.0488999999</v>
      </c>
      <c r="AX2485">
        <v>2270000</v>
      </c>
      <c r="AZ2485">
        <v>2058.25</v>
      </c>
      <c r="BC2485" s="18">
        <f t="shared" si="1"/>
        <v>823300.03911999997</v>
      </c>
      <c r="BM2485" s="90">
        <v>9.08</v>
      </c>
      <c r="BN2485">
        <f t="shared" si="0"/>
        <v>90.8</v>
      </c>
    </row>
    <row r="2486" spans="1:66" ht="14.55" customHeight="1" x14ac:dyDescent="0.25">
      <c r="A2486" s="45">
        <v>41677</v>
      </c>
      <c r="B2486" s="46">
        <v>15.5</v>
      </c>
      <c r="C2486" s="55">
        <v>15.9</v>
      </c>
      <c r="D2486" s="32">
        <v>1192.4050919416668</v>
      </c>
      <c r="E2486" s="32">
        <v>2033.600330601168</v>
      </c>
      <c r="F2486" s="32">
        <v>3226.0054225428348</v>
      </c>
      <c r="G2486" s="32">
        <v>15.752150888078573</v>
      </c>
      <c r="H2486" s="56">
        <v>2.515723270440251E-2</v>
      </c>
      <c r="I2486" s="89">
        <v>15.31</v>
      </c>
      <c r="J2486" s="91">
        <v>0.92659711106344556</v>
      </c>
      <c r="K2486" s="72">
        <v>742.25571750375218</v>
      </c>
      <c r="L2486" s="32">
        <v>727.35998500000005</v>
      </c>
      <c r="M2486" s="73">
        <v>2.047917511402848E-2</v>
      </c>
      <c r="Q2486" s="34">
        <v>1.0792176967315501</v>
      </c>
      <c r="R2486" s="7"/>
      <c r="S2486" s="32"/>
      <c r="T2486" s="77"/>
      <c r="U2486" s="5">
        <v>129.79744437666292</v>
      </c>
      <c r="V2486" s="90">
        <v>119.04</v>
      </c>
      <c r="W2486" s="38">
        <v>9.0368316336214019E-2</v>
      </c>
      <c r="X2486" s="91">
        <v>0.853194222126891</v>
      </c>
      <c r="Y2486" s="72">
        <v>188132.6501154344</v>
      </c>
      <c r="Z2486" s="90">
        <v>180500.00857999999</v>
      </c>
      <c r="AA2486" s="77">
        <v>4.2286100679333312E-2</v>
      </c>
      <c r="AB2486" s="35">
        <v>0.853194222126891</v>
      </c>
      <c r="AC2486" s="72">
        <v>197797.0446259123</v>
      </c>
      <c r="AD2486" s="90">
        <v>198250</v>
      </c>
      <c r="AE2486" s="38">
        <v>-2.2847685956504504E-3</v>
      </c>
      <c r="AF2486" s="84">
        <v>7</v>
      </c>
      <c r="AI2486" s="27" t="s">
        <v>36</v>
      </c>
      <c r="AJ2486" s="17">
        <v>15.624380304029197</v>
      </c>
      <c r="AK2486" s="17">
        <v>15.096797733271718</v>
      </c>
      <c r="AL2486" s="19">
        <v>-9.865360148173111E-3</v>
      </c>
      <c r="AM2486" s="19">
        <v>1.6424695246403255E-2</v>
      </c>
      <c r="AN2486" s="27" t="b">
        <v>1</v>
      </c>
      <c r="AO2486" s="27" t="b">
        <v>0</v>
      </c>
      <c r="AP2486" s="27" t="b">
        <v>0</v>
      </c>
      <c r="AQ2486" s="27" t="b">
        <v>0</v>
      </c>
      <c r="AR2486" s="27" t="b">
        <v>1</v>
      </c>
      <c r="AS2486" s="27" t="b">
        <v>0</v>
      </c>
      <c r="AV2486">
        <v>902500.0429</v>
      </c>
      <c r="AX2486">
        <v>1982500</v>
      </c>
      <c r="AZ2486">
        <v>1805</v>
      </c>
      <c r="BC2486" s="18">
        <f t="shared" si="1"/>
        <v>722000.03431999998</v>
      </c>
      <c r="BM2486" s="90">
        <v>7.93</v>
      </c>
      <c r="BN2486">
        <f t="shared" si="0"/>
        <v>79.3</v>
      </c>
    </row>
    <row r="2487" spans="1:66" ht="14.55" customHeight="1" x14ac:dyDescent="0.25">
      <c r="A2487" s="41">
        <v>41680</v>
      </c>
      <c r="B2487" s="15">
        <v>15.65</v>
      </c>
      <c r="C2487" s="16">
        <v>15.85</v>
      </c>
      <c r="D2487" s="32">
        <v>1022.0615073785716</v>
      </c>
      <c r="E2487" s="32">
        <v>2199.6585419677076</v>
      </c>
      <c r="F2487" s="18">
        <v>3221.7200493462792</v>
      </c>
      <c r="G2487" s="18">
        <v>15.786551811347733</v>
      </c>
      <c r="H2487" s="19">
        <v>1.2618296529968376E-2</v>
      </c>
      <c r="I2487" s="92">
        <v>15.26</v>
      </c>
      <c r="J2487" s="33">
        <v>1.0008526025678877</v>
      </c>
      <c r="K2487" s="72">
        <v>742.87571312451826</v>
      </c>
      <c r="L2487" s="18">
        <v>728.47997999999995</v>
      </c>
      <c r="M2487" s="73">
        <v>1.9761329782210766E-2</v>
      </c>
      <c r="Q2487" s="34">
        <v>0.99914812374399575</v>
      </c>
      <c r="R2487" s="7"/>
      <c r="S2487" s="32"/>
      <c r="T2487" s="77"/>
      <c r="U2487" s="5">
        <v>129.44541996864993</v>
      </c>
      <c r="V2487" s="87">
        <v>118.92</v>
      </c>
      <c r="W2487" s="79">
        <v>8.8508408750840289E-2</v>
      </c>
      <c r="X2487" s="33">
        <v>1.0017052051357753</v>
      </c>
      <c r="Y2487" s="72">
        <v>188454.35652233023</v>
      </c>
      <c r="Z2487" s="90">
        <v>180300.00855999999</v>
      </c>
      <c r="AA2487" s="77">
        <v>4.5226553384309177E-2</v>
      </c>
      <c r="AB2487" s="35">
        <v>1.0017052051357753</v>
      </c>
      <c r="AC2487" s="72">
        <v>198131.15257937636</v>
      </c>
      <c r="AD2487" s="90">
        <v>198000</v>
      </c>
      <c r="AE2487" s="38">
        <v>6.6238676452705857E-4</v>
      </c>
      <c r="AF2487" s="36">
        <v>6</v>
      </c>
      <c r="AI2487" s="27" t="s">
        <v>36</v>
      </c>
      <c r="AJ2487" s="17">
        <v>15.699511976241375</v>
      </c>
      <c r="AK2487" s="17">
        <v>15.126173089469079</v>
      </c>
      <c r="AL2487" s="19">
        <v>-5.360773742842162E-3</v>
      </c>
      <c r="AM2487" s="19">
        <v>1.3498303814491311E-2</v>
      </c>
      <c r="AN2487" s="27" t="b">
        <v>1</v>
      </c>
      <c r="AO2487" s="27" t="b">
        <v>0</v>
      </c>
      <c r="AP2487" s="27" t="b">
        <v>0</v>
      </c>
      <c r="AQ2487" s="27" t="b">
        <v>0</v>
      </c>
      <c r="AR2487" s="27" t="b">
        <v>1</v>
      </c>
      <c r="AS2487" s="27" t="b">
        <v>0</v>
      </c>
      <c r="AV2487">
        <v>901500.04279999994</v>
      </c>
      <c r="AX2487">
        <v>1980000</v>
      </c>
      <c r="AZ2487">
        <v>1803</v>
      </c>
      <c r="BC2487" s="18">
        <f t="shared" si="1"/>
        <v>721200.03423999995</v>
      </c>
      <c r="BM2487" s="90">
        <v>7.92</v>
      </c>
      <c r="BN2487">
        <f t="shared" si="0"/>
        <v>79.2</v>
      </c>
    </row>
    <row r="2488" spans="1:66" ht="14.55" customHeight="1" x14ac:dyDescent="0.25">
      <c r="A2488" s="45">
        <v>41681</v>
      </c>
      <c r="B2488" s="46">
        <v>15.05</v>
      </c>
      <c r="C2488" s="55">
        <v>15.3</v>
      </c>
      <c r="D2488" s="32">
        <v>851.7179228154763</v>
      </c>
      <c r="E2488" s="32">
        <v>2367.8526806688078</v>
      </c>
      <c r="F2488" s="32">
        <v>3219.5706034842842</v>
      </c>
      <c r="G2488" s="32">
        <v>15.233864012650185</v>
      </c>
      <c r="H2488" s="56">
        <v>1.6339869281045805E-2</v>
      </c>
      <c r="I2488" s="89">
        <v>14.51</v>
      </c>
      <c r="J2488" s="91">
        <v>0.96434614512391115</v>
      </c>
      <c r="K2488" s="72">
        <v>716.37693523944233</v>
      </c>
      <c r="L2488" s="32">
        <v>700.96002199999998</v>
      </c>
      <c r="M2488" s="73">
        <v>2.1993997882296275E-2</v>
      </c>
      <c r="Q2488" s="34">
        <v>1.0369720510175395</v>
      </c>
      <c r="R2488" s="7"/>
      <c r="S2488" s="32"/>
      <c r="T2488" s="77"/>
      <c r="U2488" s="5">
        <v>133.98136873979661</v>
      </c>
      <c r="V2488" s="90">
        <v>123.42</v>
      </c>
      <c r="W2488" s="38">
        <v>8.5572587423404678E-2</v>
      </c>
      <c r="X2488" s="91">
        <v>0.92869229024782218</v>
      </c>
      <c r="Y2488" s="72">
        <v>175016.94532132996</v>
      </c>
      <c r="Z2488" s="90">
        <v>166750.00792</v>
      </c>
      <c r="AA2488" s="77">
        <v>4.9576833635270948E-2</v>
      </c>
      <c r="AB2488" s="35">
        <v>0.92869229024782218</v>
      </c>
      <c r="AC2488" s="72">
        <v>183999.9238376549</v>
      </c>
      <c r="AD2488" s="90">
        <v>185000</v>
      </c>
      <c r="AE2488" s="38">
        <v>-5.4058170937572774E-3</v>
      </c>
      <c r="AF2488" s="84">
        <v>5</v>
      </c>
      <c r="AI2488" s="27" t="s">
        <v>36</v>
      </c>
      <c r="AJ2488" s="17">
        <v>15.760617214152354</v>
      </c>
      <c r="AK2488" s="17">
        <v>15.124654892440153</v>
      </c>
      <c r="AL2488" s="19">
        <v>2.738881890020306E-3</v>
      </c>
      <c r="AM2488" s="19">
        <v>1.1010773714732108E-2</v>
      </c>
      <c r="AN2488" s="27" t="b">
        <v>1</v>
      </c>
      <c r="AO2488" s="27" t="b">
        <v>0</v>
      </c>
      <c r="AP2488" s="27" t="b">
        <v>0</v>
      </c>
      <c r="AQ2488" s="27" t="b">
        <v>0</v>
      </c>
      <c r="AR2488" s="27" t="b">
        <v>1</v>
      </c>
      <c r="AS2488" s="27" t="b">
        <v>0</v>
      </c>
      <c r="AV2488">
        <v>833750.03960000002</v>
      </c>
      <c r="AX2488">
        <v>1850000</v>
      </c>
      <c r="AZ2488">
        <v>1667.5</v>
      </c>
      <c r="BC2488" s="18">
        <f t="shared" si="1"/>
        <v>667000.03168000001</v>
      </c>
      <c r="BM2488" s="90">
        <v>7.4</v>
      </c>
      <c r="BN2488">
        <f t="shared" si="0"/>
        <v>74</v>
      </c>
    </row>
    <row r="2489" spans="1:66" ht="14.55" customHeight="1" x14ac:dyDescent="0.25">
      <c r="A2489" s="45">
        <v>41682</v>
      </c>
      <c r="B2489" s="46">
        <v>14.55</v>
      </c>
      <c r="C2489" s="55">
        <v>15</v>
      </c>
      <c r="D2489" s="32">
        <v>681.37433825238099</v>
      </c>
      <c r="E2489" s="32">
        <v>2535.4128733272773</v>
      </c>
      <c r="F2489" s="32">
        <v>3216.7872115796581</v>
      </c>
      <c r="G2489" s="32">
        <v>14.904681773444691</v>
      </c>
      <c r="H2489" s="56">
        <v>2.9999999999999916E-2</v>
      </c>
      <c r="I2489" s="89">
        <v>14.3</v>
      </c>
      <c r="J2489" s="91">
        <v>0.97754557380801788</v>
      </c>
      <c r="K2489" s="72">
        <v>700.27898573577545</v>
      </c>
      <c r="L2489" s="32">
        <v>686.40002400000003</v>
      </c>
      <c r="M2489" s="73">
        <v>2.0219931891749785E-2</v>
      </c>
      <c r="Q2489" s="34">
        <v>1.0229702090558408</v>
      </c>
      <c r="R2489" s="7"/>
      <c r="S2489" s="32"/>
      <c r="T2489" s="77"/>
      <c r="U2489" s="5">
        <v>136.80377029638535</v>
      </c>
      <c r="V2489" s="90">
        <v>125.92</v>
      </c>
      <c r="W2489" s="38">
        <v>8.643400807167527E-2</v>
      </c>
      <c r="X2489" s="91">
        <v>0.95509114761603575</v>
      </c>
      <c r="Y2489" s="72">
        <v>167157.93491378459</v>
      </c>
      <c r="Z2489" s="90">
        <v>159875.00760000001</v>
      </c>
      <c r="AA2489" s="77">
        <v>4.5553882518061396E-2</v>
      </c>
      <c r="AB2489" s="35">
        <v>0.95509114761603575</v>
      </c>
      <c r="AC2489" s="72">
        <v>175733.88092585964</v>
      </c>
      <c r="AD2489" s="90">
        <v>177750</v>
      </c>
      <c r="AE2489" s="38">
        <v>-1.1342442048609593E-2</v>
      </c>
      <c r="AF2489" s="84">
        <v>4</v>
      </c>
      <c r="AI2489" s="27" t="b">
        <v>1</v>
      </c>
      <c r="AJ2489" s="17">
        <v>15.787727506386327</v>
      </c>
      <c r="AK2489" s="17">
        <v>15.11068197635316</v>
      </c>
      <c r="AL2489" s="19">
        <v>1.0463677530347234E-2</v>
      </c>
      <c r="AM2489" s="19">
        <v>9.1180432182782004E-3</v>
      </c>
      <c r="AN2489" s="27" t="b">
        <v>1</v>
      </c>
      <c r="AO2489" s="27" t="b">
        <v>1</v>
      </c>
      <c r="AP2489" s="27" t="b">
        <v>0</v>
      </c>
      <c r="AQ2489" s="27" t="b">
        <v>0</v>
      </c>
      <c r="AR2489" s="27" t="b">
        <v>1</v>
      </c>
      <c r="AS2489" s="27" t="b">
        <v>0</v>
      </c>
      <c r="AV2489">
        <v>799375.03800000006</v>
      </c>
      <c r="AX2489">
        <v>1777500</v>
      </c>
      <c r="AZ2489">
        <v>1598.75</v>
      </c>
      <c r="BC2489" s="18">
        <f t="shared" si="1"/>
        <v>639500.03040000005</v>
      </c>
      <c r="BM2489" s="90">
        <v>7.11</v>
      </c>
      <c r="BN2489">
        <f t="shared" si="0"/>
        <v>71.100000000000009</v>
      </c>
    </row>
    <row r="2490" spans="1:66" ht="14.55" customHeight="1" x14ac:dyDescent="0.25">
      <c r="A2490" s="41">
        <v>41683</v>
      </c>
      <c r="B2490" s="15">
        <v>14.6</v>
      </c>
      <c r="C2490" s="16">
        <v>14.95</v>
      </c>
      <c r="D2490" s="32">
        <v>511.03075368928575</v>
      </c>
      <c r="E2490" s="32">
        <v>2700.6461503534797</v>
      </c>
      <c r="F2490" s="18">
        <v>3211.6769040427653</v>
      </c>
      <c r="G2490" s="18">
        <v>14.89430922875022</v>
      </c>
      <c r="H2490" s="19">
        <v>2.3411371237458178E-2</v>
      </c>
      <c r="I2490" s="92">
        <v>14.14</v>
      </c>
      <c r="J2490" s="33">
        <v>0.99771654319298364</v>
      </c>
      <c r="K2490" s="72">
        <v>698.6678403099254</v>
      </c>
      <c r="L2490" s="18">
        <v>681.44000200000005</v>
      </c>
      <c r="M2490" s="73">
        <v>2.5281518929564314E-2</v>
      </c>
      <c r="Q2490" s="34">
        <v>1.002288682915599</v>
      </c>
      <c r="R2490" s="7"/>
      <c r="S2490" s="32"/>
      <c r="T2490" s="77"/>
      <c r="U2490" s="5">
        <v>136.86158441529182</v>
      </c>
      <c r="V2490" s="87">
        <v>126.92</v>
      </c>
      <c r="W2490" s="38">
        <v>7.8329533684933922E-2</v>
      </c>
      <c r="X2490" s="33">
        <v>0.99543308638596728</v>
      </c>
      <c r="Y2490" s="72">
        <v>166395.33517111462</v>
      </c>
      <c r="Z2490" s="90">
        <v>157500.00748</v>
      </c>
      <c r="AA2490" s="77">
        <v>5.6478268372426518E-2</v>
      </c>
      <c r="AB2490" s="35">
        <v>0.99543308638596728</v>
      </c>
      <c r="AC2490" s="72">
        <v>174928.51489131773</v>
      </c>
      <c r="AD2490" s="90">
        <v>175750</v>
      </c>
      <c r="AE2490" s="38">
        <v>-4.6741684704539096E-3</v>
      </c>
      <c r="AF2490" s="36">
        <v>3</v>
      </c>
      <c r="AG2490" s="1"/>
      <c r="AH2490" s="1"/>
      <c r="AI2490" s="27" t="b">
        <v>1</v>
      </c>
      <c r="AJ2490" s="17">
        <v>15.836936060168929</v>
      </c>
      <c r="AK2490" s="17">
        <v>15.095909030712921</v>
      </c>
      <c r="AL2490" s="19">
        <v>1.7921128292145799E-2</v>
      </c>
      <c r="AM2490" s="19">
        <v>6.5694295962950081E-3</v>
      </c>
      <c r="AN2490" s="27" t="b">
        <v>1</v>
      </c>
      <c r="AO2490" s="27" t="b">
        <v>1</v>
      </c>
      <c r="AP2490" s="27" t="b">
        <v>0</v>
      </c>
      <c r="AQ2490" s="27" t="b">
        <v>0</v>
      </c>
      <c r="AR2490" s="27" t="b">
        <v>1</v>
      </c>
      <c r="AS2490" s="27" t="b">
        <v>0</v>
      </c>
      <c r="AV2490">
        <v>787500.03740000003</v>
      </c>
      <c r="AX2490">
        <v>1757500</v>
      </c>
      <c r="AZ2490">
        <v>1575</v>
      </c>
      <c r="BC2490" s="18">
        <f t="shared" si="1"/>
        <v>630000.02992</v>
      </c>
      <c r="BM2490" s="90">
        <v>7.03</v>
      </c>
      <c r="BN2490">
        <f t="shared" si="0"/>
        <v>70.3</v>
      </c>
    </row>
    <row r="2491" spans="1:66" ht="14.55" customHeight="1" x14ac:dyDescent="0.25">
      <c r="A2491" s="45">
        <v>41684</v>
      </c>
      <c r="B2491" s="46">
        <v>14.2</v>
      </c>
      <c r="C2491" s="55">
        <v>14.7</v>
      </c>
      <c r="D2491" s="32">
        <v>340.6871691261905</v>
      </c>
      <c r="E2491" s="32">
        <v>2867.001758020449</v>
      </c>
      <c r="F2491" s="32">
        <v>3207.6889271466393</v>
      </c>
      <c r="G2491" s="32">
        <v>14.64689522942157</v>
      </c>
      <c r="H2491" s="56">
        <v>3.4013605442176909E-2</v>
      </c>
      <c r="I2491" s="89">
        <v>13.57</v>
      </c>
      <c r="J2491" s="68">
        <v>0.98216760395423808</v>
      </c>
      <c r="K2491" s="72">
        <v>686.19704584231317</v>
      </c>
      <c r="L2491" s="32">
        <v>671.20001200000002</v>
      </c>
      <c r="M2491" s="73">
        <v>2.2343613787529488E-2</v>
      </c>
      <c r="Q2491" s="34">
        <v>1.0181561639520262</v>
      </c>
      <c r="R2491" s="7"/>
      <c r="S2491" s="32"/>
      <c r="T2491" s="77"/>
      <c r="U2491" s="5">
        <v>139.08702835283179</v>
      </c>
      <c r="V2491" s="90">
        <v>128.80000000000001</v>
      </c>
      <c r="W2491" s="38">
        <v>7.986823255304179E-2</v>
      </c>
      <c r="X2491" s="91">
        <v>0.96433520790847627</v>
      </c>
      <c r="Y2491" s="72">
        <v>160461.64785393758</v>
      </c>
      <c r="Z2491" s="90">
        <v>152525.00724000001</v>
      </c>
      <c r="AA2491" s="77">
        <v>5.2035012209172837E-2</v>
      </c>
      <c r="AB2491" s="35">
        <v>0.96433520790847627</v>
      </c>
      <c r="AC2491" s="72">
        <v>168687.02126371456</v>
      </c>
      <c r="AD2491" s="90">
        <v>169500</v>
      </c>
      <c r="AE2491" s="38">
        <v>-4.7963347273477308E-3</v>
      </c>
      <c r="AF2491" s="84">
        <v>2</v>
      </c>
      <c r="AH2491" s="1"/>
      <c r="AI2491" s="27" t="s">
        <v>36</v>
      </c>
      <c r="AJ2491" s="17">
        <v>15.869736170657223</v>
      </c>
      <c r="AK2491" s="17">
        <v>15.068593607341095</v>
      </c>
      <c r="AL2491" s="19">
        <v>2.3590062532508616E-2</v>
      </c>
      <c r="AM2491" s="19">
        <v>5.5598284314143445E-3</v>
      </c>
      <c r="AN2491" s="27" t="b">
        <v>1</v>
      </c>
      <c r="AO2491" s="27" t="b">
        <v>1</v>
      </c>
      <c r="AP2491" s="27" t="b">
        <v>0</v>
      </c>
      <c r="AQ2491" s="27" t="b">
        <v>0</v>
      </c>
      <c r="AR2491" s="27" t="b">
        <v>0</v>
      </c>
      <c r="AS2491" s="27" t="b">
        <v>0</v>
      </c>
      <c r="AV2491">
        <v>762625.03619999997</v>
      </c>
      <c r="AX2491">
        <v>1695000</v>
      </c>
      <c r="AZ2491">
        <v>1525.25</v>
      </c>
      <c r="BC2491" s="18">
        <f t="shared" si="1"/>
        <v>610100.02896000003</v>
      </c>
      <c r="BM2491" s="90">
        <v>6.78</v>
      </c>
      <c r="BN2491">
        <f t="shared" si="0"/>
        <v>67.8</v>
      </c>
    </row>
    <row r="2492" spans="1:66" ht="14.55" customHeight="1" x14ac:dyDescent="0.25">
      <c r="A2492" s="41">
        <v>41688</v>
      </c>
      <c r="B2492" s="15">
        <v>14.25</v>
      </c>
      <c r="C2492" s="16">
        <v>14.45</v>
      </c>
      <c r="D2492" s="32">
        <v>170.34358456309525</v>
      </c>
      <c r="E2492" s="32">
        <v>3031.5513431086092</v>
      </c>
      <c r="F2492" s="18">
        <v>3201.8949276717044</v>
      </c>
      <c r="G2492" s="18">
        <v>14.439359826701937</v>
      </c>
      <c r="H2492" s="19">
        <v>1.384083044982698E-2</v>
      </c>
      <c r="I2492" s="92">
        <v>13.87</v>
      </c>
      <c r="J2492" s="33">
        <v>0.98405006699448438</v>
      </c>
      <c r="K2492" s="72">
        <v>675.24056567084426</v>
      </c>
      <c r="L2492" s="18">
        <v>662.88000499999998</v>
      </c>
      <c r="M2492" s="73">
        <v>1.8646754431587177E-2</v>
      </c>
      <c r="Q2492" s="34">
        <v>1.0162084568056893</v>
      </c>
      <c r="R2492" s="7"/>
      <c r="S2492" s="32"/>
      <c r="T2492" s="77"/>
      <c r="U2492" s="5">
        <v>141.0782627896815</v>
      </c>
      <c r="V2492" s="87">
        <v>130.46</v>
      </c>
      <c r="W2492" s="38">
        <v>8.1390945804702547E-2</v>
      </c>
      <c r="X2492" s="91">
        <v>0.96810013398896866</v>
      </c>
      <c r="Y2492" s="72">
        <v>155343.68601768391</v>
      </c>
      <c r="Z2492" s="90">
        <v>148700.00706</v>
      </c>
      <c r="AA2492" s="77">
        <v>4.4678403781132324E-2</v>
      </c>
      <c r="AB2492" s="35">
        <v>0.96810013398896866</v>
      </c>
      <c r="AC2492" s="72">
        <v>163303.30969005995</v>
      </c>
      <c r="AD2492" s="90">
        <v>166500</v>
      </c>
      <c r="AE2492" s="38">
        <v>-1.9199341200841151E-2</v>
      </c>
      <c r="AF2492" s="36">
        <v>1</v>
      </c>
      <c r="AH2492" s="1"/>
      <c r="AI2492" s="27" t="s">
        <v>36</v>
      </c>
      <c r="AJ2492" s="17">
        <v>15.88221792375567</v>
      </c>
      <c r="AK2492" s="17">
        <v>15.04054766635735</v>
      </c>
      <c r="AL2492" s="19">
        <v>2.1703995490079359E-2</v>
      </c>
      <c r="AM2492" s="19">
        <v>6.4248803345285307E-3</v>
      </c>
      <c r="AN2492" s="27" t="b">
        <v>1</v>
      </c>
      <c r="AO2492" s="27" t="b">
        <v>1</v>
      </c>
      <c r="AP2492" s="27" t="b">
        <v>0</v>
      </c>
      <c r="AQ2492" s="27" t="b">
        <v>0</v>
      </c>
      <c r="AR2492" s="27" t="b">
        <v>0</v>
      </c>
      <c r="AS2492" s="27" t="b">
        <v>0</v>
      </c>
      <c r="AV2492">
        <v>743500.03529999999</v>
      </c>
      <c r="AX2492">
        <v>1665000</v>
      </c>
      <c r="AZ2492">
        <v>1487</v>
      </c>
      <c r="BC2492" s="18">
        <f t="shared" si="1"/>
        <v>594800.02824000001</v>
      </c>
      <c r="BM2492" s="90">
        <v>6.66</v>
      </c>
      <c r="BN2492">
        <f t="shared" si="0"/>
        <v>66.599999999999994</v>
      </c>
    </row>
    <row r="2493" spans="1:66" ht="14.55" customHeight="1" x14ac:dyDescent="0.25">
      <c r="A2493" s="48">
        <v>41689</v>
      </c>
      <c r="B2493" s="46">
        <v>15.4</v>
      </c>
      <c r="C2493" s="55">
        <v>15.8</v>
      </c>
      <c r="D2493" s="32">
        <v>3199.537230999551</v>
      </c>
      <c r="E2493" s="32">
        <v>0</v>
      </c>
      <c r="F2493" s="32">
        <v>3199.537230999551</v>
      </c>
      <c r="G2493" s="32">
        <v>15.4</v>
      </c>
      <c r="H2493" s="56">
        <v>2.5316455696202556E-2</v>
      </c>
      <c r="I2493" s="89">
        <v>15.5</v>
      </c>
      <c r="J2493" s="68">
        <v>1.0657439446366781</v>
      </c>
      <c r="K2493" s="72">
        <v>719.62109288677016</v>
      </c>
      <c r="L2493" s="32">
        <v>706.71997099999999</v>
      </c>
      <c r="M2493" s="73">
        <v>1.8254927575508079E-2</v>
      </c>
      <c r="Q2493" s="34">
        <v>0.93831168831168832</v>
      </c>
      <c r="R2493" s="7"/>
      <c r="S2493" s="32"/>
      <c r="T2493" s="77"/>
      <c r="U2493" s="5">
        <v>132.12892438540763</v>
      </c>
      <c r="V2493" s="90">
        <v>121.56</v>
      </c>
      <c r="W2493" s="38">
        <v>8.6944096622306899E-2</v>
      </c>
      <c r="X2493" s="91">
        <v>1.1314878892733564</v>
      </c>
      <c r="Y2493" s="72">
        <v>175770.34036408167</v>
      </c>
      <c r="Z2493" s="90">
        <v>168100.00797999999</v>
      </c>
      <c r="AA2493" s="77">
        <v>4.5629577751086517E-2</v>
      </c>
      <c r="AB2493" s="35">
        <v>1.1314878892733564</v>
      </c>
      <c r="AC2493" s="72">
        <v>184772.75478124406</v>
      </c>
      <c r="AD2493" s="90">
        <v>185750</v>
      </c>
      <c r="AE2493" s="38">
        <v>-5.2610778937062681E-3</v>
      </c>
      <c r="AF2493" s="1">
        <v>19</v>
      </c>
      <c r="AI2493" s="27" t="s">
        <v>36</v>
      </c>
      <c r="AJ2493" s="17">
        <v>15.940658163131507</v>
      </c>
      <c r="AK2493" s="17">
        <v>15.062498885869545</v>
      </c>
      <c r="AL2493" s="19">
        <v>2.3820355351118389E-2</v>
      </c>
      <c r="AM2493" s="19">
        <v>7.4302357386181184E-3</v>
      </c>
      <c r="AN2493" s="27" t="b">
        <v>1</v>
      </c>
      <c r="AO2493" s="27" t="b">
        <v>1</v>
      </c>
      <c r="AP2493" s="27" t="b">
        <v>0</v>
      </c>
      <c r="AQ2493" s="27" t="b">
        <v>0</v>
      </c>
      <c r="AR2493" s="27" t="b">
        <v>0</v>
      </c>
      <c r="AS2493" s="27" t="b">
        <v>0</v>
      </c>
      <c r="AV2493">
        <v>840500.03989999997</v>
      </c>
      <c r="AX2493">
        <v>1857500</v>
      </c>
      <c r="AZ2493">
        <v>1681</v>
      </c>
      <c r="BC2493" s="18">
        <f t="shared" si="1"/>
        <v>672400.03191999998</v>
      </c>
      <c r="BM2493" s="90">
        <v>7.43</v>
      </c>
      <c r="BN2493">
        <f t="shared" si="0"/>
        <v>74.3</v>
      </c>
    </row>
    <row r="2494" spans="1:66" ht="14.55" customHeight="1" x14ac:dyDescent="0.25">
      <c r="A2494" s="45">
        <v>41690</v>
      </c>
      <c r="B2494" s="46">
        <v>14.95</v>
      </c>
      <c r="C2494" s="55">
        <v>15.4</v>
      </c>
      <c r="D2494" s="32">
        <v>3031.1405346311535</v>
      </c>
      <c r="E2494" s="32">
        <v>164.13348886540001</v>
      </c>
      <c r="F2494" s="32">
        <v>3195.2740234965536</v>
      </c>
      <c r="G2494" s="32">
        <v>14.973115410273515</v>
      </c>
      <c r="H2494" s="56">
        <v>2.9220779220779258E-2</v>
      </c>
      <c r="I2494" s="89">
        <v>14.79</v>
      </c>
      <c r="J2494" s="68">
        <v>0.97098471149104049</v>
      </c>
      <c r="K2494" s="72">
        <v>698.72898959243912</v>
      </c>
      <c r="L2494" s="32">
        <v>680.64001499999995</v>
      </c>
      <c r="M2494" s="73">
        <v>2.6576419537189821E-2</v>
      </c>
      <c r="Q2494" s="34">
        <v>1.029882333022941</v>
      </c>
      <c r="R2494" s="7"/>
      <c r="S2494" s="32"/>
      <c r="T2494" s="77"/>
      <c r="U2494" s="5">
        <v>135.8238941645366</v>
      </c>
      <c r="V2494" s="90">
        <v>126.2</v>
      </c>
      <c r="W2494" s="38">
        <v>7.62590662800047E-2</v>
      </c>
      <c r="X2494" s="91">
        <v>0.94196942298208108</v>
      </c>
      <c r="Y2494" s="72">
        <v>165571.07825250408</v>
      </c>
      <c r="Z2494" s="90">
        <v>156825.00744000002</v>
      </c>
      <c r="AA2494" s="77">
        <v>5.5769618348975661E-2</v>
      </c>
      <c r="AB2494" s="35">
        <v>0.94196942298208108</v>
      </c>
      <c r="AC2494" s="72">
        <v>174047.49474795954</v>
      </c>
      <c r="AD2494" s="90">
        <v>174000</v>
      </c>
      <c r="AE2494" s="38">
        <v>2.7295832160656908E-4</v>
      </c>
      <c r="AF2494" s="84">
        <v>18</v>
      </c>
      <c r="AI2494" s="27" t="s">
        <v>36</v>
      </c>
      <c r="AJ2494" s="17">
        <v>15.98419451342772</v>
      </c>
      <c r="AK2494" s="17">
        <v>15.07406528309145</v>
      </c>
      <c r="AL2494" s="19">
        <v>2.59671736744073E-2</v>
      </c>
      <c r="AM2494" s="19">
        <v>7.8497820283412525E-3</v>
      </c>
      <c r="AN2494" s="27" t="b">
        <v>1</v>
      </c>
      <c r="AO2494" s="27" t="b">
        <v>1</v>
      </c>
      <c r="AP2494" s="27" t="b">
        <v>0</v>
      </c>
      <c r="AQ2494" s="27" t="b">
        <v>0</v>
      </c>
      <c r="AR2494" s="27" t="b">
        <v>0</v>
      </c>
      <c r="AS2494" s="27" t="b">
        <v>1</v>
      </c>
      <c r="AV2494">
        <v>784125.03720000014</v>
      </c>
      <c r="AX2494">
        <v>1740000</v>
      </c>
      <c r="AZ2494">
        <v>1568.25</v>
      </c>
      <c r="BC2494" s="18">
        <f t="shared" si="1"/>
        <v>627300.02976000006</v>
      </c>
      <c r="BM2494" s="90">
        <v>6.96</v>
      </c>
      <c r="BN2494">
        <f t="shared" si="0"/>
        <v>69.599999999999994</v>
      </c>
    </row>
    <row r="2495" spans="1:66" ht="14.55" customHeight="1" x14ac:dyDescent="0.25">
      <c r="A2495" s="41">
        <v>41691</v>
      </c>
      <c r="B2495" s="15">
        <v>15.15</v>
      </c>
      <c r="C2495" s="16">
        <v>15.45</v>
      </c>
      <c r="D2495" s="32">
        <v>2862.7438382627561</v>
      </c>
      <c r="E2495" s="32">
        <v>327.60950254770785</v>
      </c>
      <c r="F2495" s="18">
        <v>3190.353340810464</v>
      </c>
      <c r="G2495" s="18">
        <v>15.180806258826285</v>
      </c>
      <c r="H2495" s="19">
        <v>1.941747572815522E-2</v>
      </c>
      <c r="I2495" s="92">
        <v>14.68</v>
      </c>
      <c r="J2495" s="33">
        <v>1.0123095687588641</v>
      </c>
      <c r="K2495" s="72">
        <v>707.31780385971319</v>
      </c>
      <c r="L2495" s="18">
        <v>688.15997300000004</v>
      </c>
      <c r="M2495" s="73">
        <v>2.7839211246471547E-2</v>
      </c>
      <c r="Q2495" s="34">
        <v>0.98784011419159434</v>
      </c>
      <c r="R2495" s="7"/>
      <c r="S2495" s="32"/>
      <c r="T2495" s="77"/>
      <c r="U2495" s="5">
        <v>133.92248705285246</v>
      </c>
      <c r="V2495" s="87">
        <v>124.96</v>
      </c>
      <c r="W2495" s="38">
        <v>7.1722847734094652E-2</v>
      </c>
      <c r="X2495" s="33">
        <v>1.0246191375177283</v>
      </c>
      <c r="Y2495" s="72">
        <v>169648.10706558521</v>
      </c>
      <c r="Z2495" s="90">
        <v>160200.00760000001</v>
      </c>
      <c r="AA2495" s="77">
        <v>5.8976897736334417E-2</v>
      </c>
      <c r="AB2495" s="35">
        <v>1.0246191375177283</v>
      </c>
      <c r="AC2495" s="72">
        <v>178329.53484685306</v>
      </c>
      <c r="AD2495" s="90">
        <v>176750</v>
      </c>
      <c r="AE2495" s="38">
        <v>8.9365479312761373E-3</v>
      </c>
      <c r="AF2495" s="36">
        <v>17</v>
      </c>
      <c r="AI2495" s="27" t="s">
        <v>36</v>
      </c>
      <c r="AJ2495" s="17">
        <v>16.047566240038496</v>
      </c>
      <c r="AK2495" s="17">
        <v>15.089815803323917</v>
      </c>
      <c r="AL2495" s="19">
        <v>2.4203419629099849E-2</v>
      </c>
      <c r="AM2495" s="19">
        <v>8.8734046564877267E-3</v>
      </c>
      <c r="AN2495" s="27" t="b">
        <v>1</v>
      </c>
      <c r="AO2495" s="27" t="b">
        <v>1</v>
      </c>
      <c r="AP2495" s="27" t="b">
        <v>0</v>
      </c>
      <c r="AQ2495" s="27" t="b">
        <v>0</v>
      </c>
      <c r="AR2495" s="27" t="b">
        <v>0</v>
      </c>
      <c r="AS2495" s="27" t="b">
        <v>1</v>
      </c>
      <c r="AV2495">
        <v>801000.03800000006</v>
      </c>
      <c r="AX2495">
        <v>1767500</v>
      </c>
      <c r="AZ2495">
        <v>1602</v>
      </c>
      <c r="BC2495" s="18">
        <f t="shared" si="1"/>
        <v>640800.03040000005</v>
      </c>
      <c r="BM2495" s="90">
        <v>7.07</v>
      </c>
      <c r="BN2495">
        <f t="shared" si="0"/>
        <v>70.7</v>
      </c>
    </row>
    <row r="2496" spans="1:66" ht="14.55" customHeight="1" x14ac:dyDescent="0.25">
      <c r="A2496" s="45">
        <v>41694</v>
      </c>
      <c r="B2496" s="46">
        <v>15</v>
      </c>
      <c r="C2496" s="55">
        <v>15.4</v>
      </c>
      <c r="D2496" s="32">
        <v>2694.3471418943586</v>
      </c>
      <c r="E2496" s="32">
        <v>492.7363601516704</v>
      </c>
      <c r="F2496" s="32">
        <v>3187.083502046029</v>
      </c>
      <c r="G2496" s="32">
        <v>15.061841663054683</v>
      </c>
      <c r="H2496" s="56">
        <v>2.5974025974025983E-2</v>
      </c>
      <c r="I2496" s="89">
        <v>14.23</v>
      </c>
      <c r="J2496" s="68">
        <v>0.99114660378369268</v>
      </c>
      <c r="K2496" s="72">
        <v>701.04350937752986</v>
      </c>
      <c r="L2496" s="32">
        <v>683.20001200000002</v>
      </c>
      <c r="M2496" s="73">
        <v>2.6117530831556605E-2</v>
      </c>
      <c r="Q2496" s="34">
        <v>1.0089324789920175</v>
      </c>
      <c r="R2496" s="7"/>
      <c r="S2496" s="32"/>
      <c r="T2496" s="77"/>
      <c r="U2496" s="5">
        <v>134.86718066034351</v>
      </c>
      <c r="V2496" s="90">
        <v>125.84</v>
      </c>
      <c r="W2496" s="76">
        <v>7.1735383505590458E-2</v>
      </c>
      <c r="X2496" s="68">
        <v>0.98229320756738525</v>
      </c>
      <c r="Y2496" s="72">
        <v>166644.98054757985</v>
      </c>
      <c r="Z2496" s="90">
        <v>157550.00748</v>
      </c>
      <c r="AA2496" s="77">
        <v>5.7727531804366301E-2</v>
      </c>
      <c r="AB2496" s="35">
        <v>0.98229320756738525</v>
      </c>
      <c r="AC2496" s="72">
        <v>175169.08235046765</v>
      </c>
      <c r="AD2496" s="90">
        <v>175750</v>
      </c>
      <c r="AE2496" s="38">
        <v>-3.3053635819763763E-3</v>
      </c>
      <c r="AF2496" s="84">
        <v>16</v>
      </c>
      <c r="AI2496" s="27" t="s">
        <v>36</v>
      </c>
      <c r="AJ2496" s="17">
        <v>16.086841313496897</v>
      </c>
      <c r="AK2496" s="17">
        <v>15.114713845907328</v>
      </c>
      <c r="AL2496" s="19">
        <v>2.4630528751861152E-2</v>
      </c>
      <c r="AM2496" s="19">
        <v>1.0685034291912532E-2</v>
      </c>
      <c r="AN2496" s="27" t="b">
        <v>1</v>
      </c>
      <c r="AO2496" s="27" t="b">
        <v>1</v>
      </c>
      <c r="AP2496" s="27" t="b">
        <v>0</v>
      </c>
      <c r="AQ2496" s="27" t="b">
        <v>0</v>
      </c>
      <c r="AR2496" s="27" t="b">
        <v>0</v>
      </c>
      <c r="AS2496" s="27" t="b">
        <v>1</v>
      </c>
      <c r="AV2496">
        <v>787750.03740000003</v>
      </c>
      <c r="AX2496">
        <v>1757500</v>
      </c>
      <c r="AZ2496">
        <v>1575.5</v>
      </c>
      <c r="BC2496" s="18">
        <f t="shared" si="1"/>
        <v>630200.02992</v>
      </c>
      <c r="BM2496" s="90">
        <v>7.03</v>
      </c>
      <c r="BN2496">
        <f t="shared" si="0"/>
        <v>70.3</v>
      </c>
    </row>
    <row r="2497" spans="1:66" ht="14.55" customHeight="1" x14ac:dyDescent="0.25">
      <c r="A2497" s="45">
        <v>41695</v>
      </c>
      <c r="B2497" s="46">
        <v>14.9</v>
      </c>
      <c r="C2497" s="55">
        <v>15.3</v>
      </c>
      <c r="D2497" s="32">
        <v>2525.9504455259612</v>
      </c>
      <c r="E2497" s="32">
        <v>656.75911635465491</v>
      </c>
      <c r="F2497" s="32">
        <v>3182.7095618806161</v>
      </c>
      <c r="G2497" s="32">
        <v>14.98254087953493</v>
      </c>
      <c r="H2497" s="56">
        <v>2.6143790849673221E-2</v>
      </c>
      <c r="I2497" s="89">
        <v>13.67</v>
      </c>
      <c r="J2497" s="68">
        <v>0.99336981740684771</v>
      </c>
      <c r="K2497" s="72">
        <v>696.38341382154238</v>
      </c>
      <c r="L2497" s="32">
        <v>683.03997800000002</v>
      </c>
      <c r="M2497" s="73">
        <v>1.9535365793102021E-2</v>
      </c>
      <c r="Q2497" s="34">
        <v>1.0066744353180168</v>
      </c>
      <c r="R2497" s="7"/>
      <c r="S2497" s="32"/>
      <c r="T2497" s="77"/>
      <c r="U2497" s="5">
        <v>135.51456917319985</v>
      </c>
      <c r="V2497" s="90">
        <v>125.76</v>
      </c>
      <c r="W2497" s="76">
        <v>7.7564958438293891E-2</v>
      </c>
      <c r="X2497" s="91">
        <v>0.98673963481369542</v>
      </c>
      <c r="Y2497" s="72">
        <v>164435.99398071496</v>
      </c>
      <c r="Z2497" s="90">
        <v>157250.00745999999</v>
      </c>
      <c r="AA2497" s="77">
        <v>4.5697845340598058E-2</v>
      </c>
      <c r="AB2497" s="35">
        <v>0.98673963481369542</v>
      </c>
      <c r="AC2497" s="72">
        <v>172843.50519624908</v>
      </c>
      <c r="AD2497" s="90">
        <v>175250</v>
      </c>
      <c r="AE2497" s="38">
        <v>-1.3731782047080837E-2</v>
      </c>
      <c r="AF2497" s="84">
        <v>15</v>
      </c>
      <c r="AI2497" s="27" t="s">
        <v>36</v>
      </c>
      <c r="AJ2497" s="17">
        <v>16.028867069665232</v>
      </c>
      <c r="AK2497" s="17">
        <v>15.148298821099873</v>
      </c>
      <c r="AL2497" s="19">
        <v>2.3318892986443868E-2</v>
      </c>
      <c r="AM2497" s="19">
        <v>1.3219597588893191E-2</v>
      </c>
      <c r="AN2497" s="27" t="b">
        <v>1</v>
      </c>
      <c r="AO2497" s="27" t="b">
        <v>1</v>
      </c>
      <c r="AP2497" s="27" t="b">
        <v>0</v>
      </c>
      <c r="AQ2497" s="27" t="b">
        <v>0</v>
      </c>
      <c r="AR2497" s="27" t="b">
        <v>0</v>
      </c>
      <c r="AS2497" s="27" t="b">
        <v>1</v>
      </c>
      <c r="AV2497">
        <v>786250.03729999997</v>
      </c>
      <c r="AX2497">
        <v>1752500</v>
      </c>
      <c r="AZ2497">
        <v>1572.5</v>
      </c>
      <c r="BC2497" s="18">
        <f t="shared" si="1"/>
        <v>629000.02983999997</v>
      </c>
      <c r="BM2497" s="90">
        <v>7.01</v>
      </c>
      <c r="BN2497">
        <f t="shared" si="0"/>
        <v>70.099999999999994</v>
      </c>
    </row>
    <row r="2498" spans="1:66" ht="14.55" customHeight="1" x14ac:dyDescent="0.25">
      <c r="A2498" s="41">
        <v>41696</v>
      </c>
      <c r="B2498" s="15">
        <v>15.3</v>
      </c>
      <c r="C2498" s="16">
        <v>15.65</v>
      </c>
      <c r="D2498" s="32">
        <v>2357.5537491575637</v>
      </c>
      <c r="E2498" s="32">
        <v>820.75328471342095</v>
      </c>
      <c r="F2498" s="18">
        <v>3178.3070338709849</v>
      </c>
      <c r="G2498" s="18">
        <v>15.390382598845344</v>
      </c>
      <c r="H2498" s="19">
        <v>2.2364217252396124E-2</v>
      </c>
      <c r="I2498" s="92">
        <v>14.35</v>
      </c>
      <c r="J2498" s="33">
        <v>1.0258002135983546</v>
      </c>
      <c r="K2498" s="72">
        <v>714.33789490635525</v>
      </c>
      <c r="L2498" s="18">
        <v>691.20001200000002</v>
      </c>
      <c r="M2498" s="73">
        <v>3.3474945753263714E-2</v>
      </c>
      <c r="Q2498" s="34">
        <v>0.97484869543178265</v>
      </c>
      <c r="R2498" s="7"/>
      <c r="S2498" s="32"/>
      <c r="T2498" s="77"/>
      <c r="U2498" s="5">
        <v>131.86024358083756</v>
      </c>
      <c r="V2498" s="87">
        <v>124.1</v>
      </c>
      <c r="W2498" s="38">
        <v>6.2532180345185887E-2</v>
      </c>
      <c r="X2498" s="33">
        <v>1.0516004271967092</v>
      </c>
      <c r="Y2498" s="72">
        <v>172921.78884794409</v>
      </c>
      <c r="Z2498" s="90">
        <v>161325.00766</v>
      </c>
      <c r="AA2498" s="77">
        <v>7.1884584765586027E-2</v>
      </c>
      <c r="AB2498" s="35">
        <v>1.0516004271967092</v>
      </c>
      <c r="AC2498" s="72">
        <v>181759.38980369805</v>
      </c>
      <c r="AD2498" s="90">
        <v>178750</v>
      </c>
      <c r="AE2498" s="38">
        <v>1.6835747153555545E-2</v>
      </c>
      <c r="AF2498" s="36">
        <v>14</v>
      </c>
      <c r="AI2498" s="27" t="s">
        <v>36</v>
      </c>
      <c r="AJ2498" s="17">
        <v>15.993984367575566</v>
      </c>
      <c r="AK2498" s="17">
        <v>15.191093520290584</v>
      </c>
      <c r="AL2498" s="19">
        <v>2.4739457453538727E-2</v>
      </c>
      <c r="AM2498" s="19">
        <v>1.6633490199426011E-2</v>
      </c>
      <c r="AN2498" s="27" t="b">
        <v>1</v>
      </c>
      <c r="AO2498" s="27" t="b">
        <v>1</v>
      </c>
      <c r="AP2498" s="27" t="b">
        <v>0</v>
      </c>
      <c r="AQ2498" s="27" t="b">
        <v>0</v>
      </c>
      <c r="AR2498" s="27" t="b">
        <v>0</v>
      </c>
      <c r="AS2498" s="27" t="b">
        <v>0</v>
      </c>
      <c r="AV2498">
        <v>806625.03830000001</v>
      </c>
      <c r="AX2498">
        <v>1787500</v>
      </c>
      <c r="AZ2498">
        <v>1613.25</v>
      </c>
      <c r="BC2498" s="18">
        <f t="shared" si="1"/>
        <v>645300.03064000001</v>
      </c>
      <c r="BM2498" s="90">
        <v>7.15</v>
      </c>
      <c r="BN2498">
        <f t="shared" si="0"/>
        <v>71.5</v>
      </c>
    </row>
    <row r="2499" spans="1:66" ht="14.55" customHeight="1" x14ac:dyDescent="0.25">
      <c r="A2499" s="41">
        <v>41697</v>
      </c>
      <c r="B2499" s="15">
        <v>15.1</v>
      </c>
      <c r="C2499" s="16">
        <v>15.55</v>
      </c>
      <c r="D2499" s="32">
        <v>2189.1570527891663</v>
      </c>
      <c r="E2499" s="32">
        <v>985.38392077964977</v>
      </c>
      <c r="F2499" s="18">
        <v>3174.5409735688163</v>
      </c>
      <c r="G2499" s="18">
        <v>15.239680907584047</v>
      </c>
      <c r="H2499" s="19">
        <v>2.8938906752411619E-2</v>
      </c>
      <c r="I2499" s="92">
        <v>14.04</v>
      </c>
      <c r="J2499" s="33">
        <v>0.98903473696742261</v>
      </c>
      <c r="K2499" s="72">
        <v>706.49276799571896</v>
      </c>
      <c r="L2499" s="18">
        <v>689.59997599999997</v>
      </c>
      <c r="M2499" s="73">
        <v>2.4496508966988413E-2</v>
      </c>
      <c r="Q2499" s="34">
        <v>1.0110868330734257</v>
      </c>
      <c r="R2499" s="7"/>
      <c r="S2499" s="32"/>
      <c r="T2499" s="77"/>
      <c r="U2499" s="5">
        <v>133.07393481653665</v>
      </c>
      <c r="V2499" s="87">
        <v>124.46</v>
      </c>
      <c r="W2499" s="38">
        <v>6.9210467752986143E-2</v>
      </c>
      <c r="X2499" s="33">
        <v>0.97806947393484533</v>
      </c>
      <c r="Y2499" s="72">
        <v>169130.3322417505</v>
      </c>
      <c r="Z2499" s="90">
        <v>160675.00764</v>
      </c>
      <c r="AA2499" s="77">
        <v>5.2623769719650847E-2</v>
      </c>
      <c r="AB2499" s="35">
        <v>0.97806947393484533</v>
      </c>
      <c r="AC2499" s="72">
        <v>177770.46062258381</v>
      </c>
      <c r="AD2499" s="90">
        <v>178250</v>
      </c>
      <c r="AE2499" s="38">
        <v>-2.6902629869071139E-3</v>
      </c>
      <c r="AF2499" s="36">
        <v>13</v>
      </c>
      <c r="AI2499" s="27" t="s">
        <v>36</v>
      </c>
      <c r="AJ2499" s="17">
        <v>15.992451309716103</v>
      </c>
      <c r="AK2499" s="17">
        <v>15.22266921971066</v>
      </c>
      <c r="AL2499" s="19">
        <v>2.5343199296240237E-2</v>
      </c>
      <c r="AM2499" s="19">
        <v>1.9463970236574341E-2</v>
      </c>
      <c r="AN2499" s="27" t="b">
        <v>1</v>
      </c>
      <c r="AO2499" s="27" t="b">
        <v>1</v>
      </c>
      <c r="AP2499" s="27" t="b">
        <v>0</v>
      </c>
      <c r="AQ2499" s="27" t="b">
        <v>0</v>
      </c>
      <c r="AR2499" s="27" t="b">
        <v>0</v>
      </c>
      <c r="AS2499" s="27" t="b">
        <v>0</v>
      </c>
      <c r="AV2499">
        <v>803375.03819999995</v>
      </c>
      <c r="AX2499">
        <v>1782500</v>
      </c>
      <c r="AZ2499">
        <v>1606.75</v>
      </c>
      <c r="BC2499" s="18">
        <f t="shared" si="1"/>
        <v>642700.03055999998</v>
      </c>
      <c r="BM2499" s="90">
        <v>7.13</v>
      </c>
      <c r="BN2499">
        <f t="shared" si="0"/>
        <v>71.3</v>
      </c>
    </row>
    <row r="2500" spans="1:66" ht="14.55" customHeight="1" x14ac:dyDescent="0.25">
      <c r="A2500" s="45">
        <v>41698</v>
      </c>
      <c r="B2500" s="46">
        <v>15.25</v>
      </c>
      <c r="C2500" s="55">
        <v>15.7</v>
      </c>
      <c r="D2500" s="32">
        <v>2020.7603564207689</v>
      </c>
      <c r="E2500" s="32">
        <v>1148.907400854428</v>
      </c>
      <c r="F2500" s="32">
        <v>3169.6677572751969</v>
      </c>
      <c r="G2500" s="32">
        <v>15.413111205960886</v>
      </c>
      <c r="H2500" s="56">
        <v>2.8662420382165599E-2</v>
      </c>
      <c r="I2500" s="89">
        <v>14</v>
      </c>
      <c r="J2500" s="68">
        <v>1.0098276162687867</v>
      </c>
      <c r="K2500" s="72">
        <v>713.42356389821236</v>
      </c>
      <c r="L2500" s="32">
        <v>701.919983</v>
      </c>
      <c r="M2500" s="73">
        <v>1.6388735435406976E-2</v>
      </c>
      <c r="Q2500" s="34">
        <v>0.99026802583880713</v>
      </c>
      <c r="R2500" s="7"/>
      <c r="S2500" s="32"/>
      <c r="T2500" s="77"/>
      <c r="U2500" s="5">
        <v>131.53351477518569</v>
      </c>
      <c r="V2500" s="90">
        <v>122.4</v>
      </c>
      <c r="W2500" s="76">
        <v>7.4620218751517059E-2</v>
      </c>
      <c r="X2500" s="68">
        <v>1.0196552325375736</v>
      </c>
      <c r="Y2500" s="72">
        <v>172455.4533512808</v>
      </c>
      <c r="Z2500" s="90">
        <v>165250.00784000001</v>
      </c>
      <c r="AA2500" s="77">
        <v>4.3603299058583525E-2</v>
      </c>
      <c r="AB2500" s="35">
        <v>1.0196552325375736</v>
      </c>
      <c r="AC2500" s="72">
        <v>181261.6742453163</v>
      </c>
      <c r="AD2500" s="90">
        <v>184000</v>
      </c>
      <c r="AE2500" s="38">
        <v>-1.4882205188498357E-2</v>
      </c>
      <c r="AF2500" s="84">
        <v>12</v>
      </c>
      <c r="AI2500" s="27" t="s">
        <v>36</v>
      </c>
      <c r="AJ2500" s="17">
        <v>15.944843633215768</v>
      </c>
      <c r="AK2500" s="17">
        <v>15.252570920905722</v>
      </c>
      <c r="AL2500" s="19">
        <v>2.5250139489804629E-2</v>
      </c>
      <c r="AM2500" s="19">
        <v>2.2588704843793016E-2</v>
      </c>
      <c r="AN2500" s="27" t="b">
        <v>1</v>
      </c>
      <c r="AO2500" s="27" t="b">
        <v>1</v>
      </c>
      <c r="AP2500" s="27" t="b">
        <v>0</v>
      </c>
      <c r="AQ2500" s="27" t="b">
        <v>0</v>
      </c>
      <c r="AR2500" s="27" t="b">
        <v>0</v>
      </c>
      <c r="AS2500" s="27" t="b">
        <v>0</v>
      </c>
      <c r="AV2500">
        <v>826250.0392</v>
      </c>
      <c r="AX2500">
        <v>1840000</v>
      </c>
      <c r="AZ2500">
        <v>1652.5</v>
      </c>
      <c r="BC2500" s="18">
        <f t="shared" si="1"/>
        <v>661000.03136000002</v>
      </c>
      <c r="BM2500" s="90">
        <v>7.36</v>
      </c>
      <c r="BN2500">
        <f t="shared" si="0"/>
        <v>73.600000000000009</v>
      </c>
    </row>
    <row r="2501" spans="1:66" ht="14.55" customHeight="1" x14ac:dyDescent="0.25">
      <c r="A2501" s="41">
        <v>41701</v>
      </c>
      <c r="B2501" s="15">
        <v>16.600000000000001</v>
      </c>
      <c r="C2501" s="16">
        <v>16.649999999999999</v>
      </c>
      <c r="D2501" s="32">
        <v>1852.3636600523714</v>
      </c>
      <c r="E2501" s="32">
        <v>1312.4774403205465</v>
      </c>
      <c r="F2501" s="18">
        <v>3164.8411003729179</v>
      </c>
      <c r="G2501" s="18">
        <v>16.620735281783436</v>
      </c>
      <c r="H2501" s="19">
        <v>3.0030030030028243E-3</v>
      </c>
      <c r="I2501" s="92">
        <v>16</v>
      </c>
      <c r="J2501" s="33">
        <v>1.0767083684600669</v>
      </c>
      <c r="K2501" s="72">
        <v>768.1358309359141</v>
      </c>
      <c r="L2501" s="18">
        <v>740.47997999999995</v>
      </c>
      <c r="M2501" s="73">
        <v>3.7348546460248863E-2</v>
      </c>
      <c r="Q2501" s="34">
        <v>0.92875659676558753</v>
      </c>
      <c r="R2501" s="7"/>
      <c r="S2501" s="32"/>
      <c r="T2501" s="77"/>
      <c r="U2501" s="5">
        <v>121.93517526887084</v>
      </c>
      <c r="V2501" s="87">
        <v>115.46</v>
      </c>
      <c r="W2501" s="38">
        <v>5.6081545720343344E-2</v>
      </c>
      <c r="X2501" s="33">
        <v>1.1534167369201338</v>
      </c>
      <c r="Y2501" s="72">
        <v>198913.95795740595</v>
      </c>
      <c r="Z2501" s="90">
        <v>183800.00874000002</v>
      </c>
      <c r="AA2501" s="77">
        <v>8.2230405324875855E-2</v>
      </c>
      <c r="AB2501" s="35">
        <v>1.1534167369201338</v>
      </c>
      <c r="AC2501" s="72">
        <v>209066.89692402547</v>
      </c>
      <c r="AD2501" s="90">
        <v>204000</v>
      </c>
      <c r="AE2501" s="38">
        <v>2.483773001973268E-2</v>
      </c>
      <c r="AF2501" s="36">
        <v>11</v>
      </c>
      <c r="AI2501" s="27" t="s">
        <v>36</v>
      </c>
      <c r="AJ2501" s="17">
        <v>15.944189066831985</v>
      </c>
      <c r="AK2501" s="17">
        <v>15.310943452769864</v>
      </c>
      <c r="AL2501" s="19">
        <v>2.2514394035612562E-2</v>
      </c>
      <c r="AM2501" s="19">
        <v>2.2776392531480692E-2</v>
      </c>
      <c r="AN2501" s="27" t="b">
        <v>1</v>
      </c>
      <c r="AO2501" s="27" t="b">
        <v>0</v>
      </c>
      <c r="AP2501" s="27" t="b">
        <v>0</v>
      </c>
      <c r="AQ2501" s="27" t="b">
        <v>0</v>
      </c>
      <c r="AR2501" s="27" t="b">
        <v>0</v>
      </c>
      <c r="AS2501" s="27" t="b">
        <v>0</v>
      </c>
      <c r="AV2501">
        <v>919000.04370000004</v>
      </c>
      <c r="AX2501">
        <v>2040000</v>
      </c>
      <c r="AZ2501">
        <v>1838</v>
      </c>
      <c r="BC2501" s="18">
        <f t="shared" si="1"/>
        <v>735200.03496000008</v>
      </c>
      <c r="BM2501" s="90">
        <v>8.16</v>
      </c>
      <c r="BN2501">
        <f t="shared" si="0"/>
        <v>81.599999999999994</v>
      </c>
    </row>
    <row r="2502" spans="1:66" ht="14.55" customHeight="1" x14ac:dyDescent="0.25">
      <c r="A2502" s="41">
        <v>41702</v>
      </c>
      <c r="B2502" s="15">
        <v>15.1</v>
      </c>
      <c r="C2502" s="16">
        <v>15.6</v>
      </c>
      <c r="D2502" s="32">
        <v>1683.966963683974</v>
      </c>
      <c r="E2502" s="32">
        <v>1480.3684409040538</v>
      </c>
      <c r="F2502" s="18">
        <v>3164.3354045880278</v>
      </c>
      <c r="G2502" s="18">
        <v>15.333914590526282</v>
      </c>
      <c r="H2502" s="19">
        <v>3.2051282051282048E-2</v>
      </c>
      <c r="I2502" s="92">
        <v>14.1</v>
      </c>
      <c r="J2502" s="33">
        <v>0.9224299763557493</v>
      </c>
      <c r="K2502" s="72">
        <v>708.53925696026056</v>
      </c>
      <c r="L2502" s="18">
        <v>691.84002699999996</v>
      </c>
      <c r="M2502" s="73">
        <v>2.4137415166151692E-2</v>
      </c>
      <c r="Q2502" s="34">
        <v>1.0840931297036847</v>
      </c>
      <c r="R2502" s="7"/>
      <c r="S2502" s="32"/>
      <c r="T2502" s="77"/>
      <c r="U2502" s="5">
        <v>131.94297407231073</v>
      </c>
      <c r="V2502" s="87">
        <v>122.64</v>
      </c>
      <c r="W2502" s="38">
        <v>7.5855952970570226E-2</v>
      </c>
      <c r="X2502" s="33">
        <v>0.84485995271149861</v>
      </c>
      <c r="Y2502" s="72">
        <v>168055.24116122792</v>
      </c>
      <c r="Z2502" s="90">
        <v>159800.00760000001</v>
      </c>
      <c r="AA2502" s="77">
        <v>5.1659782031374023E-2</v>
      </c>
      <c r="AB2502" s="35">
        <v>0.84485995271149861</v>
      </c>
      <c r="AC2502" s="72">
        <v>176629.41679737953</v>
      </c>
      <c r="AD2502" s="90">
        <v>179500</v>
      </c>
      <c r="AE2502" s="38">
        <v>-1.5992106978387037E-2</v>
      </c>
      <c r="AF2502" s="36">
        <v>10</v>
      </c>
      <c r="AI2502" s="27" t="s">
        <v>36</v>
      </c>
      <c r="AJ2502" s="17">
        <v>15.84060792999626</v>
      </c>
      <c r="AK2502" s="17">
        <v>15.330474250114682</v>
      </c>
      <c r="AL2502" s="19">
        <v>2.3527270048488574E-2</v>
      </c>
      <c r="AM2502" s="19">
        <v>2.3207270615660663E-2</v>
      </c>
      <c r="AN2502" s="27" t="b">
        <v>1</v>
      </c>
      <c r="AO2502" s="27" t="b">
        <v>1</v>
      </c>
      <c r="AP2502" s="27" t="b">
        <v>0</v>
      </c>
      <c r="AQ2502" s="27" t="b">
        <v>0</v>
      </c>
      <c r="AR2502" s="27" t="b">
        <v>0</v>
      </c>
      <c r="AS2502" s="27" t="b">
        <v>0</v>
      </c>
      <c r="AV2502">
        <v>799000.03800000006</v>
      </c>
      <c r="AX2502">
        <v>1795000</v>
      </c>
      <c r="AZ2502">
        <v>1598</v>
      </c>
      <c r="BC2502" s="18">
        <f t="shared" si="1"/>
        <v>639200.03040000005</v>
      </c>
      <c r="BM2502" s="90">
        <v>7.18</v>
      </c>
      <c r="BN2502">
        <f t="shared" si="0"/>
        <v>71.8</v>
      </c>
    </row>
    <row r="2503" spans="1:66" ht="14.55" customHeight="1" x14ac:dyDescent="0.25">
      <c r="A2503" s="41">
        <v>41703</v>
      </c>
      <c r="B2503" s="15">
        <v>15.15</v>
      </c>
      <c r="C2503" s="16">
        <v>15.6</v>
      </c>
      <c r="D2503" s="32">
        <v>1515.5702673155765</v>
      </c>
      <c r="E2503" s="32">
        <v>1643.3678072606435</v>
      </c>
      <c r="F2503" s="18">
        <v>3158.9380745762201</v>
      </c>
      <c r="G2503" s="18">
        <v>15.384102567321296</v>
      </c>
      <c r="H2503" s="19">
        <v>2.8846153846153855E-2</v>
      </c>
      <c r="I2503" s="92">
        <v>13.89</v>
      </c>
      <c r="J2503" s="33">
        <v>1.0015617464614959</v>
      </c>
      <c r="K2503" s="72">
        <v>709.63353729604808</v>
      </c>
      <c r="L2503" s="18">
        <v>691.20001200000002</v>
      </c>
      <c r="M2503" s="73">
        <v>2.6668872939846041E-2</v>
      </c>
      <c r="Q2503" s="34">
        <v>0.9984406887872731</v>
      </c>
      <c r="R2503" s="7"/>
      <c r="S2503" s="32"/>
      <c r="T2503" s="77"/>
      <c r="U2503" s="5">
        <v>131.49196347237637</v>
      </c>
      <c r="V2503" s="87">
        <v>122.5</v>
      </c>
      <c r="W2503" s="38">
        <v>7.3403783447970355E-2</v>
      </c>
      <c r="X2503" s="33">
        <v>1.0031234929229915</v>
      </c>
      <c r="Y2503" s="72">
        <v>168580.96708063976</v>
      </c>
      <c r="Z2503" s="90">
        <v>159375.00756</v>
      </c>
      <c r="AA2503" s="77">
        <v>5.7762880526760083E-2</v>
      </c>
      <c r="AB2503" s="35">
        <v>1.0031234929229915</v>
      </c>
      <c r="AC2503" s="72">
        <v>177178.2768796215</v>
      </c>
      <c r="AD2503" s="90">
        <v>177500</v>
      </c>
      <c r="AE2503" s="38">
        <v>-1.8125246218507322E-3</v>
      </c>
      <c r="AF2503" s="36">
        <v>9</v>
      </c>
      <c r="AI2503" s="27" t="s">
        <v>36</v>
      </c>
      <c r="AJ2503" s="17">
        <v>15.670813133738431</v>
      </c>
      <c r="AK2503" s="17">
        <v>15.353948805940179</v>
      </c>
      <c r="AL2503" s="19">
        <v>2.3977663881235345E-2</v>
      </c>
      <c r="AM2503" s="19">
        <v>2.4221511697922256E-2</v>
      </c>
      <c r="AN2503" s="27" t="b">
        <v>1</v>
      </c>
      <c r="AO2503" s="27" t="b">
        <v>0</v>
      </c>
      <c r="AP2503" s="27" t="b">
        <v>0</v>
      </c>
      <c r="AQ2503" s="27" t="b">
        <v>0</v>
      </c>
      <c r="AR2503" s="27" t="b">
        <v>0</v>
      </c>
      <c r="AS2503" s="27" t="b">
        <v>0</v>
      </c>
      <c r="AV2503">
        <v>796875.03780000005</v>
      </c>
      <c r="AX2503">
        <v>1775000</v>
      </c>
      <c r="AZ2503">
        <v>1593.75</v>
      </c>
      <c r="BC2503" s="18">
        <f t="shared" si="1"/>
        <v>637500.03023999999</v>
      </c>
      <c r="BM2503" s="90">
        <v>7.1</v>
      </c>
      <c r="BN2503">
        <f t="shared" si="0"/>
        <v>71</v>
      </c>
    </row>
    <row r="2504" spans="1:66" ht="14.55" customHeight="1" x14ac:dyDescent="0.25">
      <c r="A2504" s="41">
        <v>41704</v>
      </c>
      <c r="B2504" s="15">
        <v>15.05</v>
      </c>
      <c r="C2504" s="16">
        <v>15.55</v>
      </c>
      <c r="D2504" s="32">
        <v>1347.1735709471791</v>
      </c>
      <c r="E2504" s="32">
        <v>1806.906906618414</v>
      </c>
      <c r="F2504" s="18">
        <v>3154.0804775655934</v>
      </c>
      <c r="G2504" s="18">
        <v>15.336439569229544</v>
      </c>
      <c r="H2504" s="19">
        <v>3.2154340836012874E-2</v>
      </c>
      <c r="I2504" s="92">
        <v>14.21</v>
      </c>
      <c r="J2504" s="33">
        <v>0.99536883504477103</v>
      </c>
      <c r="K2504" s="72">
        <v>706.33488605994853</v>
      </c>
      <c r="L2504" s="18">
        <v>687.52002000000005</v>
      </c>
      <c r="M2504" s="73">
        <v>2.7366280999276914E-2</v>
      </c>
      <c r="Q2504" s="34">
        <v>1.0046527124340001</v>
      </c>
      <c r="R2504" s="7"/>
      <c r="S2504" s="32"/>
      <c r="T2504" s="77"/>
      <c r="U2504" s="5">
        <v>131.85780492493566</v>
      </c>
      <c r="V2504" s="87">
        <v>123.4</v>
      </c>
      <c r="W2504" s="38">
        <v>6.853974817613985E-2</v>
      </c>
      <c r="X2504" s="33">
        <v>0.99073767008954194</v>
      </c>
      <c r="Y2504" s="72">
        <v>167020.31364305876</v>
      </c>
      <c r="Z2504" s="90">
        <v>157425.00748</v>
      </c>
      <c r="AA2504" s="77">
        <v>6.0951600490016133E-2</v>
      </c>
      <c r="AB2504" s="35">
        <v>0.99073767008954194</v>
      </c>
      <c r="AC2504" s="72">
        <v>175534.3789312478</v>
      </c>
      <c r="AD2504" s="90">
        <v>176500</v>
      </c>
      <c r="AE2504" s="38">
        <v>-5.4709408994458707E-3</v>
      </c>
      <c r="AF2504" s="36">
        <v>8</v>
      </c>
      <c r="AI2504" s="27" t="s">
        <v>36</v>
      </c>
      <c r="AJ2504" s="17">
        <v>15.519751894888264</v>
      </c>
      <c r="AK2504" s="17">
        <v>15.378975811008802</v>
      </c>
      <c r="AL2504" s="19">
        <v>2.5609351145171471E-2</v>
      </c>
      <c r="AM2504" s="19">
        <v>2.5209916170107698E-2</v>
      </c>
      <c r="AN2504" s="27" t="b">
        <v>1</v>
      </c>
      <c r="AO2504" s="27" t="b">
        <v>1</v>
      </c>
      <c r="AP2504" s="27" t="b">
        <v>0</v>
      </c>
      <c r="AQ2504" s="27" t="b">
        <v>0</v>
      </c>
      <c r="AR2504" s="27" t="b">
        <v>0</v>
      </c>
      <c r="AS2504" s="27" t="b">
        <v>0</v>
      </c>
      <c r="AV2504">
        <v>787125.03740000003</v>
      </c>
      <c r="AX2504">
        <v>1765000</v>
      </c>
      <c r="AZ2504">
        <v>1574.25</v>
      </c>
      <c r="BC2504" s="18">
        <f t="shared" si="1"/>
        <v>629700.02992</v>
      </c>
      <c r="BM2504" s="90">
        <v>7.06</v>
      </c>
      <c r="BN2504">
        <f t="shared" si="0"/>
        <v>70.599999999999994</v>
      </c>
    </row>
    <row r="2505" spans="1:66" ht="14.55" customHeight="1" x14ac:dyDescent="0.25">
      <c r="A2505" s="41">
        <v>41705</v>
      </c>
      <c r="B2505" s="15">
        <v>15.5</v>
      </c>
      <c r="C2505" s="16">
        <v>15.85</v>
      </c>
      <c r="D2505" s="32">
        <v>1178.7768745787816</v>
      </c>
      <c r="E2505" s="32">
        <v>1969.8889182161233</v>
      </c>
      <c r="F2505" s="18">
        <v>3148.665792794905</v>
      </c>
      <c r="G2505" s="18">
        <v>15.718969292629701</v>
      </c>
      <c r="H2505" s="19">
        <v>2.2082018927444769E-2</v>
      </c>
      <c r="I2505" s="92">
        <v>14.11</v>
      </c>
      <c r="J2505" s="33">
        <v>1.0231829946159465</v>
      </c>
      <c r="K2505" s="72">
        <v>722.69733954419814</v>
      </c>
      <c r="L2505" s="18">
        <v>702.40002400000003</v>
      </c>
      <c r="M2505" s="73">
        <v>2.8897088340928235E-2</v>
      </c>
      <c r="Q2505" s="34">
        <v>0.9773422792032932</v>
      </c>
      <c r="R2505" s="7"/>
      <c r="S2505" s="32"/>
      <c r="T2505" s="77"/>
      <c r="U2505" s="5">
        <v>128.63027502946332</v>
      </c>
      <c r="V2505" s="87">
        <v>120.54</v>
      </c>
      <c r="W2505" s="38">
        <v>6.7116932383136832E-2</v>
      </c>
      <c r="X2505" s="33">
        <v>1.0463659892318931</v>
      </c>
      <c r="Y2505" s="72">
        <v>174765.21185796789</v>
      </c>
      <c r="Z2505" s="90">
        <v>164025.00779999999</v>
      </c>
      <c r="AA2505" s="77">
        <v>6.5479064454998931E-2</v>
      </c>
      <c r="AB2505" s="35">
        <v>1.0463659892318931</v>
      </c>
      <c r="AC2505" s="72">
        <v>183670.25931929582</v>
      </c>
      <c r="AD2505" s="90">
        <v>182750</v>
      </c>
      <c r="AE2505" s="38">
        <v>5.0356187102370215E-3</v>
      </c>
      <c r="AF2505" s="36">
        <v>7</v>
      </c>
      <c r="AI2505" s="27" t="s">
        <v>36</v>
      </c>
      <c r="AJ2505" s="17">
        <v>15.366354904569754</v>
      </c>
      <c r="AK2505" s="17">
        <v>15.419126485953859</v>
      </c>
      <c r="AL2505" s="19">
        <v>2.4466536507676995E-2</v>
      </c>
      <c r="AM2505" s="19">
        <v>2.4715042353073001E-2</v>
      </c>
      <c r="AN2505" s="27" t="b">
        <v>0</v>
      </c>
      <c r="AO2505" s="27" t="b">
        <v>0</v>
      </c>
      <c r="AP2505" s="27" t="b">
        <v>0</v>
      </c>
      <c r="AQ2505" s="27" t="b">
        <v>0</v>
      </c>
      <c r="AR2505" s="27" t="b">
        <v>0</v>
      </c>
      <c r="AS2505" s="27" t="b">
        <v>0</v>
      </c>
      <c r="AV2505">
        <v>820125.03899999999</v>
      </c>
      <c r="AX2505">
        <v>1827500</v>
      </c>
      <c r="AZ2505">
        <v>1640.25</v>
      </c>
      <c r="BC2505" s="18">
        <f t="shared" si="1"/>
        <v>656100.03119999997</v>
      </c>
      <c r="BM2505" s="90">
        <v>7.31</v>
      </c>
      <c r="BN2505">
        <f t="shared" si="0"/>
        <v>73.099999999999994</v>
      </c>
    </row>
    <row r="2506" spans="1:66" ht="14.55" customHeight="1" x14ac:dyDescent="0.25">
      <c r="A2506" s="41">
        <v>41708</v>
      </c>
      <c r="B2506" s="15">
        <v>15.3</v>
      </c>
      <c r="C2506" s="16">
        <v>15.9</v>
      </c>
      <c r="D2506" s="32">
        <v>1010.3801782103842</v>
      </c>
      <c r="E2506" s="32">
        <v>2134.5670755479946</v>
      </c>
      <c r="F2506" s="18">
        <v>3144.9472537583788</v>
      </c>
      <c r="G2506" s="18">
        <v>15.707237432614567</v>
      </c>
      <c r="H2506" s="19">
        <v>3.7735849056603765E-2</v>
      </c>
      <c r="I2506" s="92">
        <v>14.2</v>
      </c>
      <c r="J2506" s="33">
        <v>0.99807354216808286</v>
      </c>
      <c r="K2506" s="72">
        <v>721.29261352308265</v>
      </c>
      <c r="L2506" s="18">
        <v>699.52002000000005</v>
      </c>
      <c r="M2506" s="73">
        <v>3.1125047033082203E-2</v>
      </c>
      <c r="Q2506" s="34">
        <v>1.0019301762350421</v>
      </c>
      <c r="R2506" s="7"/>
      <c r="S2506" s="32"/>
      <c r="T2506" s="77"/>
      <c r="U2506" s="5">
        <v>128.63860602310936</v>
      </c>
      <c r="V2506" s="87">
        <v>121.18</v>
      </c>
      <c r="W2506" s="38">
        <v>6.1549810390405628E-2</v>
      </c>
      <c r="X2506" s="33">
        <v>0.99614708433616583</v>
      </c>
      <c r="Y2506" s="72">
        <v>174092.6891691004</v>
      </c>
      <c r="Z2506" s="90">
        <v>162600.00771999999</v>
      </c>
      <c r="AA2506" s="77">
        <v>7.0680694363133109E-2</v>
      </c>
      <c r="AB2506" s="35">
        <v>0.99614708433616583</v>
      </c>
      <c r="AC2506" s="72">
        <v>182959.65995772503</v>
      </c>
      <c r="AD2506" s="90">
        <v>181750</v>
      </c>
      <c r="AE2506" s="38">
        <v>6.6556256270978312E-3</v>
      </c>
      <c r="AF2506" s="36">
        <v>6</v>
      </c>
      <c r="AI2506" s="27" t="s">
        <v>36</v>
      </c>
      <c r="AJ2506" s="17">
        <v>15.304794782313309</v>
      </c>
      <c r="AK2506" s="17">
        <v>15.457573803051565</v>
      </c>
      <c r="AL2506" s="19">
        <v>2.5978774620083356E-2</v>
      </c>
      <c r="AM2506" s="19">
        <v>2.56103222167696E-2</v>
      </c>
      <c r="AN2506" s="27" t="b">
        <v>0</v>
      </c>
      <c r="AO2506" s="27" t="b">
        <v>1</v>
      </c>
      <c r="AP2506" s="27" t="b">
        <v>0</v>
      </c>
      <c r="AQ2506" s="27" t="b">
        <v>0</v>
      </c>
      <c r="AR2506" s="27" t="b">
        <v>0</v>
      </c>
      <c r="AS2506" s="27" t="b">
        <v>0</v>
      </c>
      <c r="AV2506">
        <v>813000.03859999997</v>
      </c>
      <c r="AX2506">
        <v>1817500</v>
      </c>
      <c r="AZ2506">
        <v>1626</v>
      </c>
      <c r="BC2506" s="18">
        <f t="shared" si="1"/>
        <v>650400.03087999998</v>
      </c>
      <c r="BM2506" s="90">
        <v>7.27</v>
      </c>
      <c r="BN2506">
        <f t="shared" si="0"/>
        <v>72.699999999999989</v>
      </c>
    </row>
    <row r="2507" spans="1:66" ht="14.55" customHeight="1" x14ac:dyDescent="0.25">
      <c r="A2507" s="41">
        <v>41709</v>
      </c>
      <c r="B2507" s="15">
        <v>15.55</v>
      </c>
      <c r="C2507" s="16">
        <v>16.100000000000001</v>
      </c>
      <c r="D2507" s="32">
        <v>841.98348184198687</v>
      </c>
      <c r="E2507" s="32">
        <v>2296.6091796006035</v>
      </c>
      <c r="F2507" s="18">
        <v>3138.5926614425903</v>
      </c>
      <c r="G2507" s="18">
        <v>15.952452686612656</v>
      </c>
      <c r="H2507" s="19">
        <v>3.4161490683229823E-2</v>
      </c>
      <c r="I2507" s="92">
        <v>14.8</v>
      </c>
      <c r="J2507" s="33">
        <v>1.013559492935562</v>
      </c>
      <c r="K2507" s="72">
        <v>731.06032654479816</v>
      </c>
      <c r="L2507" s="18">
        <v>709.28002900000001</v>
      </c>
      <c r="M2507" s="73">
        <v>3.0707614276840361E-2</v>
      </c>
      <c r="Q2507" s="34">
        <v>0.98662190721899334</v>
      </c>
      <c r="R2507" s="7"/>
      <c r="S2507" s="32"/>
      <c r="T2507" s="77"/>
      <c r="U2507" s="5">
        <v>126.68136952083601</v>
      </c>
      <c r="V2507" s="87">
        <v>119.46</v>
      </c>
      <c r="W2507" s="38">
        <v>6.0450104811953967E-2</v>
      </c>
      <c r="X2507" s="33">
        <v>1.027118985871124</v>
      </c>
      <c r="Y2507" s="72">
        <v>178814.76187273872</v>
      </c>
      <c r="Z2507" s="90">
        <v>167200.00793999998</v>
      </c>
      <c r="AA2507" s="77">
        <v>6.9466228356321075E-2</v>
      </c>
      <c r="AB2507" s="35">
        <v>1.027118985871124</v>
      </c>
      <c r="AC2507" s="72">
        <v>187918.32754767663</v>
      </c>
      <c r="AD2507" s="90">
        <v>185500</v>
      </c>
      <c r="AE2507" s="38">
        <v>1.3036806186936003E-2</v>
      </c>
      <c r="AF2507" s="36">
        <v>5</v>
      </c>
      <c r="AI2507" s="27" t="s">
        <v>36</v>
      </c>
      <c r="AJ2507" s="17">
        <v>15.314332963195884</v>
      </c>
      <c r="AK2507" s="17">
        <v>15.50010224187402</v>
      </c>
      <c r="AL2507" s="19">
        <v>3.1171855900121188E-2</v>
      </c>
      <c r="AM2507" s="19">
        <v>2.5619565044335407E-2</v>
      </c>
      <c r="AN2507" s="27" t="b">
        <v>0</v>
      </c>
      <c r="AO2507" s="27" t="b">
        <v>1</v>
      </c>
      <c r="AP2507" s="27" t="b">
        <v>0</v>
      </c>
      <c r="AQ2507" s="27" t="b">
        <v>0</v>
      </c>
      <c r="AR2507" s="27" t="b">
        <v>0</v>
      </c>
      <c r="AS2507" s="27" t="b">
        <v>0</v>
      </c>
      <c r="AV2507">
        <v>836000.03969999985</v>
      </c>
      <c r="AX2507">
        <v>1855000</v>
      </c>
      <c r="AZ2507">
        <v>1672</v>
      </c>
      <c r="BC2507" s="18">
        <f t="shared" si="1"/>
        <v>668800.03175999993</v>
      </c>
      <c r="BM2507" s="90">
        <v>7.42</v>
      </c>
      <c r="BN2507">
        <f t="shared" si="0"/>
        <v>74.2</v>
      </c>
    </row>
    <row r="2508" spans="1:66" ht="14.55" customHeight="1" x14ac:dyDescent="0.25">
      <c r="A2508" s="41">
        <v>41710</v>
      </c>
      <c r="B2508" s="15">
        <v>15.3</v>
      </c>
      <c r="C2508" s="16">
        <v>15.95</v>
      </c>
      <c r="D2508" s="32">
        <v>673.58678547358954</v>
      </c>
      <c r="E2508" s="32">
        <v>2459.2531937949252</v>
      </c>
      <c r="F2508" s="18">
        <v>3132.839979268515</v>
      </c>
      <c r="G2508" s="18">
        <v>15.810244566126846</v>
      </c>
      <c r="H2508" s="19">
        <v>4.0752351097178563E-2</v>
      </c>
      <c r="I2508" s="92">
        <v>14.47</v>
      </c>
      <c r="J2508" s="33">
        <v>0.98926895456876252</v>
      </c>
      <c r="K2508" s="72">
        <v>723.20277184616089</v>
      </c>
      <c r="L2508" s="18">
        <v>708.96002199999998</v>
      </c>
      <c r="M2508" s="73">
        <v>2.0089637503087451E-2</v>
      </c>
      <c r="Q2508" s="34">
        <v>1.0108474499090243</v>
      </c>
      <c r="R2508" s="7"/>
      <c r="S2508" s="32"/>
      <c r="T2508" s="77"/>
      <c r="U2508" s="5">
        <v>127.81712352661154</v>
      </c>
      <c r="V2508" s="87">
        <v>119.66</v>
      </c>
      <c r="W2508" s="38">
        <v>6.8169175385354691E-2</v>
      </c>
      <c r="X2508" s="33">
        <v>0.97853790913752492</v>
      </c>
      <c r="Y2508" s="72">
        <v>174977.86037430269</v>
      </c>
      <c r="Z2508" s="90">
        <v>166975.00793999998</v>
      </c>
      <c r="AA2508" s="77">
        <v>4.7928444699810509E-2</v>
      </c>
      <c r="AB2508" s="35">
        <v>0.97853790913752492</v>
      </c>
      <c r="AC2508" s="72">
        <v>183882.25919288248</v>
      </c>
      <c r="AD2508" s="90">
        <v>185500</v>
      </c>
      <c r="AE2508" s="38">
        <v>-8.7209747014421347E-3</v>
      </c>
      <c r="AF2508" s="36">
        <v>4</v>
      </c>
      <c r="AI2508" s="27" t="s">
        <v>36</v>
      </c>
      <c r="AJ2508" s="17">
        <v>15.315461189613938</v>
      </c>
      <c r="AK2508" s="17">
        <v>15.545458108937607</v>
      </c>
      <c r="AL2508" s="19">
        <v>3.2622034074437277E-2</v>
      </c>
      <c r="AM2508" s="19">
        <v>2.7301535084794881E-2</v>
      </c>
      <c r="AN2508" s="27" t="b">
        <v>0</v>
      </c>
      <c r="AO2508" s="27" t="b">
        <v>1</v>
      </c>
      <c r="AP2508" s="27" t="b">
        <v>0</v>
      </c>
      <c r="AQ2508" s="27" t="b">
        <v>0</v>
      </c>
      <c r="AR2508" s="27" t="b">
        <v>0</v>
      </c>
      <c r="AS2508" s="27" t="b">
        <v>0</v>
      </c>
      <c r="AV2508">
        <v>834875.03969999985</v>
      </c>
      <c r="AX2508">
        <v>1855000</v>
      </c>
      <c r="AZ2508">
        <v>1669.75</v>
      </c>
      <c r="BC2508" s="18">
        <f t="shared" si="1"/>
        <v>667900.03175999993</v>
      </c>
      <c r="BM2508" s="90">
        <v>7.42</v>
      </c>
      <c r="BN2508">
        <f t="shared" si="0"/>
        <v>74.2</v>
      </c>
    </row>
    <row r="2509" spans="1:66" ht="14.55" customHeight="1" x14ac:dyDescent="0.25">
      <c r="A2509" s="45">
        <v>41711</v>
      </c>
      <c r="B2509" s="46">
        <v>16.600000000000001</v>
      </c>
      <c r="C2509" s="55">
        <v>16.600000000000001</v>
      </c>
      <c r="D2509" s="32">
        <v>505.19008910519216</v>
      </c>
      <c r="E2509" s="32">
        <v>2620.7873288693127</v>
      </c>
      <c r="F2509" s="32">
        <v>3125.977417974505</v>
      </c>
      <c r="G2509" s="32">
        <v>16.599999999999998</v>
      </c>
      <c r="H2509" s="56">
        <v>0</v>
      </c>
      <c r="I2509" s="89">
        <v>16.22</v>
      </c>
      <c r="J2509" s="68">
        <v>1.0476521872654494</v>
      </c>
      <c r="K2509" s="72">
        <v>757.65185658876669</v>
      </c>
      <c r="L2509" s="32">
        <v>737.59997599999997</v>
      </c>
      <c r="M2509" s="73">
        <v>2.7185305370409505E-2</v>
      </c>
      <c r="Q2509" s="34">
        <v>0.9545152600789869</v>
      </c>
      <c r="R2509" s="7"/>
      <c r="S2509" s="32"/>
      <c r="T2509" s="77"/>
      <c r="U2509" s="5">
        <v>121.7762470781238</v>
      </c>
      <c r="V2509" s="90">
        <v>114.7</v>
      </c>
      <c r="W2509" s="76">
        <v>6.1693522913023532E-2</v>
      </c>
      <c r="X2509" s="91">
        <v>1.0953043745308988</v>
      </c>
      <c r="Y2509" s="72">
        <v>191654.93287265964</v>
      </c>
      <c r="Z2509" s="90">
        <v>180500.00857999999</v>
      </c>
      <c r="AA2509" s="77">
        <v>6.1800131647725874E-2</v>
      </c>
      <c r="AB2509" s="35">
        <v>1.0953043745308988</v>
      </c>
      <c r="AC2509" s="72">
        <v>201403.81384002778</v>
      </c>
      <c r="AD2509" s="90">
        <v>200500</v>
      </c>
      <c r="AE2509" s="38">
        <v>4.507799700886694E-3</v>
      </c>
      <c r="AF2509" s="84">
        <v>3</v>
      </c>
      <c r="AI2509" s="27" t="s">
        <v>36</v>
      </c>
      <c r="AJ2509" s="17">
        <v>15.380515284249643</v>
      </c>
      <c r="AK2509" s="17">
        <v>15.600693093412454</v>
      </c>
      <c r="AL2509" s="19">
        <v>2.7814341766744966E-2</v>
      </c>
      <c r="AM2509" s="19">
        <v>2.5719256603782222E-2</v>
      </c>
      <c r="AN2509" s="27" t="b">
        <v>0</v>
      </c>
      <c r="AO2509" s="27" t="b">
        <v>1</v>
      </c>
      <c r="AP2509" s="27" t="b">
        <v>0</v>
      </c>
      <c r="AQ2509" s="27" t="b">
        <v>0</v>
      </c>
      <c r="AR2509" s="27" t="b">
        <v>0</v>
      </c>
      <c r="AS2509" s="27" t="b">
        <v>0</v>
      </c>
      <c r="AV2509">
        <v>902500.0429</v>
      </c>
      <c r="AX2509">
        <v>2005000</v>
      </c>
      <c r="AZ2509">
        <v>1805</v>
      </c>
      <c r="BC2509" s="18">
        <f t="shared" si="1"/>
        <v>722000.03431999998</v>
      </c>
      <c r="BM2509" s="90">
        <v>8.02</v>
      </c>
      <c r="BN2509">
        <f t="shared" si="0"/>
        <v>80.199999999999989</v>
      </c>
    </row>
    <row r="2510" spans="1:66" ht="14.55" customHeight="1" x14ac:dyDescent="0.25">
      <c r="A2510" s="41">
        <v>41712</v>
      </c>
      <c r="B2510" s="15">
        <v>17.7</v>
      </c>
      <c r="C2510" s="16">
        <v>17.100000000000001</v>
      </c>
      <c r="D2510" s="32">
        <v>336.79339273679477</v>
      </c>
      <c r="E2510" s="32">
        <v>2789.1840252377101</v>
      </c>
      <c r="F2510" s="18">
        <v>3125.977417974505</v>
      </c>
      <c r="G2510" s="18">
        <v>17.16464411242389</v>
      </c>
      <c r="H2510" s="19">
        <v>-3.5087719298245501E-2</v>
      </c>
      <c r="I2510" s="92">
        <v>17.82</v>
      </c>
      <c r="J2510" s="33">
        <v>1.0340147055677043</v>
      </c>
      <c r="K2510" s="72">
        <v>783.40960657105347</v>
      </c>
      <c r="L2510" s="18">
        <v>758.40002400000003</v>
      </c>
      <c r="M2510" s="73">
        <v>3.2976769224170595E-2</v>
      </c>
      <c r="Q2510" s="34">
        <v>0.96710423421973568</v>
      </c>
      <c r="R2510" s="7"/>
      <c r="S2510" s="32"/>
      <c r="T2510" s="77"/>
      <c r="U2510" s="5">
        <v>117.55105754645628</v>
      </c>
      <c r="V2510" s="87">
        <v>111.54</v>
      </c>
      <c r="W2510" s="38">
        <v>5.3891496740687383E-2</v>
      </c>
      <c r="X2510" s="33">
        <v>1.0680294111354085</v>
      </c>
      <c r="Y2510" s="72">
        <v>204694.08444065315</v>
      </c>
      <c r="Z2510" s="90">
        <v>190500.00904</v>
      </c>
      <c r="AA2510" s="77">
        <v>7.4509578619876948E-2</v>
      </c>
      <c r="AB2510" s="35">
        <v>1.0680294111354085</v>
      </c>
      <c r="AC2510" s="72">
        <v>215101.74802817663</v>
      </c>
      <c r="AD2510" s="90">
        <v>209750</v>
      </c>
      <c r="AE2510" s="38">
        <v>2.5514889288088833E-2</v>
      </c>
      <c r="AF2510" s="36">
        <v>2</v>
      </c>
      <c r="AI2510" s="27" t="s">
        <v>36</v>
      </c>
      <c r="AJ2510" s="17">
        <v>15.488132538486747</v>
      </c>
      <c r="AK2510" s="17">
        <v>15.681271496171194</v>
      </c>
      <c r="AL2510" s="19">
        <v>1.660733174436857E-2</v>
      </c>
      <c r="AM2510" s="19">
        <v>2.1699975446343174E-2</v>
      </c>
      <c r="AN2510" s="27" t="b">
        <v>0</v>
      </c>
      <c r="AO2510" s="27" t="b">
        <v>0</v>
      </c>
      <c r="AP2510" s="27" t="b">
        <v>0</v>
      </c>
      <c r="AQ2510" s="27" t="b">
        <v>0</v>
      </c>
      <c r="AR2510" s="27" t="b">
        <v>1</v>
      </c>
      <c r="AS2510" s="27" t="b">
        <v>0</v>
      </c>
      <c r="AV2510">
        <v>952500.04520000005</v>
      </c>
      <c r="AX2510">
        <v>2097500</v>
      </c>
      <c r="AZ2510">
        <v>1905</v>
      </c>
      <c r="BC2510" s="18">
        <f t="shared" si="1"/>
        <v>762000.03616000002</v>
      </c>
      <c r="BM2510" s="90">
        <v>8.39</v>
      </c>
      <c r="BN2510">
        <f t="shared" si="0"/>
        <v>83.9</v>
      </c>
    </row>
    <row r="2511" spans="1:66" ht="14.55" customHeight="1" x14ac:dyDescent="0.25">
      <c r="A2511" s="41">
        <v>41715</v>
      </c>
      <c r="B2511" s="15">
        <v>16.149999999999999</v>
      </c>
      <c r="C2511" s="16">
        <v>16.149999999999999</v>
      </c>
      <c r="D2511" s="32">
        <v>168.39669636839739</v>
      </c>
      <c r="E2511" s="32">
        <v>2963.4893776190338</v>
      </c>
      <c r="F2511" s="18">
        <v>3131.8860739874312</v>
      </c>
      <c r="G2511" s="18">
        <v>16.149999999999999</v>
      </c>
      <c r="H2511" s="19">
        <v>0</v>
      </c>
      <c r="I2511" s="92">
        <v>15.64</v>
      </c>
      <c r="J2511" s="33">
        <v>0.94266599880802726</v>
      </c>
      <c r="K2511" s="72">
        <v>738.4808217861322</v>
      </c>
      <c r="L2511" s="18">
        <v>722.88000499999998</v>
      </c>
      <c r="M2511" s="73">
        <v>2.1581475041811696E-2</v>
      </c>
      <c r="Q2511" s="34">
        <v>1.060821119319536</v>
      </c>
      <c r="R2511" s="7"/>
      <c r="S2511" s="32"/>
      <c r="T2511" s="77"/>
      <c r="U2511" s="5">
        <v>124.46847483485382</v>
      </c>
      <c r="V2511" s="87">
        <v>116.56</v>
      </c>
      <c r="W2511" s="38">
        <v>6.7848960491196125E-2</v>
      </c>
      <c r="X2511" s="33">
        <v>0.88533199761605463</v>
      </c>
      <c r="Y2511" s="72">
        <v>181223.08972629203</v>
      </c>
      <c r="Z2511" s="90">
        <v>172750.00820000001</v>
      </c>
      <c r="AA2511" s="77">
        <v>4.9048226478127725E-2</v>
      </c>
      <c r="AB2511" s="35">
        <v>0.88533199761605463</v>
      </c>
      <c r="AC2511" s="72">
        <v>190433.40710547686</v>
      </c>
      <c r="AD2511" s="90">
        <v>192500</v>
      </c>
      <c r="AE2511" s="38">
        <v>-1.0735547504016325E-2</v>
      </c>
      <c r="AF2511" s="36">
        <v>1</v>
      </c>
      <c r="AI2511" s="27" t="s">
        <v>36</v>
      </c>
      <c r="AJ2511" s="17">
        <v>15.547927337117684</v>
      </c>
      <c r="AK2511" s="17">
        <v>15.734732644728085</v>
      </c>
      <c r="AL2511" s="19">
        <v>1.2926995256461108E-2</v>
      </c>
      <c r="AM2511" s="19">
        <v>2.0486383213333473E-2</v>
      </c>
      <c r="AN2511" s="27" t="b">
        <v>0</v>
      </c>
      <c r="AO2511" s="27" t="b">
        <v>0</v>
      </c>
      <c r="AP2511" s="27" t="b">
        <v>0</v>
      </c>
      <c r="AQ2511" s="27" t="b">
        <v>0</v>
      </c>
      <c r="AR2511" s="27" t="b">
        <v>1</v>
      </c>
      <c r="AS2511" s="27" t="b">
        <v>0</v>
      </c>
      <c r="AV2511">
        <v>863750.04100000008</v>
      </c>
      <c r="AX2511">
        <v>1925000</v>
      </c>
      <c r="AZ2511">
        <v>1727.5</v>
      </c>
      <c r="BC2511" s="18">
        <f t="shared" si="1"/>
        <v>691000.03280000004</v>
      </c>
      <c r="BM2511" s="90">
        <v>7.7</v>
      </c>
      <c r="BN2511">
        <f t="shared" si="0"/>
        <v>77</v>
      </c>
    </row>
    <row r="2512" spans="1:66" ht="14.55" customHeight="1" x14ac:dyDescent="0.25">
      <c r="A2512" s="48">
        <v>41716</v>
      </c>
      <c r="B2512" s="46">
        <v>15.6</v>
      </c>
      <c r="C2512" s="55">
        <v>16.25</v>
      </c>
      <c r="D2512" s="32">
        <v>3131.8860739874312</v>
      </c>
      <c r="E2512" s="32">
        <v>0</v>
      </c>
      <c r="F2512" s="32">
        <v>3131.8860739874312</v>
      </c>
      <c r="G2512" s="32">
        <v>15.600000000000001</v>
      </c>
      <c r="H2512" s="56">
        <v>4.0000000000000036E-2</v>
      </c>
      <c r="I2512" s="89">
        <v>14.53</v>
      </c>
      <c r="J2512" s="68">
        <v>0.9659442724458206</v>
      </c>
      <c r="K2512" s="72">
        <v>713.31897800693946</v>
      </c>
      <c r="L2512" s="32">
        <v>694.40002400000003</v>
      </c>
      <c r="M2512" s="73">
        <v>2.7245036510741002E-2</v>
      </c>
      <c r="Q2512" s="34">
        <v>1.0352564102564101</v>
      </c>
      <c r="R2512" s="7"/>
      <c r="S2512" s="32"/>
      <c r="T2512" s="77"/>
      <c r="U2512" s="5">
        <v>128.61687886870854</v>
      </c>
      <c r="V2512" s="90">
        <v>120.9</v>
      </c>
      <c r="W2512" s="76">
        <v>6.38286093358853E-2</v>
      </c>
      <c r="X2512" s="68">
        <v>0.93188854489164108</v>
      </c>
      <c r="Y2512" s="72">
        <v>168880.52938200801</v>
      </c>
      <c r="Z2512" s="90">
        <v>159375.00756</v>
      </c>
      <c r="AA2512" s="77">
        <v>5.964248703442078E-2</v>
      </c>
      <c r="AB2512" s="35">
        <v>0.93188854489164108</v>
      </c>
      <c r="AC2512" s="72">
        <v>177459.8654805301</v>
      </c>
      <c r="AD2512" s="90">
        <v>178250</v>
      </c>
      <c r="AE2512" s="38">
        <v>-4.4327322270400855E-3</v>
      </c>
      <c r="AF2512" s="1">
        <v>21</v>
      </c>
      <c r="AI2512" s="27" t="s">
        <v>36</v>
      </c>
      <c r="AJ2512" s="17">
        <v>15.593313278573802</v>
      </c>
      <c r="AK2512" s="17">
        <v>15.769434034688215</v>
      </c>
      <c r="AL2512" s="19">
        <v>1.3304353747027153E-2</v>
      </c>
      <c r="AM2512" s="19">
        <v>2.1363006589956851E-2</v>
      </c>
      <c r="AN2512" s="27" t="b">
        <v>0</v>
      </c>
      <c r="AO2512" s="27" t="b">
        <v>0</v>
      </c>
      <c r="AP2512" s="27" t="b">
        <v>0</v>
      </c>
      <c r="AQ2512" s="27" t="b">
        <v>0</v>
      </c>
      <c r="AR2512" s="27" t="b">
        <v>1</v>
      </c>
      <c r="AS2512" s="27" t="b">
        <v>0</v>
      </c>
      <c r="AV2512">
        <v>796875.03780000005</v>
      </c>
      <c r="AX2512">
        <v>1782500</v>
      </c>
      <c r="AZ2512">
        <v>1593.75</v>
      </c>
      <c r="BC2512" s="18">
        <f t="shared" si="1"/>
        <v>637500.03023999999</v>
      </c>
      <c r="BM2512" s="90">
        <v>7.13</v>
      </c>
      <c r="BN2512">
        <f t="shared" si="0"/>
        <v>71.3</v>
      </c>
    </row>
    <row r="2513" spans="1:66" ht="14.55" customHeight="1" x14ac:dyDescent="0.25">
      <c r="A2513" s="41">
        <v>41717</v>
      </c>
      <c r="B2513" s="15">
        <v>16</v>
      </c>
      <c r="C2513" s="16">
        <v>16.5</v>
      </c>
      <c r="D2513" s="32">
        <v>2982.7486418927915</v>
      </c>
      <c r="E2513" s="32">
        <v>143.171934810854</v>
      </c>
      <c r="F2513" s="18">
        <v>3125.9205767036456</v>
      </c>
      <c r="G2513" s="18">
        <v>16.022900763358777</v>
      </c>
      <c r="H2513" s="19">
        <v>3.0303030303030276E-2</v>
      </c>
      <c r="I2513" s="92">
        <v>14.97</v>
      </c>
      <c r="J2513" s="33">
        <v>1.0251526251526251</v>
      </c>
      <c r="K2513" s="72">
        <v>731.24817054903156</v>
      </c>
      <c r="L2513" s="18">
        <v>708</v>
      </c>
      <c r="M2513" s="73">
        <v>3.2836399080553046E-2</v>
      </c>
      <c r="Q2513" s="34">
        <v>0.97546450690805164</v>
      </c>
      <c r="R2513" s="7"/>
      <c r="S2513" s="32"/>
      <c r="T2513" s="77"/>
      <c r="U2513" s="5">
        <v>125.22761470211621</v>
      </c>
      <c r="V2513" s="87">
        <v>118.56</v>
      </c>
      <c r="W2513" s="38">
        <v>5.6238315638632005E-2</v>
      </c>
      <c r="X2513" s="33">
        <v>1.0503052503052499</v>
      </c>
      <c r="Y2513" s="72">
        <v>177376.95533097113</v>
      </c>
      <c r="Z2513" s="90">
        <v>165225.00784000001</v>
      </c>
      <c r="AA2513" s="77">
        <v>7.3547870566535473E-2</v>
      </c>
      <c r="AB2513" s="35">
        <v>1.0503052503052499</v>
      </c>
      <c r="AC2513" s="72">
        <v>186384.04018804841</v>
      </c>
      <c r="AD2513" s="90">
        <v>184250</v>
      </c>
      <c r="AE2513" s="38">
        <v>1.1582307669190845E-2</v>
      </c>
      <c r="AF2513">
        <v>20</v>
      </c>
      <c r="AI2513" s="27" t="s">
        <v>36</v>
      </c>
      <c r="AJ2513" s="17">
        <v>15.668719989843174</v>
      </c>
      <c r="AK2513" s="17">
        <v>15.814559541767519</v>
      </c>
      <c r="AL2513" s="19">
        <v>1.2661277016993896E-2</v>
      </c>
      <c r="AM2513" s="19">
        <v>2.1622959055791667E-2</v>
      </c>
      <c r="AN2513" s="27" t="b">
        <v>0</v>
      </c>
      <c r="AO2513" s="27" t="b">
        <v>0</v>
      </c>
      <c r="AP2513" s="27" t="b">
        <v>0</v>
      </c>
      <c r="AQ2513" s="27" t="b">
        <v>0</v>
      </c>
      <c r="AR2513" s="27" t="b">
        <v>1</v>
      </c>
      <c r="AS2513" s="27" t="b">
        <v>0</v>
      </c>
      <c r="AV2513">
        <v>826125.0392</v>
      </c>
      <c r="AX2513">
        <v>1842500</v>
      </c>
      <c r="AZ2513">
        <v>1652.25</v>
      </c>
      <c r="BC2513" s="18">
        <f t="shared" si="1"/>
        <v>660900.03136000002</v>
      </c>
      <c r="BM2513" s="90">
        <v>7.37</v>
      </c>
      <c r="BN2513">
        <f t="shared" si="0"/>
        <v>73.7</v>
      </c>
    </row>
    <row r="2514" spans="1:66" ht="14.55" customHeight="1" x14ac:dyDescent="0.25">
      <c r="A2514" s="41">
        <v>41718</v>
      </c>
      <c r="B2514" s="15">
        <v>15.75</v>
      </c>
      <c r="C2514" s="16">
        <v>16.2</v>
      </c>
      <c r="D2514" s="32">
        <v>2833.6112097981518</v>
      </c>
      <c r="E2514" s="32">
        <v>287.79005078141358</v>
      </c>
      <c r="F2514" s="18">
        <v>3121.4012605795651</v>
      </c>
      <c r="G2514" s="18">
        <v>15.791489546533853</v>
      </c>
      <c r="H2514" s="19">
        <v>2.777777777777779E-2</v>
      </c>
      <c r="I2514" s="92">
        <v>14.52</v>
      </c>
      <c r="J2514" s="33">
        <v>0.98413259560829847</v>
      </c>
      <c r="K2514" s="72">
        <v>719.63270876527849</v>
      </c>
      <c r="L2514" s="18">
        <v>703.67999299999997</v>
      </c>
      <c r="M2514" s="73">
        <v>2.2670412579541006E-2</v>
      </c>
      <c r="Q2514" s="34">
        <v>1.0161232383344583</v>
      </c>
      <c r="R2514" s="7"/>
      <c r="S2514" s="32"/>
      <c r="T2514" s="77"/>
      <c r="U2514" s="5">
        <v>127.00977950498628</v>
      </c>
      <c r="V2514" s="87">
        <v>119.36</v>
      </c>
      <c r="W2514" s="38">
        <v>6.4089975745528521E-2</v>
      </c>
      <c r="X2514" s="33">
        <v>0.96826519121659693</v>
      </c>
      <c r="Y2514" s="72">
        <v>171748.75328996876</v>
      </c>
      <c r="Z2514" s="90">
        <v>163600.00777999999</v>
      </c>
      <c r="AA2514" s="77">
        <v>4.9808955516229256E-2</v>
      </c>
      <c r="AB2514" s="35">
        <v>0.96826519121659693</v>
      </c>
      <c r="AC2514" s="72">
        <v>180466.28494554691</v>
      </c>
      <c r="AD2514" s="90">
        <v>182250</v>
      </c>
      <c r="AE2514" s="38">
        <v>-9.7871882274517905E-3</v>
      </c>
      <c r="AF2514">
        <v>19</v>
      </c>
      <c r="AI2514" s="27" t="s">
        <v>36</v>
      </c>
      <c r="AJ2514" s="17">
        <v>15.687362349201933</v>
      </c>
      <c r="AK2514" s="17">
        <v>15.856818992803635</v>
      </c>
      <c r="AL2514" s="19">
        <v>1.04988481304271E-2</v>
      </c>
      <c r="AM2514" s="19">
        <v>2.1961306588628021E-2</v>
      </c>
      <c r="AN2514" s="27" t="b">
        <v>0</v>
      </c>
      <c r="AO2514" s="27" t="b">
        <v>0</v>
      </c>
      <c r="AP2514" s="27" t="b">
        <v>0</v>
      </c>
      <c r="AQ2514" s="27" t="b">
        <v>0</v>
      </c>
      <c r="AR2514" s="27" t="b">
        <v>1</v>
      </c>
      <c r="AS2514" s="27" t="b">
        <v>0</v>
      </c>
      <c r="AV2514">
        <v>818000.03889999993</v>
      </c>
      <c r="AX2514">
        <v>1822500</v>
      </c>
      <c r="AZ2514">
        <v>1636</v>
      </c>
      <c r="BC2514" s="18">
        <f t="shared" si="1"/>
        <v>654400.03111999994</v>
      </c>
      <c r="BM2514" s="90">
        <v>7.29</v>
      </c>
      <c r="BN2514">
        <f t="shared" si="0"/>
        <v>72.900000000000006</v>
      </c>
    </row>
    <row r="2515" spans="1:66" ht="14.55" customHeight="1" x14ac:dyDescent="0.25">
      <c r="A2515" s="41">
        <v>41719</v>
      </c>
      <c r="B2515" s="15">
        <v>16</v>
      </c>
      <c r="C2515" s="16">
        <v>16.45</v>
      </c>
      <c r="D2515" s="32">
        <v>2684.473777703512</v>
      </c>
      <c r="E2515" s="32">
        <v>432.78477642897985</v>
      </c>
      <c r="F2515" s="18">
        <v>3117.258554132492</v>
      </c>
      <c r="G2515" s="18">
        <v>16.062475776715683</v>
      </c>
      <c r="H2515" s="19">
        <v>2.7355623100303927E-2</v>
      </c>
      <c r="I2515" s="92">
        <v>15</v>
      </c>
      <c r="J2515" s="33">
        <v>1.0158103008997572</v>
      </c>
      <c r="K2515" s="72">
        <v>730.99767043644022</v>
      </c>
      <c r="L2515" s="18">
        <v>708.47997999999995</v>
      </c>
      <c r="M2515" s="73">
        <v>3.1783100542149778E-2</v>
      </c>
      <c r="Q2515" s="34">
        <v>0.98443577419351513</v>
      </c>
      <c r="R2515" s="7"/>
      <c r="S2515" s="32"/>
      <c r="T2515" s="77"/>
      <c r="U2515" s="5">
        <v>124.80018227830189</v>
      </c>
      <c r="V2515" s="87">
        <v>118.48</v>
      </c>
      <c r="W2515" s="38">
        <v>5.334387473246021E-2</v>
      </c>
      <c r="X2515" s="33">
        <v>1.0316206017995144</v>
      </c>
      <c r="Y2515" s="72">
        <v>177180.39993362749</v>
      </c>
      <c r="Z2515" s="90">
        <v>165525.00786000001</v>
      </c>
      <c r="AA2515" s="77">
        <v>7.0414689745766576E-2</v>
      </c>
      <c r="AB2515" s="35">
        <v>1.0316206017995144</v>
      </c>
      <c r="AC2515" s="72">
        <v>186169.75267104548</v>
      </c>
      <c r="AD2515" s="90">
        <v>185250</v>
      </c>
      <c r="AE2515" s="38">
        <v>4.9649266993008583E-3</v>
      </c>
      <c r="AF2515">
        <v>18</v>
      </c>
      <c r="AI2515" s="27" t="s">
        <v>36</v>
      </c>
      <c r="AJ2515" s="17">
        <v>15.739236652365847</v>
      </c>
      <c r="AK2515" s="17">
        <v>15.910781816625969</v>
      </c>
      <c r="AL2515" s="19">
        <v>1.5058118647144422E-2</v>
      </c>
      <c r="AM2515" s="19">
        <v>2.186235136037129E-2</v>
      </c>
      <c r="AN2515" s="27" t="b">
        <v>0</v>
      </c>
      <c r="AO2515" s="27" t="b">
        <v>0</v>
      </c>
      <c r="AP2515" s="27" t="b">
        <v>0</v>
      </c>
      <c r="AQ2515" s="27" t="b">
        <v>0</v>
      </c>
      <c r="AR2515" s="27" t="b">
        <v>1</v>
      </c>
      <c r="AS2515" s="27" t="b">
        <v>0</v>
      </c>
      <c r="AV2515">
        <v>827625.03930000006</v>
      </c>
      <c r="AX2515">
        <v>1852500</v>
      </c>
      <c r="AZ2515">
        <v>1655.25</v>
      </c>
      <c r="BC2515" s="18">
        <f t="shared" si="1"/>
        <v>662100.03144000005</v>
      </c>
      <c r="BM2515" s="90">
        <v>7.41</v>
      </c>
      <c r="BN2515">
        <f t="shared" si="0"/>
        <v>74.099999999999994</v>
      </c>
    </row>
    <row r="2516" spans="1:66" ht="14.55" customHeight="1" x14ac:dyDescent="0.25">
      <c r="A2516" s="41">
        <v>41722</v>
      </c>
      <c r="B2516" s="15">
        <v>15.95</v>
      </c>
      <c r="C2516" s="16">
        <v>16.45</v>
      </c>
      <c r="D2516" s="32">
        <v>2535.3363456088723</v>
      </c>
      <c r="E2516" s="32">
        <v>577.84246114109123</v>
      </c>
      <c r="F2516" s="18">
        <v>3113.1788067499638</v>
      </c>
      <c r="G2516" s="18">
        <v>16.042805858097228</v>
      </c>
      <c r="H2516" s="19">
        <v>3.039513677811545E-2</v>
      </c>
      <c r="I2516" s="92">
        <v>15.09</v>
      </c>
      <c r="J2516" s="33">
        <v>0.99746825316583798</v>
      </c>
      <c r="K2516" s="72">
        <v>729.1343536466037</v>
      </c>
      <c r="L2516" s="18">
        <v>709.919983</v>
      </c>
      <c r="M2516" s="73">
        <v>2.7065544155282211E-2</v>
      </c>
      <c r="Q2516" s="34">
        <v>1.0025381728452274</v>
      </c>
      <c r="R2516" s="7"/>
      <c r="S2516" s="32"/>
      <c r="T2516" s="77"/>
      <c r="U2516" s="5">
        <v>124.88400202519726</v>
      </c>
      <c r="V2516" s="87">
        <v>118.16</v>
      </c>
      <c r="W2516" s="38">
        <v>5.6905907457661352E-2</v>
      </c>
      <c r="X2516" s="33">
        <v>0.99493650633167607</v>
      </c>
      <c r="Y2516" s="72">
        <v>176284.09151840577</v>
      </c>
      <c r="Z2516" s="90">
        <v>166450.00789999997</v>
      </c>
      <c r="AA2516" s="77">
        <v>5.9081304605968728E-2</v>
      </c>
      <c r="AB2516" s="35">
        <v>0.99493650633167607</v>
      </c>
      <c r="AC2516" s="72">
        <v>185224.113659333</v>
      </c>
      <c r="AD2516" s="90">
        <v>186250</v>
      </c>
      <c r="AE2516" s="38">
        <v>-5.5081145807624101E-3</v>
      </c>
      <c r="AF2516">
        <v>17</v>
      </c>
      <c r="AI2516" s="27" t="s">
        <v>36</v>
      </c>
      <c r="AJ2516" s="17">
        <v>15.780284252331125</v>
      </c>
      <c r="AK2516" s="17">
        <v>15.954824273642291</v>
      </c>
      <c r="AL2516" s="19">
        <v>2.597192799320458E-2</v>
      </c>
      <c r="AM2516" s="19">
        <v>2.1970646135118156E-2</v>
      </c>
      <c r="AN2516" s="27" t="b">
        <v>0</v>
      </c>
      <c r="AO2516" s="27" t="b">
        <v>1</v>
      </c>
      <c r="AP2516" s="27" t="b">
        <v>0</v>
      </c>
      <c r="AQ2516" s="27" t="b">
        <v>0</v>
      </c>
      <c r="AR2516" s="27" t="b">
        <v>1</v>
      </c>
      <c r="AS2516" s="27" t="b">
        <v>0</v>
      </c>
      <c r="AV2516">
        <v>832250.03949999984</v>
      </c>
      <c r="AX2516">
        <v>1862500</v>
      </c>
      <c r="AZ2516">
        <v>1664.5</v>
      </c>
      <c r="BC2516" s="18">
        <f t="shared" si="1"/>
        <v>665800.03159999987</v>
      </c>
      <c r="BM2516" s="90">
        <v>7.45</v>
      </c>
      <c r="BN2516">
        <f t="shared" si="0"/>
        <v>74.5</v>
      </c>
    </row>
    <row r="2517" spans="1:66" ht="14.55" customHeight="1" x14ac:dyDescent="0.25">
      <c r="A2517" s="41">
        <v>41723</v>
      </c>
      <c r="B2517" s="15">
        <v>15.7</v>
      </c>
      <c r="C2517" s="16">
        <v>16.25</v>
      </c>
      <c r="D2517" s="32">
        <v>2386.1989135142326</v>
      </c>
      <c r="E2517" s="32">
        <v>722.44684058847724</v>
      </c>
      <c r="F2517" s="18">
        <v>3108.6457541027098</v>
      </c>
      <c r="G2517" s="18">
        <v>15.827819569598516</v>
      </c>
      <c r="H2517" s="19">
        <v>3.3846153846153859E-2</v>
      </c>
      <c r="I2517" s="92">
        <v>14.02</v>
      </c>
      <c r="J2517" s="33">
        <v>0.98516263678200922</v>
      </c>
      <c r="K2517" s="72">
        <v>718.30349405443849</v>
      </c>
      <c r="L2517" s="18">
        <v>700.96002199999998</v>
      </c>
      <c r="M2517" s="73">
        <v>2.4742455361367967E-2</v>
      </c>
      <c r="Q2517" s="34">
        <v>1.0150608261661815</v>
      </c>
      <c r="R2517" s="7"/>
      <c r="S2517" s="32"/>
      <c r="T2517" s="77"/>
      <c r="U2517" s="5">
        <v>126.52884547629796</v>
      </c>
      <c r="V2517" s="87">
        <v>119.7</v>
      </c>
      <c r="W2517" s="38">
        <v>5.7049669810342159E-2</v>
      </c>
      <c r="X2517" s="33">
        <v>0.97032527356401832</v>
      </c>
      <c r="Y2517" s="72">
        <v>171053.72772129215</v>
      </c>
      <c r="Z2517" s="90">
        <v>162000.00770000002</v>
      </c>
      <c r="AA2517" s="77">
        <v>5.5887157968895144E-2</v>
      </c>
      <c r="AB2517" s="35">
        <v>0.97032527356401832</v>
      </c>
      <c r="AC2517" s="72">
        <v>179724.7572790008</v>
      </c>
      <c r="AD2517" s="90">
        <v>182750</v>
      </c>
      <c r="AE2517" s="38">
        <v>-1.6553995737341735E-2</v>
      </c>
      <c r="AF2517">
        <v>16</v>
      </c>
      <c r="AI2517" s="27" t="s">
        <v>36</v>
      </c>
      <c r="AJ2517" s="17">
        <v>15.816759390737973</v>
      </c>
      <c r="AK2517" s="17">
        <v>15.945746702169087</v>
      </c>
      <c r="AL2517" s="19">
        <v>3.1612953634230223E-2</v>
      </c>
      <c r="AM2517" s="19">
        <v>2.3898343062815096E-2</v>
      </c>
      <c r="AN2517" s="27" t="b">
        <v>0</v>
      </c>
      <c r="AO2517" s="27" t="b">
        <v>1</v>
      </c>
      <c r="AP2517" s="27" t="b">
        <v>0</v>
      </c>
      <c r="AQ2517" s="27" t="b">
        <v>0</v>
      </c>
      <c r="AR2517" s="27" t="b">
        <v>0</v>
      </c>
      <c r="AS2517" s="27" t="b">
        <v>0</v>
      </c>
      <c r="AV2517">
        <v>810000.03850000002</v>
      </c>
      <c r="AX2517">
        <v>1827500</v>
      </c>
      <c r="AZ2517">
        <v>1620</v>
      </c>
      <c r="BC2517" s="18">
        <f t="shared" si="1"/>
        <v>648000.03080000007</v>
      </c>
      <c r="BM2517" s="90">
        <v>7.31</v>
      </c>
      <c r="BN2517">
        <f t="shared" si="0"/>
        <v>73.099999999999994</v>
      </c>
    </row>
    <row r="2518" spans="1:66" ht="14.55" customHeight="1" x14ac:dyDescent="0.25">
      <c r="A2518" s="41">
        <v>41724</v>
      </c>
      <c r="B2518" s="15">
        <v>16.05</v>
      </c>
      <c r="C2518" s="16">
        <v>16.649999999999999</v>
      </c>
      <c r="D2518" s="32">
        <v>2237.0614814195928</v>
      </c>
      <c r="E2518" s="32">
        <v>866.53654421222132</v>
      </c>
      <c r="F2518" s="18">
        <v>3103.5980256318144</v>
      </c>
      <c r="G2518" s="18">
        <v>16.217522315143079</v>
      </c>
      <c r="H2518" s="19">
        <v>3.603603603603589E-2</v>
      </c>
      <c r="I2518" s="92">
        <v>14.93</v>
      </c>
      <c r="J2518" s="33">
        <v>1.0229576287097395</v>
      </c>
      <c r="K2518" s="72">
        <v>734.78132551392639</v>
      </c>
      <c r="L2518" s="18">
        <v>713.76000999999997</v>
      </c>
      <c r="M2518" s="73">
        <v>2.9451517624147123E-2</v>
      </c>
      <c r="Q2518" s="34">
        <v>0.97755759567608291</v>
      </c>
      <c r="R2518" s="7"/>
      <c r="S2518" s="32"/>
      <c r="T2518" s="77"/>
      <c r="U2518" s="5">
        <v>123.45894741853915</v>
      </c>
      <c r="V2518" s="87">
        <v>117.52</v>
      </c>
      <c r="W2518" s="38">
        <v>5.0535631539645659E-2</v>
      </c>
      <c r="X2518" s="33">
        <v>1.045915257419479</v>
      </c>
      <c r="Y2518" s="72">
        <v>178908.5596367406</v>
      </c>
      <c r="Z2518" s="90">
        <v>167550.00796000002</v>
      </c>
      <c r="AA2518" s="77">
        <v>6.7792009174074519E-2</v>
      </c>
      <c r="AB2518" s="35">
        <v>1.045915257419479</v>
      </c>
      <c r="AC2518" s="72">
        <v>187973.8520404828</v>
      </c>
      <c r="AD2518" s="90">
        <v>187250</v>
      </c>
      <c r="AE2518" s="38">
        <v>3.8656984805490058E-3</v>
      </c>
      <c r="AF2518">
        <v>15</v>
      </c>
      <c r="AI2518" s="27" t="s">
        <v>36</v>
      </c>
      <c r="AJ2518" s="17">
        <v>15.875568030528839</v>
      </c>
      <c r="AK2518" s="17">
        <v>15.948054091740179</v>
      </c>
      <c r="AL2518" s="19">
        <v>3.0952292973569533E-2</v>
      </c>
      <c r="AM2518" s="19">
        <v>2.4147390186862211E-2</v>
      </c>
      <c r="AN2518" s="27" t="b">
        <v>0</v>
      </c>
      <c r="AO2518" s="27" t="b">
        <v>1</v>
      </c>
      <c r="AP2518" s="27" t="b">
        <v>0</v>
      </c>
      <c r="AQ2518" s="27" t="b">
        <v>0</v>
      </c>
      <c r="AR2518" s="27" t="b">
        <v>0</v>
      </c>
      <c r="AS2518" s="27" t="b">
        <v>0</v>
      </c>
      <c r="AV2518">
        <v>837750.03980000014</v>
      </c>
      <c r="AX2518">
        <v>1872500</v>
      </c>
      <c r="AZ2518">
        <v>1675.5</v>
      </c>
      <c r="BC2518" s="18">
        <f t="shared" si="1"/>
        <v>670200.03184000007</v>
      </c>
      <c r="BM2518" s="90">
        <v>7.49</v>
      </c>
      <c r="BN2518">
        <f t="shared" si="0"/>
        <v>74.900000000000006</v>
      </c>
    </row>
    <row r="2519" spans="1:66" ht="14.55" customHeight="1" x14ac:dyDescent="0.25">
      <c r="A2519" s="41">
        <v>41725</v>
      </c>
      <c r="B2519" s="15">
        <v>15.75</v>
      </c>
      <c r="C2519" s="16">
        <v>16.399999999999999</v>
      </c>
      <c r="D2519" s="32">
        <v>2087.9240493249531</v>
      </c>
      <c r="E2519" s="32">
        <v>1010.2996544295765</v>
      </c>
      <c r="F2519" s="18">
        <v>3098.2237037545297</v>
      </c>
      <c r="G2519" s="18">
        <v>15.961958476266068</v>
      </c>
      <c r="H2519" s="19">
        <v>3.9634146341463339E-2</v>
      </c>
      <c r="I2519" s="92">
        <v>14.62</v>
      </c>
      <c r="J2519" s="33">
        <v>0.98253714487528365</v>
      </c>
      <c r="K2519" s="72">
        <v>721.93745444960882</v>
      </c>
      <c r="L2519" s="18">
        <v>705.11999500000002</v>
      </c>
      <c r="M2519" s="73">
        <v>2.3850492921575431E-2</v>
      </c>
      <c r="Q2519" s="34">
        <v>1.0177732264024817</v>
      </c>
      <c r="R2519" s="7"/>
      <c r="S2519" s="32"/>
      <c r="T2519" s="77"/>
      <c r="U2519" s="5">
        <v>125.41926812989411</v>
      </c>
      <c r="V2519" s="87">
        <v>119.02</v>
      </c>
      <c r="W2519" s="38">
        <v>5.3766326078760807E-2</v>
      </c>
      <c r="X2519" s="33">
        <v>0.9650742897505673</v>
      </c>
      <c r="Y2519" s="72">
        <v>172660.87720472104</v>
      </c>
      <c r="Z2519" s="90">
        <v>163500.00776000001</v>
      </c>
      <c r="AA2519" s="77">
        <v>5.6029779877247318E-2</v>
      </c>
      <c r="AB2519" s="35">
        <v>0.9650742897505673</v>
      </c>
      <c r="AC2519" s="72">
        <v>181405.82331942831</v>
      </c>
      <c r="AD2519" s="90">
        <v>183750</v>
      </c>
      <c r="AE2519" s="38">
        <v>-1.2757424111954779E-2</v>
      </c>
      <c r="AF2519">
        <v>14</v>
      </c>
      <c r="AI2519" s="27" t="s">
        <v>36</v>
      </c>
      <c r="AJ2519" s="17">
        <v>15.902785929453636</v>
      </c>
      <c r="AK2519" s="17">
        <v>15.964885393048309</v>
      </c>
      <c r="AL2519" s="19">
        <v>3.2507478979975045E-2</v>
      </c>
      <c r="AM2519" s="19">
        <v>2.4821639717819054E-2</v>
      </c>
      <c r="AN2519" s="27" t="b">
        <v>0</v>
      </c>
      <c r="AO2519" s="27" t="b">
        <v>1</v>
      </c>
      <c r="AP2519" s="27" t="b">
        <v>0</v>
      </c>
      <c r="AQ2519" s="27" t="b">
        <v>0</v>
      </c>
      <c r="AR2519" s="27" t="b">
        <v>0</v>
      </c>
      <c r="AS2519" s="27" t="b">
        <v>0</v>
      </c>
      <c r="AV2519">
        <v>817500.03879999998</v>
      </c>
      <c r="AX2519">
        <v>1837500</v>
      </c>
      <c r="AZ2519">
        <v>1635</v>
      </c>
      <c r="BC2519" s="18">
        <f t="shared" si="1"/>
        <v>654000.03104000003</v>
      </c>
      <c r="BM2519" s="90">
        <v>7.35</v>
      </c>
      <c r="BN2519">
        <f t="shared" si="0"/>
        <v>73.5</v>
      </c>
    </row>
    <row r="2520" spans="1:66" ht="14.55" customHeight="1" x14ac:dyDescent="0.25">
      <c r="A2520" s="45">
        <v>41726</v>
      </c>
      <c r="B2520" s="46">
        <v>15.6</v>
      </c>
      <c r="C2520" s="55">
        <v>16.25</v>
      </c>
      <c r="D2520" s="32">
        <v>1938.7866172303136</v>
      </c>
      <c r="E2520" s="32">
        <v>1153.526151715587</v>
      </c>
      <c r="F2520" s="32">
        <v>3092.3127689459006</v>
      </c>
      <c r="G2520" s="32">
        <v>15.842469651241235</v>
      </c>
      <c r="H2520" s="56">
        <v>4.0000000000000036E-2</v>
      </c>
      <c r="I2520" s="89">
        <v>14.41</v>
      </c>
      <c r="J2520" s="91">
        <v>0.99062058560865507</v>
      </c>
      <c r="K2520" s="72">
        <v>715.153730045678</v>
      </c>
      <c r="L2520" s="32">
        <v>696.79998799999998</v>
      </c>
      <c r="M2520" s="73">
        <v>2.6340043573132237E-2</v>
      </c>
      <c r="Q2520" s="34">
        <v>1.0094682207573771</v>
      </c>
      <c r="R2520" s="7"/>
      <c r="S2520" s="32"/>
      <c r="T2520" s="77"/>
      <c r="U2520" s="5">
        <v>126.37104699312719</v>
      </c>
      <c r="V2520" s="90">
        <v>120.22</v>
      </c>
      <c r="W2520" s="76">
        <v>5.1164922584654764E-2</v>
      </c>
      <c r="X2520" s="68">
        <v>0.98124117121731003</v>
      </c>
      <c r="Y2520" s="72">
        <v>169422.77196229392</v>
      </c>
      <c r="Z2520" s="90">
        <v>159600.00758</v>
      </c>
      <c r="AA2520" s="77">
        <v>6.1546139823146447E-2</v>
      </c>
      <c r="AB2520" s="35">
        <v>0.98124117121731003</v>
      </c>
      <c r="AC2520" s="72">
        <v>178000.00871387651</v>
      </c>
      <c r="AD2520" s="90">
        <v>180750</v>
      </c>
      <c r="AE2520" s="38">
        <v>-1.5214336299438405E-2</v>
      </c>
      <c r="AF2520" s="1">
        <v>13</v>
      </c>
      <c r="AI2520" s="27" t="s">
        <v>36</v>
      </c>
      <c r="AJ2520" s="17">
        <v>15.931490155342074</v>
      </c>
      <c r="AK2520" s="17">
        <v>15.950973130579364</v>
      </c>
      <c r="AL2520" s="19">
        <v>3.4544516017012084E-2</v>
      </c>
      <c r="AM2520" s="19">
        <v>2.5311993415568251E-2</v>
      </c>
      <c r="AN2520" s="27" t="b">
        <v>0</v>
      </c>
      <c r="AO2520" s="27" t="b">
        <v>1</v>
      </c>
      <c r="AP2520" s="27" t="b">
        <v>0</v>
      </c>
      <c r="AQ2520" s="27" t="b">
        <v>0</v>
      </c>
      <c r="AR2520" s="27" t="b">
        <v>0</v>
      </c>
      <c r="AS2520" s="27" t="b">
        <v>0</v>
      </c>
      <c r="AV2520">
        <v>798000.0379</v>
      </c>
      <c r="AX2520">
        <v>1807500</v>
      </c>
      <c r="AZ2520">
        <v>1596</v>
      </c>
      <c r="BC2520" s="18">
        <f t="shared" si="1"/>
        <v>638400.03032000002</v>
      </c>
      <c r="BM2520" s="90">
        <v>7.23</v>
      </c>
      <c r="BN2520">
        <f t="shared" si="0"/>
        <v>72.300000000000011</v>
      </c>
    </row>
    <row r="2521" spans="1:66" ht="14.55" customHeight="1" x14ac:dyDescent="0.25">
      <c r="A2521" s="45">
        <v>41729</v>
      </c>
      <c r="B2521" s="46">
        <v>15.15</v>
      </c>
      <c r="C2521" s="55">
        <v>15.85</v>
      </c>
      <c r="D2521" s="32">
        <v>1789.6491851356741</v>
      </c>
      <c r="E2521" s="32">
        <v>1296.6980865264409</v>
      </c>
      <c r="F2521" s="32">
        <v>3086.347271662115</v>
      </c>
      <c r="G2521" s="32">
        <v>15.444098032616946</v>
      </c>
      <c r="H2521" s="56">
        <v>4.4164037854889537E-2</v>
      </c>
      <c r="I2521" s="89">
        <v>13.88</v>
      </c>
      <c r="J2521" s="68">
        <v>0.97297356911444244</v>
      </c>
      <c r="K2521" s="72">
        <v>695.81363796345204</v>
      </c>
      <c r="L2521" s="32">
        <v>674.40002400000003</v>
      </c>
      <c r="M2521" s="73">
        <v>3.1752095494367902E-2</v>
      </c>
      <c r="Q2521" s="34">
        <v>1.0277771480577378</v>
      </c>
      <c r="R2521" s="7"/>
      <c r="S2521" s="32"/>
      <c r="T2521" s="77"/>
      <c r="U2521" s="5">
        <v>129.63945928930409</v>
      </c>
      <c r="V2521" s="90">
        <v>123.94</v>
      </c>
      <c r="W2521" s="76">
        <v>4.5985632477844825E-2</v>
      </c>
      <c r="X2521" s="68">
        <v>0.94594713822888499</v>
      </c>
      <c r="Y2521" s="72">
        <v>160265.75306799318</v>
      </c>
      <c r="Z2521" s="90">
        <v>149775.00711999999</v>
      </c>
      <c r="AA2521" s="77">
        <v>7.0043368047300325E-2</v>
      </c>
      <c r="AB2521" s="35">
        <v>0.94594713822888499</v>
      </c>
      <c r="AC2521" s="72">
        <v>168375.89932261623</v>
      </c>
      <c r="AD2521" s="90">
        <v>175250</v>
      </c>
      <c r="AE2521" s="76">
        <v>-3.9224540241847489E-2</v>
      </c>
      <c r="AF2521" s="1">
        <v>12</v>
      </c>
      <c r="AI2521" s="27" t="s">
        <v>36</v>
      </c>
      <c r="AJ2521" s="17">
        <v>15.932965718516172</v>
      </c>
      <c r="AK2521" s="17">
        <v>15.921939395378732</v>
      </c>
      <c r="AL2521" s="19">
        <v>3.7345918476109685E-2</v>
      </c>
      <c r="AM2521" s="19">
        <v>2.6692119598533549E-2</v>
      </c>
      <c r="AN2521" s="27" t="b">
        <v>1</v>
      </c>
      <c r="AO2521" s="27" t="b">
        <v>1</v>
      </c>
      <c r="AP2521" s="27" t="b">
        <v>0</v>
      </c>
      <c r="AQ2521" s="27" t="b">
        <v>0</v>
      </c>
      <c r="AR2521" s="27" t="b">
        <v>0</v>
      </c>
      <c r="AS2521" s="27" t="b">
        <v>0</v>
      </c>
      <c r="AV2521">
        <v>748875.03559999994</v>
      </c>
      <c r="AX2521">
        <v>1752500</v>
      </c>
      <c r="AZ2521">
        <v>1497.75</v>
      </c>
      <c r="BC2521" s="18">
        <f t="shared" si="1"/>
        <v>599100.02847999998</v>
      </c>
      <c r="BM2521" s="90">
        <v>7.01</v>
      </c>
      <c r="BN2521">
        <f t="shared" si="0"/>
        <v>70.099999999999994</v>
      </c>
    </row>
    <row r="2522" spans="1:66" ht="14.55" customHeight="1" x14ac:dyDescent="0.25">
      <c r="A2522" s="41">
        <v>41730</v>
      </c>
      <c r="B2522" s="15">
        <v>14.5</v>
      </c>
      <c r="C2522" s="16">
        <v>15.45</v>
      </c>
      <c r="D2522" s="32">
        <v>1640.5117530410346</v>
      </c>
      <c r="E2522" s="32">
        <v>1439.2490074244718</v>
      </c>
      <c r="F2522" s="18">
        <v>3079.7607604655063</v>
      </c>
      <c r="G2522" s="18">
        <v>14.943958691403868</v>
      </c>
      <c r="H2522" s="19">
        <v>6.1488673139158512E-2</v>
      </c>
      <c r="I2522" s="92">
        <v>13.1</v>
      </c>
      <c r="J2522" s="33">
        <v>0.96555118080487479</v>
      </c>
      <c r="K2522" s="72">
        <v>671.83205546934801</v>
      </c>
      <c r="L2522" s="18">
        <v>651.84002699999996</v>
      </c>
      <c r="M2522" s="73">
        <v>3.0670145497751159E-2</v>
      </c>
      <c r="Q2522" s="34">
        <v>1.0356778800336706</v>
      </c>
      <c r="R2522" s="7"/>
      <c r="S2522" s="32"/>
      <c r="T2522" s="77"/>
      <c r="U2522" s="5">
        <v>134.01474421065632</v>
      </c>
      <c r="V2522" s="87">
        <v>128.13999999999999</v>
      </c>
      <c r="W2522" s="38">
        <v>4.5846294760857907E-2</v>
      </c>
      <c r="X2522" s="33">
        <v>0.93110236160974957</v>
      </c>
      <c r="Y2522" s="72">
        <v>149224.53512035185</v>
      </c>
      <c r="Z2522" s="90">
        <v>139950.00663999998</v>
      </c>
      <c r="AA2522" s="77">
        <v>6.6270296822558805E-2</v>
      </c>
      <c r="AB2522" s="35">
        <v>0.93110236160974957</v>
      </c>
      <c r="AC2522" s="72">
        <v>156772.68400365641</v>
      </c>
      <c r="AD2522" s="90">
        <v>162500</v>
      </c>
      <c r="AE2522" s="38">
        <v>-3.5245021515960553E-2</v>
      </c>
      <c r="AF2522">
        <v>11</v>
      </c>
      <c r="AI2522" s="27" t="s">
        <v>36</v>
      </c>
      <c r="AJ2522" s="17">
        <v>15.853119214212379</v>
      </c>
      <c r="AK2522" s="17">
        <v>15.859374522874523</v>
      </c>
      <c r="AL2522" s="19">
        <v>4.2528174536283526E-2</v>
      </c>
      <c r="AM2522" s="19">
        <v>2.8176671103693221E-2</v>
      </c>
      <c r="AN2522" s="27" t="b">
        <v>0</v>
      </c>
      <c r="AO2522" s="27" t="b">
        <v>1</v>
      </c>
      <c r="AP2522" s="27" t="b">
        <v>0</v>
      </c>
      <c r="AQ2522" s="27" t="b">
        <v>0</v>
      </c>
      <c r="AR2522" s="27" t="b">
        <v>0</v>
      </c>
      <c r="AS2522" s="27" t="b">
        <v>0</v>
      </c>
      <c r="AV2522">
        <v>699750.03319999995</v>
      </c>
      <c r="AX2522">
        <v>1625000</v>
      </c>
      <c r="AZ2522">
        <v>1399.5</v>
      </c>
      <c r="BC2522" s="18">
        <f t="shared" si="1"/>
        <v>559800.02655999991</v>
      </c>
      <c r="BM2522" s="90">
        <v>6.5</v>
      </c>
      <c r="BN2522">
        <f t="shared" si="0"/>
        <v>65</v>
      </c>
    </row>
    <row r="2523" spans="1:66" ht="14.55" customHeight="1" x14ac:dyDescent="0.25">
      <c r="A2523" s="45">
        <v>41731</v>
      </c>
      <c r="B2523" s="46">
        <v>14.6</v>
      </c>
      <c r="C2523" s="55">
        <v>15.55</v>
      </c>
      <c r="D2523" s="32">
        <v>1491.3743209463951</v>
      </c>
      <c r="E2523" s="32">
        <v>1579.2161767042305</v>
      </c>
      <c r="F2523" s="32">
        <v>3070.5904976506254</v>
      </c>
      <c r="G2523" s="32">
        <v>15.088588552923909</v>
      </c>
      <c r="H2523" s="56">
        <v>6.1093247588424493E-2</v>
      </c>
      <c r="I2523" s="89">
        <v>13.09</v>
      </c>
      <c r="J2523" s="68">
        <v>1.0066717422822642</v>
      </c>
      <c r="K2523" s="72">
        <v>676.30264416222758</v>
      </c>
      <c r="L2523" s="32">
        <v>656.64001499999995</v>
      </c>
      <c r="M2523" s="73">
        <v>2.9944305423158887E-2</v>
      </c>
      <c r="Q2523" s="34">
        <v>0.99337247485745617</v>
      </c>
      <c r="R2523" s="7"/>
      <c r="S2523" s="32"/>
      <c r="T2523" s="77"/>
      <c r="U2523" s="5">
        <v>132.87870101737681</v>
      </c>
      <c r="V2523" s="90">
        <v>127.24</v>
      </c>
      <c r="W2523" s="76">
        <v>4.4315474830059869E-2</v>
      </c>
      <c r="X2523" s="68">
        <v>1.0133434845645282</v>
      </c>
      <c r="Y2523" s="72">
        <v>151216.43388504759</v>
      </c>
      <c r="Z2523" s="90">
        <v>141800.00674000001</v>
      </c>
      <c r="AA2523" s="77">
        <v>6.6406394199354596E-2</v>
      </c>
      <c r="AB2523" s="35">
        <v>1.0133434845645282</v>
      </c>
      <c r="AC2523" s="72">
        <v>158862.03090107141</v>
      </c>
      <c r="AD2523" s="90">
        <v>163250</v>
      </c>
      <c r="AE2523" s="76">
        <v>-2.6878830621308351E-2</v>
      </c>
      <c r="AF2523" s="1">
        <v>10</v>
      </c>
      <c r="AI2523" s="27" t="s">
        <v>36</v>
      </c>
      <c r="AJ2523" s="17">
        <v>15.8414370219456</v>
      </c>
      <c r="AK2523" s="17">
        <v>15.76519879761082</v>
      </c>
      <c r="AL2523" s="19">
        <v>4.7069356826661968E-2</v>
      </c>
      <c r="AM2523" s="19">
        <v>2.9859905910267888E-2</v>
      </c>
      <c r="AN2523" s="27" t="b">
        <v>1</v>
      </c>
      <c r="AO2523" s="27" t="b">
        <v>1</v>
      </c>
      <c r="AP2523" s="27" t="b">
        <v>0</v>
      </c>
      <c r="AQ2523" s="27" t="b">
        <v>0</v>
      </c>
      <c r="AR2523" s="27" t="b">
        <v>0</v>
      </c>
      <c r="AS2523" s="27" t="b">
        <v>0</v>
      </c>
      <c r="AV2523">
        <v>709000.03370000003</v>
      </c>
      <c r="AX2523">
        <v>1632500</v>
      </c>
      <c r="AZ2523">
        <v>1418</v>
      </c>
      <c r="BC2523" s="18">
        <f t="shared" si="1"/>
        <v>567200.02696000005</v>
      </c>
      <c r="BM2523" s="90">
        <v>6.53</v>
      </c>
      <c r="BN2523">
        <f t="shared" si="0"/>
        <v>65.3</v>
      </c>
    </row>
    <row r="2524" spans="1:66" ht="14.55" customHeight="1" x14ac:dyDescent="0.25">
      <c r="A2524" s="41">
        <v>41732</v>
      </c>
      <c r="B2524" s="15">
        <v>14.45</v>
      </c>
      <c r="C2524" s="16">
        <v>15.4</v>
      </c>
      <c r="D2524" s="32">
        <v>1342.2368888517556</v>
      </c>
      <c r="E2524" s="32">
        <v>1719.2423187352103</v>
      </c>
      <c r="F2524" s="18">
        <v>3061.4792075869659</v>
      </c>
      <c r="G2524" s="18">
        <v>14.983493808728424</v>
      </c>
      <c r="H2524" s="19">
        <v>6.1688311688311792E-2</v>
      </c>
      <c r="I2524" s="92">
        <v>13.37</v>
      </c>
      <c r="J2524" s="33">
        <v>0.99008821083248555</v>
      </c>
      <c r="K2524" s="72">
        <v>669.58768948630961</v>
      </c>
      <c r="L2524" s="18">
        <v>655.84002699999996</v>
      </c>
      <c r="M2524" s="73">
        <v>2.0961914369873692E-2</v>
      </c>
      <c r="Q2524" s="34">
        <v>1.0100110162499365</v>
      </c>
      <c r="R2524" s="7"/>
      <c r="S2524" s="32"/>
      <c r="T2524" s="77"/>
      <c r="U2524" s="5">
        <v>133.95907952841966</v>
      </c>
      <c r="V2524" s="87">
        <v>127.42</v>
      </c>
      <c r="W2524" s="38">
        <v>5.1319098480769605E-2</v>
      </c>
      <c r="X2524" s="33">
        <v>0.98017642166497099</v>
      </c>
      <c r="Y2524" s="72">
        <v>148219.49220740976</v>
      </c>
      <c r="Z2524" s="90">
        <v>141225.0067</v>
      </c>
      <c r="AA2524" s="77">
        <v>4.9527245003202096E-2</v>
      </c>
      <c r="AB2524" s="35">
        <v>0.98017642166497099</v>
      </c>
      <c r="AC2524" s="72">
        <v>155710.32052582991</v>
      </c>
      <c r="AD2524" s="90">
        <v>161250</v>
      </c>
      <c r="AE2524" s="38">
        <v>-3.4354601390202091E-2</v>
      </c>
      <c r="AF2524">
        <v>9</v>
      </c>
      <c r="AI2524" s="27" t="s">
        <v>36</v>
      </c>
      <c r="AJ2524" s="17">
        <v>15.822360414393559</v>
      </c>
      <c r="AK2524" s="17">
        <v>15.679217534772899</v>
      </c>
      <c r="AL2524" s="19">
        <v>5.1344736102041287E-2</v>
      </c>
      <c r="AM2524" s="19">
        <v>3.1168403447213715E-2</v>
      </c>
      <c r="AN2524" s="27" t="b">
        <v>1</v>
      </c>
      <c r="AO2524" s="27" t="b">
        <v>1</v>
      </c>
      <c r="AP2524" s="27" t="b">
        <v>0</v>
      </c>
      <c r="AQ2524" s="27" t="b">
        <v>0</v>
      </c>
      <c r="AR2524" s="27" t="b">
        <v>0</v>
      </c>
      <c r="AS2524" s="27" t="b">
        <v>0</v>
      </c>
      <c r="AV2524">
        <v>706125.03350000002</v>
      </c>
      <c r="AX2524">
        <v>1612500</v>
      </c>
      <c r="AZ2524">
        <v>1412.25</v>
      </c>
      <c r="BC2524" s="18">
        <f t="shared" si="1"/>
        <v>564900.02679999999</v>
      </c>
      <c r="BM2524" s="90">
        <v>6.45</v>
      </c>
      <c r="BN2524">
        <f t="shared" si="0"/>
        <v>64.5</v>
      </c>
    </row>
    <row r="2525" spans="1:66" ht="14.55" customHeight="1" x14ac:dyDescent="0.25">
      <c r="A2525" s="41">
        <v>41733</v>
      </c>
      <c r="B2525" s="15">
        <v>14.85</v>
      </c>
      <c r="C2525" s="16">
        <v>15.75</v>
      </c>
      <c r="D2525" s="32">
        <v>1193.0994567571161</v>
      </c>
      <c r="E2525" s="32">
        <v>1859.1797144344014</v>
      </c>
      <c r="F2525" s="18">
        <v>3052.2791711915174</v>
      </c>
      <c r="G2525" s="18">
        <v>15.398200753975519</v>
      </c>
      <c r="H2525" s="19">
        <v>5.7142857142857162E-2</v>
      </c>
      <c r="I2525" s="92">
        <v>13.96</v>
      </c>
      <c r="J2525" s="33">
        <v>1.0245893174955747</v>
      </c>
      <c r="K2525" s="72">
        <v>686.040523647653</v>
      </c>
      <c r="L2525" s="18">
        <v>669.44000200000005</v>
      </c>
      <c r="M2525" s="73">
        <v>2.4797624280081417E-2</v>
      </c>
      <c r="Q2525" s="34">
        <v>0.97600080629800157</v>
      </c>
      <c r="R2525" s="7"/>
      <c r="S2525" s="32"/>
      <c r="T2525" s="77"/>
      <c r="U2525" s="5">
        <v>130.50074809225504</v>
      </c>
      <c r="V2525" s="87">
        <v>124.72</v>
      </c>
      <c r="W2525" s="38">
        <v>4.6349808308651687E-2</v>
      </c>
      <c r="X2525" s="33">
        <v>1.0491786349911494</v>
      </c>
      <c r="Y2525" s="72">
        <v>155509.46853662172</v>
      </c>
      <c r="Z2525" s="90">
        <v>147300.00700000001</v>
      </c>
      <c r="AA2525" s="77">
        <v>5.5732933784732971E-2</v>
      </c>
      <c r="AB2525" s="35">
        <v>1.0491786349911494</v>
      </c>
      <c r="AC2525" s="72">
        <v>163365.32235155033</v>
      </c>
      <c r="AD2525" s="90">
        <v>167250</v>
      </c>
      <c r="AE2525" s="38">
        <v>-2.3226772188039854E-2</v>
      </c>
      <c r="AF2525">
        <v>8</v>
      </c>
      <c r="AI2525" s="27" t="s">
        <v>36</v>
      </c>
      <c r="AJ2525" s="17">
        <v>15.825301423190988</v>
      </c>
      <c r="AK2525" s="17">
        <v>15.592824721715756</v>
      </c>
      <c r="AL2525" s="19">
        <v>5.4262854568940255E-2</v>
      </c>
      <c r="AM2525" s="19">
        <v>3.4739832018642287E-2</v>
      </c>
      <c r="AN2525" s="27" t="b">
        <v>1</v>
      </c>
      <c r="AO2525" s="27" t="b">
        <v>1</v>
      </c>
      <c r="AP2525" s="27" t="b">
        <v>0</v>
      </c>
      <c r="AQ2525" s="27" t="b">
        <v>0</v>
      </c>
      <c r="AR2525" s="27" t="b">
        <v>0</v>
      </c>
      <c r="AS2525" s="27" t="b">
        <v>0</v>
      </c>
      <c r="AV2525">
        <v>736500.03500000003</v>
      </c>
      <c r="AX2525">
        <v>1672500</v>
      </c>
      <c r="AZ2525">
        <v>1473</v>
      </c>
      <c r="BC2525" s="18">
        <f t="shared" si="1"/>
        <v>589200.02800000005</v>
      </c>
      <c r="BM2525" s="90">
        <v>6.69</v>
      </c>
      <c r="BN2525">
        <f t="shared" si="0"/>
        <v>66.900000000000006</v>
      </c>
    </row>
    <row r="2526" spans="1:66" ht="14.55" customHeight="1" x14ac:dyDescent="0.25">
      <c r="A2526" s="41">
        <v>41736</v>
      </c>
      <c r="B2526" s="15">
        <v>15.5</v>
      </c>
      <c r="C2526" s="16">
        <v>16</v>
      </c>
      <c r="D2526" s="32">
        <v>1043.9620246624766</v>
      </c>
      <c r="E2526" s="32">
        <v>1999.7950075522044</v>
      </c>
      <c r="F2526" s="18">
        <v>3043.7570322146812</v>
      </c>
      <c r="G2526" s="18">
        <v>15.828507661154728</v>
      </c>
      <c r="H2526" s="19">
        <v>3.125E-2</v>
      </c>
      <c r="I2526" s="92">
        <v>15.57</v>
      </c>
      <c r="J2526" s="33">
        <v>1.0250751896075709</v>
      </c>
      <c r="K2526" s="72">
        <v>703.2309522948849</v>
      </c>
      <c r="L2526" s="18">
        <v>684.79998799999998</v>
      </c>
      <c r="M2526" s="73">
        <v>2.6914375902245075E-2</v>
      </c>
      <c r="Q2526" s="34">
        <v>0.97553819479606141</v>
      </c>
      <c r="R2526" s="7"/>
      <c r="S2526" s="32"/>
      <c r="T2526" s="77"/>
      <c r="U2526" s="5">
        <v>127.07143932507577</v>
      </c>
      <c r="V2526" s="87">
        <v>121.96</v>
      </c>
      <c r="W2526" s="38">
        <v>4.1910784889109369E-2</v>
      </c>
      <c r="X2526" s="33">
        <v>1.0501503792151416</v>
      </c>
      <c r="Y2526" s="72">
        <v>163309.1086954411</v>
      </c>
      <c r="Z2526" s="90">
        <v>154050.00732</v>
      </c>
      <c r="AA2526" s="77">
        <v>6.0104517594781089E-2</v>
      </c>
      <c r="AB2526" s="35">
        <v>1.0501503792151416</v>
      </c>
      <c r="AC2526" s="72">
        <v>171555.40471694749</v>
      </c>
      <c r="AD2526" s="90">
        <v>171750</v>
      </c>
      <c r="AE2526" s="38">
        <v>-1.133014748486205E-3</v>
      </c>
      <c r="AF2526">
        <v>7</v>
      </c>
      <c r="AI2526" s="27" t="s">
        <v>36</v>
      </c>
      <c r="AJ2526" s="17">
        <v>15.830517535977895</v>
      </c>
      <c r="AK2526" s="17">
        <v>15.564251737841479</v>
      </c>
      <c r="AL2526" s="19">
        <v>5.2804521235606916E-2</v>
      </c>
      <c r="AM2526" s="19">
        <v>3.8885939474782631E-2</v>
      </c>
      <c r="AN2526" s="27" t="b">
        <v>1</v>
      </c>
      <c r="AO2526" s="27" t="b">
        <v>1</v>
      </c>
      <c r="AP2526" s="27" t="b">
        <v>0</v>
      </c>
      <c r="AQ2526" s="27" t="b">
        <v>0</v>
      </c>
      <c r="AR2526" s="27" t="b">
        <v>0</v>
      </c>
      <c r="AS2526" s="27" t="b">
        <v>0</v>
      </c>
      <c r="AV2526">
        <v>770250.03659999999</v>
      </c>
      <c r="AX2526">
        <v>1717500</v>
      </c>
      <c r="AZ2526">
        <v>1540.5</v>
      </c>
      <c r="BC2526" s="18">
        <f t="shared" si="1"/>
        <v>616200.02928000002</v>
      </c>
      <c r="BM2526" s="90">
        <v>6.87</v>
      </c>
      <c r="BN2526">
        <f t="shared" si="0"/>
        <v>68.7</v>
      </c>
    </row>
    <row r="2527" spans="1:66" ht="14.55" customHeight="1" x14ac:dyDescent="0.25">
      <c r="A2527" s="41">
        <v>41737</v>
      </c>
      <c r="B2527" s="15">
        <v>15.15</v>
      </c>
      <c r="C2527" s="16">
        <v>15.75</v>
      </c>
      <c r="D2527" s="32">
        <v>894.82459256783704</v>
      </c>
      <c r="E2527" s="32">
        <v>2144.2718948938864</v>
      </c>
      <c r="F2527" s="18">
        <v>3039.0964874617234</v>
      </c>
      <c r="G2527" s="18">
        <v>15.573337377488423</v>
      </c>
      <c r="H2527" s="19">
        <v>3.8095238095238071E-2</v>
      </c>
      <c r="I2527" s="92">
        <v>14.89</v>
      </c>
      <c r="J2527" s="33">
        <v>0.98237257123457533</v>
      </c>
      <c r="K2527" s="72">
        <v>690.82284590559505</v>
      </c>
      <c r="L2527" s="18">
        <v>672.32000700000003</v>
      </c>
      <c r="M2527" s="73">
        <v>2.7520880998555517E-2</v>
      </c>
      <c r="Q2527" s="34">
        <v>1.0179437305983328</v>
      </c>
      <c r="R2527" s="7"/>
      <c r="S2527" s="32"/>
      <c r="T2527" s="77"/>
      <c r="U2527" s="5">
        <v>129.11074621509661</v>
      </c>
      <c r="V2527" s="87">
        <v>124.18</v>
      </c>
      <c r="W2527" s="38">
        <v>3.9706443993369339E-2</v>
      </c>
      <c r="X2527" s="33">
        <v>0.96474514246915066</v>
      </c>
      <c r="Y2527" s="72">
        <v>157552.4231326264</v>
      </c>
      <c r="Z2527" s="90">
        <v>148100.00704</v>
      </c>
      <c r="AA2527" s="77">
        <v>6.3824548570571099E-2</v>
      </c>
      <c r="AB2527" s="35">
        <v>0.96474514246915066</v>
      </c>
      <c r="AC2527" s="72">
        <v>165504.58987493577</v>
      </c>
      <c r="AD2527" s="90">
        <v>164500</v>
      </c>
      <c r="AE2527" s="38">
        <v>6.1069293309165534E-3</v>
      </c>
      <c r="AF2527">
        <v>6</v>
      </c>
      <c r="AI2527" s="27" t="s">
        <v>36</v>
      </c>
      <c r="AJ2527" s="17">
        <v>15.824141342876652</v>
      </c>
      <c r="AK2527" s="17">
        <v>15.559890432705139</v>
      </c>
      <c r="AL2527" s="19">
        <v>5.1793054608998336E-2</v>
      </c>
      <c r="AM2527" s="19">
        <v>4.1266891855735011E-2</v>
      </c>
      <c r="AN2527" s="27" t="b">
        <v>1</v>
      </c>
      <c r="AO2527" s="27" t="b">
        <v>1</v>
      </c>
      <c r="AP2527" s="27" t="b">
        <v>0</v>
      </c>
      <c r="AQ2527" s="27" t="b">
        <v>0</v>
      </c>
      <c r="AR2527" s="27" t="b">
        <v>0</v>
      </c>
      <c r="AS2527" s="27" t="b">
        <v>0</v>
      </c>
      <c r="AV2527">
        <v>740500.03520000004</v>
      </c>
      <c r="AX2527">
        <v>1645000</v>
      </c>
      <c r="AZ2527">
        <v>1481</v>
      </c>
      <c r="BC2527" s="18">
        <f t="shared" si="1"/>
        <v>592400.02815999999</v>
      </c>
      <c r="BM2527" s="90">
        <v>6.58</v>
      </c>
      <c r="BN2527">
        <f t="shared" si="0"/>
        <v>65.8</v>
      </c>
    </row>
    <row r="2528" spans="1:66" ht="14.55" customHeight="1" x14ac:dyDescent="0.25">
      <c r="A2528" s="41">
        <v>41738</v>
      </c>
      <c r="B2528" s="15">
        <v>14.5</v>
      </c>
      <c r="C2528" s="16">
        <v>15.45</v>
      </c>
      <c r="D2528" s="32">
        <v>745.68716047319754</v>
      </c>
      <c r="E2528" s="32">
        <v>2287.7279010039683</v>
      </c>
      <c r="F2528" s="18">
        <v>3033.4150614771661</v>
      </c>
      <c r="G2528" s="18">
        <v>15.216466906739567</v>
      </c>
      <c r="H2528" s="19">
        <v>6.1488673139158512E-2</v>
      </c>
      <c r="I2528" s="92">
        <v>13.82</v>
      </c>
      <c r="J2528" s="33">
        <v>0.97525791545776008</v>
      </c>
      <c r="K2528" s="72">
        <v>673.7187917170819</v>
      </c>
      <c r="L2528" s="18">
        <v>655.67999299999997</v>
      </c>
      <c r="M2528" s="73">
        <v>2.7511589357099589E-2</v>
      </c>
      <c r="Q2528" s="34">
        <v>1.0253697859305522</v>
      </c>
      <c r="R2528" s="7"/>
      <c r="S2528" s="32"/>
      <c r="T2528" s="77"/>
      <c r="U2528" s="5">
        <v>132.13977940330949</v>
      </c>
      <c r="V2528" s="87">
        <v>127.14</v>
      </c>
      <c r="W2528" s="38">
        <v>3.9324991374150457E-2</v>
      </c>
      <c r="X2528" s="33">
        <v>0.95051583091552005</v>
      </c>
      <c r="Y2528" s="72">
        <v>149756.7888867686</v>
      </c>
      <c r="Z2528" s="90">
        <v>140550.00667999999</v>
      </c>
      <c r="AA2528" s="77">
        <v>6.5505384341463108E-2</v>
      </c>
      <c r="AB2528" s="35">
        <v>0.95051583091552005</v>
      </c>
      <c r="AC2528" s="72">
        <v>157312.21062142646</v>
      </c>
      <c r="AD2528" s="90">
        <v>158500</v>
      </c>
      <c r="AE2528" s="38">
        <v>-7.493939296993918E-3</v>
      </c>
      <c r="AF2528">
        <v>5</v>
      </c>
      <c r="AI2528" s="27" t="s">
        <v>36</v>
      </c>
      <c r="AJ2528" s="17">
        <v>15.789094400977934</v>
      </c>
      <c r="AK2528" s="17">
        <v>15.545985922836646</v>
      </c>
      <c r="AL2528" s="19">
        <v>5.1793054608998336E-2</v>
      </c>
      <c r="AM2528" s="19">
        <v>4.2609933926932415E-2</v>
      </c>
      <c r="AN2528" s="27" t="b">
        <v>1</v>
      </c>
      <c r="AO2528" s="27" t="b">
        <v>1</v>
      </c>
      <c r="AP2528" s="27" t="b">
        <v>0</v>
      </c>
      <c r="AQ2528" s="27" t="b">
        <v>0</v>
      </c>
      <c r="AR2528" s="27" t="b">
        <v>0</v>
      </c>
      <c r="AS2528" s="27" t="b">
        <v>0</v>
      </c>
      <c r="AV2528">
        <v>702750.03339999996</v>
      </c>
      <c r="AX2528">
        <v>1585000</v>
      </c>
      <c r="AZ2528">
        <v>1405.5</v>
      </c>
      <c r="BC2528" s="18">
        <f t="shared" si="1"/>
        <v>562200.02671999997</v>
      </c>
      <c r="BM2528" s="90">
        <v>6.34</v>
      </c>
      <c r="BN2528">
        <f t="shared" si="0"/>
        <v>63.4</v>
      </c>
    </row>
    <row r="2529" spans="1:66" ht="14.55" customHeight="1" x14ac:dyDescent="0.25">
      <c r="A2529" s="45">
        <v>41739</v>
      </c>
      <c r="B2529" s="46">
        <v>15.85</v>
      </c>
      <c r="C2529" s="55">
        <v>16.25</v>
      </c>
      <c r="D2529" s="32">
        <v>596.54972837855803</v>
      </c>
      <c r="E2529" s="32">
        <v>2427.6950702837271</v>
      </c>
      <c r="F2529" s="32">
        <v>3024.2447986622851</v>
      </c>
      <c r="G2529" s="32">
        <v>16.171097693064738</v>
      </c>
      <c r="H2529" s="56">
        <v>2.4615384615384595E-2</v>
      </c>
      <c r="I2529" s="89">
        <v>15.89</v>
      </c>
      <c r="J2529" s="68">
        <v>1.059523950972745</v>
      </c>
      <c r="K2529" s="72">
        <v>713.80884546034122</v>
      </c>
      <c r="L2529" s="32">
        <v>695.03997800000002</v>
      </c>
      <c r="M2529" s="73">
        <v>2.700401135823758E-2</v>
      </c>
      <c r="Q2529" s="34">
        <v>0.94382009871688488</v>
      </c>
      <c r="R2529" s="7"/>
      <c r="S2529" s="32"/>
      <c r="T2529" s="77"/>
      <c r="U2529" s="5">
        <v>124.48398110841283</v>
      </c>
      <c r="V2529" s="90">
        <v>119.52</v>
      </c>
      <c r="W2529" s="76">
        <v>4.1532639795957484E-2</v>
      </c>
      <c r="X2529" s="68">
        <v>1.11904790194549</v>
      </c>
      <c r="Y2529" s="72">
        <v>167585.82220760928</v>
      </c>
      <c r="Z2529" s="90">
        <v>157625.00748</v>
      </c>
      <c r="AA2529" s="77">
        <v>6.3193111847262826E-2</v>
      </c>
      <c r="AB2529" s="35">
        <v>1.11904790194549</v>
      </c>
      <c r="AC2529" s="72">
        <v>176037.07689174649</v>
      </c>
      <c r="AD2529" s="90">
        <v>174500</v>
      </c>
      <c r="AE2529" s="76">
        <v>8.808463563017125E-3</v>
      </c>
      <c r="AF2529" s="1">
        <v>4</v>
      </c>
      <c r="AI2529" s="27" t="s">
        <v>36</v>
      </c>
      <c r="AJ2529" s="17">
        <v>15.80627788321307</v>
      </c>
      <c r="AK2529" s="17">
        <v>15.568845280895538</v>
      </c>
      <c r="AL2529" s="19">
        <v>4.5713410780158358E-2</v>
      </c>
      <c r="AM2529" s="19">
        <v>4.225445607145456E-2</v>
      </c>
      <c r="AN2529" s="27" t="b">
        <v>1</v>
      </c>
      <c r="AO2529" s="27" t="b">
        <v>1</v>
      </c>
      <c r="AP2529" s="27" t="b">
        <v>0</v>
      </c>
      <c r="AQ2529" s="27" t="b">
        <v>0</v>
      </c>
      <c r="AR2529" s="27" t="b">
        <v>0</v>
      </c>
      <c r="AS2529" s="27" t="b">
        <v>0</v>
      </c>
      <c r="AV2529">
        <v>788125.03740000003</v>
      </c>
      <c r="AX2529">
        <v>1745000</v>
      </c>
      <c r="AZ2529">
        <v>1576.25</v>
      </c>
      <c r="BC2529" s="18">
        <f t="shared" si="1"/>
        <v>630500.02992</v>
      </c>
      <c r="BM2529" s="90">
        <v>6.98</v>
      </c>
      <c r="BN2529">
        <f t="shared" si="0"/>
        <v>69.800000000000011</v>
      </c>
    </row>
    <row r="2530" spans="1:66" ht="14.55" customHeight="1" x14ac:dyDescent="0.25">
      <c r="A2530" s="41">
        <v>41740</v>
      </c>
      <c r="B2530" s="15">
        <v>16.850000000000001</v>
      </c>
      <c r="C2530" s="16">
        <v>16.649999999999999</v>
      </c>
      <c r="D2530" s="32">
        <v>447.41229628391852</v>
      </c>
      <c r="E2530" s="32">
        <v>2573.1614271268063</v>
      </c>
      <c r="F2530" s="18">
        <v>3020.5737234107246</v>
      </c>
      <c r="G2530" s="18">
        <v>16.679624325525729</v>
      </c>
      <c r="H2530" s="19">
        <v>-1.2012012012012185E-2</v>
      </c>
      <c r="I2530" s="92">
        <v>17.03</v>
      </c>
      <c r="J2530" s="33">
        <v>1.0301945824527123</v>
      </c>
      <c r="K2530" s="72">
        <v>735.34928221514974</v>
      </c>
      <c r="L2530" s="18">
        <v>716</v>
      </c>
      <c r="M2530" s="73">
        <v>2.7024137171996847E-2</v>
      </c>
      <c r="Q2530" s="34">
        <v>0.97069040842670296</v>
      </c>
      <c r="R2530" s="7"/>
      <c r="S2530" s="32"/>
      <c r="T2530" s="77"/>
      <c r="U2530" s="5">
        <v>120.61043321641313</v>
      </c>
      <c r="V2530" s="87">
        <v>115.78</v>
      </c>
      <c r="W2530" s="38">
        <v>4.1720791297401333E-2</v>
      </c>
      <c r="X2530" s="33">
        <v>1.0603891649054245</v>
      </c>
      <c r="Y2530" s="72">
        <v>177707.04028670053</v>
      </c>
      <c r="Z2530" s="90">
        <v>167500.00796000002</v>
      </c>
      <c r="AA2530" s="77">
        <v>6.0937503532167078E-2</v>
      </c>
      <c r="AB2530" s="35">
        <v>1.0603891649054245</v>
      </c>
      <c r="AC2530" s="72">
        <v>186664.81621140972</v>
      </c>
      <c r="AD2530" s="90">
        <v>184250</v>
      </c>
      <c r="AE2530" s="38">
        <v>1.3106193820405542E-2</v>
      </c>
      <c r="AF2530">
        <v>3</v>
      </c>
      <c r="AI2530" s="27" t="s">
        <v>36</v>
      </c>
      <c r="AJ2530" s="17">
        <v>15.810069517761912</v>
      </c>
      <c r="AK2530" s="17">
        <v>15.612136562653612</v>
      </c>
      <c r="AL2530" s="19">
        <v>3.3430023496771023E-2</v>
      </c>
      <c r="AM2530" s="19">
        <v>3.9767594209592687E-2</v>
      </c>
      <c r="AN2530" s="27" t="b">
        <v>1</v>
      </c>
      <c r="AO2530" s="27" t="b">
        <v>0</v>
      </c>
      <c r="AP2530" s="27" t="b">
        <v>0</v>
      </c>
      <c r="AQ2530" s="27" t="b">
        <v>0</v>
      </c>
      <c r="AR2530" s="27" t="b">
        <v>0</v>
      </c>
      <c r="AS2530" s="27" t="b">
        <v>0</v>
      </c>
      <c r="AV2530">
        <v>837500.03980000014</v>
      </c>
      <c r="AX2530">
        <v>1842500</v>
      </c>
      <c r="AZ2530">
        <v>1675</v>
      </c>
      <c r="BC2530" s="18">
        <f t="shared" si="1"/>
        <v>670000.03184000007</v>
      </c>
      <c r="BM2530" s="90">
        <v>7.37</v>
      </c>
      <c r="BN2530">
        <f t="shared" si="0"/>
        <v>73.7</v>
      </c>
    </row>
    <row r="2531" spans="1:66" ht="14.55" customHeight="1" x14ac:dyDescent="0.25">
      <c r="A2531" s="41">
        <v>41743</v>
      </c>
      <c r="B2531" s="15">
        <v>16.2</v>
      </c>
      <c r="C2531" s="16">
        <v>16.649999999999999</v>
      </c>
      <c r="D2531" s="32">
        <v>298.27486418927901</v>
      </c>
      <c r="E2531" s="32">
        <v>2724.0902998472075</v>
      </c>
      <c r="F2531" s="18">
        <v>3022.3651640364865</v>
      </c>
      <c r="G2531" s="18">
        <v>16.605589850464689</v>
      </c>
      <c r="H2531" s="19">
        <v>2.7027027027026973E-2</v>
      </c>
      <c r="I2531" s="92">
        <v>16.18</v>
      </c>
      <c r="J2531" s="33">
        <v>0.99615182947850622</v>
      </c>
      <c r="K2531" s="72">
        <v>732.50685868007065</v>
      </c>
      <c r="L2531" s="18">
        <v>710.080017</v>
      </c>
      <c r="M2531" s="73">
        <v>3.1583541492719761E-2</v>
      </c>
      <c r="Q2531" s="34">
        <v>1.0038630361433039</v>
      </c>
      <c r="R2531" s="7"/>
      <c r="S2531" s="32"/>
      <c r="T2531" s="77"/>
      <c r="U2531" s="5">
        <v>120.85093382788027</v>
      </c>
      <c r="V2531" s="87">
        <v>116.74</v>
      </c>
      <c r="W2531" s="38">
        <v>3.521444087613735E-2</v>
      </c>
      <c r="X2531" s="33">
        <v>0.99230365895701234</v>
      </c>
      <c r="Y2531" s="72">
        <v>176340.18998530635</v>
      </c>
      <c r="Z2531" s="90">
        <v>164975.00784000001</v>
      </c>
      <c r="AA2531" s="77">
        <v>6.8890326444650318E-2</v>
      </c>
      <c r="AB2531" s="35">
        <v>0.99230365895701234</v>
      </c>
      <c r="AC2531" s="72">
        <v>185225.21045970617</v>
      </c>
      <c r="AD2531" s="90">
        <v>182750</v>
      </c>
      <c r="AE2531" s="38">
        <v>1.3544243281565909E-2</v>
      </c>
      <c r="AF2531">
        <v>2</v>
      </c>
      <c r="AI2531" s="27" t="s">
        <v>36</v>
      </c>
      <c r="AJ2531" s="17">
        <v>15.783447886240046</v>
      </c>
      <c r="AK2531" s="17">
        <v>15.653875114402743</v>
      </c>
      <c r="AL2531" s="19">
        <v>2.8410718477465995E-2</v>
      </c>
      <c r="AM2531" s="19">
        <v>3.9747056955012877E-2</v>
      </c>
      <c r="AN2531" s="27" t="b">
        <v>1</v>
      </c>
      <c r="AO2531" s="27" t="b">
        <v>0</v>
      </c>
      <c r="AP2531" s="27" t="b">
        <v>0</v>
      </c>
      <c r="AQ2531" s="27" t="b">
        <v>0</v>
      </c>
      <c r="AR2531" s="27" t="b">
        <v>0</v>
      </c>
      <c r="AS2531" s="27" t="b">
        <v>0</v>
      </c>
      <c r="AV2531">
        <v>824875.0392</v>
      </c>
      <c r="AX2531">
        <v>1827500</v>
      </c>
      <c r="AZ2531">
        <v>1649.75</v>
      </c>
      <c r="BC2531" s="18">
        <f t="shared" si="1"/>
        <v>659900.03136000002</v>
      </c>
      <c r="BM2531" s="90">
        <v>7.31</v>
      </c>
      <c r="BN2531">
        <f t="shared" si="0"/>
        <v>73.099999999999994</v>
      </c>
    </row>
    <row r="2532" spans="1:66" ht="14.55" customHeight="1" x14ac:dyDescent="0.25">
      <c r="A2532" s="45">
        <v>41744</v>
      </c>
      <c r="B2532" s="46">
        <v>15.6</v>
      </c>
      <c r="C2532" s="55">
        <v>16.45</v>
      </c>
      <c r="D2532" s="32">
        <v>149.13743209463951</v>
      </c>
      <c r="E2532" s="32">
        <v>2869.1969905338838</v>
      </c>
      <c r="F2532" s="32">
        <v>3018.3344226285235</v>
      </c>
      <c r="G2532" s="32">
        <v>16.408001069619697</v>
      </c>
      <c r="H2532" s="56">
        <v>5.1671732522796332E-2</v>
      </c>
      <c r="I2532" s="89">
        <v>15.61</v>
      </c>
      <c r="J2532" s="91">
        <v>0.98678329896200956</v>
      </c>
      <c r="K2532" s="72">
        <v>722.81302814259834</v>
      </c>
      <c r="L2532" s="32">
        <v>702.71997099999999</v>
      </c>
      <c r="M2532" s="73">
        <v>2.8593263279546605E-2</v>
      </c>
      <c r="Q2532" s="34">
        <v>1.0133937218555411</v>
      </c>
      <c r="R2532" s="7"/>
      <c r="S2532" s="32"/>
      <c r="T2532" s="77"/>
      <c r="U2532" s="5">
        <v>122.24156184785886</v>
      </c>
      <c r="V2532" s="90">
        <v>118.04</v>
      </c>
      <c r="W2532" s="76">
        <v>3.5594390442721578E-2</v>
      </c>
      <c r="X2532" s="91">
        <v>0.97356659792401923</v>
      </c>
      <c r="Y2532" s="72">
        <v>171679.74023009036</v>
      </c>
      <c r="Z2532" s="90">
        <v>161175.00766</v>
      </c>
      <c r="AA2532" s="77">
        <v>6.5175939636064287E-2</v>
      </c>
      <c r="AB2532" s="35">
        <v>0.97356659792401923</v>
      </c>
      <c r="AC2532" s="72">
        <v>180326.18687631516</v>
      </c>
      <c r="AD2532" s="90">
        <v>178500</v>
      </c>
      <c r="AE2532" s="76">
        <v>1.0230738802886039E-2</v>
      </c>
      <c r="AF2532" s="1">
        <v>1</v>
      </c>
      <c r="AI2532" s="27" t="s">
        <v>36</v>
      </c>
      <c r="AJ2532" s="17">
        <v>15.795733651460031</v>
      </c>
      <c r="AK2532" s="17">
        <v>15.696828915383183</v>
      </c>
      <c r="AL2532" s="19">
        <v>3.1814340564598718E-2</v>
      </c>
      <c r="AM2532" s="19">
        <v>4.1076844189055432E-2</v>
      </c>
      <c r="AN2532" s="27" t="b">
        <v>1</v>
      </c>
      <c r="AO2532" s="27" t="b">
        <v>0</v>
      </c>
      <c r="AP2532" s="27" t="b">
        <v>0</v>
      </c>
      <c r="AQ2532" s="27" t="b">
        <v>0</v>
      </c>
      <c r="AR2532" s="27" t="b">
        <v>1</v>
      </c>
      <c r="AS2532" s="27" t="b">
        <v>0</v>
      </c>
      <c r="AV2532">
        <v>805875.03830000001</v>
      </c>
      <c r="AX2532">
        <v>1785000</v>
      </c>
      <c r="AZ2532">
        <v>1611.75</v>
      </c>
      <c r="BC2532" s="18">
        <f t="shared" si="1"/>
        <v>644700.03064000001</v>
      </c>
      <c r="BM2532" s="90">
        <v>7.14</v>
      </c>
      <c r="BN2532">
        <f t="shared" si="0"/>
        <v>71.399999999999991</v>
      </c>
    </row>
    <row r="2533" spans="1:66" ht="14.55" customHeight="1" x14ac:dyDescent="0.25">
      <c r="A2533" s="42">
        <v>41745</v>
      </c>
      <c r="B2533" s="15">
        <v>15.9</v>
      </c>
      <c r="C2533" s="16">
        <v>16.350000000000001</v>
      </c>
      <c r="D2533" s="32">
        <v>3010.6282331281923</v>
      </c>
      <c r="E2533" s="32">
        <v>0</v>
      </c>
      <c r="F2533" s="18">
        <v>3010.6282331281923</v>
      </c>
      <c r="G2533" s="18">
        <v>15.900000000000002</v>
      </c>
      <c r="H2533" s="19">
        <v>2.7522935779816571E-2</v>
      </c>
      <c r="I2533" s="92">
        <v>14.18</v>
      </c>
      <c r="J2533" s="33">
        <v>0.96656534954407303</v>
      </c>
      <c r="K2533" s="72">
        <v>698.63393917916915</v>
      </c>
      <c r="L2533" s="18">
        <v>677.59997599999997</v>
      </c>
      <c r="M2533" s="73">
        <v>3.1041859392228165E-2</v>
      </c>
      <c r="Q2533" s="34">
        <v>1.0345911949685533</v>
      </c>
      <c r="R2533" s="7"/>
      <c r="S2533" s="32"/>
      <c r="T2533" s="77"/>
      <c r="U2533" s="5">
        <v>126.23457964332088</v>
      </c>
      <c r="V2533" s="87">
        <v>122.22</v>
      </c>
      <c r="W2533" s="38">
        <v>3.2847157939133412E-2</v>
      </c>
      <c r="X2533" s="33">
        <v>0.93313069908814605</v>
      </c>
      <c r="Y2533" s="72">
        <v>160200.40248696686</v>
      </c>
      <c r="Z2533" s="90">
        <v>149625.00709999999</v>
      </c>
      <c r="AA2533" s="77">
        <v>7.0679330894861336E-2</v>
      </c>
      <c r="AB2533" s="35">
        <v>0.93313069908814605</v>
      </c>
      <c r="AC2533" s="72">
        <v>168265.20307356663</v>
      </c>
      <c r="AD2533" s="90">
        <v>167250</v>
      </c>
      <c r="AE2533" s="38">
        <v>6.0699735340306966E-3</v>
      </c>
      <c r="AF2533">
        <v>24</v>
      </c>
      <c r="AI2533" s="27" t="s">
        <v>36</v>
      </c>
      <c r="AJ2533" s="17">
        <v>15.810019365745742</v>
      </c>
      <c r="AK2533" s="17">
        <v>15.732454285463621</v>
      </c>
      <c r="AL2533" s="19">
        <v>3.0052290178695134E-2</v>
      </c>
      <c r="AM2533" s="19">
        <v>4.0681643059909352E-2</v>
      </c>
      <c r="AN2533" s="27" t="b">
        <v>1</v>
      </c>
      <c r="AO2533" s="27" t="b">
        <v>0</v>
      </c>
      <c r="AP2533" s="27" t="b">
        <v>0</v>
      </c>
      <c r="AQ2533" s="27" t="b">
        <v>0</v>
      </c>
      <c r="AR2533" s="27" t="b">
        <v>1</v>
      </c>
      <c r="AS2533" s="27" t="b">
        <v>0</v>
      </c>
      <c r="AV2533">
        <v>748125.0355</v>
      </c>
      <c r="AX2533">
        <v>1672500</v>
      </c>
      <c r="AZ2533">
        <v>1496.25</v>
      </c>
      <c r="BC2533" s="18">
        <f t="shared" si="1"/>
        <v>598500.02839999995</v>
      </c>
      <c r="BM2533" s="90">
        <v>6.69</v>
      </c>
      <c r="BN2533">
        <f t="shared" si="0"/>
        <v>66.900000000000006</v>
      </c>
    </row>
    <row r="2534" spans="1:66" ht="14.55" customHeight="1" x14ac:dyDescent="0.25">
      <c r="A2534" s="41">
        <v>41746</v>
      </c>
      <c r="B2534" s="15">
        <v>15.6</v>
      </c>
      <c r="C2534" s="16">
        <v>16.100000000000001</v>
      </c>
      <c r="D2534" s="32">
        <v>2885.1853900811843</v>
      </c>
      <c r="E2534" s="32">
        <v>121.9902877337876</v>
      </c>
      <c r="F2534" s="18">
        <v>3007.175677814972</v>
      </c>
      <c r="G2534" s="18">
        <v>15.620283199387677</v>
      </c>
      <c r="H2534" s="19">
        <v>3.1055900621118071E-2</v>
      </c>
      <c r="I2534" s="92">
        <v>13.36</v>
      </c>
      <c r="J2534" s="33">
        <v>0.98128113399880745</v>
      </c>
      <c r="K2534" s="72">
        <v>685.54444254460373</v>
      </c>
      <c r="L2534" s="18">
        <v>667.35998500000005</v>
      </c>
      <c r="M2534" s="73">
        <v>2.7248348647400059E-2</v>
      </c>
      <c r="Q2534" s="34">
        <v>1.0190759460797045</v>
      </c>
      <c r="R2534" s="7"/>
      <c r="S2534" s="32"/>
      <c r="T2534" s="77"/>
      <c r="U2534" s="5">
        <v>128.40311483067015</v>
      </c>
      <c r="V2534" s="87">
        <v>123.98</v>
      </c>
      <c r="W2534" s="38">
        <v>3.5676035091709503E-2</v>
      </c>
      <c r="X2534" s="33">
        <v>0.96256226799761491</v>
      </c>
      <c r="Y2534" s="72">
        <v>154203.60052752844</v>
      </c>
      <c r="Z2534" s="90">
        <v>145400.00690000001</v>
      </c>
      <c r="AA2534" s="77">
        <v>6.0547408595263502E-2</v>
      </c>
      <c r="AB2534" s="35">
        <v>0.96256226799761491</v>
      </c>
      <c r="AC2534" s="72">
        <v>161963.13878462499</v>
      </c>
      <c r="AD2534" s="90">
        <v>162500</v>
      </c>
      <c r="AE2534" s="38">
        <v>-3.303761325384705E-3</v>
      </c>
      <c r="AF2534">
        <v>23</v>
      </c>
      <c r="AI2534" s="27" t="s">
        <v>36</v>
      </c>
      <c r="AJ2534" s="17">
        <v>15.790847100794739</v>
      </c>
      <c r="AK2534" s="17">
        <v>15.7378270464243</v>
      </c>
      <c r="AL2534" s="19">
        <v>2.4980161425688392E-2</v>
      </c>
      <c r="AM2534" s="19">
        <v>4.0370384596476988E-2</v>
      </c>
      <c r="AN2534" s="27" t="b">
        <v>1</v>
      </c>
      <c r="AO2534" s="27" t="b">
        <v>0</v>
      </c>
      <c r="AP2534" s="27" t="b">
        <v>0</v>
      </c>
      <c r="AQ2534" s="27" t="b">
        <v>0</v>
      </c>
      <c r="AR2534" s="27" t="b">
        <v>1</v>
      </c>
      <c r="AS2534" s="27" t="b">
        <v>0</v>
      </c>
      <c r="AV2534">
        <v>727000.03450000007</v>
      </c>
      <c r="AX2534">
        <v>1625000</v>
      </c>
      <c r="AZ2534">
        <v>1454</v>
      </c>
      <c r="BC2534" s="18">
        <f t="shared" si="1"/>
        <v>581600.02760000003</v>
      </c>
      <c r="BM2534" s="90">
        <v>6.5</v>
      </c>
      <c r="BN2534">
        <f t="shared" si="0"/>
        <v>65</v>
      </c>
    </row>
    <row r="2535" spans="1:66" ht="14.55" customHeight="1" x14ac:dyDescent="0.25">
      <c r="A2535" s="41">
        <v>41750</v>
      </c>
      <c r="B2535" s="15">
        <v>15.4</v>
      </c>
      <c r="C2535" s="16">
        <v>16.05</v>
      </c>
      <c r="D2535" s="32">
        <v>2759.7425470341764</v>
      </c>
      <c r="E2535" s="32">
        <v>243.53739031349721</v>
      </c>
      <c r="F2535" s="18">
        <v>3003.2799373476737</v>
      </c>
      <c r="G2535" s="18">
        <v>15.452708807372639</v>
      </c>
      <c r="H2535" s="19">
        <v>4.0498442367601251E-2</v>
      </c>
      <c r="I2535" s="92">
        <v>13.25</v>
      </c>
      <c r="J2535" s="33">
        <v>0.98799041681550737</v>
      </c>
      <c r="K2535" s="72">
        <v>677.29962064696656</v>
      </c>
      <c r="L2535" s="18">
        <v>655.03997800000002</v>
      </c>
      <c r="M2535" s="73">
        <v>3.3982113145110265E-2</v>
      </c>
      <c r="Q2535" s="34">
        <v>1.012155566471183</v>
      </c>
      <c r="R2535" s="7"/>
      <c r="S2535" s="32"/>
      <c r="T2535" s="77"/>
      <c r="U2535" s="5">
        <v>129.72195855680778</v>
      </c>
      <c r="V2535" s="87">
        <v>126.36</v>
      </c>
      <c r="W2535" s="38">
        <v>2.6606193073819073E-2</v>
      </c>
      <c r="X2535" s="33">
        <v>0.97598083363101473</v>
      </c>
      <c r="Y2535" s="72">
        <v>150500.47864999561</v>
      </c>
      <c r="Z2535" s="90">
        <v>139775.00663999998</v>
      </c>
      <c r="AA2535" s="77">
        <v>7.6733832949261185E-2</v>
      </c>
      <c r="AB2535" s="35">
        <v>0.97598083363101473</v>
      </c>
      <c r="AC2535" s="72">
        <v>158070.38490903145</v>
      </c>
      <c r="AD2535" s="90">
        <v>158000</v>
      </c>
      <c r="AE2535" s="38">
        <v>4.4547410779396848E-4</v>
      </c>
      <c r="AF2535">
        <v>22</v>
      </c>
      <c r="AI2535" s="27" t="s">
        <v>36</v>
      </c>
      <c r="AJ2535" s="17">
        <v>15.774714684644209</v>
      </c>
      <c r="AK2535" s="17">
        <v>15.749524446353545</v>
      </c>
      <c r="AL2535" s="19">
        <v>2.7627337717724503E-2</v>
      </c>
      <c r="AM2535" s="19">
        <v>4.0424403098110608E-2</v>
      </c>
      <c r="AN2535" s="27" t="b">
        <v>1</v>
      </c>
      <c r="AO2535" s="27" t="b">
        <v>0</v>
      </c>
      <c r="AP2535" s="27" t="b">
        <v>0</v>
      </c>
      <c r="AQ2535" s="27" t="b">
        <v>0</v>
      </c>
      <c r="AR2535" s="27" t="b">
        <v>1</v>
      </c>
      <c r="AS2535" s="27" t="b">
        <v>0</v>
      </c>
      <c r="AV2535">
        <v>698875.03319999995</v>
      </c>
      <c r="AX2535">
        <v>1580000</v>
      </c>
      <c r="AZ2535">
        <v>1397.75</v>
      </c>
      <c r="BC2535" s="18">
        <f t="shared" si="1"/>
        <v>559100.02655999991</v>
      </c>
      <c r="BM2535" s="90">
        <v>6.32</v>
      </c>
      <c r="BN2535">
        <f t="shared" si="0"/>
        <v>63.2</v>
      </c>
    </row>
    <row r="2536" spans="1:66" ht="14.55" customHeight="1" x14ac:dyDescent="0.25">
      <c r="A2536" s="41">
        <v>41751</v>
      </c>
      <c r="B2536" s="15">
        <v>15.25</v>
      </c>
      <c r="C2536" s="16">
        <v>15.85</v>
      </c>
      <c r="D2536" s="32">
        <v>2634.2997039871684</v>
      </c>
      <c r="E2536" s="32">
        <v>363.89999361093794</v>
      </c>
      <c r="F2536" s="18">
        <v>2998.1996975981065</v>
      </c>
      <c r="G2536" s="18">
        <v>15.322823700283033</v>
      </c>
      <c r="H2536" s="19">
        <v>3.7854889589905349E-2</v>
      </c>
      <c r="I2536" s="92">
        <v>13.19</v>
      </c>
      <c r="J2536" s="33">
        <v>0.98991732494533546</v>
      </c>
      <c r="K2536" s="72">
        <v>670.45902812756322</v>
      </c>
      <c r="L2536" s="18">
        <v>654.23999000000003</v>
      </c>
      <c r="M2536" s="73">
        <v>2.4790655379478072E-2</v>
      </c>
      <c r="Q2536" s="34">
        <v>1.0101853708391468</v>
      </c>
      <c r="R2536" s="7"/>
      <c r="S2536" s="32"/>
      <c r="T2536" s="77"/>
      <c r="U2536" s="5">
        <v>130.79924648666051</v>
      </c>
      <c r="V2536" s="87">
        <v>126.7</v>
      </c>
      <c r="W2536" s="38">
        <v>3.2353958063618821E-2</v>
      </c>
      <c r="X2536" s="33">
        <v>0.97983464989067093</v>
      </c>
      <c r="Y2536" s="72">
        <v>147466.28934778046</v>
      </c>
      <c r="Z2536" s="90">
        <v>139000.00659999999</v>
      </c>
      <c r="AA2536" s="77">
        <v>6.0908506084779337E-2</v>
      </c>
      <c r="AB2536" s="35">
        <v>0.97983464989067093</v>
      </c>
      <c r="AC2536" s="72">
        <v>154880.3571007899</v>
      </c>
      <c r="AD2536" s="90">
        <v>156750</v>
      </c>
      <c r="AE2536" s="38">
        <v>-1.1927546406444013E-2</v>
      </c>
      <c r="AF2536">
        <v>21</v>
      </c>
      <c r="AI2536" s="27" t="s">
        <v>36</v>
      </c>
      <c r="AJ2536" s="17">
        <v>15.739493157195035</v>
      </c>
      <c r="AK2536" s="17">
        <v>15.752988286389076</v>
      </c>
      <c r="AL2536" s="19">
        <v>3.5938487984710756E-2</v>
      </c>
      <c r="AM2536" s="19">
        <v>4.029033369747969E-2</v>
      </c>
      <c r="AN2536" s="27" t="b">
        <v>0</v>
      </c>
      <c r="AO2536" s="27" t="b">
        <v>0</v>
      </c>
      <c r="AP2536" s="27" t="b">
        <v>0</v>
      </c>
      <c r="AQ2536" s="27" t="b">
        <v>0</v>
      </c>
      <c r="AR2536" s="27" t="b">
        <v>0</v>
      </c>
      <c r="AS2536" s="27" t="b">
        <v>0</v>
      </c>
      <c r="AV2536">
        <v>695000.03299999994</v>
      </c>
      <c r="AX2536">
        <v>1567500</v>
      </c>
      <c r="AZ2536">
        <v>1390</v>
      </c>
      <c r="BC2536" s="18">
        <f t="shared" si="1"/>
        <v>556000.02639999997</v>
      </c>
      <c r="BM2536" s="90">
        <v>6.27</v>
      </c>
      <c r="BN2536">
        <f t="shared" si="0"/>
        <v>62.699999999999996</v>
      </c>
    </row>
    <row r="2537" spans="1:66" ht="14.55" customHeight="1" x14ac:dyDescent="0.25">
      <c r="A2537" s="41">
        <v>41752</v>
      </c>
      <c r="B2537" s="15">
        <v>15.4</v>
      </c>
      <c r="C2537" s="16">
        <v>15.8</v>
      </c>
      <c r="D2537" s="32">
        <v>2508.8568609401605</v>
      </c>
      <c r="E2537" s="32">
        <v>484.59421168455765</v>
      </c>
      <c r="F2537" s="18">
        <v>2993.4510726247181</v>
      </c>
      <c r="G2537" s="18">
        <v>15.464753917792907</v>
      </c>
      <c r="H2537" s="19">
        <v>2.5316455696202556E-2</v>
      </c>
      <c r="I2537" s="92">
        <v>13.27</v>
      </c>
      <c r="J2537" s="33">
        <v>1.0076641713717451</v>
      </c>
      <c r="K2537" s="72">
        <v>675.58585178089743</v>
      </c>
      <c r="L2537" s="18">
        <v>656</v>
      </c>
      <c r="M2537" s="73">
        <v>2.9856481373319251E-2</v>
      </c>
      <c r="Q2537" s="34">
        <v>0.99239412138538996</v>
      </c>
      <c r="R2537" s="7"/>
      <c r="S2537" s="32"/>
      <c r="T2537" s="77"/>
      <c r="U2537" s="5">
        <v>129.56273142823116</v>
      </c>
      <c r="V2537" s="87">
        <v>126.04</v>
      </c>
      <c r="W2537" s="38">
        <v>2.7949313140520102E-2</v>
      </c>
      <c r="X2537" s="33">
        <v>1.0153283427434903</v>
      </c>
      <c r="Y2537" s="72">
        <v>149727.41953360508</v>
      </c>
      <c r="Z2537" s="90">
        <v>140350.00666000001</v>
      </c>
      <c r="AA2537" s="77">
        <v>6.6814481144429047E-2</v>
      </c>
      <c r="AB2537" s="35">
        <v>1.0153283427434903</v>
      </c>
      <c r="AC2537" s="72">
        <v>157251.89512180648</v>
      </c>
      <c r="AD2537" s="90">
        <v>157750</v>
      </c>
      <c r="AE2537" s="38">
        <v>-3.157558657328204E-3</v>
      </c>
      <c r="AF2537">
        <v>20</v>
      </c>
      <c r="AI2537" s="27" t="s">
        <v>36</v>
      </c>
      <c r="AJ2537" s="17">
        <v>15.711966874323398</v>
      </c>
      <c r="AK2537" s="17">
        <v>15.762815414553421</v>
      </c>
      <c r="AL2537" s="19">
        <v>3.5653392762906688E-2</v>
      </c>
      <c r="AM2537" s="19">
        <v>3.9112359812561753E-2</v>
      </c>
      <c r="AN2537" s="27" t="b">
        <v>0</v>
      </c>
      <c r="AO2537" s="27" t="b">
        <v>0</v>
      </c>
      <c r="AP2537" s="27" t="b">
        <v>0</v>
      </c>
      <c r="AQ2537" s="27" t="b">
        <v>0</v>
      </c>
      <c r="AR2537" s="27" t="b">
        <v>0</v>
      </c>
      <c r="AS2537" s="27" t="b">
        <v>0</v>
      </c>
      <c r="AV2537">
        <v>701750.03330000001</v>
      </c>
      <c r="AX2537">
        <v>1577500</v>
      </c>
      <c r="AZ2537">
        <v>1403.5</v>
      </c>
      <c r="BC2537" s="18">
        <f t="shared" si="1"/>
        <v>561400.02664000005</v>
      </c>
      <c r="BM2537" s="90">
        <v>6.31</v>
      </c>
      <c r="BN2537">
        <f t="shared" si="0"/>
        <v>63.099999999999994</v>
      </c>
    </row>
    <row r="2538" spans="1:66" ht="14.55" customHeight="1" x14ac:dyDescent="0.25">
      <c r="A2538" s="41">
        <v>41753</v>
      </c>
      <c r="B2538" s="15">
        <v>15.5</v>
      </c>
      <c r="C2538" s="16">
        <v>16.05</v>
      </c>
      <c r="D2538" s="32">
        <v>2383.4140178931525</v>
      </c>
      <c r="E2538" s="32">
        <v>606.86128655316043</v>
      </c>
      <c r="F2538" s="18">
        <v>2990.2753044463129</v>
      </c>
      <c r="G2538" s="18">
        <v>15.611619725149701</v>
      </c>
      <c r="H2538" s="19">
        <v>3.4267912772585674E-2</v>
      </c>
      <c r="I2538" s="92">
        <v>13.32</v>
      </c>
      <c r="J2538" s="33">
        <v>1.0084258280199947</v>
      </c>
      <c r="K2538" s="72">
        <v>681.26643445723585</v>
      </c>
      <c r="L2538" s="18">
        <v>664.79998799999998</v>
      </c>
      <c r="M2538" s="73">
        <v>2.4769023397208396E-2</v>
      </c>
      <c r="Q2538" s="34">
        <v>0.99164457336784162</v>
      </c>
      <c r="R2538" s="7"/>
      <c r="S2538" s="32"/>
      <c r="T2538" s="77"/>
      <c r="U2538" s="5">
        <v>128.24097312525035</v>
      </c>
      <c r="V2538" s="87">
        <v>124.56</v>
      </c>
      <c r="W2538" s="38">
        <v>2.9551807363923786E-2</v>
      </c>
      <c r="X2538" s="33">
        <v>1.0168516560399892</v>
      </c>
      <c r="Y2538" s="72">
        <v>152251.30294226226</v>
      </c>
      <c r="Z2538" s="90">
        <v>143525.00682000001</v>
      </c>
      <c r="AA2538" s="77">
        <v>6.0799830744521222E-2</v>
      </c>
      <c r="AB2538" s="35">
        <v>1.0168516560399892</v>
      </c>
      <c r="AC2538" s="72">
        <v>159899.28634827374</v>
      </c>
      <c r="AD2538" s="90">
        <v>162500</v>
      </c>
      <c r="AE2538" s="38">
        <v>-1.60043917029308E-2</v>
      </c>
      <c r="AF2538">
        <v>19</v>
      </c>
      <c r="AI2538" s="27" t="s">
        <v>36</v>
      </c>
      <c r="AJ2538" s="17">
        <v>15.701671643635361</v>
      </c>
      <c r="AK2538" s="17">
        <v>15.778158801031831</v>
      </c>
      <c r="AL2538" s="19">
        <v>3.2752756137871576E-2</v>
      </c>
      <c r="AM2538" s="19">
        <v>3.7411062289650951E-2</v>
      </c>
      <c r="AN2538" s="27" t="b">
        <v>0</v>
      </c>
      <c r="AO2538" s="27" t="b">
        <v>0</v>
      </c>
      <c r="AP2538" s="27" t="b">
        <v>0</v>
      </c>
      <c r="AQ2538" s="27" t="b">
        <v>0</v>
      </c>
      <c r="AR2538" s="27" t="b">
        <v>0</v>
      </c>
      <c r="AS2538" s="27" t="b">
        <v>0</v>
      </c>
      <c r="AV2538">
        <v>717625.03410000005</v>
      </c>
      <c r="AX2538">
        <v>1625000</v>
      </c>
      <c r="AZ2538">
        <v>1435.25</v>
      </c>
      <c r="BC2538" s="18">
        <f t="shared" si="1"/>
        <v>574100.02728000004</v>
      </c>
      <c r="BM2538" s="90">
        <v>6.5</v>
      </c>
      <c r="BN2538">
        <f t="shared" si="0"/>
        <v>65</v>
      </c>
    </row>
    <row r="2539" spans="1:66" ht="14.55" customHeight="1" x14ac:dyDescent="0.25">
      <c r="A2539" s="41">
        <v>41754</v>
      </c>
      <c r="B2539" s="15">
        <v>15.6</v>
      </c>
      <c r="C2539" s="16">
        <v>16.2</v>
      </c>
      <c r="D2539" s="32">
        <v>2257.9711748461445</v>
      </c>
      <c r="E2539" s="32">
        <v>728.00546519668842</v>
      </c>
      <c r="F2539" s="18">
        <v>2985.976640042833</v>
      </c>
      <c r="G2539" s="18">
        <v>15.746284894952073</v>
      </c>
      <c r="H2539" s="19">
        <v>3.7037037037036979E-2</v>
      </c>
      <c r="I2539" s="92">
        <v>14.06</v>
      </c>
      <c r="J2539" s="33">
        <v>1.0071760093304847</v>
      </c>
      <c r="K2539" s="72">
        <v>686.1433368419714</v>
      </c>
      <c r="L2539" s="18">
        <v>669.28002900000001</v>
      </c>
      <c r="M2539" s="73">
        <v>2.5196191595866953E-2</v>
      </c>
      <c r="Q2539" s="34">
        <v>0.99287511888289037</v>
      </c>
      <c r="R2539" s="7"/>
      <c r="S2539" s="32"/>
      <c r="T2539" s="77"/>
      <c r="U2539" s="5">
        <v>127.09021153342881</v>
      </c>
      <c r="V2539" s="87">
        <v>123.66</v>
      </c>
      <c r="W2539" s="38">
        <v>2.7739054936348193E-2</v>
      </c>
      <c r="X2539" s="33">
        <v>1.0143520186609691</v>
      </c>
      <c r="Y2539" s="72">
        <v>154437.15537621497</v>
      </c>
      <c r="Z2539" s="90">
        <v>145900.00691999999</v>
      </c>
      <c r="AA2539" s="77">
        <v>5.8513694662784228E-2</v>
      </c>
      <c r="AB2539" s="35">
        <v>1.0143520186609691</v>
      </c>
      <c r="AC2539" s="72">
        <v>162191.56351660166</v>
      </c>
      <c r="AD2539" s="90">
        <v>164000</v>
      </c>
      <c r="AE2539" s="38">
        <v>-1.1027051728038669E-2</v>
      </c>
      <c r="AF2539">
        <v>18</v>
      </c>
      <c r="AI2539" s="27" t="s">
        <v>36</v>
      </c>
      <c r="AJ2539" s="17">
        <v>15.679231766483408</v>
      </c>
      <c r="AK2539" s="17">
        <v>15.786839344839315</v>
      </c>
      <c r="AL2539" s="19">
        <v>3.4338439680741649E-2</v>
      </c>
      <c r="AM2539" s="19">
        <v>3.5907549130189231E-2</v>
      </c>
      <c r="AN2539" s="27" t="b">
        <v>0</v>
      </c>
      <c r="AO2539" s="27" t="b">
        <v>0</v>
      </c>
      <c r="AP2539" s="27" t="b">
        <v>0</v>
      </c>
      <c r="AQ2539" s="27" t="b">
        <v>0</v>
      </c>
      <c r="AR2539" s="27" t="b">
        <v>0</v>
      </c>
      <c r="AS2539" s="27" t="b">
        <v>0</v>
      </c>
      <c r="AV2539">
        <v>729500.0345999999</v>
      </c>
      <c r="AX2539">
        <v>1640000</v>
      </c>
      <c r="AZ2539">
        <v>1459</v>
      </c>
      <c r="BC2539" s="18">
        <f t="shared" si="1"/>
        <v>583600.02767999994</v>
      </c>
      <c r="BM2539" s="90">
        <v>6.56</v>
      </c>
      <c r="BN2539">
        <f t="shared" si="0"/>
        <v>65.599999999999994</v>
      </c>
    </row>
    <row r="2540" spans="1:66" ht="14.55" customHeight="1" x14ac:dyDescent="0.25">
      <c r="A2540" s="41">
        <v>41757</v>
      </c>
      <c r="B2540" s="15">
        <v>15.2</v>
      </c>
      <c r="C2540" s="16">
        <v>15.9</v>
      </c>
      <c r="D2540" s="32">
        <v>2132.5283317991366</v>
      </c>
      <c r="E2540" s="32">
        <v>848.8022770197332</v>
      </c>
      <c r="F2540" s="18">
        <v>2981.3306088188697</v>
      </c>
      <c r="G2540" s="18">
        <v>15.399294097795215</v>
      </c>
      <c r="H2540" s="19">
        <v>4.4025157232704504E-2</v>
      </c>
      <c r="I2540" s="92">
        <v>13.97</v>
      </c>
      <c r="J2540" s="33">
        <v>0.97644197753473938</v>
      </c>
      <c r="K2540" s="72">
        <v>669.96756467196917</v>
      </c>
      <c r="L2540" s="18">
        <v>655.20001200000002</v>
      </c>
      <c r="M2540" s="73">
        <v>2.2538999391790542E-2</v>
      </c>
      <c r="Q2540" s="34">
        <v>1.024126392563272</v>
      </c>
      <c r="R2540" s="7"/>
      <c r="S2540" s="32"/>
      <c r="T2540" s="77"/>
      <c r="U2540" s="5">
        <v>129.91411257387099</v>
      </c>
      <c r="V2540" s="87">
        <v>126.34</v>
      </c>
      <c r="W2540" s="38">
        <v>2.8289635696303553E-2</v>
      </c>
      <c r="X2540" s="33">
        <v>0.95288395506947876</v>
      </c>
      <c r="Y2540" s="72">
        <v>147161.39150719013</v>
      </c>
      <c r="Z2540" s="90">
        <v>139400.00662</v>
      </c>
      <c r="AA2540" s="77">
        <v>5.5677076891017786E-2</v>
      </c>
      <c r="AB2540" s="35">
        <v>0.95288395506947876</v>
      </c>
      <c r="AC2540" s="72">
        <v>154547.26070841131</v>
      </c>
      <c r="AD2540" s="90">
        <v>156500</v>
      </c>
      <c r="AE2540" s="38">
        <v>-1.2477567358394176E-2</v>
      </c>
      <c r="AF2540">
        <v>17</v>
      </c>
      <c r="AI2540" s="27" t="s">
        <v>36</v>
      </c>
      <c r="AJ2540" s="17">
        <v>15.652438224651466</v>
      </c>
      <c r="AK2540" s="17">
        <v>15.790732349478608</v>
      </c>
      <c r="AL2540" s="19">
        <v>3.6499982449339385E-2</v>
      </c>
      <c r="AM2540" s="19">
        <v>3.4803601976713776E-2</v>
      </c>
      <c r="AN2540" s="27" t="b">
        <v>0</v>
      </c>
      <c r="AO2540" s="27" t="b">
        <v>1</v>
      </c>
      <c r="AP2540" s="27" t="b">
        <v>0</v>
      </c>
      <c r="AQ2540" s="27" t="b">
        <v>0</v>
      </c>
      <c r="AR2540" s="27" t="b">
        <v>0</v>
      </c>
      <c r="AS2540" s="27" t="b">
        <v>0</v>
      </c>
      <c r="AV2540">
        <v>697000.0331</v>
      </c>
      <c r="AX2540">
        <v>1565000</v>
      </c>
      <c r="AZ2540">
        <v>1394</v>
      </c>
      <c r="BC2540" s="18">
        <f t="shared" si="1"/>
        <v>557600.02648</v>
      </c>
      <c r="BM2540" s="90">
        <v>6.26</v>
      </c>
      <c r="BN2540">
        <f t="shared" si="0"/>
        <v>62.599999999999994</v>
      </c>
    </row>
    <row r="2541" spans="1:66" ht="14.55" customHeight="1" x14ac:dyDescent="0.25">
      <c r="A2541" s="45">
        <v>41758</v>
      </c>
      <c r="B2541" s="46">
        <v>15</v>
      </c>
      <c r="C2541" s="55">
        <v>15.7</v>
      </c>
      <c r="D2541" s="32">
        <v>2007.0854887521286</v>
      </c>
      <c r="E2541" s="32">
        <v>968.72247917787922</v>
      </c>
      <c r="F2541" s="32">
        <v>2975.8079679300081</v>
      </c>
      <c r="G2541" s="32">
        <v>15.227872813949151</v>
      </c>
      <c r="H2541" s="56">
        <v>4.4585987261146487E-2</v>
      </c>
      <c r="I2541" s="89">
        <v>13.71</v>
      </c>
      <c r="J2541" s="68">
        <v>0.98703645004001017</v>
      </c>
      <c r="K2541" s="72">
        <v>661.27096512125922</v>
      </c>
      <c r="L2541" s="32">
        <v>643.20001200000002</v>
      </c>
      <c r="M2541" s="73">
        <v>2.8095386791222896E-2</v>
      </c>
      <c r="Q2541" s="34">
        <v>1.0131338107720989</v>
      </c>
      <c r="R2541" s="7"/>
      <c r="S2541" s="32"/>
      <c r="T2541" s="77"/>
      <c r="U2541" s="5">
        <v>131.37532706456312</v>
      </c>
      <c r="V2541" s="90">
        <v>128.62</v>
      </c>
      <c r="W2541" s="76">
        <v>2.1422228771288437E-2</v>
      </c>
      <c r="X2541" s="68">
        <v>0.97407290008002045</v>
      </c>
      <c r="Y2541" s="72">
        <v>143346.60923630357</v>
      </c>
      <c r="Z2541" s="90">
        <v>134600.00640000001</v>
      </c>
      <c r="AA2541" s="77">
        <v>6.4982187373087363E-2</v>
      </c>
      <c r="AB2541" s="35">
        <v>0.97407290008002045</v>
      </c>
      <c r="AC2541" s="72">
        <v>150537.88490470618</v>
      </c>
      <c r="AD2541" s="90">
        <v>153000</v>
      </c>
      <c r="AE2541" s="76">
        <v>-1.6092255524796199E-2</v>
      </c>
      <c r="AF2541" s="1">
        <v>16</v>
      </c>
      <c r="AI2541" s="27" t="s">
        <v>36</v>
      </c>
      <c r="AJ2541" s="17">
        <v>15.623171708589934</v>
      </c>
      <c r="AK2541" s="17">
        <v>15.786214339917349</v>
      </c>
      <c r="AL2541" s="19">
        <v>3.7181239931596922E-2</v>
      </c>
      <c r="AM2541" s="19">
        <v>3.4018797609106859E-2</v>
      </c>
      <c r="AN2541" s="27" t="b">
        <v>0</v>
      </c>
      <c r="AO2541" s="27" t="b">
        <v>1</v>
      </c>
      <c r="AP2541" s="27" t="b">
        <v>0</v>
      </c>
      <c r="AQ2541" s="27" t="b">
        <v>0</v>
      </c>
      <c r="AR2541" s="27" t="b">
        <v>0</v>
      </c>
      <c r="AS2541" s="27" t="b">
        <v>0</v>
      </c>
      <c r="AV2541">
        <v>673000.03200000012</v>
      </c>
      <c r="AX2541">
        <v>1530000</v>
      </c>
      <c r="AZ2541">
        <v>1346</v>
      </c>
      <c r="BC2541" s="18">
        <f t="shared" si="1"/>
        <v>538400.02560000005</v>
      </c>
      <c r="BM2541" s="90">
        <v>6.12</v>
      </c>
      <c r="BN2541">
        <f t="shared" si="0"/>
        <v>61.2</v>
      </c>
    </row>
    <row r="2542" spans="1:66" ht="14.55" customHeight="1" x14ac:dyDescent="0.25">
      <c r="A2542" s="41">
        <v>41759</v>
      </c>
      <c r="B2542" s="15">
        <v>15</v>
      </c>
      <c r="C2542" s="16">
        <v>15.75</v>
      </c>
      <c r="D2542" s="32">
        <v>1881.6426457051207</v>
      </c>
      <c r="E2542" s="32">
        <v>1088.5723292227913</v>
      </c>
      <c r="F2542" s="18">
        <v>2970.214974927912</v>
      </c>
      <c r="G2542" s="18">
        <v>15.274872106500272</v>
      </c>
      <c r="H2542" s="19">
        <v>4.7619047619047672E-2</v>
      </c>
      <c r="I2542" s="92">
        <v>13.41</v>
      </c>
      <c r="J2542" s="33">
        <v>1.0012011110207575</v>
      </c>
      <c r="K2542" s="72">
        <v>662.05376986628426</v>
      </c>
      <c r="L2542" s="18">
        <v>644</v>
      </c>
      <c r="M2542" s="73">
        <v>2.8033804140192943E-2</v>
      </c>
      <c r="Q2542" s="34">
        <v>0.99880032991620149</v>
      </c>
      <c r="R2542" s="7"/>
      <c r="S2542" s="32"/>
      <c r="T2542" s="77"/>
      <c r="U2542" s="5">
        <v>130.97341681300728</v>
      </c>
      <c r="V2542" s="87">
        <v>128.44</v>
      </c>
      <c r="W2542" s="38">
        <v>1.9724515828459036E-2</v>
      </c>
      <c r="X2542" s="33">
        <v>1.0024022220415147</v>
      </c>
      <c r="Y2542" s="72">
        <v>143691.64710247878</v>
      </c>
      <c r="Z2542" s="90">
        <v>134750.00640000001</v>
      </c>
      <c r="AA2542" s="77">
        <v>6.6357256235935594E-2</v>
      </c>
      <c r="AB2542" s="35">
        <v>1.0024022220415147</v>
      </c>
      <c r="AC2542" s="72">
        <v>150897.09103789402</v>
      </c>
      <c r="AD2542" s="90">
        <v>152250</v>
      </c>
      <c r="AE2542" s="38">
        <v>-8.886101557346357E-3</v>
      </c>
      <c r="AF2542">
        <v>15</v>
      </c>
      <c r="AI2542" s="27" t="s">
        <v>36</v>
      </c>
      <c r="AJ2542" s="17">
        <v>15.615113331155808</v>
      </c>
      <c r="AK2542" s="17">
        <v>15.75338840881288</v>
      </c>
      <c r="AL2542" s="19">
        <v>3.8808599603120643E-2</v>
      </c>
      <c r="AM2542" s="19">
        <v>3.5041863085297338E-2</v>
      </c>
      <c r="AN2542" s="27" t="b">
        <v>0</v>
      </c>
      <c r="AO2542" s="27" t="b">
        <v>1</v>
      </c>
      <c r="AP2542" s="27" t="b">
        <v>0</v>
      </c>
      <c r="AQ2542" s="27" t="b">
        <v>0</v>
      </c>
      <c r="AR2542" s="27" t="b">
        <v>0</v>
      </c>
      <c r="AS2542" s="27" t="b">
        <v>0</v>
      </c>
      <c r="AV2542">
        <v>673750.03200000012</v>
      </c>
      <c r="AX2542">
        <v>1522500</v>
      </c>
      <c r="AZ2542">
        <v>1347.5</v>
      </c>
      <c r="BC2542" s="18">
        <f t="shared" si="1"/>
        <v>539000.02560000005</v>
      </c>
      <c r="BM2542" s="90">
        <v>6.09</v>
      </c>
      <c r="BN2542">
        <f t="shared" si="0"/>
        <v>60.9</v>
      </c>
    </row>
    <row r="2543" spans="1:66" ht="14.55" customHeight="1" x14ac:dyDescent="0.25">
      <c r="A2543" s="41">
        <v>41760</v>
      </c>
      <c r="B2543" s="15">
        <v>14.9</v>
      </c>
      <c r="C2543" s="16">
        <v>15.75</v>
      </c>
      <c r="D2543" s="32">
        <v>1756.1998026581127</v>
      </c>
      <c r="E2543" s="32">
        <v>1208.0417035532751</v>
      </c>
      <c r="F2543" s="18">
        <v>2964.2415062113878</v>
      </c>
      <c r="G2543" s="18">
        <v>15.246407485985406</v>
      </c>
      <c r="H2543" s="19">
        <v>5.3968253968253999E-2</v>
      </c>
      <c r="I2543" s="92">
        <v>13.25</v>
      </c>
      <c r="J2543" s="33">
        <v>0.99612913114202317</v>
      </c>
      <c r="K2543" s="72">
        <v>659.47963598592889</v>
      </c>
      <c r="L2543" s="18">
        <v>643.35998500000005</v>
      </c>
      <c r="M2543" s="73">
        <v>2.5055414327530553E-2</v>
      </c>
      <c r="Q2543" s="34">
        <v>1.0038859107087241</v>
      </c>
      <c r="R2543" s="7"/>
      <c r="S2543" s="32"/>
      <c r="T2543" s="77"/>
      <c r="U2543" s="5">
        <v>131.23757188861975</v>
      </c>
      <c r="V2543" s="87">
        <v>128.58000000000001</v>
      </c>
      <c r="W2543" s="38">
        <v>2.0668625669775564E-2</v>
      </c>
      <c r="X2543" s="33">
        <v>0.99225826228404623</v>
      </c>
      <c r="Y2543" s="72">
        <v>142579.90622148864</v>
      </c>
      <c r="Z2543" s="90">
        <v>134800.00640000001</v>
      </c>
      <c r="AA2543" s="77">
        <v>5.7714387626977309E-2</v>
      </c>
      <c r="AB2543" s="35">
        <v>0.99225826228404623</v>
      </c>
      <c r="AC2543" s="72">
        <v>149726.48481297618</v>
      </c>
      <c r="AD2543" s="90">
        <v>152250</v>
      </c>
      <c r="AE2543" s="38">
        <v>-1.6574812394245114E-2</v>
      </c>
      <c r="AF2543">
        <v>14</v>
      </c>
      <c r="AI2543" s="27" t="s">
        <v>36</v>
      </c>
      <c r="AJ2543" s="17">
        <v>15.62951565470731</v>
      </c>
      <c r="AK2543" s="17">
        <v>15.751254089189928</v>
      </c>
      <c r="AL2543" s="19">
        <v>4.3583899315129217E-2</v>
      </c>
      <c r="AM2543" s="19">
        <v>3.6033926577360834E-2</v>
      </c>
      <c r="AN2543" s="27" t="b">
        <v>0</v>
      </c>
      <c r="AO2543" s="27" t="b">
        <v>1</v>
      </c>
      <c r="AP2543" s="27" t="b">
        <v>0</v>
      </c>
      <c r="AQ2543" s="27" t="b">
        <v>0</v>
      </c>
      <c r="AR2543" s="27" t="b">
        <v>0</v>
      </c>
      <c r="AS2543" s="27" t="b">
        <v>0</v>
      </c>
      <c r="AV2543">
        <v>674000.03200000012</v>
      </c>
      <c r="AX2543">
        <v>1522500</v>
      </c>
      <c r="AZ2543">
        <v>1348</v>
      </c>
      <c r="BC2543" s="18">
        <f t="shared" si="1"/>
        <v>539200.02560000005</v>
      </c>
      <c r="BM2543" s="90">
        <v>6.09</v>
      </c>
      <c r="BN2543">
        <f t="shared" si="0"/>
        <v>60.9</v>
      </c>
    </row>
    <row r="2544" spans="1:66" ht="14.55" customHeight="1" x14ac:dyDescent="0.25">
      <c r="A2544" s="41">
        <v>41761</v>
      </c>
      <c r="B2544" s="15">
        <v>14.9</v>
      </c>
      <c r="C2544" s="16">
        <v>15.85</v>
      </c>
      <c r="D2544" s="32">
        <v>1630.7569596111048</v>
      </c>
      <c r="E2544" s="32">
        <v>1326.7146153882225</v>
      </c>
      <c r="F2544" s="18">
        <v>2957.4715749993275</v>
      </c>
      <c r="G2544" s="18">
        <v>15.32616770868511</v>
      </c>
      <c r="H2544" s="19">
        <v>5.9936908517350118E-2</v>
      </c>
      <c r="I2544" s="92">
        <v>12.91</v>
      </c>
      <c r="J2544" s="33">
        <v>1.002935596805987</v>
      </c>
      <c r="K2544" s="72">
        <v>661.40415843987046</v>
      </c>
      <c r="L2544" s="18">
        <v>640</v>
      </c>
      <c r="M2544" s="73">
        <v>3.3443997562297587E-2</v>
      </c>
      <c r="Q2544" s="34">
        <v>0.99707299569849162</v>
      </c>
      <c r="R2544" s="7"/>
      <c r="S2544" s="32"/>
      <c r="T2544" s="77"/>
      <c r="U2544" s="5">
        <v>130.60981397343289</v>
      </c>
      <c r="V2544" s="87">
        <v>129.30000000000001</v>
      </c>
      <c r="W2544" s="38">
        <v>1.0130038464291422E-2</v>
      </c>
      <c r="X2544" s="33">
        <v>1.005871193611974</v>
      </c>
      <c r="Y2544" s="72">
        <v>143417.70662733581</v>
      </c>
      <c r="Z2544" s="90">
        <v>133650.00633999999</v>
      </c>
      <c r="AA2544" s="77">
        <v>7.3084173767169122E-2</v>
      </c>
      <c r="AB2544" s="35">
        <v>1.005871193611974</v>
      </c>
      <c r="AC2544" s="72">
        <v>150603.14341492247</v>
      </c>
      <c r="AD2544" s="90">
        <v>151250</v>
      </c>
      <c r="AE2544" s="38">
        <v>-4.2767377525787372E-3</v>
      </c>
      <c r="AF2544">
        <v>13</v>
      </c>
      <c r="AI2544" s="27" t="s">
        <v>36</v>
      </c>
      <c r="AJ2544" s="17">
        <v>15.640828947838795</v>
      </c>
      <c r="AK2544" s="17">
        <v>15.749841043857343</v>
      </c>
      <c r="AL2544" s="19">
        <v>4.786206527258996E-2</v>
      </c>
      <c r="AM2544" s="19">
        <v>3.5936941288497809E-2</v>
      </c>
      <c r="AN2544" s="27" t="b">
        <v>0</v>
      </c>
      <c r="AO2544" s="27" t="b">
        <v>1</v>
      </c>
      <c r="AP2544" s="27" t="b">
        <v>0</v>
      </c>
      <c r="AQ2544" s="27" t="b">
        <v>0</v>
      </c>
      <c r="AR2544" s="27" t="b">
        <v>0</v>
      </c>
      <c r="AS2544" s="27" t="b">
        <v>0</v>
      </c>
      <c r="AV2544">
        <v>668250.03169999993</v>
      </c>
      <c r="AX2544">
        <v>1512500</v>
      </c>
      <c r="AZ2544">
        <v>1336.5</v>
      </c>
      <c r="BC2544" s="18">
        <f t="shared" si="1"/>
        <v>534600.02535999997</v>
      </c>
      <c r="BM2544" s="90">
        <v>6.05</v>
      </c>
      <c r="BN2544">
        <f t="shared" si="0"/>
        <v>60.5</v>
      </c>
    </row>
    <row r="2545" spans="1:66" ht="14.55" customHeight="1" x14ac:dyDescent="0.25">
      <c r="A2545" s="45">
        <v>41764</v>
      </c>
      <c r="B2545" s="15">
        <v>14.6</v>
      </c>
      <c r="C2545" s="16">
        <v>15.6</v>
      </c>
      <c r="D2545" s="32">
        <v>1505.3141165640968</v>
      </c>
      <c r="E2545" s="32">
        <v>1444.6388022273657</v>
      </c>
      <c r="F2545" s="6">
        <v>2949.9529187914623</v>
      </c>
      <c r="G2545" s="6">
        <v>15.089715884285775</v>
      </c>
      <c r="H2545" s="56">
        <v>6.4102564102564097E-2</v>
      </c>
      <c r="I2545" s="6">
        <v>13.29</v>
      </c>
      <c r="J2545" s="68">
        <v>0.98206898275062338</v>
      </c>
      <c r="K2545" s="72">
        <v>649.53327060149002</v>
      </c>
      <c r="L2545" s="6">
        <v>632.96002199999998</v>
      </c>
      <c r="M2545" s="73">
        <v>2.6183720970437589E-2</v>
      </c>
      <c r="Q2545" s="34">
        <v>1.0182584090978564</v>
      </c>
      <c r="R2545" s="7"/>
      <c r="S2545" s="6"/>
      <c r="T2545" s="73"/>
      <c r="U2545" s="5">
        <v>132.74693007342302</v>
      </c>
      <c r="V2545" s="57">
        <v>130.6</v>
      </c>
      <c r="W2545" s="56">
        <v>1.643897452850706E-2</v>
      </c>
      <c r="X2545" s="68">
        <v>0.96413796550124675</v>
      </c>
      <c r="Y2545" s="72">
        <v>138275.11745144636</v>
      </c>
      <c r="Z2545" s="57">
        <v>130375.0062</v>
      </c>
      <c r="AA2545" s="73">
        <v>6.059528955517212E-2</v>
      </c>
      <c r="AB2545" s="35">
        <v>0.96413796550124675</v>
      </c>
      <c r="AC2545" s="72">
        <v>145199.88033997195</v>
      </c>
      <c r="AD2545" s="57">
        <v>148250</v>
      </c>
      <c r="AE2545" s="56">
        <v>-2.0574162968148752E-2</v>
      </c>
      <c r="AF2545" s="31">
        <v>12</v>
      </c>
      <c r="AI2545" s="27" t="s">
        <v>36</v>
      </c>
      <c r="AJ2545" s="17">
        <v>15.645887141912954</v>
      </c>
      <c r="AK2545" s="17">
        <v>15.743823393005053</v>
      </c>
      <c r="AL2545" s="19">
        <v>5.2372986450177815E-2</v>
      </c>
      <c r="AM2545" s="19">
        <v>3.8404890006446528E-2</v>
      </c>
      <c r="AN2545" s="27" t="b">
        <v>0</v>
      </c>
      <c r="AO2545" s="27" t="b">
        <v>1</v>
      </c>
      <c r="AP2545" s="27" t="b">
        <v>0</v>
      </c>
      <c r="AQ2545" s="27" t="b">
        <v>0</v>
      </c>
      <c r="AR2545" s="27" t="b">
        <v>0</v>
      </c>
      <c r="AS2545" s="27" t="b">
        <v>0</v>
      </c>
      <c r="AV2545">
        <v>651875.03099999996</v>
      </c>
      <c r="AX2545">
        <v>1482500</v>
      </c>
      <c r="AZ2545">
        <v>1303.75</v>
      </c>
      <c r="BC2545" s="18">
        <f t="shared" si="1"/>
        <v>521500.02480000001</v>
      </c>
      <c r="BM2545" s="57">
        <v>5.93</v>
      </c>
      <c r="BN2545">
        <f t="shared" si="0"/>
        <v>59.3</v>
      </c>
    </row>
    <row r="2546" spans="1:66" ht="14.55" customHeight="1" x14ac:dyDescent="0.25">
      <c r="A2546" s="41">
        <v>41765</v>
      </c>
      <c r="B2546" s="15">
        <v>14.75</v>
      </c>
      <c r="C2546" s="16">
        <v>15.8</v>
      </c>
      <c r="D2546" s="32">
        <v>1379.8712735170889</v>
      </c>
      <c r="E2546" s="32">
        <v>1562.040437386745</v>
      </c>
      <c r="F2546" s="18">
        <v>2941.9117109038339</v>
      </c>
      <c r="G2546" s="18">
        <v>15.307509069078144</v>
      </c>
      <c r="H2546" s="19">
        <v>6.6455696202531667E-2</v>
      </c>
      <c r="I2546" s="92">
        <v>13.8</v>
      </c>
      <c r="J2546" s="33">
        <v>1.0116679998511979</v>
      </c>
      <c r="K2546" s="72">
        <v>657.10065530794498</v>
      </c>
      <c r="L2546" s="18">
        <v>637.28002900000001</v>
      </c>
      <c r="M2546" s="73">
        <v>3.1101910315700421E-2</v>
      </c>
      <c r="Q2546" s="34">
        <v>0.98846657218285627</v>
      </c>
      <c r="R2546" s="7"/>
      <c r="S2546" s="32"/>
      <c r="T2546" s="77"/>
      <c r="U2546" s="5">
        <v>130.97160311860975</v>
      </c>
      <c r="V2546" s="87">
        <v>129.44</v>
      </c>
      <c r="W2546" s="38">
        <v>1.1832533363795982E-2</v>
      </c>
      <c r="X2546" s="33">
        <v>1.0233359997023961</v>
      </c>
      <c r="Y2546" s="72">
        <v>141502.58255961858</v>
      </c>
      <c r="Z2546" s="90">
        <v>132000.00625999999</v>
      </c>
      <c r="AA2546" s="77">
        <v>7.1989210977016063E-2</v>
      </c>
      <c r="AB2546" s="35">
        <v>1.0233359997023961</v>
      </c>
      <c r="AC2546" s="72">
        <v>148585.88246733855</v>
      </c>
      <c r="AD2546" s="90">
        <v>148750</v>
      </c>
      <c r="AE2546" s="38">
        <v>-1.1033111439424982E-3</v>
      </c>
      <c r="AF2546">
        <v>11</v>
      </c>
      <c r="AI2546" s="27" t="s">
        <v>36</v>
      </c>
      <c r="AJ2546" s="17">
        <v>15.641568490251174</v>
      </c>
      <c r="AK2546" s="17">
        <v>15.733787777796479</v>
      </c>
      <c r="AL2546" s="19">
        <v>5.6111409611815675E-2</v>
      </c>
      <c r="AM2546" s="19">
        <v>4.3309121769855519E-2</v>
      </c>
      <c r="AN2546" s="27" t="b">
        <v>0</v>
      </c>
      <c r="AO2546" s="27" t="b">
        <v>1</v>
      </c>
      <c r="AP2546" s="27" t="b">
        <v>0</v>
      </c>
      <c r="AQ2546" s="27" t="b">
        <v>0</v>
      </c>
      <c r="AR2546" s="27" t="b">
        <v>0</v>
      </c>
      <c r="AS2546" s="27" t="b">
        <v>0</v>
      </c>
      <c r="AV2546">
        <v>660000.03129999992</v>
      </c>
      <c r="AX2546">
        <v>1487500</v>
      </c>
      <c r="AZ2546">
        <v>1320</v>
      </c>
      <c r="BC2546" s="18">
        <f t="shared" si="1"/>
        <v>528000.02503999998</v>
      </c>
      <c r="BM2546" s="90">
        <v>5.95</v>
      </c>
      <c r="BN2546">
        <f t="shared" si="0"/>
        <v>59.5</v>
      </c>
    </row>
    <row r="2547" spans="1:66" ht="14.55" customHeight="1" x14ac:dyDescent="0.25">
      <c r="A2547" s="41">
        <v>41766</v>
      </c>
      <c r="B2547" s="15">
        <v>14.4</v>
      </c>
      <c r="C2547" s="16">
        <v>15.45</v>
      </c>
      <c r="D2547" s="32">
        <v>1254.4284304700807</v>
      </c>
      <c r="E2547" s="32">
        <v>1679.1468889654393</v>
      </c>
      <c r="F2547" s="18">
        <v>2933.5753194355202</v>
      </c>
      <c r="G2547" s="18">
        <v>15.001008681022368</v>
      </c>
      <c r="H2547" s="19">
        <v>6.7961165048543659E-2</v>
      </c>
      <c r="I2547" s="92">
        <v>13.4</v>
      </c>
      <c r="J2547" s="33">
        <v>0.97720019529187774</v>
      </c>
      <c r="K2547" s="72">
        <v>642.10777870736263</v>
      </c>
      <c r="L2547" s="18">
        <v>624.79998799999998</v>
      </c>
      <c r="M2547" s="73">
        <v>2.7701330089274334E-2</v>
      </c>
      <c r="Q2547" s="34">
        <v>1.0233317643794702</v>
      </c>
      <c r="R2547" s="7"/>
      <c r="S2547" s="32"/>
      <c r="T2547" s="77"/>
      <c r="U2547" s="5">
        <v>133.77786739176804</v>
      </c>
      <c r="V2547" s="87">
        <v>132.16</v>
      </c>
      <c r="W2547" s="38">
        <v>1.2241732685896218E-2</v>
      </c>
      <c r="X2547" s="33">
        <v>0.95440039058375548</v>
      </c>
      <c r="Y2547" s="72">
        <v>135050.76620375589</v>
      </c>
      <c r="Z2547" s="90">
        <v>126975.00604000001</v>
      </c>
      <c r="AA2547" s="77">
        <v>6.3601179599171165E-2</v>
      </c>
      <c r="AB2547" s="35">
        <v>0.95440039058375548</v>
      </c>
      <c r="AC2547" s="72">
        <v>141808.15069055487</v>
      </c>
      <c r="AD2547" s="90">
        <v>142000</v>
      </c>
      <c r="AE2547" s="38">
        <v>-1.351051474965676E-3</v>
      </c>
      <c r="AF2547">
        <v>10</v>
      </c>
      <c r="AI2547" s="27" t="s">
        <v>36</v>
      </c>
      <c r="AJ2547" s="17">
        <v>15.602163776911542</v>
      </c>
      <c r="AK2547" s="17">
        <v>15.716562686294232</v>
      </c>
      <c r="AL2547" s="19">
        <v>6.0007272576381866E-2</v>
      </c>
      <c r="AM2547" s="19">
        <v>4.5867505396200312E-2</v>
      </c>
      <c r="AN2547" s="27" t="b">
        <v>0</v>
      </c>
      <c r="AO2547" s="27" t="b">
        <v>1</v>
      </c>
      <c r="AP2547" s="27" t="b">
        <v>0</v>
      </c>
      <c r="AQ2547" s="27" t="b">
        <v>0</v>
      </c>
      <c r="AR2547" s="27" t="b">
        <v>0</v>
      </c>
      <c r="AS2547" s="27" t="b">
        <v>0</v>
      </c>
      <c r="AV2547">
        <v>634875.03020000004</v>
      </c>
      <c r="AX2547">
        <v>1420000</v>
      </c>
      <c r="AZ2547">
        <v>1269.75</v>
      </c>
      <c r="BC2547" s="18">
        <f t="shared" si="1"/>
        <v>507900.02416000003</v>
      </c>
      <c r="BM2547" s="90">
        <v>5.68</v>
      </c>
      <c r="BN2547">
        <f t="shared" si="0"/>
        <v>56.8</v>
      </c>
    </row>
    <row r="2548" spans="1:66" ht="14.55" customHeight="1" x14ac:dyDescent="0.25">
      <c r="A2548" s="41">
        <v>41767</v>
      </c>
      <c r="B2548" s="15">
        <v>14.45</v>
      </c>
      <c r="C2548" s="16">
        <v>15.45</v>
      </c>
      <c r="D2548" s="32">
        <v>1128.9855874230725</v>
      </c>
      <c r="E2548" s="32">
        <v>1796.0644902519712</v>
      </c>
      <c r="F2548" s="18">
        <v>2925.0500776750437</v>
      </c>
      <c r="G2548" s="18">
        <v>15.064028629444715</v>
      </c>
      <c r="H2548" s="19">
        <v>6.4724919093851141E-2</v>
      </c>
      <c r="I2548" s="92">
        <v>13.43</v>
      </c>
      <c r="J2548" s="33">
        <v>1.0012827460811606</v>
      </c>
      <c r="K2548" s="72">
        <v>642.92031589938154</v>
      </c>
      <c r="L2548" s="18">
        <v>625.919983</v>
      </c>
      <c r="M2548" s="73">
        <v>2.7160553043697175E-2</v>
      </c>
      <c r="Q2548" s="34">
        <v>0.9987188972483737</v>
      </c>
      <c r="R2548" s="7"/>
      <c r="S2548" s="32"/>
      <c r="T2548" s="77"/>
      <c r="U2548" s="5">
        <v>133.35773355732891</v>
      </c>
      <c r="V2548" s="87">
        <v>131.78</v>
      </c>
      <c r="W2548" s="38">
        <v>1.1972481084602461E-2</v>
      </c>
      <c r="X2548" s="33">
        <v>1.002565492162321</v>
      </c>
      <c r="Y2548" s="72">
        <v>135397.88568697998</v>
      </c>
      <c r="Z2548" s="90">
        <v>127600.00606</v>
      </c>
      <c r="AA2548" s="77">
        <v>6.1111906400014307E-2</v>
      </c>
      <c r="AB2548" s="35">
        <v>1.002565492162321</v>
      </c>
      <c r="AC2548" s="72">
        <v>142169.67902191429</v>
      </c>
      <c r="AD2548" s="90">
        <v>143500</v>
      </c>
      <c r="AE2548" s="38">
        <v>-9.2705294640119448E-3</v>
      </c>
      <c r="AF2548">
        <v>9</v>
      </c>
      <c r="AI2548" s="27" t="s">
        <v>36</v>
      </c>
      <c r="AJ2548" s="17">
        <v>15.577910979385649</v>
      </c>
      <c r="AK2548" s="17">
        <v>15.694893806851111</v>
      </c>
      <c r="AL2548" s="19">
        <v>6.2858251155515785E-2</v>
      </c>
      <c r="AM2548" s="19">
        <v>4.6683329556891237E-2</v>
      </c>
      <c r="AN2548" s="27" t="b">
        <v>0</v>
      </c>
      <c r="AO2548" s="27" t="b">
        <v>1</v>
      </c>
      <c r="AP2548" s="27" t="b">
        <v>0</v>
      </c>
      <c r="AQ2548" s="27" t="b">
        <v>0</v>
      </c>
      <c r="AR2548" s="27" t="b">
        <v>0</v>
      </c>
      <c r="AS2548" s="27" t="b">
        <v>0</v>
      </c>
      <c r="AV2548">
        <v>638000.03029999998</v>
      </c>
      <c r="AX2548">
        <v>1435000</v>
      </c>
      <c r="AZ2548">
        <v>1276</v>
      </c>
      <c r="BC2548" s="18">
        <f t="shared" si="1"/>
        <v>510400.02424</v>
      </c>
      <c r="BM2548" s="90">
        <v>5.74</v>
      </c>
      <c r="BN2548">
        <f t="shared" si="0"/>
        <v>57.400000000000006</v>
      </c>
    </row>
    <row r="2549" spans="1:66" ht="14.55" customHeight="1" x14ac:dyDescent="0.25">
      <c r="A2549" s="41">
        <v>41768</v>
      </c>
      <c r="B2549" s="46">
        <v>14.05</v>
      </c>
      <c r="C2549" s="55">
        <v>15.2</v>
      </c>
      <c r="D2549" s="32">
        <v>1003.5427443760644</v>
      </c>
      <c r="E2549" s="32">
        <v>1913.3880554318589</v>
      </c>
      <c r="F2549" s="18">
        <v>2916.9307998079234</v>
      </c>
      <c r="G2549" s="18">
        <v>14.804353261959978</v>
      </c>
      <c r="H2549" s="19">
        <v>7.5657894736842035E-2</v>
      </c>
      <c r="I2549" s="89">
        <v>12.92</v>
      </c>
      <c r="J2549" s="33">
        <v>0.98003396612464433</v>
      </c>
      <c r="K2549" s="72">
        <v>630.07284533986103</v>
      </c>
      <c r="L2549" s="32">
        <v>612.32000700000003</v>
      </c>
      <c r="M2549" s="73">
        <v>2.8992745846798697E-2</v>
      </c>
      <c r="Q2549" s="34">
        <v>1.0203727978473107</v>
      </c>
      <c r="R2549" s="7"/>
      <c r="S2549" s="32"/>
      <c r="T2549" s="77"/>
      <c r="U2549" s="5">
        <v>135.8212578805792</v>
      </c>
      <c r="V2549" s="90">
        <v>134.69999999999999</v>
      </c>
      <c r="W2549" s="38">
        <v>8.324111956786992E-3</v>
      </c>
      <c r="X2549" s="33">
        <v>0.96006793224928877</v>
      </c>
      <c r="Y2549" s="72">
        <v>129991.79007837901</v>
      </c>
      <c r="Z2549" s="90">
        <v>121950.0058</v>
      </c>
      <c r="AA2549" s="77">
        <v>6.5943287379318941E-2</v>
      </c>
      <c r="AB2549" s="35">
        <v>0.96006793224928877</v>
      </c>
      <c r="AC2549" s="72">
        <v>136490.36145427756</v>
      </c>
      <c r="AD2549" s="90">
        <v>138500</v>
      </c>
      <c r="AE2549" s="38">
        <v>-1.4510025600884035E-2</v>
      </c>
      <c r="AF2549">
        <v>8</v>
      </c>
      <c r="AI2549" s="27" t="s">
        <v>36</v>
      </c>
      <c r="AJ2549" s="17">
        <v>15.558286520110428</v>
      </c>
      <c r="AK2549" s="17">
        <v>15.670359872603136</v>
      </c>
      <c r="AL2549" s="19">
        <v>6.6473191283613786E-2</v>
      </c>
      <c r="AM2549" s="19">
        <v>4.9691764491705329E-2</v>
      </c>
      <c r="AN2549" s="27" t="b">
        <v>0</v>
      </c>
      <c r="AO2549" s="27" t="b">
        <v>1</v>
      </c>
      <c r="AP2549" s="27" t="b">
        <v>0</v>
      </c>
      <c r="AQ2549" s="27" t="b">
        <v>0</v>
      </c>
      <c r="AR2549" s="27" t="b">
        <v>0</v>
      </c>
      <c r="AS2549" s="27" t="b">
        <v>0</v>
      </c>
      <c r="AV2549">
        <v>609750.02899999998</v>
      </c>
      <c r="AX2549">
        <v>1385000</v>
      </c>
      <c r="AZ2549">
        <v>1219.5</v>
      </c>
      <c r="BC2549" s="18">
        <f t="shared" si="1"/>
        <v>487800.0232</v>
      </c>
      <c r="BM2549" s="90">
        <v>5.54</v>
      </c>
      <c r="BN2549">
        <f t="shared" si="0"/>
        <v>55.4</v>
      </c>
    </row>
    <row r="2550" spans="1:66" ht="14.55" customHeight="1" x14ac:dyDescent="0.25">
      <c r="A2550" s="41">
        <v>41771</v>
      </c>
      <c r="B2550" s="15">
        <v>13.5</v>
      </c>
      <c r="C2550" s="16">
        <v>14.8</v>
      </c>
      <c r="D2550" s="32">
        <v>878.09990132905637</v>
      </c>
      <c r="E2550" s="32">
        <v>2029.3401570641263</v>
      </c>
      <c r="F2550" s="18">
        <v>2907.4400583931829</v>
      </c>
      <c r="G2550" s="18">
        <v>14.407376300525124</v>
      </c>
      <c r="H2550" s="19">
        <v>8.7837837837837829E-2</v>
      </c>
      <c r="I2550" s="92">
        <v>12.23</v>
      </c>
      <c r="J2550" s="33">
        <v>0.9700186926881641</v>
      </c>
      <c r="K2550" s="72">
        <v>611.17186301354286</v>
      </c>
      <c r="L2550" s="18">
        <v>594.080017</v>
      </c>
      <c r="M2550" s="73">
        <v>2.8770275929922186E-2</v>
      </c>
      <c r="Q2550" s="34">
        <v>1.0309079686173368</v>
      </c>
      <c r="R2550" s="7"/>
      <c r="S2550" s="32"/>
      <c r="T2550" s="77"/>
      <c r="U2550" s="5">
        <v>139.75852709004104</v>
      </c>
      <c r="V2550" s="87">
        <v>138.58000000000001</v>
      </c>
      <c r="W2550" s="38">
        <v>8.5043086306900665E-3</v>
      </c>
      <c r="X2550" s="33">
        <v>0.94003738537632808</v>
      </c>
      <c r="Y2550" s="72">
        <v>122197.72711151371</v>
      </c>
      <c r="Z2550" s="90">
        <v>114625.00544000001</v>
      </c>
      <c r="AA2550" s="77">
        <v>6.60651804765027E-2</v>
      </c>
      <c r="AB2550" s="35">
        <v>0.94003738537632808</v>
      </c>
      <c r="AC2550" s="72">
        <v>128303.98544765188</v>
      </c>
      <c r="AD2550" s="90">
        <v>130000</v>
      </c>
      <c r="AE2550" s="38">
        <v>-1.3046265787293222E-2</v>
      </c>
      <c r="AF2550">
        <v>7</v>
      </c>
      <c r="AI2550" s="27" t="s">
        <v>36</v>
      </c>
      <c r="AJ2550" s="17">
        <v>15.474299787132352</v>
      </c>
      <c r="AK2550" s="17">
        <v>15.616881245786674</v>
      </c>
      <c r="AL2550" s="19">
        <v>7.1123346170361743E-2</v>
      </c>
      <c r="AM2550" s="19">
        <v>5.3240635567750313E-2</v>
      </c>
      <c r="AN2550" s="27" t="b">
        <v>0</v>
      </c>
      <c r="AO2550" s="27" t="b">
        <v>1</v>
      </c>
      <c r="AP2550" s="27" t="b">
        <v>0</v>
      </c>
      <c r="AQ2550" s="27" t="b">
        <v>0</v>
      </c>
      <c r="AR2550" s="27" t="b">
        <v>0</v>
      </c>
      <c r="AS2550" s="27" t="b">
        <v>0</v>
      </c>
      <c r="AV2550">
        <v>573125.02720000001</v>
      </c>
      <c r="AX2550">
        <v>1300000</v>
      </c>
      <c r="AZ2550">
        <v>1146.25</v>
      </c>
      <c r="BC2550" s="18">
        <f t="shared" si="1"/>
        <v>458500.02176000003</v>
      </c>
      <c r="BM2550" s="90">
        <v>5.2</v>
      </c>
      <c r="BN2550">
        <f t="shared" si="0"/>
        <v>52</v>
      </c>
    </row>
    <row r="2551" spans="1:66" ht="14.55" customHeight="1" x14ac:dyDescent="0.25">
      <c r="A2551" s="41">
        <v>41772</v>
      </c>
      <c r="B2551" s="15">
        <v>13.5</v>
      </c>
      <c r="C2551" s="16">
        <v>14.85</v>
      </c>
      <c r="D2551" s="32">
        <v>752.6570582820483</v>
      </c>
      <c r="E2551" s="32">
        <v>2143.764372005654</v>
      </c>
      <c r="F2551" s="18">
        <v>2896.4214302877022</v>
      </c>
      <c r="G2551" s="18">
        <v>14.499192269448221</v>
      </c>
      <c r="H2551" s="19">
        <v>9.0909090909090939E-2</v>
      </c>
      <c r="I2551" s="92">
        <v>12.13</v>
      </c>
      <c r="J2551" s="33">
        <v>1.0025588886265142</v>
      </c>
      <c r="K2551" s="72">
        <v>612.72518214521131</v>
      </c>
      <c r="L2551" s="18">
        <v>595.84002699999996</v>
      </c>
      <c r="M2551" s="73">
        <v>2.8338403564840305E-2</v>
      </c>
      <c r="Q2551" s="34">
        <v>0.99744764257187934</v>
      </c>
      <c r="R2551" s="7"/>
      <c r="S2551" s="32"/>
      <c r="T2551" s="77"/>
      <c r="U2551" s="5">
        <v>139.14227290042473</v>
      </c>
      <c r="V2551" s="87">
        <v>138.26</v>
      </c>
      <c r="W2551" s="38">
        <v>6.3812592248281346E-3</v>
      </c>
      <c r="X2551" s="33">
        <v>1.0051177772530284</v>
      </c>
      <c r="Y2551" s="72">
        <v>122823.69550044132</v>
      </c>
      <c r="Z2551" s="90">
        <v>115225.00547999999</v>
      </c>
      <c r="AA2551" s="77">
        <v>6.5946536420519036E-2</v>
      </c>
      <c r="AB2551" s="35">
        <v>1.0051177772530284</v>
      </c>
      <c r="AC2551" s="72">
        <v>128958.5491085105</v>
      </c>
      <c r="AD2551" s="90">
        <v>130500</v>
      </c>
      <c r="AE2551" s="38">
        <v>-1.1811884225973162E-2</v>
      </c>
      <c r="AF2551">
        <v>6</v>
      </c>
      <c r="AI2551" s="27" t="s">
        <v>36</v>
      </c>
      <c r="AJ2551" s="17">
        <v>15.370469689223899</v>
      </c>
      <c r="AK2551" s="17">
        <v>15.551870225226292</v>
      </c>
      <c r="AL2551" s="19">
        <v>7.5591100638116207E-2</v>
      </c>
      <c r="AM2551" s="19">
        <v>5.6391301101593419E-2</v>
      </c>
      <c r="AN2551" s="27" t="b">
        <v>0</v>
      </c>
      <c r="AO2551" s="27" t="b">
        <v>1</v>
      </c>
      <c r="AP2551" s="27" t="b">
        <v>0</v>
      </c>
      <c r="AQ2551" s="27" t="b">
        <v>0</v>
      </c>
      <c r="AR2551" s="27" t="b">
        <v>0</v>
      </c>
      <c r="AS2551" s="27" t="b">
        <v>1</v>
      </c>
      <c r="AV2551">
        <v>576125.02740000002</v>
      </c>
      <c r="AX2551">
        <v>1305000</v>
      </c>
      <c r="AZ2551">
        <v>1152.25</v>
      </c>
      <c r="BC2551" s="18">
        <f t="shared" si="1"/>
        <v>460900.02191999997</v>
      </c>
      <c r="BM2551" s="90">
        <v>5.22</v>
      </c>
      <c r="BN2551">
        <f t="shared" si="0"/>
        <v>52.199999999999996</v>
      </c>
    </row>
    <row r="2552" spans="1:66" ht="14.55" customHeight="1" x14ac:dyDescent="0.25">
      <c r="A2552" s="41">
        <v>41773</v>
      </c>
      <c r="B2552" s="15">
        <v>13.25</v>
      </c>
      <c r="C2552" s="16">
        <v>14.75</v>
      </c>
      <c r="D2552" s="32">
        <v>627.21421523504023</v>
      </c>
      <c r="E2552" s="32">
        <v>2257.8033202302067</v>
      </c>
      <c r="F2552" s="18">
        <v>2885.017535465247</v>
      </c>
      <c r="G2552" s="18">
        <v>14.423894071253594</v>
      </c>
      <c r="H2552" s="19">
        <v>0.10169491525423724</v>
      </c>
      <c r="I2552" s="92">
        <v>12.17</v>
      </c>
      <c r="J2552" s="33">
        <v>0.99088994261091856</v>
      </c>
      <c r="K2552" s="72">
        <v>607.1327157376104</v>
      </c>
      <c r="L2552" s="18">
        <v>592.47997999999995</v>
      </c>
      <c r="M2552" s="73">
        <v>2.4731191318245797E-2</v>
      </c>
      <c r="Q2552" s="34">
        <v>1.0091938135582215</v>
      </c>
      <c r="R2552" s="7"/>
      <c r="S2552" s="32"/>
      <c r="T2552" s="77"/>
      <c r="U2552" s="5">
        <v>140.16008203306194</v>
      </c>
      <c r="V2552" s="87">
        <v>139.04</v>
      </c>
      <c r="W2552" s="38">
        <v>8.0558258994674042E-3</v>
      </c>
      <c r="X2552" s="33">
        <v>0.98177988522183701</v>
      </c>
      <c r="Y2552" s="72">
        <v>120586.41060756816</v>
      </c>
      <c r="Z2552" s="90">
        <v>114175.00542</v>
      </c>
      <c r="AA2552" s="77">
        <v>5.6154192101707384E-2</v>
      </c>
      <c r="AB2552" s="35">
        <v>0.98177988522183701</v>
      </c>
      <c r="AC2552" s="72">
        <v>126606.87968846592</v>
      </c>
      <c r="AD2552" s="90">
        <v>129500</v>
      </c>
      <c r="AE2552" s="38">
        <v>-2.2340697386363521E-2</v>
      </c>
      <c r="AF2552">
        <v>5</v>
      </c>
      <c r="AI2552" s="27" t="s">
        <v>36</v>
      </c>
      <c r="AJ2552" s="17">
        <v>15.26657941402337</v>
      </c>
      <c r="AK2552" s="17">
        <v>15.509770080622721</v>
      </c>
      <c r="AL2552" s="19">
        <v>8.1464303813400474E-2</v>
      </c>
      <c r="AM2552" s="19">
        <v>6.0381302705614162E-2</v>
      </c>
      <c r="AN2552" s="27" t="b">
        <v>0</v>
      </c>
      <c r="AO2552" s="27" t="b">
        <v>1</v>
      </c>
      <c r="AP2552" s="27" t="b">
        <v>0</v>
      </c>
      <c r="AQ2552" s="27" t="b">
        <v>0</v>
      </c>
      <c r="AR2552" s="27" t="b">
        <v>0</v>
      </c>
      <c r="AS2552" s="27" t="b">
        <v>1</v>
      </c>
      <c r="AV2552">
        <v>570875.02710000006</v>
      </c>
      <c r="AX2552">
        <v>1295000</v>
      </c>
      <c r="AZ2552">
        <v>1141.75</v>
      </c>
      <c r="BC2552" s="18">
        <f t="shared" si="1"/>
        <v>456700.02168000001</v>
      </c>
      <c r="BM2552" s="90">
        <v>5.18</v>
      </c>
      <c r="BN2552">
        <f t="shared" si="0"/>
        <v>51.8</v>
      </c>
    </row>
    <row r="2553" spans="1:66" ht="14.55" customHeight="1" x14ac:dyDescent="0.25">
      <c r="A2553" s="41">
        <v>41774</v>
      </c>
      <c r="B2553" s="15">
        <v>13.7</v>
      </c>
      <c r="C2553" s="16">
        <v>14.9</v>
      </c>
      <c r="D2553" s="32">
        <v>501.77137218803216</v>
      </c>
      <c r="E2553" s="32">
        <v>2370.4892639842988</v>
      </c>
      <c r="F2553" s="18">
        <v>2872.260636172331</v>
      </c>
      <c r="G2553" s="18">
        <v>14.690365247832087</v>
      </c>
      <c r="H2553" s="19">
        <v>8.0536912751677958E-2</v>
      </c>
      <c r="I2553" s="92">
        <v>13.17</v>
      </c>
      <c r="J2553" s="33">
        <v>1.0139708237808873</v>
      </c>
      <c r="K2553" s="72">
        <v>615.60420850937214</v>
      </c>
      <c r="L2553" s="18">
        <v>598.71997099999999</v>
      </c>
      <c r="M2553" s="73">
        <v>2.820055840324083E-2</v>
      </c>
      <c r="Q2553" s="34">
        <v>0.98622167082797008</v>
      </c>
      <c r="R2553" s="7"/>
      <c r="S2553" s="32"/>
      <c r="T2553" s="77"/>
      <c r="U2553" s="5">
        <v>137.97155354047976</v>
      </c>
      <c r="V2553" s="87">
        <v>137.38</v>
      </c>
      <c r="W2553" s="38">
        <v>4.3059655006534078E-3</v>
      </c>
      <c r="X2553" s="33">
        <v>1.0279416475617749</v>
      </c>
      <c r="Y2553" s="72">
        <v>123956.38665352456</v>
      </c>
      <c r="Z2553" s="90">
        <v>116275.00551999999</v>
      </c>
      <c r="AA2553" s="77">
        <v>6.6062186788744787E-2</v>
      </c>
      <c r="AB2553" s="35">
        <v>1.0279416475617749</v>
      </c>
      <c r="AC2553" s="72">
        <v>130142.39796195217</v>
      </c>
      <c r="AD2553" s="90">
        <v>132000</v>
      </c>
      <c r="AE2553" s="38">
        <v>-1.4072742712483556E-2</v>
      </c>
      <c r="AF2553">
        <v>4</v>
      </c>
      <c r="AI2553" s="27" t="s">
        <v>36</v>
      </c>
      <c r="AJ2553" s="17">
        <v>15.18478723203348</v>
      </c>
      <c r="AK2553" s="17">
        <v>15.487583867155211</v>
      </c>
      <c r="AL2553" s="19">
        <v>8.3560261763922852E-2</v>
      </c>
      <c r="AM2553" s="19">
        <v>6.3832581271581368E-2</v>
      </c>
      <c r="AN2553" s="27" t="b">
        <v>0</v>
      </c>
      <c r="AO2553" s="27" t="b">
        <v>1</v>
      </c>
      <c r="AP2553" s="27" t="b">
        <v>0</v>
      </c>
      <c r="AQ2553" s="27" t="b">
        <v>0</v>
      </c>
      <c r="AR2553" s="27" t="b">
        <v>0</v>
      </c>
      <c r="AS2553" s="27" t="b">
        <v>1</v>
      </c>
      <c r="AV2553">
        <v>581375.02759999991</v>
      </c>
      <c r="AX2553">
        <v>1320000</v>
      </c>
      <c r="AZ2553">
        <v>1162.75</v>
      </c>
      <c r="BC2553" s="18">
        <f t="shared" si="1"/>
        <v>465100.02207999997</v>
      </c>
      <c r="BM2553" s="90">
        <v>5.28</v>
      </c>
      <c r="BN2553">
        <f t="shared" si="0"/>
        <v>52.800000000000004</v>
      </c>
    </row>
    <row r="2554" spans="1:66" ht="14.55" customHeight="1" x14ac:dyDescent="0.25">
      <c r="A2554" s="41">
        <v>41775</v>
      </c>
      <c r="B2554" s="15">
        <v>13.25</v>
      </c>
      <c r="C2554" s="16">
        <v>14.65</v>
      </c>
      <c r="D2554" s="32">
        <v>376.32852914102409</v>
      </c>
      <c r="E2554" s="32">
        <v>2485.8293277255075</v>
      </c>
      <c r="F2554" s="18">
        <v>2862.1578568665318</v>
      </c>
      <c r="G2554" s="18">
        <v>14.465922123396002</v>
      </c>
      <c r="H2554" s="19">
        <v>9.5563139931740593E-2</v>
      </c>
      <c r="I2554" s="92">
        <v>12.44</v>
      </c>
      <c r="J2554" s="33">
        <v>0.98125812401715251</v>
      </c>
      <c r="K2554" s="72">
        <v>604.05617917581992</v>
      </c>
      <c r="L2554" s="18">
        <v>584.79998799999998</v>
      </c>
      <c r="M2554" s="73">
        <v>3.2927824163737733E-2</v>
      </c>
      <c r="Q2554" s="34">
        <v>1.0190998428691938</v>
      </c>
      <c r="R2554" s="7"/>
      <c r="S2554" s="32"/>
      <c r="T2554" s="77"/>
      <c r="U2554" s="5">
        <v>140.34500461708447</v>
      </c>
      <c r="V2554" s="87">
        <v>140.72</v>
      </c>
      <c r="W2554" s="38">
        <v>-2.6648335909289994E-3</v>
      </c>
      <c r="X2554" s="33">
        <v>0.96251624803430502</v>
      </c>
      <c r="Y2554" s="72">
        <v>119310.60703427673</v>
      </c>
      <c r="Z2554" s="90">
        <v>111250.00528000001</v>
      </c>
      <c r="AA2554" s="77">
        <v>7.2454843790697943E-2</v>
      </c>
      <c r="AB2554" s="35">
        <v>0.96251624803430502</v>
      </c>
      <c r="AC2554" s="72">
        <v>125262.16430231942</v>
      </c>
      <c r="AD2554" s="90">
        <v>125250</v>
      </c>
      <c r="AE2554" s="38">
        <v>9.7120178198955854E-5</v>
      </c>
      <c r="AF2554">
        <v>3</v>
      </c>
      <c r="AG2554" s="1"/>
      <c r="AH2554" s="1"/>
      <c r="AI2554" s="27" t="s">
        <v>36</v>
      </c>
      <c r="AJ2554" s="17">
        <v>15.116497809338057</v>
      </c>
      <c r="AK2554" s="17">
        <v>15.449608778375632</v>
      </c>
      <c r="AL2554" s="19">
        <v>8.8699965236904432E-2</v>
      </c>
      <c r="AM2554" s="19">
        <v>6.7663532969028564E-2</v>
      </c>
      <c r="AN2554" s="27" t="b">
        <v>0</v>
      </c>
      <c r="AO2554" s="27" t="b">
        <v>1</v>
      </c>
      <c r="AP2554" s="27" t="b">
        <v>0</v>
      </c>
      <c r="AQ2554" s="27" t="b">
        <v>0</v>
      </c>
      <c r="AR2554" s="27" t="b">
        <v>0</v>
      </c>
      <c r="AS2554" s="27" t="b">
        <v>1</v>
      </c>
      <c r="AV2554">
        <v>556250.02640000009</v>
      </c>
      <c r="AX2554">
        <v>1252500</v>
      </c>
      <c r="AZ2554">
        <v>1112.5</v>
      </c>
      <c r="BC2554" s="18">
        <f t="shared" si="1"/>
        <v>445000.02112000005</v>
      </c>
      <c r="BM2554" s="90">
        <v>5.01</v>
      </c>
      <c r="BN2554">
        <f t="shared" si="0"/>
        <v>50.099999999999994</v>
      </c>
    </row>
    <row r="2555" spans="1:66" ht="14.55" customHeight="1" x14ac:dyDescent="0.25">
      <c r="A2555" s="41">
        <v>41778</v>
      </c>
      <c r="B2555" s="15">
        <v>13</v>
      </c>
      <c r="C2555" s="16">
        <v>14.35</v>
      </c>
      <c r="D2555" s="32">
        <v>250.88568609401608</v>
      </c>
      <c r="E2555" s="32">
        <v>2599.2844588089788</v>
      </c>
      <c r="F2555" s="18">
        <v>2850.1701449029947</v>
      </c>
      <c r="G2555" s="18">
        <v>14.231166506205739</v>
      </c>
      <c r="H2555" s="19">
        <v>9.4076655052264813E-2</v>
      </c>
      <c r="I2555" s="92">
        <v>12.42</v>
      </c>
      <c r="J2555" s="33">
        <v>0.9796514396644681</v>
      </c>
      <c r="K2555" s="72">
        <v>591.75426681689123</v>
      </c>
      <c r="L2555" s="18">
        <v>577.76000999999997</v>
      </c>
      <c r="M2555" s="73">
        <v>2.4221573966137371E-2</v>
      </c>
      <c r="Q2555" s="34">
        <v>1.0207712248577936</v>
      </c>
      <c r="R2555" s="7"/>
      <c r="S2555" s="32"/>
      <c r="T2555" s="77"/>
      <c r="U2555" s="5">
        <v>142.99341829376922</v>
      </c>
      <c r="V2555" s="87">
        <v>142.41999999999999</v>
      </c>
      <c r="W2555" s="38">
        <v>4.0262483764164914E-3</v>
      </c>
      <c r="X2555" s="33">
        <v>0.95930287932893632</v>
      </c>
      <c r="Y2555" s="72">
        <v>114455.55646647686</v>
      </c>
      <c r="Z2555" s="90">
        <v>108325.00513999999</v>
      </c>
      <c r="AA2555" s="77">
        <v>5.6594055255789734E-2</v>
      </c>
      <c r="AB2555" s="35">
        <v>0.95930287932893632</v>
      </c>
      <c r="AC2555" s="72">
        <v>120162.42835466236</v>
      </c>
      <c r="AD2555" s="90">
        <v>120750</v>
      </c>
      <c r="AE2555" s="38">
        <v>-4.866017766771322E-3</v>
      </c>
      <c r="AF2555">
        <v>2</v>
      </c>
      <c r="AG2555" s="1"/>
      <c r="AH2555" s="1"/>
      <c r="AI2555" s="27" t="s">
        <v>36</v>
      </c>
      <c r="AJ2555" s="17">
        <v>15.050349395377012</v>
      </c>
      <c r="AK2555" s="17">
        <v>15.411552118855441</v>
      </c>
      <c r="AL2555" s="19">
        <v>9.1769758622808228E-2</v>
      </c>
      <c r="AM2555" s="19">
        <v>7.1228509094980297E-2</v>
      </c>
      <c r="AN2555" s="27" t="b">
        <v>0</v>
      </c>
      <c r="AO2555" s="27" t="b">
        <v>1</v>
      </c>
      <c r="AP2555" s="27" t="b">
        <v>0</v>
      </c>
      <c r="AQ2555" s="27" t="b">
        <v>0</v>
      </c>
      <c r="AR2555" s="27" t="b">
        <v>0</v>
      </c>
      <c r="AS2555" s="27" t="b">
        <v>1</v>
      </c>
      <c r="AV2555">
        <v>541625.0257</v>
      </c>
      <c r="AX2555">
        <v>1207500</v>
      </c>
      <c r="AZ2555">
        <v>1083.25</v>
      </c>
      <c r="BC2555" s="18">
        <f t="shared" si="1"/>
        <v>433300.02055999998</v>
      </c>
      <c r="BM2555" s="90">
        <v>4.83</v>
      </c>
      <c r="BN2555">
        <f t="shared" si="0"/>
        <v>48.3</v>
      </c>
    </row>
    <row r="2556" spans="1:66" ht="14.55" customHeight="1" x14ac:dyDescent="0.25">
      <c r="A2556" s="41">
        <v>41779</v>
      </c>
      <c r="B2556" s="46">
        <v>13.05</v>
      </c>
      <c r="C2556" s="55">
        <v>14.4</v>
      </c>
      <c r="D2556" s="32">
        <v>125.44284304700804</v>
      </c>
      <c r="E2556" s="32">
        <v>2712.9260587818781</v>
      </c>
      <c r="F2556" s="18">
        <v>2838.368901828886</v>
      </c>
      <c r="G2556" s="18">
        <v>14.340336212814218</v>
      </c>
      <c r="H2556" s="19">
        <v>9.375E-2</v>
      </c>
      <c r="I2556" s="89">
        <v>12.96</v>
      </c>
      <c r="J2556" s="33">
        <v>1.0034988679941039</v>
      </c>
      <c r="K2556" s="72">
        <v>593.81446248424606</v>
      </c>
      <c r="L2556" s="32">
        <v>572.64001499999995</v>
      </c>
      <c r="M2556" s="73">
        <v>3.6976891117617962E-2</v>
      </c>
      <c r="Q2556" s="34">
        <v>0.99651333139907006</v>
      </c>
      <c r="R2556" s="7"/>
      <c r="S2556" s="32"/>
      <c r="T2556" s="77"/>
      <c r="U2556" s="5">
        <v>142.22954849768948</v>
      </c>
      <c r="V2556" s="90">
        <v>143.66</v>
      </c>
      <c r="W2556" s="38">
        <v>-9.9572010462934592E-3</v>
      </c>
      <c r="X2556" s="33">
        <v>1.0069977359882076</v>
      </c>
      <c r="Y2556" s="72">
        <v>115257.03767165123</v>
      </c>
      <c r="Z2556" s="90">
        <v>106200.00503999999</v>
      </c>
      <c r="AA2556" s="77">
        <v>8.5282789094406591E-2</v>
      </c>
      <c r="AB2556" s="35">
        <v>1.0069977359882076</v>
      </c>
      <c r="AC2556" s="72">
        <v>121001.35332220745</v>
      </c>
      <c r="AD2556" s="90">
        <v>118500</v>
      </c>
      <c r="AE2556" s="38">
        <v>2.1108466854071285E-2</v>
      </c>
      <c r="AF2556">
        <v>1</v>
      </c>
      <c r="AG2556" s="93"/>
      <c r="AH2556" s="1"/>
      <c r="AI2556" s="27" t="s">
        <v>36</v>
      </c>
      <c r="AJ2556" s="17">
        <v>14.997379271826613</v>
      </c>
      <c r="AK2556" s="17">
        <v>15.369548714857842</v>
      </c>
      <c r="AL2556" s="19">
        <v>9.2755118983168586E-2</v>
      </c>
      <c r="AM2556" s="19">
        <v>7.4336311767936272E-2</v>
      </c>
      <c r="AN2556" s="27" t="b">
        <v>0</v>
      </c>
      <c r="AO2556" s="27" t="b">
        <v>1</v>
      </c>
      <c r="AP2556" s="27" t="b">
        <v>0</v>
      </c>
      <c r="AQ2556" s="27" t="b">
        <v>0</v>
      </c>
      <c r="AR2556" s="27" t="b">
        <v>0</v>
      </c>
      <c r="AS2556" s="27" t="b">
        <v>1</v>
      </c>
      <c r="AV2556">
        <v>531000.02519999992</v>
      </c>
      <c r="AX2556">
        <v>1185000</v>
      </c>
      <c r="AZ2556">
        <v>1062</v>
      </c>
      <c r="BC2556" s="18">
        <f t="shared" si="1"/>
        <v>424800.02015999996</v>
      </c>
      <c r="BM2556" s="90">
        <v>4.74</v>
      </c>
      <c r="BN2556">
        <f t="shared" si="0"/>
        <v>47.400000000000006</v>
      </c>
    </row>
    <row r="2557" spans="1:66" ht="14.55" customHeight="1" x14ac:dyDescent="0.25">
      <c r="A2557" s="42">
        <v>41780</v>
      </c>
      <c r="B2557" s="15">
        <v>14.1</v>
      </c>
      <c r="C2557" s="16">
        <v>15.05</v>
      </c>
      <c r="D2557" s="32">
        <v>2826.6086352932289</v>
      </c>
      <c r="E2557" s="32">
        <v>0</v>
      </c>
      <c r="F2557" s="18">
        <v>2826.6086352932289</v>
      </c>
      <c r="G2557" s="18">
        <v>14.1</v>
      </c>
      <c r="H2557" s="19">
        <v>6.3122923588039948E-2</v>
      </c>
      <c r="I2557" s="92">
        <v>11.91</v>
      </c>
      <c r="J2557" s="33">
        <v>0.97916666666666663</v>
      </c>
      <c r="K2557" s="72">
        <v>581.43326767597853</v>
      </c>
      <c r="L2557" s="18">
        <v>563.52002000000005</v>
      </c>
      <c r="M2557" s="73">
        <v>3.1788130040133235E-2</v>
      </c>
      <c r="Q2557" s="34">
        <v>1.0212765957446808</v>
      </c>
      <c r="R2557" s="7"/>
      <c r="S2557" s="32"/>
      <c r="T2557" s="77"/>
      <c r="U2557" s="5">
        <v>144.9852697546101</v>
      </c>
      <c r="V2557" s="87">
        <v>145.76</v>
      </c>
      <c r="W2557" s="38">
        <v>-5.3151087087670813E-3</v>
      </c>
      <c r="X2557" s="33">
        <v>0.95833333333333326</v>
      </c>
      <c r="Y2557" s="72">
        <v>110455.1895665561</v>
      </c>
      <c r="Z2557" s="90">
        <v>102975.0049</v>
      </c>
      <c r="AA2557" s="77">
        <v>7.2640779904018266E-2</v>
      </c>
      <c r="AB2557" s="35">
        <v>0.95833333333333326</v>
      </c>
      <c r="AC2557" s="72">
        <v>115957.77114771373</v>
      </c>
      <c r="AD2557" s="90">
        <v>116000</v>
      </c>
      <c r="AE2557" s="38">
        <v>-3.6404183005401262E-4</v>
      </c>
      <c r="AF2557">
        <v>19</v>
      </c>
      <c r="AI2557" s="27" t="s">
        <v>36</v>
      </c>
      <c r="AJ2557" s="17">
        <v>14.939149571813138</v>
      </c>
      <c r="AK2557" s="17">
        <v>15.322163206123767</v>
      </c>
      <c r="AL2557" s="19">
        <v>8.8124091096326754E-2</v>
      </c>
      <c r="AM2557" s="19">
        <v>7.54948702883671E-2</v>
      </c>
      <c r="AN2557" s="27" t="b">
        <v>0</v>
      </c>
      <c r="AO2557" s="27" t="b">
        <v>1</v>
      </c>
      <c r="AP2557" s="27" t="b">
        <v>0</v>
      </c>
      <c r="AQ2557" s="27" t="b">
        <v>0</v>
      </c>
      <c r="AR2557" s="27" t="b">
        <v>0</v>
      </c>
      <c r="AS2557" s="27" t="b">
        <v>1</v>
      </c>
      <c r="AV2557">
        <v>514875.0245</v>
      </c>
      <c r="AX2557">
        <v>1160000</v>
      </c>
      <c r="AZ2557">
        <v>1029.75</v>
      </c>
      <c r="BC2557" s="18">
        <f t="shared" si="1"/>
        <v>411900.0196</v>
      </c>
      <c r="BM2557" s="90">
        <v>4.6399999999999997</v>
      </c>
      <c r="BN2557">
        <f t="shared" si="0"/>
        <v>46.4</v>
      </c>
    </row>
    <row r="2558" spans="1:66" ht="14.55" customHeight="1" x14ac:dyDescent="0.25">
      <c r="A2558" s="41">
        <v>41781</v>
      </c>
      <c r="B2558" s="15">
        <v>14.05</v>
      </c>
      <c r="C2558" s="16">
        <v>15.1</v>
      </c>
      <c r="D2558" s="32">
        <v>2677.83975975148</v>
      </c>
      <c r="E2558" s="32">
        <v>139.37814917864844</v>
      </c>
      <c r="F2558" s="18">
        <v>2817.2179089301285</v>
      </c>
      <c r="G2558" s="18">
        <v>14.101947368421053</v>
      </c>
      <c r="H2558" s="19">
        <v>6.9536423841059514E-2</v>
      </c>
      <c r="I2558" s="92">
        <v>12.03</v>
      </c>
      <c r="J2558" s="33">
        <v>0.99681539325800894</v>
      </c>
      <c r="K2558" s="72">
        <v>579.5716034097436</v>
      </c>
      <c r="L2558" s="18">
        <v>563.84002699999996</v>
      </c>
      <c r="M2558" s="73">
        <v>2.7900779753870932E-2</v>
      </c>
      <c r="Q2558" s="34">
        <v>1.0031947808626656</v>
      </c>
      <c r="R2558" s="7"/>
      <c r="S2558" s="32"/>
      <c r="T2558" s="77"/>
      <c r="U2558" s="5">
        <v>145.17766769272507</v>
      </c>
      <c r="V2558" s="87">
        <v>145.9</v>
      </c>
      <c r="W2558" s="38">
        <v>-4.9508725652840264E-3</v>
      </c>
      <c r="X2558" s="33">
        <v>0.99363078651601788</v>
      </c>
      <c r="Y2558" s="72">
        <v>109752.20198495874</v>
      </c>
      <c r="Z2558" s="90">
        <v>102750.00487999999</v>
      </c>
      <c r="AA2558" s="77">
        <v>6.8147900461284577E-2</v>
      </c>
      <c r="AB2558" s="35">
        <v>0.99363078651601788</v>
      </c>
      <c r="AC2558" s="72">
        <v>115217.36409949028</v>
      </c>
      <c r="AD2558" s="90">
        <v>116000</v>
      </c>
      <c r="AE2558" s="38">
        <v>-6.7468612112906758E-3</v>
      </c>
      <c r="AF2558">
        <v>18</v>
      </c>
      <c r="AI2558" s="27" t="s">
        <v>36</v>
      </c>
      <c r="AJ2558" s="17">
        <v>14.874254021843047</v>
      </c>
      <c r="AK2558" s="17">
        <v>15.280068762192611</v>
      </c>
      <c r="AL2558" s="19">
        <v>8.2764342527463799E-2</v>
      </c>
      <c r="AM2558" s="19">
        <v>7.6864706302242861E-2</v>
      </c>
      <c r="AN2558" s="27" t="b">
        <v>0</v>
      </c>
      <c r="AO2558" s="27" t="b">
        <v>1</v>
      </c>
      <c r="AP2558" s="27" t="b">
        <v>0</v>
      </c>
      <c r="AQ2558" s="27" t="b">
        <v>0</v>
      </c>
      <c r="AR2558" s="27" t="b">
        <v>0</v>
      </c>
      <c r="AS2558" s="27" t="b">
        <v>1</v>
      </c>
      <c r="AV2558">
        <v>513750.02439999999</v>
      </c>
      <c r="AX2558">
        <v>1160000</v>
      </c>
      <c r="AZ2558">
        <v>1027.5</v>
      </c>
      <c r="BC2558" s="18">
        <f t="shared" si="1"/>
        <v>411000.01951999997</v>
      </c>
      <c r="BM2558" s="90">
        <v>4.6399999999999997</v>
      </c>
      <c r="BN2558">
        <f t="shared" si="0"/>
        <v>46.4</v>
      </c>
    </row>
    <row r="2559" spans="1:66" ht="14.55" customHeight="1" x14ac:dyDescent="0.25">
      <c r="A2559" s="41">
        <v>41782</v>
      </c>
      <c r="B2559" s="46">
        <v>13.9</v>
      </c>
      <c r="C2559" s="55">
        <v>15.05</v>
      </c>
      <c r="D2559" s="32">
        <v>2529.070884209731</v>
      </c>
      <c r="E2559" s="32">
        <v>277.80216913636843</v>
      </c>
      <c r="F2559" s="18">
        <v>2806.8730533460994</v>
      </c>
      <c r="G2559" s="18">
        <v>14.013817934917286</v>
      </c>
      <c r="H2559" s="19">
        <v>7.6411960132890422E-2</v>
      </c>
      <c r="I2559" s="89">
        <v>11.36</v>
      </c>
      <c r="J2559" s="33">
        <v>0.99010148558776645</v>
      </c>
      <c r="K2559" s="72">
        <v>573.82477701220807</v>
      </c>
      <c r="L2559" s="32">
        <v>559.20001200000002</v>
      </c>
      <c r="M2559" s="73">
        <v>2.6153012693798116E-2</v>
      </c>
      <c r="Q2559" s="34">
        <v>1.0099974745582341</v>
      </c>
      <c r="R2559" s="7"/>
      <c r="S2559" s="32"/>
      <c r="T2559" s="77"/>
      <c r="U2559" s="5">
        <v>146.35608142331785</v>
      </c>
      <c r="V2559" s="90">
        <v>147.02000000000001</v>
      </c>
      <c r="W2559" s="38">
        <v>-4.5158385028034554E-3</v>
      </c>
      <c r="X2559" s="33">
        <v>0.9802029711755329</v>
      </c>
      <c r="Y2559" s="72">
        <v>107579.94918689919</v>
      </c>
      <c r="Z2559" s="90">
        <v>101475.00482</v>
      </c>
      <c r="AA2559" s="77">
        <v>6.0162050523952744E-2</v>
      </c>
      <c r="AB2559" s="35">
        <v>0.9802029711755329</v>
      </c>
      <c r="AC2559" s="72">
        <v>112934.59197174119</v>
      </c>
      <c r="AD2559" s="90">
        <v>114000</v>
      </c>
      <c r="AE2559" s="38">
        <v>-9.3456844584106236E-3</v>
      </c>
      <c r="AF2559">
        <v>17</v>
      </c>
      <c r="AI2559" s="27" t="s">
        <v>36</v>
      </c>
      <c r="AJ2559" s="17">
        <v>14.798168222308172</v>
      </c>
      <c r="AK2559" s="17">
        <v>15.226319874870022</v>
      </c>
      <c r="AL2559" s="19">
        <v>8.2076850424332548E-2</v>
      </c>
      <c r="AM2559" s="19">
        <v>7.826743793753263E-2</v>
      </c>
      <c r="AN2559" s="27" t="b">
        <v>0</v>
      </c>
      <c r="AO2559" s="27" t="b">
        <v>1</v>
      </c>
      <c r="AP2559" s="27" t="b">
        <v>0</v>
      </c>
      <c r="AQ2559" s="27" t="b">
        <v>0</v>
      </c>
      <c r="AR2559" s="27" t="b">
        <v>0</v>
      </c>
      <c r="AS2559" s="27" t="b">
        <v>1</v>
      </c>
      <c r="AV2559">
        <v>507375.02410000004</v>
      </c>
      <c r="AX2559">
        <v>1140000</v>
      </c>
      <c r="AZ2559">
        <v>1014.75</v>
      </c>
      <c r="BC2559" s="18">
        <f t="shared" si="1"/>
        <v>405900.01928000001</v>
      </c>
      <c r="BM2559" s="90">
        <v>4.5600000000000005</v>
      </c>
      <c r="BN2559">
        <f t="shared" si="0"/>
        <v>45.600000000000009</v>
      </c>
    </row>
    <row r="2560" spans="1:66" ht="14.55" customHeight="1" x14ac:dyDescent="0.25">
      <c r="A2560" s="41">
        <v>41786</v>
      </c>
      <c r="B2560" s="46">
        <v>13.45</v>
      </c>
      <c r="C2560" s="55">
        <v>14.65</v>
      </c>
      <c r="D2560" s="32">
        <v>2380.3020086679821</v>
      </c>
      <c r="E2560" s="32">
        <v>415.20332329120629</v>
      </c>
      <c r="F2560" s="18">
        <v>2795.5053319591884</v>
      </c>
      <c r="G2560" s="18">
        <v>13.628230383699629</v>
      </c>
      <c r="H2560" s="19">
        <v>8.1911262798634921E-2</v>
      </c>
      <c r="I2560" s="89">
        <v>11.51</v>
      </c>
      <c r="J2560" s="33">
        <v>0.96854666369383879</v>
      </c>
      <c r="K2560" s="72">
        <v>555.76645724349169</v>
      </c>
      <c r="L2560" s="32">
        <v>541.919983</v>
      </c>
      <c r="M2560" s="73">
        <v>2.5550772582401127E-2</v>
      </c>
      <c r="Q2560" s="34">
        <v>1.032474776368755</v>
      </c>
      <c r="R2560" s="7"/>
      <c r="S2560" s="32"/>
      <c r="T2560" s="77"/>
      <c r="U2560" s="5">
        <v>150.82762540979684</v>
      </c>
      <c r="V2560" s="90">
        <v>151.56</v>
      </c>
      <c r="W2560" s="38">
        <v>-4.8322419517231761E-3</v>
      </c>
      <c r="X2560" s="33">
        <v>0.93709332738767759</v>
      </c>
      <c r="Y2560" s="72">
        <v>100812.93487566242</v>
      </c>
      <c r="Z2560" s="90">
        <v>95125.004520000002</v>
      </c>
      <c r="AA2560" s="77">
        <v>5.9794271594137333E-2</v>
      </c>
      <c r="AB2560" s="35">
        <v>0.93709332738767759</v>
      </c>
      <c r="AC2560" s="72">
        <v>105828.55584752047</v>
      </c>
      <c r="AD2560" s="90">
        <v>106750</v>
      </c>
      <c r="AE2560" s="38">
        <v>-8.6317953393866571E-3</v>
      </c>
      <c r="AF2560">
        <v>16</v>
      </c>
      <c r="AI2560" s="27" t="s">
        <v>36</v>
      </c>
      <c r="AJ2560" s="17">
        <v>14.697308483677105</v>
      </c>
      <c r="AK2560" s="17">
        <v>15.169399677490354</v>
      </c>
      <c r="AL2560" s="19">
        <v>7.9801537568814931E-2</v>
      </c>
      <c r="AM2560" s="19">
        <v>7.9640835080112909E-2</v>
      </c>
      <c r="AN2560" s="27" t="b">
        <v>0</v>
      </c>
      <c r="AO2560" s="27" t="b">
        <v>1</v>
      </c>
      <c r="AP2560" s="27" t="b">
        <v>0</v>
      </c>
      <c r="AQ2560" s="27" t="b">
        <v>0</v>
      </c>
      <c r="AR2560" s="27" t="b">
        <v>0</v>
      </c>
      <c r="AS2560" s="27" t="b">
        <v>1</v>
      </c>
      <c r="AV2560">
        <v>475625.02260000003</v>
      </c>
      <c r="AX2560">
        <v>1067500</v>
      </c>
      <c r="AZ2560">
        <v>951.25</v>
      </c>
      <c r="BC2560" s="18">
        <f t="shared" si="1"/>
        <v>380500.01808000001</v>
      </c>
      <c r="BM2560" s="90">
        <v>4.2699999999999996</v>
      </c>
      <c r="BN2560">
        <f t="shared" si="0"/>
        <v>42.699999999999996</v>
      </c>
    </row>
    <row r="2561" spans="1:66" ht="14.55" customHeight="1" x14ac:dyDescent="0.25">
      <c r="A2561" s="41">
        <v>41787</v>
      </c>
      <c r="B2561" s="46">
        <v>13.45</v>
      </c>
      <c r="C2561" s="55">
        <v>14.75</v>
      </c>
      <c r="D2561" s="32">
        <v>2231.5331331262332</v>
      </c>
      <c r="E2561" s="32">
        <v>551.7863523721976</v>
      </c>
      <c r="F2561" s="18">
        <v>2783.3194854984308</v>
      </c>
      <c r="G2561" s="18">
        <v>13.70772185400247</v>
      </c>
      <c r="H2561" s="19">
        <v>8.8135593220339037E-2</v>
      </c>
      <c r="I2561" s="89">
        <v>11.68</v>
      </c>
      <c r="J2561" s="33">
        <v>1.0014483421274392</v>
      </c>
      <c r="K2561" s="72">
        <v>556.56176737924181</v>
      </c>
      <c r="L2561" s="32">
        <v>540.47997999999995</v>
      </c>
      <c r="M2561" s="73">
        <v>2.9754640272229623E-2</v>
      </c>
      <c r="Q2561" s="34">
        <v>0.99855375253369305</v>
      </c>
      <c r="R2561" s="7"/>
      <c r="S2561" s="32"/>
      <c r="T2561" s="77"/>
      <c r="U2561" s="5">
        <v>150.32908423384683</v>
      </c>
      <c r="V2561" s="90">
        <v>151.97999999999999</v>
      </c>
      <c r="W2561" s="38">
        <v>-1.0862717240118185E-2</v>
      </c>
      <c r="X2561" s="33">
        <v>1.0028966842548781</v>
      </c>
      <c r="Y2561" s="72">
        <v>101105.44184819622</v>
      </c>
      <c r="Z2561" s="90">
        <v>94500.004480000003</v>
      </c>
      <c r="AA2561" s="77">
        <v>6.9898804815339374E-2</v>
      </c>
      <c r="AB2561" s="35">
        <v>1.0028966842548781</v>
      </c>
      <c r="AC2561" s="72">
        <v>106133.4061509303</v>
      </c>
      <c r="AD2561" s="90">
        <v>106750</v>
      </c>
      <c r="AE2561" s="38">
        <v>-5.7760547922220216E-3</v>
      </c>
      <c r="AF2561">
        <v>15</v>
      </c>
      <c r="AI2561" s="27" t="s">
        <v>36</v>
      </c>
      <c r="AJ2561" s="17">
        <v>14.616757424448874</v>
      </c>
      <c r="AK2561" s="17">
        <v>15.117332658045505</v>
      </c>
      <c r="AL2561" s="19">
        <v>7.8811360596827307E-2</v>
      </c>
      <c r="AM2561" s="19">
        <v>8.114289939997385E-2</v>
      </c>
      <c r="AN2561" s="27" t="b">
        <v>0</v>
      </c>
      <c r="AO2561" s="27" t="b">
        <v>0</v>
      </c>
      <c r="AP2561" s="27" t="b">
        <v>0</v>
      </c>
      <c r="AQ2561" s="27" t="b">
        <v>0</v>
      </c>
      <c r="AR2561" s="27" t="b">
        <v>0</v>
      </c>
      <c r="AS2561" s="27" t="b">
        <v>1</v>
      </c>
      <c r="AV2561">
        <v>472500.02240000002</v>
      </c>
      <c r="AX2561">
        <v>1067500</v>
      </c>
      <c r="AZ2561">
        <v>945</v>
      </c>
      <c r="BC2561" s="18">
        <f t="shared" si="1"/>
        <v>378000.01792000001</v>
      </c>
      <c r="BM2561" s="90">
        <v>4.2699999999999996</v>
      </c>
      <c r="BN2561">
        <f t="shared" si="0"/>
        <v>42.699999999999996</v>
      </c>
    </row>
    <row r="2562" spans="1:66" ht="14.55" customHeight="1" x14ac:dyDescent="0.25">
      <c r="A2562" s="41">
        <v>41788</v>
      </c>
      <c r="B2562" s="15">
        <v>13.3</v>
      </c>
      <c r="C2562" s="16">
        <v>14.7</v>
      </c>
      <c r="D2562" s="32">
        <v>2082.7642575844843</v>
      </c>
      <c r="E2562" s="32">
        <v>687.44339481535167</v>
      </c>
      <c r="F2562" s="18">
        <v>2770.2076523998358</v>
      </c>
      <c r="G2562" s="18">
        <v>13.647418270939994</v>
      </c>
      <c r="H2562" s="19">
        <v>9.5238095238095122E-2</v>
      </c>
      <c r="I2562" s="92">
        <v>11.57</v>
      </c>
      <c r="J2562" s="33">
        <v>0.99091062073554781</v>
      </c>
      <c r="K2562" s="72">
        <v>551.49342424848999</v>
      </c>
      <c r="L2562" s="18">
        <v>538.23999000000003</v>
      </c>
      <c r="M2562" s="73">
        <v>2.4623652078490026E-2</v>
      </c>
      <c r="Q2562" s="34">
        <v>1.0091727539035813</v>
      </c>
      <c r="R2562" s="7"/>
      <c r="S2562" s="32"/>
      <c r="T2562" s="77"/>
      <c r="U2562" s="5">
        <v>151.4255635729732</v>
      </c>
      <c r="V2562" s="87">
        <v>152.52000000000001</v>
      </c>
      <c r="W2562" s="38">
        <v>-7.1756912341122917E-3</v>
      </c>
      <c r="X2562" s="33">
        <v>0.98182124147109562</v>
      </c>
      <c r="Y2562" s="72">
        <v>99267.945374907256</v>
      </c>
      <c r="Z2562" s="90">
        <v>93925.004459999996</v>
      </c>
      <c r="AA2562" s="77">
        <v>5.6885181380882097E-2</v>
      </c>
      <c r="AB2562" s="35">
        <v>0.98182124147109562</v>
      </c>
      <c r="AC2562" s="72">
        <v>104202.36194053877</v>
      </c>
      <c r="AD2562" s="90">
        <v>105000</v>
      </c>
      <c r="AE2562" s="38">
        <v>-7.596552947249785E-3</v>
      </c>
      <c r="AF2562">
        <v>14</v>
      </c>
      <c r="AI2562" s="27" t="s">
        <v>36</v>
      </c>
      <c r="AJ2562" s="17">
        <v>14.541497684305577</v>
      </c>
      <c r="AK2562" s="17">
        <v>15.073511200443626</v>
      </c>
      <c r="AL2562" s="19">
        <v>7.9059376469843165E-2</v>
      </c>
      <c r="AM2562" s="19">
        <v>8.2941799339696573E-2</v>
      </c>
      <c r="AN2562" s="27" t="b">
        <v>0</v>
      </c>
      <c r="AO2562" s="27" t="b">
        <v>0</v>
      </c>
      <c r="AP2562" s="27" t="b">
        <v>0</v>
      </c>
      <c r="AQ2562" s="27" t="b">
        <v>0</v>
      </c>
      <c r="AR2562" s="27" t="b">
        <v>0</v>
      </c>
      <c r="AS2562" s="27" t="b">
        <v>1</v>
      </c>
      <c r="AV2562">
        <v>469625.02229999995</v>
      </c>
      <c r="AX2562">
        <v>1050000</v>
      </c>
      <c r="AZ2562">
        <v>939.25</v>
      </c>
      <c r="BC2562" s="18">
        <f t="shared" si="1"/>
        <v>375700.01783999999</v>
      </c>
      <c r="BM2562" s="90">
        <v>4.2</v>
      </c>
      <c r="BN2562">
        <f t="shared" si="0"/>
        <v>42</v>
      </c>
    </row>
    <row r="2563" spans="1:66" ht="14.55" customHeight="1" x14ac:dyDescent="0.25">
      <c r="A2563" s="41">
        <v>41789</v>
      </c>
      <c r="B2563" s="46">
        <v>13.3</v>
      </c>
      <c r="C2563" s="55">
        <v>14.8</v>
      </c>
      <c r="D2563" s="32">
        <v>1933.9953820427354</v>
      </c>
      <c r="E2563" s="32">
        <v>822.04380601979119</v>
      </c>
      <c r="F2563" s="18">
        <v>2756.0391880625266</v>
      </c>
      <c r="G2563" s="18">
        <v>13.747404998582958</v>
      </c>
      <c r="H2563" s="19">
        <v>0.10135135135135132</v>
      </c>
      <c r="I2563" s="89">
        <v>11.4</v>
      </c>
      <c r="J2563" s="33">
        <v>1.0021743634268681</v>
      </c>
      <c r="K2563" s="72">
        <v>552.68300865475715</v>
      </c>
      <c r="L2563" s="32">
        <v>536.32000700000003</v>
      </c>
      <c r="M2563" s="73">
        <v>3.0509772973576786E-2</v>
      </c>
      <c r="Q2563" s="34">
        <v>0.99783035417167043</v>
      </c>
      <c r="R2563" s="7"/>
      <c r="S2563" s="32"/>
      <c r="T2563" s="77"/>
      <c r="U2563" s="5">
        <v>150.81570893038557</v>
      </c>
      <c r="V2563" s="90">
        <v>152.78</v>
      </c>
      <c r="W2563" s="38">
        <v>-1.2856990899426841E-2</v>
      </c>
      <c r="X2563" s="33">
        <v>1.0043487268537359</v>
      </c>
      <c r="Y2563" s="72">
        <v>99700.111562368533</v>
      </c>
      <c r="Z2563" s="90">
        <v>93375.00443999999</v>
      </c>
      <c r="AA2563" s="77">
        <v>6.7738761141723627E-2</v>
      </c>
      <c r="AB2563" s="35">
        <v>1.0043487268537359</v>
      </c>
      <c r="AC2563" s="72">
        <v>104653.8316637174</v>
      </c>
      <c r="AD2563" s="90">
        <v>105250</v>
      </c>
      <c r="AE2563" s="38">
        <v>-5.664307233088842E-3</v>
      </c>
      <c r="AF2563">
        <v>13</v>
      </c>
      <c r="AI2563" s="27" t="s">
        <v>36</v>
      </c>
      <c r="AJ2563" s="17">
        <v>14.468761155357134</v>
      </c>
      <c r="AK2563" s="17">
        <v>15.044326964033361</v>
      </c>
      <c r="AL2563" s="19">
        <v>8.5430781097061717E-2</v>
      </c>
      <c r="AM2563" s="19">
        <v>8.5028685983622038E-2</v>
      </c>
      <c r="AN2563" s="27" t="b">
        <v>0</v>
      </c>
      <c r="AO2563" s="27" t="b">
        <v>1</v>
      </c>
      <c r="AP2563" s="27" t="b">
        <v>0</v>
      </c>
      <c r="AQ2563" s="27" t="b">
        <v>0</v>
      </c>
      <c r="AR2563" s="27" t="b">
        <v>0</v>
      </c>
      <c r="AS2563" s="27" t="b">
        <v>1</v>
      </c>
      <c r="AV2563">
        <v>466875.02219999995</v>
      </c>
      <c r="AX2563">
        <v>1052500</v>
      </c>
      <c r="AZ2563">
        <v>933.75</v>
      </c>
      <c r="BC2563" s="18">
        <f t="shared" si="1"/>
        <v>373500.01775999996</v>
      </c>
      <c r="BM2563" s="90">
        <v>4.21</v>
      </c>
      <c r="BN2563">
        <f t="shared" si="0"/>
        <v>42.1</v>
      </c>
    </row>
    <row r="2564" spans="1:66" ht="14.55" customHeight="1" x14ac:dyDescent="0.25">
      <c r="A2564" s="41">
        <v>41792</v>
      </c>
      <c r="B2564" s="46">
        <v>13.2</v>
      </c>
      <c r="C2564" s="55">
        <v>14.75</v>
      </c>
      <c r="D2564" s="32">
        <v>1785.2265065009865</v>
      </c>
      <c r="E2564" s="32">
        <v>955.73475498636276</v>
      </c>
      <c r="F2564" s="18">
        <v>2740.9612614873495</v>
      </c>
      <c r="G2564" s="18">
        <v>13.740463264126907</v>
      </c>
      <c r="H2564" s="19">
        <v>0.10508474576271187</v>
      </c>
      <c r="I2564" s="89">
        <v>11.58</v>
      </c>
      <c r="J2564" s="33">
        <v>0.994026945804385</v>
      </c>
      <c r="K2564" s="72">
        <v>549.37229764863446</v>
      </c>
      <c r="L2564" s="32">
        <v>534.080017</v>
      </c>
      <c r="M2564" s="73">
        <v>2.8632939188650564E-2</v>
      </c>
      <c r="Q2564" s="34">
        <v>1.0060089459554655</v>
      </c>
      <c r="R2564" s="7"/>
      <c r="S2564" s="32"/>
      <c r="T2564" s="77"/>
      <c r="U2564" s="5">
        <v>151.43947407238812</v>
      </c>
      <c r="V2564" s="90">
        <v>153.84</v>
      </c>
      <c r="W2564" s="38">
        <v>-1.5604042691184872E-2</v>
      </c>
      <c r="X2564" s="33">
        <v>0.98805389160876989</v>
      </c>
      <c r="Y2564" s="72">
        <v>98509.554534590308</v>
      </c>
      <c r="Z2564" s="90">
        <v>92450.004400000005</v>
      </c>
      <c r="AA2564" s="77">
        <v>6.5544076216293864E-2</v>
      </c>
      <c r="AB2564" s="35">
        <v>0.98805389160876989</v>
      </c>
      <c r="AC2564" s="72">
        <v>103401.96783148249</v>
      </c>
      <c r="AD2564" s="90">
        <v>103750</v>
      </c>
      <c r="AE2564" s="38">
        <v>-3.3545269254700236E-3</v>
      </c>
      <c r="AF2564">
        <v>12</v>
      </c>
      <c r="AI2564" s="27" t="s">
        <v>36</v>
      </c>
      <c r="AJ2564" s="17">
        <v>14.397049525744828</v>
      </c>
      <c r="AK2564" s="17">
        <v>15.011445859428557</v>
      </c>
      <c r="AL2564" s="19">
        <v>9.1355501417337115E-2</v>
      </c>
      <c r="AM2564" s="19">
        <v>8.7551175150425847E-2</v>
      </c>
      <c r="AN2564" s="27" t="b">
        <v>0</v>
      </c>
      <c r="AO2564" s="27" t="b">
        <v>1</v>
      </c>
      <c r="AP2564" s="27" t="b">
        <v>0</v>
      </c>
      <c r="AQ2564" s="27" t="b">
        <v>0</v>
      </c>
      <c r="AR2564" s="27" t="b">
        <v>0</v>
      </c>
      <c r="AS2564" s="27" t="b">
        <v>1</v>
      </c>
      <c r="AV2564">
        <v>462250.022</v>
      </c>
      <c r="AX2564">
        <v>1037500</v>
      </c>
      <c r="AZ2564">
        <v>924.5</v>
      </c>
      <c r="BC2564" s="18">
        <f t="shared" si="1"/>
        <v>369800.01760000002</v>
      </c>
      <c r="BM2564" s="90">
        <v>4.1500000000000004</v>
      </c>
      <c r="BN2564">
        <f t="shared" si="0"/>
        <v>41.5</v>
      </c>
    </row>
    <row r="2565" spans="1:66" ht="14.55" customHeight="1" x14ac:dyDescent="0.25">
      <c r="A2565" s="41">
        <v>41793</v>
      </c>
      <c r="B2565" s="15">
        <v>13.3</v>
      </c>
      <c r="C2565" s="16">
        <v>14.75</v>
      </c>
      <c r="D2565" s="32">
        <v>1636.4576309592376</v>
      </c>
      <c r="E2565" s="32">
        <v>1088.8702910644024</v>
      </c>
      <c r="F2565" s="18">
        <v>2725.32792202364</v>
      </c>
      <c r="G2565" s="18">
        <v>13.879329154955794</v>
      </c>
      <c r="H2565" s="19">
        <v>9.8305084745762716E-2</v>
      </c>
      <c r="I2565" s="92">
        <v>11.87</v>
      </c>
      <c r="J2565" s="33">
        <v>1.0043451071704936</v>
      </c>
      <c r="K2565" s="72">
        <v>551.74983257899828</v>
      </c>
      <c r="L2565" s="18">
        <v>536</v>
      </c>
      <c r="M2565" s="73">
        <v>2.9384016005593806E-2</v>
      </c>
      <c r="Q2565" s="34">
        <v>0.99567369110530657</v>
      </c>
      <c r="R2565" s="7"/>
      <c r="S2565" s="32"/>
      <c r="T2565" s="77"/>
      <c r="U2565" s="5">
        <v>150.50356756211164</v>
      </c>
      <c r="V2565" s="87">
        <v>153.16</v>
      </c>
      <c r="W2565" s="38">
        <v>-1.7344165825857637E-2</v>
      </c>
      <c r="X2565" s="33">
        <v>1.008690214340987</v>
      </c>
      <c r="Y2565" s="72">
        <v>99366.099087767681</v>
      </c>
      <c r="Z2565" s="90">
        <v>93075.004420000012</v>
      </c>
      <c r="AA2565" s="77">
        <v>6.7591666602336842E-2</v>
      </c>
      <c r="AB2565" s="35">
        <v>1.008690214340987</v>
      </c>
      <c r="AC2565" s="72">
        <v>104298.88089963206</v>
      </c>
      <c r="AD2565" s="90">
        <v>104250</v>
      </c>
      <c r="AE2565" s="38">
        <v>4.6888153124276808E-4</v>
      </c>
      <c r="AF2565">
        <v>11</v>
      </c>
      <c r="AI2565" s="27" t="s">
        <v>36</v>
      </c>
      <c r="AJ2565" s="17">
        <v>14.328152451757717</v>
      </c>
      <c r="AK2565" s="17">
        <v>14.98451501421459</v>
      </c>
      <c r="AL2565" s="19">
        <v>9.5004355519482497E-2</v>
      </c>
      <c r="AM2565" s="19">
        <v>8.896662452598339E-2</v>
      </c>
      <c r="AN2565" s="27" t="b">
        <v>0</v>
      </c>
      <c r="AO2565" s="27" t="b">
        <v>1</v>
      </c>
      <c r="AP2565" s="27" t="b">
        <v>0</v>
      </c>
      <c r="AQ2565" s="27" t="b">
        <v>0</v>
      </c>
      <c r="AR2565" s="27" t="b">
        <v>0</v>
      </c>
      <c r="AS2565" s="27" t="b">
        <v>1</v>
      </c>
      <c r="AV2565">
        <v>465375.02210000006</v>
      </c>
      <c r="AX2565">
        <v>1042500</v>
      </c>
      <c r="AZ2565">
        <v>930.75</v>
      </c>
      <c r="BC2565" s="18">
        <f t="shared" si="1"/>
        <v>372300.01768000005</v>
      </c>
      <c r="BM2565" s="90">
        <v>4.17</v>
      </c>
      <c r="BN2565">
        <f t="shared" si="0"/>
        <v>41.7</v>
      </c>
    </row>
    <row r="2566" spans="1:66" ht="14.55" customHeight="1" x14ac:dyDescent="0.25">
      <c r="A2566" s="41">
        <v>41794</v>
      </c>
      <c r="B2566" s="15">
        <v>13.2</v>
      </c>
      <c r="C2566" s="16">
        <v>14.55</v>
      </c>
      <c r="D2566" s="32">
        <v>1487.6887554174887</v>
      </c>
      <c r="E2566" s="32">
        <v>1223.0144296884878</v>
      </c>
      <c r="F2566" s="18">
        <v>2710.7031851059764</v>
      </c>
      <c r="G2566" s="18">
        <v>13.809092684566609</v>
      </c>
      <c r="H2566" s="19">
        <v>9.278350515463929E-2</v>
      </c>
      <c r="I2566" s="92">
        <v>12.08</v>
      </c>
      <c r="J2566" s="33">
        <v>0.98960041666576981</v>
      </c>
      <c r="K2566" s="72">
        <v>546.00241707993177</v>
      </c>
      <c r="L2566" s="18">
        <v>530.40002400000003</v>
      </c>
      <c r="M2566" s="73">
        <v>2.9416275214821149E-2</v>
      </c>
      <c r="Q2566" s="34">
        <v>1.0105088712161918</v>
      </c>
      <c r="R2566" s="7"/>
      <c r="S2566" s="32"/>
      <c r="T2566" s="77"/>
      <c r="U2566" s="5">
        <v>151.80203558719711</v>
      </c>
      <c r="V2566" s="87">
        <v>154.78</v>
      </c>
      <c r="W2566" s="38">
        <v>-1.9239981992524167E-2</v>
      </c>
      <c r="X2566" s="33">
        <v>0.97920083333153951</v>
      </c>
      <c r="Y2566" s="72">
        <v>97299.832555386078</v>
      </c>
      <c r="Z2566" s="90">
        <v>91375.00434</v>
      </c>
      <c r="AA2566" s="77">
        <v>6.4840798183058976E-2</v>
      </c>
      <c r="AB2566" s="35">
        <v>0.97920083333153951</v>
      </c>
      <c r="AC2566" s="72">
        <v>102127.91370340736</v>
      </c>
      <c r="AD2566" s="90">
        <v>101250</v>
      </c>
      <c r="AE2566" s="38">
        <v>8.6707526262455765E-3</v>
      </c>
      <c r="AF2566">
        <v>10</v>
      </c>
      <c r="AI2566" s="27" t="s">
        <v>36</v>
      </c>
      <c r="AJ2566" s="17">
        <v>14.267170394628232</v>
      </c>
      <c r="AK2566" s="17">
        <v>14.945756280814377</v>
      </c>
      <c r="AL2566" s="19">
        <v>9.6816395912149897E-2</v>
      </c>
      <c r="AM2566" s="19">
        <v>8.927572873328346E-2</v>
      </c>
      <c r="AN2566" s="27" t="b">
        <v>0</v>
      </c>
      <c r="AO2566" s="27" t="b">
        <v>1</v>
      </c>
      <c r="AP2566" s="27" t="b">
        <v>0</v>
      </c>
      <c r="AQ2566" s="27" t="b">
        <v>0</v>
      </c>
      <c r="AR2566" s="27" t="b">
        <v>0</v>
      </c>
      <c r="AS2566" s="27" t="b">
        <v>1</v>
      </c>
      <c r="AV2566">
        <v>456875.02169999998</v>
      </c>
      <c r="AX2566">
        <v>1012500</v>
      </c>
      <c r="AZ2566">
        <v>913.75</v>
      </c>
      <c r="BC2566" s="18">
        <f t="shared" si="1"/>
        <v>365500.01736</v>
      </c>
      <c r="BM2566" s="90">
        <v>4.05</v>
      </c>
      <c r="BN2566">
        <f t="shared" si="0"/>
        <v>40.5</v>
      </c>
    </row>
    <row r="2567" spans="1:66" ht="14.55" customHeight="1" x14ac:dyDescent="0.25">
      <c r="A2567" s="41">
        <v>41795</v>
      </c>
      <c r="B2567" s="46">
        <v>12.65</v>
      </c>
      <c r="C2567" s="55">
        <v>14.05</v>
      </c>
      <c r="D2567" s="32">
        <v>1338.9198798757398</v>
      </c>
      <c r="E2567" s="32">
        <v>1357.980007499559</v>
      </c>
      <c r="F2567" s="18">
        <v>2696.8998873752989</v>
      </c>
      <c r="G2567" s="18">
        <v>13.354947194888148</v>
      </c>
      <c r="H2567" s="19">
        <v>9.9644128113879016E-2</v>
      </c>
      <c r="I2567" s="89">
        <v>11.68</v>
      </c>
      <c r="J2567" s="33">
        <v>0.96218789683053518</v>
      </c>
      <c r="K2567" s="72">
        <v>525.34782759235168</v>
      </c>
      <c r="L2567" s="32">
        <v>511.20001200000002</v>
      </c>
      <c r="M2567" s="73">
        <v>2.7675694953527626E-2</v>
      </c>
      <c r="Q2567" s="34">
        <v>1.0392980448974869</v>
      </c>
      <c r="R2567" s="7"/>
      <c r="S2567" s="32"/>
      <c r="T2567" s="77"/>
      <c r="U2567" s="5">
        <v>157.47382469051277</v>
      </c>
      <c r="V2567" s="90">
        <v>160.19999999999999</v>
      </c>
      <c r="W2567" s="38">
        <v>-1.7017324029258537E-2</v>
      </c>
      <c r="X2567" s="33">
        <v>0.92437579366107026</v>
      </c>
      <c r="Y2567" s="72">
        <v>89942.040262409384</v>
      </c>
      <c r="Z2567" s="90">
        <v>84500.004019999993</v>
      </c>
      <c r="AA2567" s="77">
        <v>6.4402792704262302E-2</v>
      </c>
      <c r="AB2567" s="35">
        <v>0.92437579366107026</v>
      </c>
      <c r="AC2567" s="72">
        <v>94403.057745991362</v>
      </c>
      <c r="AD2567" s="90">
        <v>94750</v>
      </c>
      <c r="AE2567" s="38">
        <v>-3.6616596729143851E-3</v>
      </c>
      <c r="AF2567">
        <v>9</v>
      </c>
      <c r="AI2567" s="27" t="s">
        <v>36</v>
      </c>
      <c r="AJ2567" s="17">
        <v>14.174191257762041</v>
      </c>
      <c r="AK2567" s="17">
        <v>14.885425537734708</v>
      </c>
      <c r="AL2567" s="19">
        <v>9.8734485061073227E-2</v>
      </c>
      <c r="AM2567" s="19">
        <v>8.9821668558582743E-2</v>
      </c>
      <c r="AN2567" s="27" t="b">
        <v>0</v>
      </c>
      <c r="AO2567" s="27" t="b">
        <v>1</v>
      </c>
      <c r="AP2567" s="27" t="b">
        <v>0</v>
      </c>
      <c r="AQ2567" s="27" t="b">
        <v>0</v>
      </c>
      <c r="AR2567" s="27" t="b">
        <v>0</v>
      </c>
      <c r="AS2567" s="27" t="b">
        <v>1</v>
      </c>
      <c r="AV2567">
        <v>422500.02009999997</v>
      </c>
      <c r="AX2567">
        <v>947500</v>
      </c>
      <c r="AZ2567">
        <v>845</v>
      </c>
      <c r="BC2567" s="18">
        <f t="shared" si="1"/>
        <v>338000.01607999997</v>
      </c>
      <c r="BM2567" s="90">
        <v>3.79</v>
      </c>
      <c r="BN2567">
        <f t="shared" si="0"/>
        <v>37.9</v>
      </c>
    </row>
    <row r="2568" spans="1:66" ht="14.55" customHeight="1" x14ac:dyDescent="0.25">
      <c r="A2568" s="41">
        <v>41796</v>
      </c>
      <c r="B2568" s="15">
        <v>12</v>
      </c>
      <c r="C2568" s="16">
        <v>13.3</v>
      </c>
      <c r="D2568" s="32">
        <v>1190.1510043339908</v>
      </c>
      <c r="E2568" s="32">
        <v>1491.9249381474681</v>
      </c>
      <c r="F2568" s="18">
        <v>2682.0759424814587</v>
      </c>
      <c r="G2568" s="18">
        <v>12.723134788568769</v>
      </c>
      <c r="H2568" s="19">
        <v>9.7744360902255689E-2</v>
      </c>
      <c r="I2568" s="92">
        <v>10.73</v>
      </c>
      <c r="J2568" s="33">
        <v>0.94745414137184858</v>
      </c>
      <c r="K2568" s="72">
        <v>497.73436292926687</v>
      </c>
      <c r="L2568" s="18">
        <v>485.60000600000001</v>
      </c>
      <c r="M2568" s="73">
        <v>2.4988378870132999E-2</v>
      </c>
      <c r="Q2568" s="34">
        <v>1.0554600548286892</v>
      </c>
      <c r="R2568" s="7"/>
      <c r="S2568" s="32"/>
      <c r="T2568" s="77"/>
      <c r="U2568" s="5">
        <v>165.89788423422453</v>
      </c>
      <c r="V2568" s="87">
        <v>168.22</v>
      </c>
      <c r="W2568" s="38">
        <v>-1.3804040933155775E-2</v>
      </c>
      <c r="X2568" s="33">
        <v>0.89490828274369727</v>
      </c>
      <c r="Y2568" s="72">
        <v>80490.261897308825</v>
      </c>
      <c r="Z2568" s="90">
        <v>76075.003620000003</v>
      </c>
      <c r="AA2568" s="77">
        <v>5.803822631890164E-2</v>
      </c>
      <c r="AB2568" s="35">
        <v>0.89490828274369727</v>
      </c>
      <c r="AC2568" s="72">
        <v>84480.72383675458</v>
      </c>
      <c r="AD2568" s="90">
        <v>85250</v>
      </c>
      <c r="AE2568" s="38">
        <v>-9.0237673107967185E-3</v>
      </c>
      <c r="AF2568">
        <v>8</v>
      </c>
      <c r="AI2568" s="27" t="s">
        <v>36</v>
      </c>
      <c r="AJ2568" s="17">
        <v>14.065721072407108</v>
      </c>
      <c r="AK2568" s="17">
        <v>14.815908401419595</v>
      </c>
      <c r="AL2568" s="19">
        <v>9.9152196005099988E-2</v>
      </c>
      <c r="AM2568" s="19">
        <v>8.9574758911583882E-2</v>
      </c>
      <c r="AN2568" s="27" t="b">
        <v>0</v>
      </c>
      <c r="AO2568" s="27" t="b">
        <v>1</v>
      </c>
      <c r="AP2568" s="27" t="b">
        <v>0</v>
      </c>
      <c r="AQ2568" s="27" t="b">
        <v>0</v>
      </c>
      <c r="AR2568" s="27" t="b">
        <v>0</v>
      </c>
      <c r="AS2568" s="27" t="b">
        <v>1</v>
      </c>
      <c r="AV2568">
        <v>380375.01809999999</v>
      </c>
      <c r="AX2568">
        <v>852500</v>
      </c>
      <c r="AZ2568">
        <v>760.75</v>
      </c>
      <c r="BC2568" s="18">
        <f t="shared" si="1"/>
        <v>304300.01448000001</v>
      </c>
      <c r="BM2568" s="90">
        <v>3.41</v>
      </c>
      <c r="BN2568">
        <f t="shared" si="0"/>
        <v>34.1</v>
      </c>
    </row>
    <row r="2569" spans="1:66" ht="14.55" customHeight="1" x14ac:dyDescent="0.25">
      <c r="A2569" s="45">
        <v>41799</v>
      </c>
      <c r="B2569" s="46">
        <v>12.2</v>
      </c>
      <c r="C2569" s="55">
        <v>13.45</v>
      </c>
      <c r="D2569" s="32">
        <v>1041.3821287922419</v>
      </c>
      <c r="E2569" s="32">
        <v>1626.1524950272415</v>
      </c>
      <c r="F2569" s="32">
        <v>2667.5346238194834</v>
      </c>
      <c r="G2569" s="32">
        <v>12.962010959720388</v>
      </c>
      <c r="H2569" s="56">
        <v>9.2936802973977661E-2</v>
      </c>
      <c r="I2569" s="89">
        <v>11.15</v>
      </c>
      <c r="J2569" s="68">
        <v>1.013251489200629</v>
      </c>
      <c r="K2569" s="72">
        <v>504.32135850996463</v>
      </c>
      <c r="L2569" s="32">
        <v>491.83999599999999</v>
      </c>
      <c r="M2569" s="73">
        <v>2.5376875836597559E-2</v>
      </c>
      <c r="Q2569" s="34">
        <v>0.98692181621061992</v>
      </c>
      <c r="R2569" s="7"/>
      <c r="S2569" s="32"/>
      <c r="T2569" s="77"/>
      <c r="U2569" s="5">
        <v>163.42340941553712</v>
      </c>
      <c r="V2569" s="90">
        <v>166</v>
      </c>
      <c r="W2569" s="76">
        <v>-1.5521630026884805E-2</v>
      </c>
      <c r="X2569" s="68">
        <v>1.0265029784012578</v>
      </c>
      <c r="Y2569" s="72">
        <v>82623.888877674355</v>
      </c>
      <c r="Z2569" s="90">
        <v>77900.003700000001</v>
      </c>
      <c r="AA2569" s="77">
        <v>6.0640371672721169E-2</v>
      </c>
      <c r="AB2569" s="35">
        <v>1.0265029784012578</v>
      </c>
      <c r="AC2569" s="72">
        <v>86718.324304618451</v>
      </c>
      <c r="AD2569" s="90">
        <v>87000</v>
      </c>
      <c r="AE2569" s="76">
        <v>-3.2376516710522908E-3</v>
      </c>
      <c r="AF2569" s="1">
        <v>7</v>
      </c>
      <c r="AI2569" s="27" t="s">
        <v>36</v>
      </c>
      <c r="AJ2569" s="17">
        <v>13.965624992896426</v>
      </c>
      <c r="AK2569" s="17">
        <v>14.760921671004493</v>
      </c>
      <c r="AL2569" s="19">
        <v>9.7749771275537703E-2</v>
      </c>
      <c r="AM2569" s="19">
        <v>9.0349752050477627E-2</v>
      </c>
      <c r="AN2569" s="27" t="b">
        <v>0</v>
      </c>
      <c r="AO2569" s="27" t="b">
        <v>1</v>
      </c>
      <c r="AP2569" s="27" t="b">
        <v>0</v>
      </c>
      <c r="AQ2569" s="27" t="b">
        <v>0</v>
      </c>
      <c r="AR2569" s="27" t="b">
        <v>0</v>
      </c>
      <c r="AS2569" s="27" t="b">
        <v>1</v>
      </c>
      <c r="AV2569">
        <v>389500.01850000001</v>
      </c>
      <c r="AX2569">
        <v>870000</v>
      </c>
      <c r="AZ2569">
        <v>779</v>
      </c>
      <c r="BC2569" s="18">
        <f t="shared" si="1"/>
        <v>311600.0148</v>
      </c>
      <c r="BM2569" s="90">
        <v>3.48</v>
      </c>
      <c r="BN2569">
        <f t="shared" si="0"/>
        <v>34.799999999999997</v>
      </c>
    </row>
    <row r="2570" spans="1:66" ht="14.55" customHeight="1" x14ac:dyDescent="0.25">
      <c r="A2570" s="41">
        <v>41800</v>
      </c>
      <c r="B2570" s="15">
        <v>12.05</v>
      </c>
      <c r="C2570" s="16">
        <v>13.25</v>
      </c>
      <c r="D2570" s="32">
        <v>892.61325325049302</v>
      </c>
      <c r="E2570" s="32">
        <v>1761.0952668941065</v>
      </c>
      <c r="F2570" s="18">
        <v>2653.7085201445998</v>
      </c>
      <c r="G2570" s="18">
        <v>12.846362639012733</v>
      </c>
      <c r="H2570" s="19">
        <v>9.0566037735849036E-2</v>
      </c>
      <c r="I2570" s="92">
        <v>10.99</v>
      </c>
      <c r="J2570" s="33">
        <v>0.98594104515230241</v>
      </c>
      <c r="K2570" s="72">
        <v>497.22252417415609</v>
      </c>
      <c r="L2570" s="18">
        <v>483.35998499999999</v>
      </c>
      <c r="M2570" s="73">
        <v>2.8679534103668299E-2</v>
      </c>
      <c r="Q2570" s="34">
        <v>1.0142594274950039</v>
      </c>
      <c r="R2570" s="7"/>
      <c r="S2570" s="32"/>
      <c r="T2570" s="77"/>
      <c r="U2570" s="5">
        <v>165.44513078116452</v>
      </c>
      <c r="V2570" s="87">
        <v>168.94</v>
      </c>
      <c r="W2570" s="38">
        <v>-2.068704403241077E-2</v>
      </c>
      <c r="X2570" s="33">
        <v>0.97188209030460471</v>
      </c>
      <c r="Y2570" s="72">
        <v>80301.062025928535</v>
      </c>
      <c r="Z2570" s="90">
        <v>75300.003580000004</v>
      </c>
      <c r="AA2570" s="77">
        <v>6.6415115646247233E-2</v>
      </c>
      <c r="AB2570" s="35">
        <v>0.97188209030460471</v>
      </c>
      <c r="AC2570" s="72">
        <v>84278.635076454666</v>
      </c>
      <c r="AD2570" s="90">
        <v>83750</v>
      </c>
      <c r="AE2570" s="38">
        <v>6.3120606143840709E-3</v>
      </c>
      <c r="AF2570">
        <v>6</v>
      </c>
      <c r="AI2570" s="27" t="s">
        <v>36</v>
      </c>
      <c r="AJ2570" s="17">
        <v>13.872387344184656</v>
      </c>
      <c r="AK2570" s="17">
        <v>14.679830572125173</v>
      </c>
      <c r="AL2570" s="19">
        <v>9.5329986604393901E-2</v>
      </c>
      <c r="AM2570" s="19">
        <v>9.0037433163234398E-2</v>
      </c>
      <c r="AN2570" s="27" t="b">
        <v>0</v>
      </c>
      <c r="AO2570" s="27" t="b">
        <v>1</v>
      </c>
      <c r="AP2570" s="27" t="b">
        <v>0</v>
      </c>
      <c r="AQ2570" s="27" t="b">
        <v>0</v>
      </c>
      <c r="AR2570" s="27" t="b">
        <v>0</v>
      </c>
      <c r="AS2570" s="27" t="b">
        <v>1</v>
      </c>
      <c r="AV2570">
        <v>376500.01790000004</v>
      </c>
      <c r="AX2570">
        <v>837500</v>
      </c>
      <c r="AZ2570">
        <v>753</v>
      </c>
      <c r="BC2570" s="18">
        <f t="shared" si="1"/>
        <v>301200.01432000002</v>
      </c>
      <c r="BM2570" s="90">
        <v>3.35</v>
      </c>
      <c r="BN2570">
        <f t="shared" si="0"/>
        <v>33.5</v>
      </c>
    </row>
    <row r="2571" spans="1:66" ht="14.55" customHeight="1" x14ac:dyDescent="0.25">
      <c r="A2571" s="41">
        <v>41801</v>
      </c>
      <c r="B2571" s="15">
        <v>12.5</v>
      </c>
      <c r="C2571" s="16">
        <v>13.5</v>
      </c>
      <c r="D2571" s="32">
        <v>743.84437770874422</v>
      </c>
      <c r="E2571" s="32">
        <v>1896.3907348396215</v>
      </c>
      <c r="F2571" s="18">
        <v>2640.2351125483656</v>
      </c>
      <c r="G2571" s="18">
        <v>13.218265856637753</v>
      </c>
      <c r="H2571" s="19">
        <v>7.407407407407407E-2</v>
      </c>
      <c r="I2571" s="92">
        <v>11.6</v>
      </c>
      <c r="J2571" s="33">
        <v>1.0237258945017349</v>
      </c>
      <c r="K2571" s="72">
        <v>509.01076623429236</v>
      </c>
      <c r="L2571" s="18">
        <v>494.23998999999998</v>
      </c>
      <c r="M2571" s="73">
        <v>2.9885837919129906E-2</v>
      </c>
      <c r="Q2571" s="34">
        <v>0.97682397736624338</v>
      </c>
      <c r="R2571" s="7"/>
      <c r="S2571" s="32"/>
      <c r="T2571" s="77"/>
      <c r="U2571" s="5">
        <v>161.30988122685628</v>
      </c>
      <c r="V2571" s="87">
        <v>165.2</v>
      </c>
      <c r="W2571" s="38">
        <v>-2.3547934462129008E-2</v>
      </c>
      <c r="X2571" s="33">
        <v>1.04745178900347</v>
      </c>
      <c r="Y2571" s="72">
        <v>84111.893504973399</v>
      </c>
      <c r="Z2571" s="90">
        <v>78550.00374</v>
      </c>
      <c r="AA2571" s="77">
        <v>7.0806995546215598E-2</v>
      </c>
      <c r="AB2571" s="35">
        <v>1.04745178900347</v>
      </c>
      <c r="AC2571" s="72">
        <v>88276.391774226868</v>
      </c>
      <c r="AD2571" s="90">
        <v>87750</v>
      </c>
      <c r="AE2571" s="38">
        <v>5.9987666578560422E-3</v>
      </c>
      <c r="AF2571">
        <v>5</v>
      </c>
      <c r="AI2571" s="27" t="s">
        <v>36</v>
      </c>
      <c r="AJ2571" s="17">
        <v>13.815763037332871</v>
      </c>
      <c r="AK2571" s="17">
        <v>14.59540719483522</v>
      </c>
      <c r="AL2571" s="19">
        <v>9.1291484825779132E-2</v>
      </c>
      <c r="AM2571" s="19">
        <v>8.8787271852097477E-2</v>
      </c>
      <c r="AN2571" s="27" t="b">
        <v>0</v>
      </c>
      <c r="AO2571" s="27" t="b">
        <v>1</v>
      </c>
      <c r="AP2571" s="27" t="b">
        <v>0</v>
      </c>
      <c r="AQ2571" s="27" t="b">
        <v>0</v>
      </c>
      <c r="AR2571" s="27" t="b">
        <v>0</v>
      </c>
      <c r="AS2571" s="27" t="b">
        <v>1</v>
      </c>
      <c r="AV2571">
        <v>392750.01870000002</v>
      </c>
      <c r="AX2571">
        <v>877500</v>
      </c>
      <c r="AZ2571">
        <v>785.5</v>
      </c>
      <c r="BC2571" s="18">
        <f t="shared" si="1"/>
        <v>314200.01496</v>
      </c>
      <c r="BM2571" s="90">
        <v>3.51</v>
      </c>
      <c r="BN2571">
        <f t="shared" si="0"/>
        <v>35.099999999999994</v>
      </c>
    </row>
    <row r="2572" spans="1:66" ht="14.55" customHeight="1" x14ac:dyDescent="0.25">
      <c r="A2572" s="41">
        <v>41802</v>
      </c>
      <c r="B2572" s="15">
        <v>13.2</v>
      </c>
      <c r="C2572" s="16">
        <v>14.15</v>
      </c>
      <c r="D2572" s="32">
        <v>595.07550216699542</v>
      </c>
      <c r="E2572" s="32">
        <v>2034.1396936745741</v>
      </c>
      <c r="F2572" s="18">
        <v>2629.2151958415698</v>
      </c>
      <c r="G2572" s="18">
        <v>13.934984611395532</v>
      </c>
      <c r="H2572" s="19">
        <v>6.7137809187279185E-2</v>
      </c>
      <c r="I2572" s="92">
        <v>12.56</v>
      </c>
      <c r="J2572" s="33">
        <v>1.0498216919997252</v>
      </c>
      <c r="K2572" s="72">
        <v>534.36129813758782</v>
      </c>
      <c r="L2572" s="18">
        <v>517.919983</v>
      </c>
      <c r="M2572" s="73">
        <v>3.1744894341309518E-2</v>
      </c>
      <c r="Q2572" s="34">
        <v>0.95254271046274186</v>
      </c>
      <c r="R2572" s="7"/>
      <c r="S2572" s="32"/>
      <c r="T2572" s="77"/>
      <c r="U2572" s="5">
        <v>153.36847504282284</v>
      </c>
      <c r="V2572" s="87">
        <v>157.08000000000001</v>
      </c>
      <c r="W2572" s="38">
        <v>-2.362824648062882E-2</v>
      </c>
      <c r="X2572" s="33">
        <v>1.0996433839994506</v>
      </c>
      <c r="Y2572" s="72">
        <v>92493.529736755212</v>
      </c>
      <c r="Z2572" s="90">
        <v>86475.004100000006</v>
      </c>
      <c r="AA2572" s="77">
        <v>6.9598442918781034E-2</v>
      </c>
      <c r="AB2572" s="35">
        <v>1.0996433839994506</v>
      </c>
      <c r="AC2572" s="72">
        <v>97070.993865032928</v>
      </c>
      <c r="AD2572" s="90">
        <v>97000</v>
      </c>
      <c r="AE2572" s="38">
        <v>7.3189551580337851E-4</v>
      </c>
      <c r="AF2572">
        <v>4</v>
      </c>
      <c r="AI2572" s="27" t="s">
        <v>36</v>
      </c>
      <c r="AJ2572" s="17">
        <v>13.78889600599703</v>
      </c>
      <c r="AK2572" s="17">
        <v>14.530270481687191</v>
      </c>
      <c r="AL2572" s="19">
        <v>8.7017202164552443E-2</v>
      </c>
      <c r="AM2572" s="19">
        <v>8.712400992630244E-2</v>
      </c>
      <c r="AN2572" s="27" t="b">
        <v>0</v>
      </c>
      <c r="AO2572" s="27" t="b">
        <v>0</v>
      </c>
      <c r="AP2572" s="27" t="b">
        <v>0</v>
      </c>
      <c r="AQ2572" s="27" t="b">
        <v>0</v>
      </c>
      <c r="AR2572" s="27" t="b">
        <v>0</v>
      </c>
      <c r="AS2572" s="27" t="b">
        <v>1</v>
      </c>
      <c r="AV2572">
        <v>432375.02050000004</v>
      </c>
      <c r="AX2572">
        <v>970000</v>
      </c>
      <c r="AZ2572">
        <v>864.75</v>
      </c>
      <c r="BC2572" s="18">
        <f t="shared" si="1"/>
        <v>345900.01640000002</v>
      </c>
      <c r="BM2572" s="90">
        <v>3.88</v>
      </c>
      <c r="BN2572">
        <f t="shared" si="0"/>
        <v>38.799999999999997</v>
      </c>
    </row>
    <row r="2573" spans="1:66" ht="14.55" customHeight="1" x14ac:dyDescent="0.25">
      <c r="A2573" s="41">
        <v>41803</v>
      </c>
      <c r="B2573" s="15">
        <v>12.95</v>
      </c>
      <c r="C2573" s="16">
        <v>13.8</v>
      </c>
      <c r="D2573" s="32">
        <v>446.30662662524657</v>
      </c>
      <c r="E2573" s="32">
        <v>2172.9205528371949</v>
      </c>
      <c r="F2573" s="18">
        <v>2619.2271794624417</v>
      </c>
      <c r="G2573" s="18">
        <v>13.655163142927785</v>
      </c>
      <c r="H2573" s="19">
        <v>6.1594202898550776E-2</v>
      </c>
      <c r="I2573" s="92">
        <v>12.18</v>
      </c>
      <c r="J2573" s="33">
        <v>0.97619692380795087</v>
      </c>
      <c r="K2573" s="72">
        <v>521.63282996002124</v>
      </c>
      <c r="L2573" s="18">
        <v>509.11999500000002</v>
      </c>
      <c r="M2573" s="73">
        <v>2.4577378776925118E-2</v>
      </c>
      <c r="Q2573" s="34">
        <v>1.0243834779761425</v>
      </c>
      <c r="R2573" s="7"/>
      <c r="S2573" s="32"/>
      <c r="T2573" s="77"/>
      <c r="U2573" s="5">
        <v>156.81562550089177</v>
      </c>
      <c r="V2573" s="87">
        <v>159.82</v>
      </c>
      <c r="W2573" s="38">
        <v>-1.8798488919460791E-2</v>
      </c>
      <c r="X2573" s="33">
        <v>0.95239384761590162</v>
      </c>
      <c r="Y2573" s="72">
        <v>88090.690128853603</v>
      </c>
      <c r="Z2573" s="90">
        <v>83250.003960000002</v>
      </c>
      <c r="AA2573" s="77">
        <v>5.8146377640768111E-2</v>
      </c>
      <c r="AB2573" s="35">
        <v>0.95239384761590162</v>
      </c>
      <c r="AC2573" s="72">
        <v>92448.335140009003</v>
      </c>
      <c r="AD2573" s="90">
        <v>92500</v>
      </c>
      <c r="AE2573" s="38">
        <v>-5.5853902692969484E-4</v>
      </c>
      <c r="AF2573">
        <v>3</v>
      </c>
      <c r="AI2573" s="27" t="s">
        <v>36</v>
      </c>
      <c r="AJ2573" s="17">
        <v>13.75228977131485</v>
      </c>
      <c r="AK2573" s="17">
        <v>14.46312809323129</v>
      </c>
      <c r="AL2573" s="19">
        <v>8.0675547961997732E-2</v>
      </c>
      <c r="AM2573" s="19">
        <v>8.7028464883209339E-2</v>
      </c>
      <c r="AN2573" s="27" t="b">
        <v>0</v>
      </c>
      <c r="AO2573" s="27" t="b">
        <v>0</v>
      </c>
      <c r="AP2573" s="27" t="b">
        <v>0</v>
      </c>
      <c r="AQ2573" s="27" t="b">
        <v>0</v>
      </c>
      <c r="AR2573" s="27" t="b">
        <v>0</v>
      </c>
      <c r="AS2573" s="27" t="b">
        <v>1</v>
      </c>
      <c r="AV2573">
        <v>416250.01980000001</v>
      </c>
      <c r="AX2573">
        <v>925000</v>
      </c>
      <c r="AZ2573">
        <v>832.5</v>
      </c>
      <c r="BC2573" s="18">
        <f t="shared" si="1"/>
        <v>333000.01584000001</v>
      </c>
      <c r="BM2573" s="90">
        <v>3.7</v>
      </c>
      <c r="BN2573">
        <f t="shared" si="0"/>
        <v>37</v>
      </c>
    </row>
    <row r="2574" spans="1:66" ht="14.55" customHeight="1" x14ac:dyDescent="0.25">
      <c r="A2574" s="45">
        <v>41806</v>
      </c>
      <c r="B2574" s="46">
        <v>13.05</v>
      </c>
      <c r="C2574" s="55">
        <v>13.8</v>
      </c>
      <c r="D2574" s="32">
        <v>297.53775108349771</v>
      </c>
      <c r="E2574" s="32">
        <v>2312.5261280738359</v>
      </c>
      <c r="F2574" s="32">
        <v>2610.0638791573338</v>
      </c>
      <c r="G2574" s="32">
        <v>13.714502738766429</v>
      </c>
      <c r="H2574" s="56">
        <v>5.4347826086956541E-2</v>
      </c>
      <c r="I2574" s="89">
        <v>12.65</v>
      </c>
      <c r="J2574" s="68">
        <v>1.000831901704649</v>
      </c>
      <c r="K2574" s="72">
        <v>522.05774436452452</v>
      </c>
      <c r="L2574" s="32">
        <v>508.32000699999998</v>
      </c>
      <c r="M2574" s="73">
        <v>2.7025765610922629E-2</v>
      </c>
      <c r="Q2574" s="34">
        <v>0.99916878978054957</v>
      </c>
      <c r="R2574" s="7"/>
      <c r="S2574" s="32"/>
      <c r="T2574" s="77"/>
      <c r="U2574" s="5">
        <v>156.39355964959219</v>
      </c>
      <c r="V2574" s="90">
        <v>160.08000000000001</v>
      </c>
      <c r="W2574" s="76">
        <v>-2.3028737821138311E-2</v>
      </c>
      <c r="X2574" s="68">
        <v>1.0016638034092977</v>
      </c>
      <c r="Y2574" s="72">
        <v>88237.677885958765</v>
      </c>
      <c r="Z2574" s="90">
        <v>82925.00394000001</v>
      </c>
      <c r="AA2574" s="77">
        <v>6.4066007760490609E-2</v>
      </c>
      <c r="AB2574" s="35">
        <v>1.0016638034092977</v>
      </c>
      <c r="AC2574" s="72">
        <v>92600.666353904642</v>
      </c>
      <c r="AD2574" s="90">
        <v>92250</v>
      </c>
      <c r="AE2574" s="76">
        <v>3.8012612889392105E-3</v>
      </c>
      <c r="AF2574" s="1">
        <v>2</v>
      </c>
      <c r="AH2574" s="1"/>
      <c r="AI2574" s="27" t="s">
        <v>36</v>
      </c>
      <c r="AJ2574" s="17">
        <v>13.70582012802601</v>
      </c>
      <c r="AK2574" s="17">
        <v>14.409823281981694</v>
      </c>
      <c r="AL2574" s="19">
        <v>7.3442792159447878E-2</v>
      </c>
      <c r="AM2574" s="19">
        <v>8.607917752357791E-2</v>
      </c>
      <c r="AN2574" s="27" t="b">
        <v>0</v>
      </c>
      <c r="AO2574" s="27" t="b">
        <v>0</v>
      </c>
      <c r="AP2574" s="27" t="b">
        <v>0</v>
      </c>
      <c r="AQ2574" s="27" t="b">
        <v>0</v>
      </c>
      <c r="AR2574" s="27" t="b">
        <v>0</v>
      </c>
      <c r="AS2574" s="27" t="b">
        <v>1</v>
      </c>
      <c r="AV2574">
        <v>414625.01970000006</v>
      </c>
      <c r="AX2574">
        <v>922500</v>
      </c>
      <c r="AZ2574">
        <v>829.25</v>
      </c>
      <c r="BC2574" s="18">
        <f t="shared" si="1"/>
        <v>331700.01576000004</v>
      </c>
      <c r="BM2574" s="90">
        <v>3.69</v>
      </c>
      <c r="BN2574">
        <f t="shared" si="0"/>
        <v>36.9</v>
      </c>
    </row>
    <row r="2575" spans="1:66" ht="14.55" customHeight="1" x14ac:dyDescent="0.25">
      <c r="A2575" s="41">
        <v>41807</v>
      </c>
      <c r="B2575" s="15">
        <v>12.35</v>
      </c>
      <c r="C2575" s="16">
        <v>13.45</v>
      </c>
      <c r="D2575" s="32">
        <v>148.76887554174886</v>
      </c>
      <c r="E2575" s="32">
        <v>2453.2097386404898</v>
      </c>
      <c r="F2575" s="18">
        <v>2601.9786141822387</v>
      </c>
      <c r="G2575" s="18">
        <v>13.387107183662478</v>
      </c>
      <c r="H2575" s="19">
        <v>8.1784386617100302E-2</v>
      </c>
      <c r="I2575" s="92">
        <v>12.06</v>
      </c>
      <c r="J2575" s="33">
        <v>0.97310400795559737</v>
      </c>
      <c r="K2575" s="72">
        <v>508.00769368860313</v>
      </c>
      <c r="L2575" s="18">
        <v>490.72000100000002</v>
      </c>
      <c r="M2575" s="73">
        <v>3.5229240001169428E-2</v>
      </c>
      <c r="Q2575" s="34">
        <v>1.0276393806052744</v>
      </c>
      <c r="R2575" s="7"/>
      <c r="S2575" s="32"/>
      <c r="T2575" s="77"/>
      <c r="U2575" s="5">
        <v>160.41695687177003</v>
      </c>
      <c r="V2575" s="87">
        <v>165.32</v>
      </c>
      <c r="W2575" s="38">
        <v>-2.9657894557403627E-2</v>
      </c>
      <c r="X2575" s="33">
        <v>0.94620801591119474</v>
      </c>
      <c r="Y2575" s="72">
        <v>83491.597580360831</v>
      </c>
      <c r="Z2575" s="90">
        <v>77375.003679999994</v>
      </c>
      <c r="AA2575" s="77">
        <v>7.9051290590657033E-2</v>
      </c>
      <c r="AB2575" s="35">
        <v>0.94620801591119474</v>
      </c>
      <c r="AC2575" s="72">
        <v>87618.08802581139</v>
      </c>
      <c r="AD2575" s="90">
        <v>86000</v>
      </c>
      <c r="AE2575" s="38">
        <v>1.881497704431849E-2</v>
      </c>
      <c r="AF2575">
        <v>1</v>
      </c>
      <c r="AH2575" s="1"/>
      <c r="AI2575" s="27" t="s">
        <v>36</v>
      </c>
      <c r="AJ2575" s="17">
        <v>13.654447988038699</v>
      </c>
      <c r="AK2575" s="17">
        <v>14.355355574281079</v>
      </c>
      <c r="AL2575" s="19">
        <v>7.1584056099968318E-2</v>
      </c>
      <c r="AM2575" s="19">
        <v>8.6414954178841027E-2</v>
      </c>
      <c r="AN2575" s="27" t="b">
        <v>0</v>
      </c>
      <c r="AO2575" s="27" t="b">
        <v>0</v>
      </c>
      <c r="AP2575" s="27" t="b">
        <v>0</v>
      </c>
      <c r="AQ2575" s="27" t="b">
        <v>0</v>
      </c>
      <c r="AR2575" s="27" t="b">
        <v>0</v>
      </c>
      <c r="AS2575" s="27" t="b">
        <v>1</v>
      </c>
      <c r="AV2575">
        <v>386875.01839999994</v>
      </c>
      <c r="AX2575">
        <v>860000</v>
      </c>
      <c r="AZ2575">
        <v>773.75</v>
      </c>
      <c r="BC2575" s="18">
        <f t="shared" si="1"/>
        <v>309500.01471999998</v>
      </c>
      <c r="BM2575" s="90">
        <v>3.44</v>
      </c>
      <c r="BN2575">
        <f t="shared" si="0"/>
        <v>34.4</v>
      </c>
    </row>
    <row r="2576" spans="1:66" ht="14.55" customHeight="1" x14ac:dyDescent="0.25">
      <c r="A2576" s="48">
        <v>41808</v>
      </c>
      <c r="B2576" s="46">
        <v>12.7</v>
      </c>
      <c r="C2576" s="55">
        <v>13.7</v>
      </c>
      <c r="D2576" s="32">
        <v>2589.8116429483412</v>
      </c>
      <c r="E2576" s="32">
        <v>0</v>
      </c>
      <c r="F2576" s="32">
        <v>2589.8116429483412</v>
      </c>
      <c r="G2576" s="32">
        <v>12.7</v>
      </c>
      <c r="H2576" s="56">
        <v>7.2992700729927029E-2</v>
      </c>
      <c r="I2576" s="1">
        <v>10.61</v>
      </c>
      <c r="J2576" s="68">
        <v>0.94423791821561354</v>
      </c>
      <c r="K2576" s="72">
        <v>479.67182766688848</v>
      </c>
      <c r="L2576" s="32">
        <v>464.32000699999998</v>
      </c>
      <c r="M2576" s="73">
        <v>3.3063017822724361E-2</v>
      </c>
      <c r="Q2576" s="34">
        <v>1.0590551181102361</v>
      </c>
      <c r="R2576" s="7"/>
      <c r="S2576" s="32"/>
      <c r="T2576" s="77"/>
      <c r="U2576" s="5">
        <v>169.57409460625479</v>
      </c>
      <c r="V2576" s="90">
        <v>174.36</v>
      </c>
      <c r="W2576" s="76">
        <v>-2.7448413591105898E-2</v>
      </c>
      <c r="X2576" s="68">
        <v>0.88847583643122707</v>
      </c>
      <c r="Y2576" s="72">
        <v>74180.621906803513</v>
      </c>
      <c r="Z2576" s="90">
        <v>69050.003280000004</v>
      </c>
      <c r="AA2576" s="77">
        <v>7.4302945446630672E-2</v>
      </c>
      <c r="AB2576" s="35">
        <v>0.88847583643122707</v>
      </c>
      <c r="AC2576" s="72">
        <v>77845.305972622649</v>
      </c>
      <c r="AD2576" s="90">
        <v>77250</v>
      </c>
      <c r="AE2576" s="76">
        <v>7.7062261828174661E-3</v>
      </c>
      <c r="AF2576" s="1">
        <v>19</v>
      </c>
      <c r="AH2576" s="1"/>
      <c r="AI2576" s="27" t="s">
        <v>36</v>
      </c>
      <c r="AJ2576" s="17">
        <v>13.581535297266996</v>
      </c>
      <c r="AK2576" s="17">
        <v>14.288216335076871</v>
      </c>
      <c r="AL2576" s="19">
        <v>6.8655166598981313E-2</v>
      </c>
      <c r="AM2576" s="19">
        <v>8.5857544049546791E-2</v>
      </c>
      <c r="AN2576" s="27" t="b">
        <v>0</v>
      </c>
      <c r="AO2576" s="27" t="b">
        <v>0</v>
      </c>
      <c r="AP2576" s="27" t="b">
        <v>0</v>
      </c>
      <c r="AQ2576" s="27" t="b">
        <v>0</v>
      </c>
      <c r="AR2576" s="27" t="b">
        <v>0</v>
      </c>
      <c r="AS2576" s="27" t="b">
        <v>1</v>
      </c>
      <c r="AV2576">
        <v>345250.01640000002</v>
      </c>
      <c r="AX2576">
        <v>772500</v>
      </c>
      <c r="AZ2576">
        <v>690.5</v>
      </c>
      <c r="BC2576" s="18">
        <f t="shared" si="1"/>
        <v>276200.01312000002</v>
      </c>
      <c r="BM2576" s="90">
        <v>3.09</v>
      </c>
      <c r="BN2576">
        <f t="shared" si="0"/>
        <v>30.9</v>
      </c>
    </row>
    <row r="2577" spans="1:66" ht="14.55" customHeight="1" x14ac:dyDescent="0.25">
      <c r="A2577" s="45">
        <v>41809</v>
      </c>
      <c r="B2577" s="46">
        <v>12.8</v>
      </c>
      <c r="C2577" s="55">
        <v>13.8</v>
      </c>
      <c r="D2577" s="32">
        <v>2453.5057670036917</v>
      </c>
      <c r="E2577" s="32">
        <v>126.35654193409117</v>
      </c>
      <c r="F2577" s="32">
        <v>2579.8623089377829</v>
      </c>
      <c r="G2577" s="32">
        <v>12.84897801774007</v>
      </c>
      <c r="H2577" s="56">
        <v>7.2463768115942018E-2</v>
      </c>
      <c r="I2577" s="1">
        <v>10.62</v>
      </c>
      <c r="J2577" s="68">
        <v>1.0078437659756612</v>
      </c>
      <c r="K2577" s="72">
        <v>483.42589681478091</v>
      </c>
      <c r="L2577" s="32">
        <v>466.72000100000002</v>
      </c>
      <c r="M2577" s="73">
        <v>3.5794257325562712E-2</v>
      </c>
      <c r="Q2577" s="34">
        <v>0.99221727985977293</v>
      </c>
      <c r="R2577" s="7"/>
      <c r="S2577" s="32"/>
      <c r="T2577" s="77"/>
      <c r="U2577" s="5">
        <v>167.94108831222223</v>
      </c>
      <c r="V2577" s="90">
        <v>173.66</v>
      </c>
      <c r="W2577" s="76">
        <v>-3.2931657766772787E-2</v>
      </c>
      <c r="X2577" s="68">
        <v>1.0156875319513223</v>
      </c>
      <c r="Y2577" s="72">
        <v>75344.693264160436</v>
      </c>
      <c r="Z2577" s="90">
        <v>69625.003299999997</v>
      </c>
      <c r="AA2577" s="77">
        <v>8.2149941731642834E-2</v>
      </c>
      <c r="AB2577" s="35">
        <v>1.0156875319513223</v>
      </c>
      <c r="AC2577" s="72">
        <v>79065.239065858186</v>
      </c>
      <c r="AD2577" s="90">
        <v>77750</v>
      </c>
      <c r="AE2577" s="76">
        <v>1.6916258081777314E-2</v>
      </c>
      <c r="AF2577" s="1">
        <v>18</v>
      </c>
      <c r="AI2577" s="27" t="s">
        <v>36</v>
      </c>
      <c r="AJ2577" s="17">
        <v>13.510518240358703</v>
      </c>
      <c r="AK2577" s="17">
        <v>14.22787863550265</v>
      </c>
      <c r="AL2577" s="19">
        <v>6.8386782272625971E-2</v>
      </c>
      <c r="AM2577" s="19">
        <v>8.4878054980521991E-2</v>
      </c>
      <c r="AN2577" s="27" t="b">
        <v>0</v>
      </c>
      <c r="AO2577" s="27" t="b">
        <v>0</v>
      </c>
      <c r="AP2577" s="27" t="b">
        <v>0</v>
      </c>
      <c r="AQ2577" s="27" t="b">
        <v>0</v>
      </c>
      <c r="AR2577" s="27" t="b">
        <v>0</v>
      </c>
      <c r="AS2577" s="27" t="b">
        <v>1</v>
      </c>
      <c r="AV2577">
        <v>348125.01649999997</v>
      </c>
      <c r="AX2577">
        <v>777500</v>
      </c>
      <c r="AZ2577">
        <v>696.25</v>
      </c>
      <c r="BC2577" s="18">
        <f t="shared" si="1"/>
        <v>278500.01319999999</v>
      </c>
      <c r="BM2577" s="90">
        <v>3.11</v>
      </c>
      <c r="BN2577">
        <f t="shared" si="0"/>
        <v>31.099999999999998</v>
      </c>
    </row>
    <row r="2578" spans="1:66" ht="14.55" customHeight="1" x14ac:dyDescent="0.25">
      <c r="A2578" s="45">
        <v>41810</v>
      </c>
      <c r="B2578" s="46">
        <v>12.9</v>
      </c>
      <c r="C2578" s="55">
        <v>13.9</v>
      </c>
      <c r="D2578" s="32">
        <v>2317.1998910590423</v>
      </c>
      <c r="E2578" s="32">
        <v>252.78518049144725</v>
      </c>
      <c r="F2578" s="32">
        <v>2569.9850715504895</v>
      </c>
      <c r="G2578" s="32">
        <v>12.998360563759594</v>
      </c>
      <c r="H2578" s="56">
        <v>7.1942446043165464E-2</v>
      </c>
      <c r="I2578" s="1">
        <v>10.85</v>
      </c>
      <c r="J2578" s="68">
        <v>1.0077529232886362</v>
      </c>
      <c r="K2578" s="72">
        <v>487.16543159226961</v>
      </c>
      <c r="L2578" s="32">
        <v>472.959991</v>
      </c>
      <c r="M2578" s="73">
        <v>3.00351845031002E-2</v>
      </c>
      <c r="Q2578" s="34">
        <v>0.99230672210472393</v>
      </c>
      <c r="R2578" s="7"/>
      <c r="S2578" s="32"/>
      <c r="T2578" s="77"/>
      <c r="U2578" s="5">
        <v>166.33880100513258</v>
      </c>
      <c r="V2578" s="90">
        <v>171.24</v>
      </c>
      <c r="W2578" s="76">
        <v>-2.8621811462668935E-2</v>
      </c>
      <c r="X2578" s="68">
        <v>1.0155058465772726</v>
      </c>
      <c r="Y2578" s="72">
        <v>76513.34259066607</v>
      </c>
      <c r="Z2578" s="90">
        <v>71575.003400000001</v>
      </c>
      <c r="AA2578" s="77">
        <v>6.8995305009878202E-2</v>
      </c>
      <c r="AB2578" s="35">
        <v>1.0155058465772726</v>
      </c>
      <c r="AC2578" s="72">
        <v>80289.925265877624</v>
      </c>
      <c r="AD2578" s="90">
        <v>79500</v>
      </c>
      <c r="AE2578" s="76">
        <v>9.9361668663852081E-3</v>
      </c>
      <c r="AF2578" s="1">
        <v>17</v>
      </c>
      <c r="AI2578" s="27" t="s">
        <v>36</v>
      </c>
      <c r="AJ2578" s="17">
        <v>13.458059219585349</v>
      </c>
      <c r="AK2578" s="17">
        <v>14.16772270003842</v>
      </c>
      <c r="AL2578" s="19">
        <v>6.9187555081940355E-2</v>
      </c>
      <c r="AM2578" s="19">
        <v>8.342207690583886E-2</v>
      </c>
      <c r="AN2578" s="27" t="b">
        <v>0</v>
      </c>
      <c r="AO2578" s="27" t="b">
        <v>0</v>
      </c>
      <c r="AP2578" s="27" t="b">
        <v>0</v>
      </c>
      <c r="AQ2578" s="27" t="b">
        <v>0</v>
      </c>
      <c r="AR2578" s="27" t="b">
        <v>0</v>
      </c>
      <c r="AS2578" s="27" t="b">
        <v>1</v>
      </c>
      <c r="AV2578">
        <v>357875.01699999999</v>
      </c>
      <c r="AX2578">
        <v>795000</v>
      </c>
      <c r="AZ2578">
        <v>715.75</v>
      </c>
      <c r="BC2578" s="18">
        <f t="shared" si="1"/>
        <v>286300.01360000001</v>
      </c>
      <c r="BM2578" s="90">
        <v>3.18</v>
      </c>
      <c r="BN2578">
        <f t="shared" si="0"/>
        <v>31.8</v>
      </c>
    </row>
    <row r="2579" spans="1:66" ht="14.55" customHeight="1" x14ac:dyDescent="0.25">
      <c r="A2579" s="41">
        <v>41813</v>
      </c>
      <c r="B2579" s="15">
        <v>12.6</v>
      </c>
      <c r="C2579" s="16">
        <v>13.7</v>
      </c>
      <c r="D2579" s="32">
        <v>2180.8940151143929</v>
      </c>
      <c r="E2579" s="32">
        <v>379.28487831058243</v>
      </c>
      <c r="F2579" s="18">
        <v>2560.1788934249753</v>
      </c>
      <c r="G2579" s="18">
        <v>12.762962583283974</v>
      </c>
      <c r="H2579" s="19">
        <v>8.0291970802919721E-2</v>
      </c>
      <c r="I2579">
        <v>10.98</v>
      </c>
      <c r="J2579" s="33">
        <v>0.97814362436665492</v>
      </c>
      <c r="K2579" s="72">
        <v>476.50951618013659</v>
      </c>
      <c r="L2579" s="18">
        <v>461.27999899999998</v>
      </c>
      <c r="M2579" s="73">
        <v>3.3015776129796191E-2</v>
      </c>
      <c r="Q2579" s="34">
        <v>1.0223447509025037</v>
      </c>
      <c r="R2579" s="7"/>
      <c r="S2579" s="32"/>
      <c r="T2579" s="77"/>
      <c r="U2579" s="5">
        <v>169.73898790498515</v>
      </c>
      <c r="V2579" s="87">
        <v>175.44</v>
      </c>
      <c r="W2579" s="38">
        <v>-3.2495508977512806E-2</v>
      </c>
      <c r="X2579" s="33">
        <v>0.95628724873330984</v>
      </c>
      <c r="Y2579" s="72">
        <v>73169.083949402891</v>
      </c>
      <c r="Z2579" s="90">
        <v>67950.003219999999</v>
      </c>
      <c r="AA2579" s="77">
        <v>7.6807659780459572E-2</v>
      </c>
      <c r="AB2579" s="35">
        <v>0.95628724873330984</v>
      </c>
      <c r="AC2579" s="72">
        <v>76779.000756675639</v>
      </c>
      <c r="AD2579" s="90">
        <v>75250</v>
      </c>
      <c r="AE2579" s="38">
        <v>2.0318946932566636E-2</v>
      </c>
      <c r="AF2579">
        <v>16</v>
      </c>
      <c r="AI2579" s="27" t="s">
        <v>36</v>
      </c>
      <c r="AJ2579" s="17">
        <v>13.394298039340729</v>
      </c>
      <c r="AK2579" s="17">
        <v>14.098243257553889</v>
      </c>
      <c r="AL2579" s="19">
        <v>7.2303849732668513E-2</v>
      </c>
      <c r="AM2579" s="19">
        <v>8.2105865621561885E-2</v>
      </c>
      <c r="AN2579" s="27" t="b">
        <v>0</v>
      </c>
      <c r="AO2579" s="27" t="b">
        <v>0</v>
      </c>
      <c r="AP2579" s="27" t="b">
        <v>0</v>
      </c>
      <c r="AQ2579" s="27" t="b">
        <v>0</v>
      </c>
      <c r="AR2579" s="27" t="b">
        <v>0</v>
      </c>
      <c r="AS2579" s="27" t="b">
        <v>1</v>
      </c>
      <c r="AV2579">
        <v>339750.01610000001</v>
      </c>
      <c r="AX2579">
        <v>752500</v>
      </c>
      <c r="AZ2579">
        <v>679.5</v>
      </c>
      <c r="BC2579" s="18">
        <f t="shared" si="1"/>
        <v>271800.01287999999</v>
      </c>
      <c r="BM2579" s="90">
        <v>3.01</v>
      </c>
      <c r="BN2579">
        <f t="shared" si="0"/>
        <v>30.099999999999998</v>
      </c>
    </row>
    <row r="2580" spans="1:66" ht="14.55" customHeight="1" x14ac:dyDescent="0.25">
      <c r="A2580" s="45">
        <v>41814</v>
      </c>
      <c r="B2580" s="46">
        <v>13.1</v>
      </c>
      <c r="C2580" s="55">
        <v>13.95</v>
      </c>
      <c r="D2580" s="32">
        <v>2044.5881391697433</v>
      </c>
      <c r="E2580" s="32">
        <v>504.64648684361782</v>
      </c>
      <c r="F2580" s="32">
        <v>2549.2346260133609</v>
      </c>
      <c r="G2580" s="32">
        <v>13.268266000092702</v>
      </c>
      <c r="H2580" s="56">
        <v>6.0931899641577081E-2</v>
      </c>
      <c r="I2580" s="1">
        <v>12.13</v>
      </c>
      <c r="J2580" s="68">
        <v>1.0351473377998863</v>
      </c>
      <c r="K2580" s="72">
        <v>493.24902273338256</v>
      </c>
      <c r="L2580" s="32">
        <v>477.76001000000002</v>
      </c>
      <c r="M2580" s="73">
        <v>3.2420069510176328E-2</v>
      </c>
      <c r="Q2580" s="34">
        <v>0.96604605304343549</v>
      </c>
      <c r="R2580" s="7"/>
      <c r="S2580" s="32"/>
      <c r="T2580" s="77"/>
      <c r="U2580" s="5">
        <v>163.67038683067503</v>
      </c>
      <c r="V2580" s="90">
        <v>169</v>
      </c>
      <c r="W2580" s="76">
        <v>-3.1536172599556045E-2</v>
      </c>
      <c r="X2580" s="68">
        <v>1.0702946755997726</v>
      </c>
      <c r="Y2580" s="72">
        <v>78312.855651533653</v>
      </c>
      <c r="Z2580" s="90">
        <v>72900.003459999993</v>
      </c>
      <c r="AA2580" s="77">
        <v>7.4250369473626648E-2</v>
      </c>
      <c r="AB2580" s="35">
        <v>1.0702946755997726</v>
      </c>
      <c r="AC2580" s="72">
        <v>82174.838220913036</v>
      </c>
      <c r="AD2580" s="90">
        <v>82000</v>
      </c>
      <c r="AE2580" s="76">
        <v>2.1321734257687308E-3</v>
      </c>
      <c r="AF2580" s="1">
        <v>15</v>
      </c>
      <c r="AI2580" s="27" t="s">
        <v>36</v>
      </c>
      <c r="AJ2580" s="17">
        <v>13.358795566253846</v>
      </c>
      <c r="AK2580" s="17">
        <v>14.037803772313417</v>
      </c>
      <c r="AL2580" s="19">
        <v>7.3401195325105265E-2</v>
      </c>
      <c r="AM2580" s="19">
        <v>7.9346312738990968E-2</v>
      </c>
      <c r="AN2580" s="27" t="b">
        <v>0</v>
      </c>
      <c r="AO2580" s="27" t="b">
        <v>0</v>
      </c>
      <c r="AP2580" s="27" t="b">
        <v>0</v>
      </c>
      <c r="AQ2580" s="27" t="b">
        <v>0</v>
      </c>
      <c r="AR2580" s="27" t="b">
        <v>0</v>
      </c>
      <c r="AS2580" s="27" t="b">
        <v>1</v>
      </c>
      <c r="AV2580">
        <v>364500.01729999995</v>
      </c>
      <c r="AX2580">
        <v>820000</v>
      </c>
      <c r="AZ2580">
        <v>729</v>
      </c>
      <c r="BC2580" s="18">
        <f t="shared" si="1"/>
        <v>291600.01383999997</v>
      </c>
      <c r="BM2580" s="90">
        <v>3.28</v>
      </c>
      <c r="BN2580">
        <f t="shared" si="0"/>
        <v>32.799999999999997</v>
      </c>
    </row>
    <row r="2581" spans="1:66" ht="14.55" customHeight="1" x14ac:dyDescent="0.25">
      <c r="A2581" s="41">
        <v>41815</v>
      </c>
      <c r="B2581" s="15">
        <v>12.65</v>
      </c>
      <c r="C2581" s="16">
        <v>13.6</v>
      </c>
      <c r="D2581" s="32">
        <v>1908.2822632250936</v>
      </c>
      <c r="E2581" s="32">
        <v>632.64698683465076</v>
      </c>
      <c r="F2581" s="18">
        <v>2540.9292500597444</v>
      </c>
      <c r="G2581" s="18">
        <v>12.886533401108586</v>
      </c>
      <c r="H2581" s="19">
        <v>6.9852941176470562E-2</v>
      </c>
      <c r="I2581">
        <v>11.59</v>
      </c>
      <c r="J2581" s="33">
        <v>0.96806539974136152</v>
      </c>
      <c r="K2581" s="72">
        <v>477.48905067248859</v>
      </c>
      <c r="L2581" s="18">
        <v>460</v>
      </c>
      <c r="M2581" s="73">
        <v>3.8019675374975193E-2</v>
      </c>
      <c r="Q2581" s="34">
        <v>1.0329880607933828</v>
      </c>
      <c r="R2581" s="7"/>
      <c r="S2581" s="32"/>
      <c r="T2581" s="77"/>
      <c r="U2581" s="5">
        <v>168.7547791606988</v>
      </c>
      <c r="V2581" s="87">
        <v>175.38</v>
      </c>
      <c r="W2581" s="38">
        <v>-3.7776376093632075E-2</v>
      </c>
      <c r="X2581" s="33">
        <v>0.93613079948272304</v>
      </c>
      <c r="Y2581" s="72">
        <v>73311.426923860199</v>
      </c>
      <c r="Z2581" s="90">
        <v>67550.003200000006</v>
      </c>
      <c r="AA2581" s="77">
        <v>8.5291242796864772E-2</v>
      </c>
      <c r="AB2581" s="35">
        <v>0.93613079948272304</v>
      </c>
      <c r="AC2581" s="72">
        <v>76925.163680882804</v>
      </c>
      <c r="AD2581" s="90">
        <v>75750</v>
      </c>
      <c r="AE2581" s="38">
        <v>1.5513711958848903E-2</v>
      </c>
      <c r="AF2581">
        <v>14</v>
      </c>
      <c r="AI2581" s="27" t="s">
        <v>36</v>
      </c>
      <c r="AJ2581" s="17">
        <v>13.323476662320935</v>
      </c>
      <c r="AK2581" s="17">
        <v>13.976516926052767</v>
      </c>
      <c r="AL2581" s="19">
        <v>7.1412621085000308E-2</v>
      </c>
      <c r="AM2581" s="19">
        <v>7.7568053765910208E-2</v>
      </c>
      <c r="AN2581" s="27" t="b">
        <v>0</v>
      </c>
      <c r="AO2581" s="27" t="b">
        <v>0</v>
      </c>
      <c r="AP2581" s="27" t="b">
        <v>0</v>
      </c>
      <c r="AQ2581" s="27" t="b">
        <v>0</v>
      </c>
      <c r="AR2581" s="27" t="b">
        <v>0</v>
      </c>
      <c r="AS2581" s="27" t="b">
        <v>1</v>
      </c>
      <c r="AV2581">
        <v>337750.01600000006</v>
      </c>
      <c r="AX2581">
        <v>757500</v>
      </c>
      <c r="AZ2581">
        <v>675.5</v>
      </c>
      <c r="BC2581" s="18">
        <f t="shared" si="1"/>
        <v>270200.01280000003</v>
      </c>
      <c r="BM2581" s="90">
        <v>3.03</v>
      </c>
      <c r="BN2581">
        <f t="shared" si="0"/>
        <v>30.299999999999997</v>
      </c>
    </row>
    <row r="2582" spans="1:66" ht="14.55" customHeight="1" x14ac:dyDescent="0.25">
      <c r="A2582" s="45">
        <v>41816</v>
      </c>
      <c r="B2582" s="46">
        <v>12.75</v>
      </c>
      <c r="C2582" s="55">
        <v>13.6</v>
      </c>
      <c r="D2582" s="32">
        <v>1771.976387280444</v>
      </c>
      <c r="E2582" s="32">
        <v>759.43149644493144</v>
      </c>
      <c r="F2582" s="32">
        <v>2531.4078837253755</v>
      </c>
      <c r="G2582" s="32">
        <v>13.005003066131014</v>
      </c>
      <c r="H2582" s="56">
        <v>6.25E-2</v>
      </c>
      <c r="I2582" s="1">
        <v>11.63</v>
      </c>
      <c r="J2582" s="68">
        <v>1.0054116444324543</v>
      </c>
      <c r="K2582" s="72">
        <v>480.0647453775577</v>
      </c>
      <c r="L2582" s="32">
        <v>465.76001000000002</v>
      </c>
      <c r="M2582" s="73">
        <v>3.0712674060526742E-2</v>
      </c>
      <c r="Q2582" s="34">
        <v>0.99461748383120319</v>
      </c>
      <c r="R2582" s="7"/>
      <c r="S2582" s="32"/>
      <c r="T2582" s="77"/>
      <c r="U2582" s="5">
        <v>167.53395468228337</v>
      </c>
      <c r="V2582" s="90">
        <v>173.32</v>
      </c>
      <c r="W2582" s="76">
        <v>-3.3383598648261181E-2</v>
      </c>
      <c r="X2582" s="68">
        <v>1.0108232888649087</v>
      </c>
      <c r="Y2582" s="72">
        <v>74105.252225568227</v>
      </c>
      <c r="Z2582" s="90">
        <v>69100.003280000004</v>
      </c>
      <c r="AA2582" s="77">
        <v>7.2434858292067833E-2</v>
      </c>
      <c r="AB2582" s="35">
        <v>1.0108232888649087</v>
      </c>
      <c r="AC2582" s="72">
        <v>77756.500299563573</v>
      </c>
      <c r="AD2582" s="90">
        <v>77500</v>
      </c>
      <c r="AE2582" s="76">
        <v>3.3096812846912672E-3</v>
      </c>
      <c r="AF2582" s="1">
        <v>13</v>
      </c>
      <c r="AI2582" s="27" t="s">
        <v>36</v>
      </c>
      <c r="AJ2582" s="17">
        <v>13.290013862898485</v>
      </c>
      <c r="AK2582" s="17">
        <v>13.92230059074013</v>
      </c>
      <c r="AL2582" s="19">
        <v>6.9663837630012479E-2</v>
      </c>
      <c r="AM2582" s="19">
        <v>7.5675334693745266E-2</v>
      </c>
      <c r="AN2582" s="27" t="b">
        <v>0</v>
      </c>
      <c r="AO2582" s="27" t="b">
        <v>0</v>
      </c>
      <c r="AP2582" s="27" t="b">
        <v>0</v>
      </c>
      <c r="AQ2582" s="27" t="b">
        <v>0</v>
      </c>
      <c r="AR2582" s="27" t="b">
        <v>0</v>
      </c>
      <c r="AS2582" s="27" t="b">
        <v>1</v>
      </c>
      <c r="AV2582">
        <v>345500.01640000002</v>
      </c>
      <c r="AX2582">
        <v>775000</v>
      </c>
      <c r="AZ2582">
        <v>691</v>
      </c>
      <c r="BC2582" s="18">
        <f t="shared" si="1"/>
        <v>276400.01312000002</v>
      </c>
      <c r="BM2582" s="90">
        <v>3.1</v>
      </c>
      <c r="BN2582">
        <f t="shared" si="0"/>
        <v>31</v>
      </c>
    </row>
    <row r="2583" spans="1:66" ht="14.55" customHeight="1" x14ac:dyDescent="0.25">
      <c r="A2583" s="45">
        <v>41817</v>
      </c>
      <c r="B2583" s="46">
        <v>12.65</v>
      </c>
      <c r="C2583" s="55">
        <v>13.5</v>
      </c>
      <c r="D2583" s="32">
        <v>1635.6705113357943</v>
      </c>
      <c r="E2583" s="32">
        <v>887.21825514304032</v>
      </c>
      <c r="F2583" s="32">
        <v>2522.8887664788344</v>
      </c>
      <c r="G2583" s="32">
        <v>12.948917465919088</v>
      </c>
      <c r="H2583" s="56">
        <v>6.2962962962962887E-2</v>
      </c>
      <c r="I2583" s="1">
        <v>11.26</v>
      </c>
      <c r="J2583" s="68">
        <v>0.99233652904456027</v>
      </c>
      <c r="K2583" s="72">
        <v>476.37754068444326</v>
      </c>
      <c r="L2583" s="32">
        <v>461.76001000000002</v>
      </c>
      <c r="M2583" s="73">
        <v>3.1656120859065377E-2</v>
      </c>
      <c r="Q2583" s="34">
        <v>1.0077226532845851</v>
      </c>
      <c r="R2583" s="7"/>
      <c r="S2583" s="32"/>
      <c r="T2583" s="77"/>
      <c r="U2583" s="5">
        <v>168.51343516303888</v>
      </c>
      <c r="V2583" s="90">
        <v>174.78</v>
      </c>
      <c r="W2583" s="76">
        <v>-3.5854015545034465E-2</v>
      </c>
      <c r="X2583" s="68">
        <v>0.98467305808912053</v>
      </c>
      <c r="Y2583" s="72">
        <v>72969.794447915876</v>
      </c>
      <c r="Z2583" s="90">
        <v>67975.003219999999</v>
      </c>
      <c r="AA2583" s="77">
        <v>7.3479823336680336E-2</v>
      </c>
      <c r="AB2583" s="35">
        <v>0.98467305808912053</v>
      </c>
      <c r="AC2583" s="72">
        <v>76563.503414455612</v>
      </c>
      <c r="AD2583" s="90">
        <v>76500</v>
      </c>
      <c r="AE2583" s="76">
        <v>8.301099928838179E-4</v>
      </c>
      <c r="AF2583" s="1">
        <v>12</v>
      </c>
      <c r="AI2583" s="27" t="s">
        <v>36</v>
      </c>
      <c r="AJ2583" s="17">
        <v>13.256751919802255</v>
      </c>
      <c r="AK2583" s="17">
        <v>13.865569989750348</v>
      </c>
      <c r="AL2583" s="19">
        <v>6.8080370104515953E-2</v>
      </c>
      <c r="AM2583" s="19">
        <v>7.3382761871813001E-2</v>
      </c>
      <c r="AN2583" s="27" t="b">
        <v>0</v>
      </c>
      <c r="AO2583" s="27" t="b">
        <v>0</v>
      </c>
      <c r="AP2583" s="27" t="b">
        <v>0</v>
      </c>
      <c r="AQ2583" s="27" t="b">
        <v>0</v>
      </c>
      <c r="AR2583" s="27" t="b">
        <v>0</v>
      </c>
      <c r="AS2583" s="27" t="b">
        <v>1</v>
      </c>
      <c r="AV2583">
        <v>339875.01610000001</v>
      </c>
      <c r="AX2583">
        <v>765000</v>
      </c>
      <c r="AZ2583">
        <v>679.75</v>
      </c>
      <c r="BC2583" s="18">
        <f t="shared" si="1"/>
        <v>271900.01287999999</v>
      </c>
      <c r="BM2583" s="90">
        <v>3.06</v>
      </c>
      <c r="BN2583">
        <f t="shared" si="0"/>
        <v>30.6</v>
      </c>
    </row>
    <row r="2584" spans="1:66" ht="14.55" customHeight="1" x14ac:dyDescent="0.25">
      <c r="A2584" s="41">
        <v>41820</v>
      </c>
      <c r="B2584" s="15">
        <v>12.45</v>
      </c>
      <c r="C2584" s="16">
        <v>13.35</v>
      </c>
      <c r="D2584" s="32">
        <v>1499.3646353911449</v>
      </c>
      <c r="E2584" s="32">
        <v>1014.9419092689527</v>
      </c>
      <c r="F2584" s="18">
        <v>2514.3065446600976</v>
      </c>
      <c r="G2584" s="18">
        <v>12.813300059923895</v>
      </c>
      <c r="H2584" s="19">
        <v>6.7415730337078705E-2</v>
      </c>
      <c r="I2584">
        <v>11.57</v>
      </c>
      <c r="J2584" s="33">
        <v>0.98616062126066817</v>
      </c>
      <c r="K2584" s="72">
        <v>469.77664322698303</v>
      </c>
      <c r="L2584" s="18">
        <v>457.60000600000001</v>
      </c>
      <c r="M2584" s="73">
        <v>2.6609783800970968E-2</v>
      </c>
      <c r="Q2584" s="34">
        <v>1.014033594975269</v>
      </c>
      <c r="R2584" s="7"/>
      <c r="S2584" s="32"/>
      <c r="T2584" s="77"/>
      <c r="U2584" s="5">
        <v>170.56014059934162</v>
      </c>
      <c r="V2584" s="87">
        <v>176.54</v>
      </c>
      <c r="W2584" s="38">
        <v>-3.3872546735348195E-2</v>
      </c>
      <c r="X2584" s="33">
        <v>0.97232124252133634</v>
      </c>
      <c r="Y2584" s="72">
        <v>70950.42066108188</v>
      </c>
      <c r="Z2584" s="90">
        <v>66550.003159999993</v>
      </c>
      <c r="AA2584" s="77">
        <v>6.6121972834507187E-2</v>
      </c>
      <c r="AB2584" s="35">
        <v>0.97232124252133634</v>
      </c>
      <c r="AC2584" s="72">
        <v>74443.127245321113</v>
      </c>
      <c r="AD2584" s="90">
        <v>74500</v>
      </c>
      <c r="AE2584" s="38">
        <v>-7.6339268025351476E-4</v>
      </c>
      <c r="AF2584">
        <v>11</v>
      </c>
      <c r="AI2584" s="27" t="s">
        <v>36</v>
      </c>
      <c r="AJ2584" s="17">
        <v>13.212270732247061</v>
      </c>
      <c r="AK2584" s="17">
        <v>13.806225906187873</v>
      </c>
      <c r="AL2584" s="19">
        <v>6.7325917486834821E-2</v>
      </c>
      <c r="AM2584" s="19">
        <v>7.1487222461489433E-2</v>
      </c>
      <c r="AN2584" s="27" t="b">
        <v>0</v>
      </c>
      <c r="AO2584" s="27" t="b">
        <v>0</v>
      </c>
      <c r="AP2584" s="27" t="b">
        <v>0</v>
      </c>
      <c r="AQ2584" s="27" t="b">
        <v>0</v>
      </c>
      <c r="AR2584" s="27" t="b">
        <v>0</v>
      </c>
      <c r="AS2584" s="27" t="b">
        <v>1</v>
      </c>
      <c r="AV2584">
        <v>332750.01579999994</v>
      </c>
      <c r="AX2584">
        <v>745000</v>
      </c>
      <c r="AZ2584">
        <v>665.5</v>
      </c>
      <c r="BC2584" s="18">
        <f t="shared" si="1"/>
        <v>266200.01263999997</v>
      </c>
      <c r="BM2584" s="90">
        <v>2.98</v>
      </c>
      <c r="BN2584">
        <f t="shared" si="0"/>
        <v>29.8</v>
      </c>
    </row>
    <row r="2585" spans="1:66" ht="14.55" customHeight="1" x14ac:dyDescent="0.25">
      <c r="A2585" s="41">
        <v>41821</v>
      </c>
      <c r="B2585" s="15">
        <v>12.1</v>
      </c>
      <c r="C2585" s="16">
        <v>13.05</v>
      </c>
      <c r="D2585" s="32">
        <v>1363.0587594464955</v>
      </c>
      <c r="E2585" s="32">
        <v>1142.0586250375584</v>
      </c>
      <c r="F2585" s="18">
        <v>2505.1173844840541</v>
      </c>
      <c r="G2585" s="18">
        <v>12.533095750524733</v>
      </c>
      <c r="H2585" s="19">
        <v>7.2796934865900442E-2</v>
      </c>
      <c r="I2585">
        <v>11.15</v>
      </c>
      <c r="J2585" s="33">
        <v>0.97455693449353564</v>
      </c>
      <c r="K2585" s="72">
        <v>457.81616401556477</v>
      </c>
      <c r="L2585" s="18">
        <v>445.44000199999999</v>
      </c>
      <c r="M2585" s="73">
        <v>2.7784127963354253E-2</v>
      </c>
      <c r="Q2585" s="34">
        <v>1.0261073156487124</v>
      </c>
      <c r="R2585" s="7"/>
      <c r="S2585" s="32"/>
      <c r="T2585" s="77"/>
      <c r="U2585" s="5">
        <v>174.68716607343208</v>
      </c>
      <c r="V2585" s="87">
        <v>181.02</v>
      </c>
      <c r="W2585" s="38">
        <v>-3.4984167089647161E-2</v>
      </c>
      <c r="X2585" s="33">
        <v>0.9491138689870714</v>
      </c>
      <c r="Y2585" s="72">
        <v>67340.350444747717</v>
      </c>
      <c r="Z2585" s="90">
        <v>63275.002999999997</v>
      </c>
      <c r="AA2585" s="77">
        <v>6.4248870043478623E-2</v>
      </c>
      <c r="AB2585" s="35">
        <v>0.9491138689870714</v>
      </c>
      <c r="AC2585" s="72">
        <v>70653.871744997334</v>
      </c>
      <c r="AD2585" s="90">
        <v>70750</v>
      </c>
      <c r="AE2585" s="38">
        <v>-1.3587032509210779E-3</v>
      </c>
      <c r="AF2585">
        <v>10</v>
      </c>
      <c r="AI2585" s="27" t="s">
        <v>36</v>
      </c>
      <c r="AJ2585" s="17">
        <v>13.154777041123147</v>
      </c>
      <c r="AK2585" s="17">
        <v>13.738102199891273</v>
      </c>
      <c r="AL2585" s="19">
        <v>6.6076744830664946E-2</v>
      </c>
      <c r="AM2585" s="19">
        <v>7.0228480704734614E-2</v>
      </c>
      <c r="AN2585" s="27" t="b">
        <v>0</v>
      </c>
      <c r="AO2585" s="27" t="b">
        <v>0</v>
      </c>
      <c r="AP2585" s="27" t="b">
        <v>0</v>
      </c>
      <c r="AQ2585" s="27" t="b">
        <v>0</v>
      </c>
      <c r="AR2585" s="27" t="b">
        <v>0</v>
      </c>
      <c r="AS2585" s="27" t="b">
        <v>1</v>
      </c>
      <c r="AV2585">
        <v>316375.01500000001</v>
      </c>
      <c r="AX2585">
        <v>707500</v>
      </c>
      <c r="AZ2585">
        <v>632.75</v>
      </c>
      <c r="BC2585" s="18">
        <f t="shared" si="1"/>
        <v>253100.01199999999</v>
      </c>
      <c r="BM2585" s="90">
        <v>2.83</v>
      </c>
      <c r="BN2585">
        <f t="shared" si="0"/>
        <v>28.3</v>
      </c>
    </row>
    <row r="2586" spans="1:66" ht="14.55" customHeight="1" x14ac:dyDescent="0.25">
      <c r="A2586" s="41">
        <v>41822</v>
      </c>
      <c r="B2586" s="15">
        <v>11.95</v>
      </c>
      <c r="C2586" s="16">
        <v>12.9</v>
      </c>
      <c r="D2586" s="32">
        <v>1226.7528835018459</v>
      </c>
      <c r="E2586" s="32">
        <v>1268.4418510092257</v>
      </c>
      <c r="F2586" s="18">
        <v>2495.1947345110716</v>
      </c>
      <c r="G2586" s="18">
        <v>12.432936157964795</v>
      </c>
      <c r="H2586" s="19">
        <v>7.3643410852713309E-2</v>
      </c>
      <c r="I2586">
        <v>10.82</v>
      </c>
      <c r="J2586" s="33">
        <v>0.98807909393189963</v>
      </c>
      <c r="K2586" s="72">
        <v>452.35075378803663</v>
      </c>
      <c r="L2586" s="18">
        <v>440.79998799999998</v>
      </c>
      <c r="M2586" s="73">
        <v>2.6204097328688319E-2</v>
      </c>
      <c r="Q2586" s="34">
        <v>1.0120647285640494</v>
      </c>
      <c r="R2586" s="7"/>
      <c r="S2586" s="32"/>
      <c r="T2586" s="77"/>
      <c r="U2586" s="5">
        <v>176.46556014418206</v>
      </c>
      <c r="V2586" s="87">
        <v>182.82</v>
      </c>
      <c r="W2586" s="38">
        <v>-3.4757903160583796E-2</v>
      </c>
      <c r="X2586" s="33">
        <v>0.97615818786379938</v>
      </c>
      <c r="Y2586" s="72">
        <v>65735.148965140295</v>
      </c>
      <c r="Z2586" s="90">
        <v>61875.002940000006</v>
      </c>
      <c r="AA2586" s="77">
        <v>6.2386195421816157E-2</v>
      </c>
      <c r="AB2586" s="35">
        <v>0.97615818786379938</v>
      </c>
      <c r="AC2586" s="72">
        <v>68968.24965897201</v>
      </c>
      <c r="AD2586" s="90">
        <v>69250</v>
      </c>
      <c r="AE2586" s="38">
        <v>-4.068596982353641E-3</v>
      </c>
      <c r="AF2586">
        <v>9</v>
      </c>
      <c r="AI2586" s="27" t="s">
        <v>36</v>
      </c>
      <c r="AJ2586" s="17">
        <v>13.085901184123578</v>
      </c>
      <c r="AK2586" s="17">
        <v>13.673302694371252</v>
      </c>
      <c r="AL2586" s="19">
        <v>6.8195330032520984E-2</v>
      </c>
      <c r="AM2586" s="19">
        <v>6.9170816524538631E-2</v>
      </c>
      <c r="AN2586" s="27" t="b">
        <v>0</v>
      </c>
      <c r="AO2586" s="27" t="b">
        <v>0</v>
      </c>
      <c r="AP2586" s="27" t="b">
        <v>0</v>
      </c>
      <c r="AQ2586" s="27" t="b">
        <v>0</v>
      </c>
      <c r="AR2586" s="27" t="b">
        <v>0</v>
      </c>
      <c r="AS2586" s="27" t="b">
        <v>1</v>
      </c>
      <c r="AV2586">
        <v>309375.01470000006</v>
      </c>
      <c r="AX2586">
        <v>692500</v>
      </c>
      <c r="AZ2586">
        <v>618.75</v>
      </c>
      <c r="BC2586" s="18">
        <f t="shared" si="1"/>
        <v>247500.01176000002</v>
      </c>
      <c r="BM2586" s="90">
        <v>2.77</v>
      </c>
      <c r="BN2586">
        <f t="shared" si="0"/>
        <v>27.7</v>
      </c>
    </row>
    <row r="2587" spans="1:66" ht="14.55" customHeight="1" x14ac:dyDescent="0.25">
      <c r="A2587" s="41">
        <v>41823</v>
      </c>
      <c r="B2587" s="15">
        <v>11.8</v>
      </c>
      <c r="C2587" s="16">
        <v>12.8</v>
      </c>
      <c r="D2587" s="32">
        <v>1090.4470075571962</v>
      </c>
      <c r="E2587" s="32">
        <v>1394.7096973300445</v>
      </c>
      <c r="F2587" s="18">
        <v>2485.1567048872407</v>
      </c>
      <c r="G2587" s="18">
        <v>12.361215996797002</v>
      </c>
      <c r="H2587" s="19">
        <v>7.8125E-2</v>
      </c>
      <c r="I2587">
        <v>10.32</v>
      </c>
      <c r="J2587" s="33">
        <v>0.99023170038053587</v>
      </c>
      <c r="K2587" s="72">
        <v>447.9243059401399</v>
      </c>
      <c r="L2587" s="18">
        <v>434.72000100000002</v>
      </c>
      <c r="M2587" s="73">
        <v>3.0374275188087968E-2</v>
      </c>
      <c r="Q2587" s="34">
        <v>1.0098646605796504</v>
      </c>
      <c r="R2587" s="7"/>
      <c r="S2587" s="32"/>
      <c r="T2587" s="77"/>
      <c r="U2587" s="5">
        <v>177.87454566303569</v>
      </c>
      <c r="V2587" s="87">
        <v>185.4</v>
      </c>
      <c r="W2587" s="38">
        <v>-4.0590368592040536E-2</v>
      </c>
      <c r="X2587" s="33">
        <v>0.98046340076107164</v>
      </c>
      <c r="Y2587" s="72">
        <v>64451.216065898741</v>
      </c>
      <c r="Z2587" s="90">
        <v>60250.002860000008</v>
      </c>
      <c r="AA2587" s="77">
        <v>6.9729676455964451E-2</v>
      </c>
      <c r="AB2587" s="35">
        <v>0.98046340076107164</v>
      </c>
      <c r="AC2587" s="72">
        <v>67619.760475948686</v>
      </c>
      <c r="AD2587" s="90">
        <v>67250</v>
      </c>
      <c r="AE2587" s="38">
        <v>5.4982970401291562E-3</v>
      </c>
      <c r="AF2587">
        <v>8</v>
      </c>
      <c r="AI2587" s="27" t="s">
        <v>36</v>
      </c>
      <c r="AJ2587" s="17">
        <v>13.016954675182168</v>
      </c>
      <c r="AK2587" s="17">
        <v>13.601441887730248</v>
      </c>
      <c r="AL2587" s="19">
        <v>6.9574006503109229E-2</v>
      </c>
      <c r="AM2587" s="19">
        <v>6.9423999394909008E-2</v>
      </c>
      <c r="AN2587" s="27" t="b">
        <v>0</v>
      </c>
      <c r="AO2587" s="27" t="b">
        <v>1</v>
      </c>
      <c r="AP2587" s="27" t="b">
        <v>0</v>
      </c>
      <c r="AQ2587" s="27" t="b">
        <v>0</v>
      </c>
      <c r="AR2587" s="27" t="b">
        <v>0</v>
      </c>
      <c r="AS2587" s="27" t="b">
        <v>1</v>
      </c>
      <c r="AV2587">
        <v>301250.01430000004</v>
      </c>
      <c r="AX2587">
        <v>672500</v>
      </c>
      <c r="AZ2587">
        <v>602.5</v>
      </c>
      <c r="BC2587" s="18">
        <f t="shared" si="1"/>
        <v>241000.01144000003</v>
      </c>
      <c r="BM2587" s="90">
        <v>2.69</v>
      </c>
      <c r="BN2587">
        <f t="shared" si="0"/>
        <v>26.9</v>
      </c>
    </row>
    <row r="2588" spans="1:66" ht="14.55" customHeight="1" x14ac:dyDescent="0.25">
      <c r="A2588" s="45">
        <v>41827</v>
      </c>
      <c r="B2588" s="46">
        <v>12.15</v>
      </c>
      <c r="C2588" s="55">
        <v>13.05</v>
      </c>
      <c r="D2588" s="32">
        <v>954.1411316125467</v>
      </c>
      <c r="E2588" s="32">
        <v>1520.3666767165182</v>
      </c>
      <c r="F2588" s="32">
        <v>2474.507808329065</v>
      </c>
      <c r="G2588" s="32">
        <v>12.702970576386601</v>
      </c>
      <c r="H2588" s="56">
        <v>6.8965517241379337E-2</v>
      </c>
      <c r="I2588" s="1">
        <v>11.33</v>
      </c>
      <c r="J2588" s="68">
        <v>1.0232438580756855</v>
      </c>
      <c r="K2588" s="72">
        <v>458.32786477803961</v>
      </c>
      <c r="L2588" s="32">
        <v>444.32000699999998</v>
      </c>
      <c r="M2588" s="73">
        <v>3.1526506925985971E-2</v>
      </c>
      <c r="Q2588" s="34">
        <v>0.97728414601051417</v>
      </c>
      <c r="R2588" s="7"/>
      <c r="S2588" s="32"/>
      <c r="T2588" s="77"/>
      <c r="U2588" s="5">
        <v>173.51032664667557</v>
      </c>
      <c r="V2588" s="90">
        <v>181.4</v>
      </c>
      <c r="W2588" s="76">
        <v>-4.3493237890432412E-2</v>
      </c>
      <c r="X2588" s="68">
        <v>1.0464877161513708</v>
      </c>
      <c r="Y2588" s="72">
        <v>67447.728602571689</v>
      </c>
      <c r="Z2588" s="90">
        <v>62625.002979999997</v>
      </c>
      <c r="AA2588" s="77">
        <v>7.7009587115099767E-2</v>
      </c>
      <c r="AB2588" s="35">
        <v>1.0464877161513708</v>
      </c>
      <c r="AC2588" s="72">
        <v>70762.11419745021</v>
      </c>
      <c r="AD2588" s="90">
        <v>69750</v>
      </c>
      <c r="AE2588" s="76">
        <v>1.4510597812906234E-2</v>
      </c>
      <c r="AF2588" s="1">
        <v>7</v>
      </c>
      <c r="AI2588" s="27" t="s">
        <v>36</v>
      </c>
      <c r="AJ2588" s="17">
        <v>12.985908169539234</v>
      </c>
      <c r="AK2588" s="17">
        <v>13.545392177861084</v>
      </c>
      <c r="AL2588" s="19">
        <v>7.0651592710005776E-2</v>
      </c>
      <c r="AM2588" s="19">
        <v>6.9538231148290261E-2</v>
      </c>
      <c r="AN2588" s="27" t="b">
        <v>0</v>
      </c>
      <c r="AO2588" s="27" t="b">
        <v>1</v>
      </c>
      <c r="AP2588" s="27" t="b">
        <v>0</v>
      </c>
      <c r="AQ2588" s="27" t="b">
        <v>0</v>
      </c>
      <c r="AR2588" s="27" t="b">
        <v>0</v>
      </c>
      <c r="AS2588" s="27" t="b">
        <v>1</v>
      </c>
      <c r="AV2588">
        <v>313125.01490000001</v>
      </c>
      <c r="AX2588">
        <v>697500</v>
      </c>
      <c r="AZ2588">
        <v>626.25</v>
      </c>
      <c r="BC2588" s="18">
        <f t="shared" si="1"/>
        <v>250500.01191999999</v>
      </c>
      <c r="BM2588" s="90">
        <v>2.79</v>
      </c>
      <c r="BN2588">
        <f t="shared" si="0"/>
        <v>27.9</v>
      </c>
    </row>
    <row r="2589" spans="1:66" ht="14.55" customHeight="1" x14ac:dyDescent="0.25">
      <c r="A2589" s="41">
        <v>41828</v>
      </c>
      <c r="B2589" s="15">
        <v>12.4</v>
      </c>
      <c r="C2589" s="16">
        <v>13.1</v>
      </c>
      <c r="D2589" s="32">
        <v>817.83525566789717</v>
      </c>
      <c r="E2589" s="32">
        <v>1647.2721474236057</v>
      </c>
      <c r="F2589" s="18">
        <v>2465.1074030915029</v>
      </c>
      <c r="G2589" s="18">
        <v>12.86776481290447</v>
      </c>
      <c r="H2589" s="19">
        <v>5.3435114503816772E-2</v>
      </c>
      <c r="I2589">
        <v>11.98</v>
      </c>
      <c r="J2589" s="33">
        <v>1.0091247080315617</v>
      </c>
      <c r="K2589" s="72">
        <v>462.50197034692906</v>
      </c>
      <c r="L2589" s="18">
        <v>451.040009</v>
      </c>
      <c r="M2589" s="73">
        <v>2.5412294071963489E-2</v>
      </c>
      <c r="Q2589" s="34">
        <v>0.9909577994087958</v>
      </c>
      <c r="R2589" s="7"/>
      <c r="S2589" s="32"/>
      <c r="T2589" s="77"/>
      <c r="U2589" s="5">
        <v>171.62128826134438</v>
      </c>
      <c r="V2589" s="87">
        <v>178.54</v>
      </c>
      <c r="W2589" s="38">
        <v>-3.8751606019130823E-2</v>
      </c>
      <c r="X2589" s="33">
        <v>1.0182494160631235</v>
      </c>
      <c r="Y2589" s="72">
        <v>68678.938853576386</v>
      </c>
      <c r="Z2589" s="90">
        <v>64775.003079999995</v>
      </c>
      <c r="AA2589" s="77">
        <v>6.0269171562290134E-2</v>
      </c>
      <c r="AB2589" s="35">
        <v>1.0182494160631235</v>
      </c>
      <c r="AC2589" s="72">
        <v>72052.32626559856</v>
      </c>
      <c r="AD2589" s="90">
        <v>72000</v>
      </c>
      <c r="AE2589" s="38">
        <v>7.267536888688887E-4</v>
      </c>
      <c r="AF2589">
        <v>6</v>
      </c>
      <c r="AI2589" s="27" t="s">
        <v>36</v>
      </c>
      <c r="AJ2589" s="17">
        <v>12.99279531355522</v>
      </c>
      <c r="AK2589" s="17">
        <v>13.491824767701566</v>
      </c>
      <c r="AL2589" s="19">
        <v>6.9063617966814761E-2</v>
      </c>
      <c r="AM2589" s="19">
        <v>6.9028288123619386E-2</v>
      </c>
      <c r="AN2589" s="27" t="b">
        <v>0</v>
      </c>
      <c r="AO2589" s="27" t="b">
        <v>1</v>
      </c>
      <c r="AP2589" s="27" t="b">
        <v>0</v>
      </c>
      <c r="AQ2589" s="27" t="b">
        <v>0</v>
      </c>
      <c r="AR2589" s="27" t="b">
        <v>0</v>
      </c>
      <c r="AS2589" s="27" t="b">
        <v>1</v>
      </c>
      <c r="AV2589">
        <v>323875.01539999997</v>
      </c>
      <c r="AX2589">
        <v>720000</v>
      </c>
      <c r="AZ2589">
        <v>647.75</v>
      </c>
      <c r="BC2589" s="18">
        <f t="shared" si="1"/>
        <v>259100.01231999998</v>
      </c>
      <c r="BM2589" s="90">
        <v>2.88</v>
      </c>
      <c r="BN2589">
        <f t="shared" si="0"/>
        <v>28.799999999999997</v>
      </c>
    </row>
    <row r="2590" spans="1:66" ht="14.55" customHeight="1" x14ac:dyDescent="0.25">
      <c r="A2590" s="41">
        <v>41829</v>
      </c>
      <c r="B2590" s="15">
        <v>12.25</v>
      </c>
      <c r="C2590" s="16">
        <v>12.85</v>
      </c>
      <c r="D2590" s="32">
        <v>681.52937972324764</v>
      </c>
      <c r="E2590" s="32">
        <v>1776.2945032796099</v>
      </c>
      <c r="F2590" s="18">
        <v>2457.8238830028577</v>
      </c>
      <c r="G2590" s="18">
        <v>12.683626147641483</v>
      </c>
      <c r="H2590" s="19">
        <v>4.6692607003890996E-2</v>
      </c>
      <c r="I2590">
        <v>11.65</v>
      </c>
      <c r="J2590" s="33">
        <v>0.98277756116910153</v>
      </c>
      <c r="K2590" s="72">
        <v>454.52869403009191</v>
      </c>
      <c r="L2590" s="18">
        <v>442.39999399999999</v>
      </c>
      <c r="M2590" s="73">
        <v>2.7415687600782203E-2</v>
      </c>
      <c r="Q2590" s="34">
        <v>1.0175242491397656</v>
      </c>
      <c r="R2590" s="7"/>
      <c r="S2590" s="32"/>
      <c r="T2590" s="77"/>
      <c r="U2590" s="5">
        <v>174.30369580356449</v>
      </c>
      <c r="V2590" s="87">
        <v>182.08</v>
      </c>
      <c r="W2590" s="38">
        <v>-4.2708173310827754E-2</v>
      </c>
      <c r="X2590" s="33">
        <v>0.96555512233820295</v>
      </c>
      <c r="Y2590" s="72">
        <v>66313.61847934901</v>
      </c>
      <c r="Z2590" s="90">
        <v>62225.002959999998</v>
      </c>
      <c r="AA2590" s="77">
        <v>6.5706955803237016E-2</v>
      </c>
      <c r="AB2590" s="35">
        <v>0.96555512233820295</v>
      </c>
      <c r="AC2590" s="72">
        <v>69569.377315230056</v>
      </c>
      <c r="AD2590" s="90">
        <v>69500</v>
      </c>
      <c r="AE2590" s="38">
        <v>9.9823475151160313E-4</v>
      </c>
      <c r="AF2590">
        <v>5</v>
      </c>
      <c r="AI2590" s="27" t="s">
        <v>36</v>
      </c>
      <c r="AJ2590" s="17">
        <v>12.979538893932416</v>
      </c>
      <c r="AK2590" s="17">
        <v>13.440099716132822</v>
      </c>
      <c r="AL2590" s="19">
        <v>6.5609764077950147E-2</v>
      </c>
      <c r="AM2590" s="19">
        <v>6.8549836930927782E-2</v>
      </c>
      <c r="AN2590" s="27" t="b">
        <v>0</v>
      </c>
      <c r="AO2590" s="27" t="b">
        <v>0</v>
      </c>
      <c r="AP2590" s="27" t="b">
        <v>0</v>
      </c>
      <c r="AQ2590" s="27" t="b">
        <v>0</v>
      </c>
      <c r="AR2590" s="27" t="b">
        <v>0</v>
      </c>
      <c r="AS2590" s="27" t="b">
        <v>1</v>
      </c>
      <c r="AV2590">
        <v>311125.0148</v>
      </c>
      <c r="AX2590">
        <v>695000</v>
      </c>
      <c r="AZ2590">
        <v>622.25</v>
      </c>
      <c r="BC2590" s="18">
        <f t="shared" si="1"/>
        <v>248900.01183999999</v>
      </c>
      <c r="BM2590" s="90">
        <v>2.78</v>
      </c>
      <c r="BN2590">
        <f t="shared" si="0"/>
        <v>27.799999999999997</v>
      </c>
    </row>
    <row r="2591" spans="1:66" ht="14.55" customHeight="1" x14ac:dyDescent="0.25">
      <c r="A2591" s="41">
        <v>41830</v>
      </c>
      <c r="B2591" s="15">
        <v>13</v>
      </c>
      <c r="C2591" s="16">
        <v>13.35</v>
      </c>
      <c r="D2591" s="32">
        <v>545.22350377859811</v>
      </c>
      <c r="E2591" s="32">
        <v>1906.2359025264548</v>
      </c>
      <c r="F2591" s="18">
        <v>2451.4594063050527</v>
      </c>
      <c r="G2591" s="18">
        <v>13.272157297064881</v>
      </c>
      <c r="H2591" s="19">
        <v>2.6217228464419429E-2</v>
      </c>
      <c r="I2591" s="18">
        <v>12.59</v>
      </c>
      <c r="J2591" s="33">
        <v>1.0436912288477194</v>
      </c>
      <c r="K2591" s="72">
        <v>474.37940333114335</v>
      </c>
      <c r="L2591" s="18">
        <v>457.27999899999998</v>
      </c>
      <c r="M2591" s="73">
        <v>3.7393728937493667E-2</v>
      </c>
      <c r="Q2591" s="34">
        <v>0.95813778286135787</v>
      </c>
      <c r="R2591" s="7"/>
      <c r="S2591" s="32"/>
      <c r="T2591" s="77"/>
      <c r="U2591" s="5">
        <v>166.69602047973834</v>
      </c>
      <c r="V2591" s="87">
        <v>175.56</v>
      </c>
      <c r="W2591" s="38">
        <v>-5.0489744362392716E-2</v>
      </c>
      <c r="X2591" s="33">
        <v>1.087382457695439</v>
      </c>
      <c r="Y2591" s="72">
        <v>72108.61043898201</v>
      </c>
      <c r="Z2591" s="90">
        <v>66625.003159999993</v>
      </c>
      <c r="AA2591" s="77">
        <v>8.2305546249853534E-2</v>
      </c>
      <c r="AB2591" s="35">
        <v>1.087382457695439</v>
      </c>
      <c r="AC2591" s="72">
        <v>75647.307652670337</v>
      </c>
      <c r="AD2591" s="90">
        <v>74250</v>
      </c>
      <c r="AE2591" s="38">
        <v>1.8818958285122384E-2</v>
      </c>
      <c r="AF2591">
        <v>4</v>
      </c>
      <c r="AI2591" s="27" t="s">
        <v>36</v>
      </c>
      <c r="AJ2591" s="17">
        <v>12.999814830030138</v>
      </c>
      <c r="AK2591" s="17">
        <v>13.412411447755741</v>
      </c>
      <c r="AL2591" s="19">
        <v>5.7846479677703309E-2</v>
      </c>
      <c r="AM2591" s="19">
        <v>6.5076889546385241E-2</v>
      </c>
      <c r="AN2591" s="27" t="b">
        <v>0</v>
      </c>
      <c r="AO2591" s="27" t="b">
        <v>0</v>
      </c>
      <c r="AP2591" s="27" t="b">
        <v>0</v>
      </c>
      <c r="AQ2591" s="27" t="b">
        <v>0</v>
      </c>
      <c r="AR2591" s="27" t="b">
        <v>0</v>
      </c>
      <c r="AS2591" s="27" t="b">
        <v>1</v>
      </c>
      <c r="AV2591">
        <v>333125.01579999994</v>
      </c>
      <c r="AX2591">
        <v>742500</v>
      </c>
      <c r="AZ2591">
        <v>666.25</v>
      </c>
      <c r="BC2591" s="18">
        <f t="shared" si="1"/>
        <v>266500.01263999997</v>
      </c>
      <c r="BM2591" s="90">
        <v>2.97</v>
      </c>
      <c r="BN2591">
        <f t="shared" si="0"/>
        <v>29.700000000000003</v>
      </c>
    </row>
    <row r="2592" spans="1:66" ht="14.55" customHeight="1" x14ac:dyDescent="0.25">
      <c r="A2592" s="45">
        <v>41831</v>
      </c>
      <c r="B2592" s="46">
        <v>12.65</v>
      </c>
      <c r="C2592" s="55">
        <v>13.2</v>
      </c>
      <c r="D2592" s="32">
        <v>408.91762783394859</v>
      </c>
      <c r="E2592" s="32">
        <v>2038.9682161804205</v>
      </c>
      <c r="F2592" s="32">
        <v>2447.885844014369</v>
      </c>
      <c r="G2592" s="32">
        <v>13.108122882503441</v>
      </c>
      <c r="H2592" s="56">
        <v>4.166666666666663E-2</v>
      </c>
      <c r="I2592" s="32">
        <v>12.08</v>
      </c>
      <c r="J2592" s="68">
        <v>0.98620099995624977</v>
      </c>
      <c r="K2592" s="72">
        <v>467.82534743684653</v>
      </c>
      <c r="L2592" s="32">
        <v>452.79998799999998</v>
      </c>
      <c r="M2592" s="73">
        <v>3.3183215183403544E-2</v>
      </c>
      <c r="Q2592" s="34">
        <v>1.0139920767108961</v>
      </c>
      <c r="R2592" s="7"/>
      <c r="S2592" s="32"/>
      <c r="T2592" s="77"/>
      <c r="U2592" s="5">
        <v>168.71374418693165</v>
      </c>
      <c r="V2592" s="90">
        <v>177.72</v>
      </c>
      <c r="W2592" s="76">
        <v>-5.0676658862639827E-2</v>
      </c>
      <c r="X2592" s="68">
        <v>0.97240199991249954</v>
      </c>
      <c r="Y2592" s="72">
        <v>70118.892480351147</v>
      </c>
      <c r="Z2592" s="90">
        <v>65025.003079999995</v>
      </c>
      <c r="AA2592" s="77">
        <v>7.8337395756585521E-2</v>
      </c>
      <c r="AB2592" s="35">
        <v>0.97240199991249954</v>
      </c>
      <c r="AC2592" s="72">
        <v>73558.413907412119</v>
      </c>
      <c r="AD2592" s="90">
        <v>71750</v>
      </c>
      <c r="AE2592" s="76">
        <v>2.5204375016196788E-2</v>
      </c>
      <c r="AF2592" s="1">
        <v>3</v>
      </c>
      <c r="AI2592" s="27" t="s">
        <v>36</v>
      </c>
      <c r="AJ2592" s="17">
        <v>12.994569926499935</v>
      </c>
      <c r="AK2592" s="17">
        <v>13.378482926122942</v>
      </c>
      <c r="AL2592" s="19">
        <v>5.2517022313362194E-2</v>
      </c>
      <c r="AM2592" s="19">
        <v>6.3119012417431453E-2</v>
      </c>
      <c r="AN2592" s="27" t="b">
        <v>0</v>
      </c>
      <c r="AO2592" s="27" t="b">
        <v>0</v>
      </c>
      <c r="AP2592" s="27" t="b">
        <v>0</v>
      </c>
      <c r="AQ2592" s="27" t="b">
        <v>0</v>
      </c>
      <c r="AR2592" s="27" t="b">
        <v>0</v>
      </c>
      <c r="AS2592" s="27" t="b">
        <v>1</v>
      </c>
      <c r="AV2592">
        <v>325125.01539999997</v>
      </c>
      <c r="AX2592">
        <v>717500</v>
      </c>
      <c r="AZ2592">
        <v>650.25</v>
      </c>
      <c r="BC2592" s="18">
        <f t="shared" si="1"/>
        <v>260100.01231999998</v>
      </c>
      <c r="BM2592" s="90">
        <v>2.87</v>
      </c>
      <c r="BN2592">
        <f t="shared" si="0"/>
        <v>28.700000000000003</v>
      </c>
    </row>
    <row r="2593" spans="1:66" ht="14.55" customHeight="1" x14ac:dyDescent="0.25">
      <c r="A2593" s="45">
        <v>41834</v>
      </c>
      <c r="B2593" s="46">
        <v>12.05</v>
      </c>
      <c r="C2593" s="55">
        <v>12.75</v>
      </c>
      <c r="D2593" s="32">
        <v>272.61175188929906</v>
      </c>
      <c r="E2593" s="32">
        <v>2169.5946806273764</v>
      </c>
      <c r="F2593" s="32">
        <v>2442.2064325166757</v>
      </c>
      <c r="G2593" s="32">
        <v>12.671862368478875</v>
      </c>
      <c r="H2593" s="56">
        <v>5.4901960784313641E-2</v>
      </c>
      <c r="I2593" s="32">
        <v>11.82</v>
      </c>
      <c r="J2593" s="68">
        <v>0.96447539617422207</v>
      </c>
      <c r="K2593" s="72">
        <v>451.19823051103856</v>
      </c>
      <c r="L2593" s="32">
        <v>439.67999300000002</v>
      </c>
      <c r="M2593" s="73">
        <v>2.6196865207461315E-2</v>
      </c>
      <c r="Q2593" s="34">
        <v>1.0368330845625437</v>
      </c>
      <c r="R2593" s="7"/>
      <c r="S2593" s="32"/>
      <c r="T2593" s="77"/>
      <c r="U2593" s="5">
        <v>174.60230812435944</v>
      </c>
      <c r="V2593" s="90">
        <v>182.42</v>
      </c>
      <c r="W2593" s="76">
        <v>-4.2855453764063967E-2</v>
      </c>
      <c r="X2593" s="68">
        <v>0.92895079234844413</v>
      </c>
      <c r="Y2593" s="72">
        <v>65137.312372795452</v>
      </c>
      <c r="Z2593" s="90">
        <v>61300.002919999999</v>
      </c>
      <c r="AA2593" s="77">
        <v>6.2598846166506072E-2</v>
      </c>
      <c r="AB2593" s="35">
        <v>0.92895079234844413</v>
      </c>
      <c r="AC2593" s="72">
        <v>68331.051350026566</v>
      </c>
      <c r="AD2593" s="90">
        <v>68000</v>
      </c>
      <c r="AE2593" s="76">
        <v>4.8684022062730307E-3</v>
      </c>
      <c r="AF2593" s="1">
        <v>2</v>
      </c>
      <c r="AI2593" s="27" t="s">
        <v>36</v>
      </c>
      <c r="AJ2593" s="17">
        <v>12.934421248265805</v>
      </c>
      <c r="AK2593" s="17">
        <v>13.335750445567461</v>
      </c>
      <c r="AL2593" s="19">
        <v>4.8646515777414467E-2</v>
      </c>
      <c r="AM2593" s="19">
        <v>6.2021399459204686E-2</v>
      </c>
      <c r="AN2593" s="27" t="b">
        <v>0</v>
      </c>
      <c r="AO2593" s="27" t="b">
        <v>0</v>
      </c>
      <c r="AP2593" s="27" t="b">
        <v>0</v>
      </c>
      <c r="AQ2593" s="27" t="b">
        <v>0</v>
      </c>
      <c r="AR2593" s="27" t="b">
        <v>0</v>
      </c>
      <c r="AS2593" s="27" t="b">
        <v>1</v>
      </c>
      <c r="AV2593">
        <v>306500.01459999999</v>
      </c>
      <c r="AX2593">
        <v>680000</v>
      </c>
      <c r="AZ2593">
        <v>613</v>
      </c>
      <c r="BC2593" s="18">
        <f t="shared" si="1"/>
        <v>245200.01168</v>
      </c>
      <c r="BM2593" s="90">
        <v>2.72</v>
      </c>
      <c r="BN2593">
        <f t="shared" si="0"/>
        <v>27.200000000000003</v>
      </c>
    </row>
    <row r="2594" spans="1:66" ht="14.55" customHeight="1" x14ac:dyDescent="0.25">
      <c r="A2594" s="41">
        <v>41835</v>
      </c>
      <c r="B2594" s="15">
        <v>12.2</v>
      </c>
      <c r="C2594" s="16">
        <v>13</v>
      </c>
      <c r="D2594" s="32">
        <v>136.30587594464953</v>
      </c>
      <c r="E2594" s="32">
        <v>2298.4170967162413</v>
      </c>
      <c r="F2594" s="18">
        <v>2434.7229726608907</v>
      </c>
      <c r="G2594" s="18">
        <v>12.955212686625886</v>
      </c>
      <c r="H2594" s="19">
        <v>6.1538461538461542E-2</v>
      </c>
      <c r="I2594" s="18">
        <v>11.96</v>
      </c>
      <c r="J2594" s="33">
        <v>1.0192278513062709</v>
      </c>
      <c r="K2594" s="72">
        <v>459.86584622821135</v>
      </c>
      <c r="L2594" s="18">
        <v>447.20001200000002</v>
      </c>
      <c r="M2594" s="73">
        <v>2.8322526583946822E-2</v>
      </c>
      <c r="Q2594" s="34">
        <v>0.98113488433265639</v>
      </c>
      <c r="R2594" s="7"/>
      <c r="S2594" s="32"/>
      <c r="T2594" s="77"/>
      <c r="U2594" s="5">
        <v>170.98947070066146</v>
      </c>
      <c r="V2594" s="87">
        <v>179.04</v>
      </c>
      <c r="W2594" s="38">
        <v>-4.4964975979326048E-2</v>
      </c>
      <c r="X2594" s="33">
        <v>1.0384557026125418</v>
      </c>
      <c r="Y2594" s="72">
        <v>67642.537117021406</v>
      </c>
      <c r="Z2594" s="90">
        <v>63450.003020000004</v>
      </c>
      <c r="AA2594" s="77">
        <v>6.607618435731008E-2</v>
      </c>
      <c r="AB2594" s="35">
        <v>1.0384557026125418</v>
      </c>
      <c r="AC2594" s="72">
        <v>70957.63229552898</v>
      </c>
      <c r="AD2594" s="90">
        <v>71000</v>
      </c>
      <c r="AE2594" s="38">
        <v>-5.967282319862009E-4</v>
      </c>
      <c r="AF2594">
        <v>1</v>
      </c>
      <c r="AI2594" s="27" t="s">
        <v>36</v>
      </c>
      <c r="AJ2594" s="17">
        <v>12.901090274156193</v>
      </c>
      <c r="AK2594" s="17">
        <v>13.293429651391701</v>
      </c>
      <c r="AL2594" s="19">
        <v>4.7408673160261504E-2</v>
      </c>
      <c r="AM2594" s="19">
        <v>6.1371150427660691E-2</v>
      </c>
      <c r="AN2594" s="27" t="b">
        <v>0</v>
      </c>
      <c r="AO2594" s="27" t="b">
        <v>0</v>
      </c>
      <c r="AP2594" s="27" t="b">
        <v>0</v>
      </c>
      <c r="AQ2594" s="27" t="b">
        <v>0</v>
      </c>
      <c r="AR2594" s="27" t="b">
        <v>0</v>
      </c>
      <c r="AS2594" s="27" t="b">
        <v>1</v>
      </c>
      <c r="AV2594">
        <v>317250.01510000002</v>
      </c>
      <c r="AX2594">
        <v>710000</v>
      </c>
      <c r="AZ2594">
        <v>634.5</v>
      </c>
      <c r="BC2594" s="18">
        <f t="shared" si="1"/>
        <v>253800.01208000001</v>
      </c>
      <c r="BM2594" s="90">
        <v>2.84</v>
      </c>
      <c r="BN2594">
        <f t="shared" si="0"/>
        <v>28.4</v>
      </c>
    </row>
    <row r="2595" spans="1:66" ht="14.55" customHeight="1" x14ac:dyDescent="0.25">
      <c r="A2595" s="42">
        <v>41836</v>
      </c>
      <c r="B2595" s="15">
        <v>12.7</v>
      </c>
      <c r="C2595" s="16">
        <v>13.6</v>
      </c>
      <c r="D2595" s="32">
        <v>2426.3349187566046</v>
      </c>
      <c r="E2595" s="32">
        <v>0</v>
      </c>
      <c r="F2595" s="18">
        <v>2426.3349187566046</v>
      </c>
      <c r="G2595" s="18">
        <v>12.7</v>
      </c>
      <c r="H2595" s="19">
        <v>6.6176470588235281E-2</v>
      </c>
      <c r="I2595" s="18">
        <v>11</v>
      </c>
      <c r="J2595" s="33">
        <v>0.97692307692307689</v>
      </c>
      <c r="K2595" s="72">
        <v>449.24578445258464</v>
      </c>
      <c r="L2595" s="18">
        <v>436.32000699999998</v>
      </c>
      <c r="M2595" s="73">
        <v>2.9624535307143662E-2</v>
      </c>
      <c r="Q2595" s="34">
        <v>1.0236220472440944</v>
      </c>
      <c r="R2595" s="7"/>
      <c r="S2595" s="32"/>
      <c r="T2595" s="77"/>
      <c r="U2595" s="5">
        <v>174.70272108758164</v>
      </c>
      <c r="V2595" s="87">
        <v>183.54</v>
      </c>
      <c r="W2595" s="38">
        <v>-4.81490623973976E-2</v>
      </c>
      <c r="X2595" s="33">
        <v>0.95384615384615379</v>
      </c>
      <c r="Y2595" s="72">
        <v>64520.882560782331</v>
      </c>
      <c r="Z2595" s="90">
        <v>60375.002860000008</v>
      </c>
      <c r="AA2595" s="77">
        <v>6.8668811666907179E-2</v>
      </c>
      <c r="AB2595" s="35">
        <v>0.95384615384615379</v>
      </c>
      <c r="AC2595" s="72">
        <v>67681.579530766234</v>
      </c>
      <c r="AD2595" s="90">
        <v>67500</v>
      </c>
      <c r="AE2595" s="38">
        <v>2.6900671224627231E-3</v>
      </c>
      <c r="AF2595">
        <v>25</v>
      </c>
      <c r="AI2595" s="27" t="s">
        <v>36</v>
      </c>
      <c r="AJ2595" s="17">
        <v>12.85278061992922</v>
      </c>
      <c r="AK2595" s="17">
        <v>13.250358380089359</v>
      </c>
      <c r="AL2595" s="19">
        <v>4.9532232507664586E-2</v>
      </c>
      <c r="AM2595" s="19">
        <v>6.0488931664242913E-2</v>
      </c>
      <c r="AN2595" s="27" t="b">
        <v>0</v>
      </c>
      <c r="AO2595" s="27" t="b">
        <v>0</v>
      </c>
      <c r="AP2595" s="27" t="b">
        <v>0</v>
      </c>
      <c r="AQ2595" s="27" t="b">
        <v>0</v>
      </c>
      <c r="AR2595" s="27" t="b">
        <v>0</v>
      </c>
      <c r="AS2595" s="27" t="b">
        <v>1</v>
      </c>
      <c r="AV2595">
        <v>301875.01430000004</v>
      </c>
      <c r="AX2595">
        <v>675000</v>
      </c>
      <c r="AZ2595">
        <v>603.75</v>
      </c>
      <c r="BC2595" s="18">
        <f t="shared" si="1"/>
        <v>241500.01144000003</v>
      </c>
      <c r="BM2595" s="90">
        <v>2.7</v>
      </c>
      <c r="BN2595">
        <f t="shared" si="0"/>
        <v>27</v>
      </c>
    </row>
    <row r="2596" spans="1:66" ht="14.55" customHeight="1" x14ac:dyDescent="0.25">
      <c r="A2596" s="94">
        <v>41837</v>
      </c>
      <c r="B2596" s="46">
        <v>13.7</v>
      </c>
      <c r="C2596" s="55">
        <v>14.25</v>
      </c>
      <c r="D2596" s="32">
        <v>2329.2815220063403</v>
      </c>
      <c r="E2596" s="32">
        <v>90.630745494731997</v>
      </c>
      <c r="F2596" s="32">
        <v>2419.9122675010722</v>
      </c>
      <c r="G2596" s="32">
        <v>13.720598643468003</v>
      </c>
      <c r="H2596" s="56">
        <v>3.8596491228070184E-2</v>
      </c>
      <c r="I2596" s="1">
        <v>14.54</v>
      </c>
      <c r="J2596" s="68">
        <v>1.0775023158869845</v>
      </c>
      <c r="K2596" s="72">
        <v>484.05499785174214</v>
      </c>
      <c r="L2596" s="32">
        <v>478.88000499999998</v>
      </c>
      <c r="M2596" s="73">
        <v>1.0806450045334762E-2</v>
      </c>
      <c r="Q2596" s="34">
        <v>0.92807225122000248</v>
      </c>
      <c r="R2596" s="7"/>
      <c r="S2596" s="32"/>
      <c r="T2596" s="77"/>
      <c r="U2596" s="5">
        <v>161.83487892319252</v>
      </c>
      <c r="V2596" s="90">
        <v>166.2</v>
      </c>
      <c r="W2596" s="76">
        <v>-2.6264266406783809E-2</v>
      </c>
      <c r="X2596" s="68">
        <v>1.1550046317739691</v>
      </c>
      <c r="Y2596" s="72">
        <v>74522.27475007328</v>
      </c>
      <c r="Z2596" s="90">
        <v>71975.003420000008</v>
      </c>
      <c r="AA2596" s="77">
        <v>3.5391055353051232E-2</v>
      </c>
      <c r="AB2596" s="35">
        <v>1.1550046317739691</v>
      </c>
      <c r="AC2596" s="72">
        <v>78171.284544872484</v>
      </c>
      <c r="AD2596" s="90">
        <v>79000</v>
      </c>
      <c r="AE2596" s="76">
        <v>-1.0490069052247039E-2</v>
      </c>
      <c r="AF2596" s="1">
        <v>24</v>
      </c>
      <c r="AI2596" s="27" t="s">
        <v>36</v>
      </c>
      <c r="AJ2596" s="17">
        <v>12.868661165634242</v>
      </c>
      <c r="AK2596" s="17">
        <v>13.237905505388436</v>
      </c>
      <c r="AL2596" s="19">
        <v>4.8182879878361118E-2</v>
      </c>
      <c r="AM2596" s="19">
        <v>5.9092968638398732E-2</v>
      </c>
      <c r="AN2596" s="27" t="b">
        <v>0</v>
      </c>
      <c r="AO2596" s="27" t="b">
        <v>0</v>
      </c>
      <c r="AP2596" s="27" t="b">
        <v>0</v>
      </c>
      <c r="AQ2596" s="27" t="b">
        <v>0</v>
      </c>
      <c r="AR2596" s="27" t="b">
        <v>0</v>
      </c>
      <c r="AS2596" s="27" t="b">
        <v>1</v>
      </c>
      <c r="AV2596">
        <v>359875.01710000006</v>
      </c>
      <c r="AX2596">
        <v>790000</v>
      </c>
      <c r="AZ2596">
        <v>719.75</v>
      </c>
      <c r="BC2596" s="18">
        <f t="shared" si="1"/>
        <v>287900.01368000003</v>
      </c>
      <c r="BM2596" s="90">
        <v>3.16</v>
      </c>
      <c r="BN2596">
        <f t="shared" si="0"/>
        <v>31.6</v>
      </c>
    </row>
    <row r="2597" spans="1:66" ht="14.55" customHeight="1" x14ac:dyDescent="0.25">
      <c r="A2597" s="14">
        <v>41838</v>
      </c>
      <c r="B2597" s="15">
        <v>13</v>
      </c>
      <c r="C2597" s="16">
        <v>13.7</v>
      </c>
      <c r="D2597" s="32">
        <v>2232.2281252560761</v>
      </c>
      <c r="E2597" s="32">
        <v>183.9382216686702</v>
      </c>
      <c r="F2597" s="18">
        <v>2416.1663469247464</v>
      </c>
      <c r="G2597" s="18">
        <v>13.053289689814587</v>
      </c>
      <c r="H2597" s="19">
        <v>5.1094890510948843E-2</v>
      </c>
      <c r="I2597">
        <v>12.06</v>
      </c>
      <c r="J2597" s="33">
        <v>0.94989177184948947</v>
      </c>
      <c r="K2597" s="72">
        <v>459.79190409262031</v>
      </c>
      <c r="L2597" s="18">
        <v>446.23998999999998</v>
      </c>
      <c r="M2597" s="73">
        <v>3.0369116162404758E-2</v>
      </c>
      <c r="Q2597" s="34">
        <v>1.0527515129991569</v>
      </c>
      <c r="R2597" s="7"/>
      <c r="S2597" s="32"/>
      <c r="T2597" s="77"/>
      <c r="U2597" s="5">
        <v>170.05471255086201</v>
      </c>
      <c r="V2597" s="87">
        <v>178.2</v>
      </c>
      <c r="W2597" s="38">
        <v>-4.5708683777429752E-2</v>
      </c>
      <c r="X2597" s="33">
        <v>0.89978354369897884</v>
      </c>
      <c r="Y2597" s="72">
        <v>67054.237275090956</v>
      </c>
      <c r="Z2597" s="90">
        <v>62500.002959999998</v>
      </c>
      <c r="AA2597" s="77">
        <v>7.2867745590438904E-2</v>
      </c>
      <c r="AB2597" s="35">
        <v>0.89978354369897884</v>
      </c>
      <c r="AC2597" s="72">
        <v>70336.107743604109</v>
      </c>
      <c r="AD2597" s="90">
        <v>69500</v>
      </c>
      <c r="AE2597" s="38">
        <v>1.2030327246102283E-2</v>
      </c>
      <c r="AF2597">
        <v>23</v>
      </c>
      <c r="AI2597" s="27" t="s">
        <v>36</v>
      </c>
      <c r="AJ2597" s="17">
        <v>12.885484484196844</v>
      </c>
      <c r="AK2597" s="17">
        <v>13.206514126778691</v>
      </c>
      <c r="AL2597" s="19">
        <v>5.2329156886116023E-2</v>
      </c>
      <c r="AM2597" s="19">
        <v>5.7920590471803625E-2</v>
      </c>
      <c r="AN2597" s="27" t="b">
        <v>0</v>
      </c>
      <c r="AO2597" s="27" t="b">
        <v>0</v>
      </c>
      <c r="AP2597" s="27" t="b">
        <v>0</v>
      </c>
      <c r="AQ2597" s="27" t="b">
        <v>0</v>
      </c>
      <c r="AR2597" s="27" t="b">
        <v>0</v>
      </c>
      <c r="AS2597" s="27" t="b">
        <v>1</v>
      </c>
      <c r="AV2597">
        <v>312500.0148</v>
      </c>
      <c r="AX2597">
        <v>695000</v>
      </c>
      <c r="AZ2597">
        <v>625</v>
      </c>
      <c r="BC2597" s="18">
        <f t="shared" si="1"/>
        <v>250000.01183999999</v>
      </c>
      <c r="BM2597" s="90">
        <v>2.78</v>
      </c>
      <c r="BN2597">
        <f t="shared" si="0"/>
        <v>27.799999999999997</v>
      </c>
    </row>
    <row r="2598" spans="1:66" ht="14.55" customHeight="1" x14ac:dyDescent="0.25">
      <c r="A2598" s="14">
        <v>41841</v>
      </c>
      <c r="B2598" s="15">
        <v>13.4</v>
      </c>
      <c r="C2598" s="16">
        <v>13.95</v>
      </c>
      <c r="D2598" s="32">
        <v>2135.1747285058118</v>
      </c>
      <c r="E2598" s="32">
        <v>276.03268573826392</v>
      </c>
      <c r="F2598" s="18">
        <v>2411.2074142440756</v>
      </c>
      <c r="G2598" s="18">
        <v>13.462963466460492</v>
      </c>
      <c r="H2598" s="19">
        <v>3.9426523297490967E-2</v>
      </c>
      <c r="I2598">
        <v>12.81</v>
      </c>
      <c r="J2598" s="33">
        <v>1.0292679040481807</v>
      </c>
      <c r="K2598" s="72">
        <v>473.24086123553701</v>
      </c>
      <c r="L2598" s="18">
        <v>456.16000400000001</v>
      </c>
      <c r="M2598" s="73">
        <v>3.7444881370040053E-2</v>
      </c>
      <c r="Q2598" s="34">
        <v>0.97156434788934154</v>
      </c>
      <c r="R2598" s="7"/>
      <c r="S2598" s="32"/>
      <c r="T2598" s="77"/>
      <c r="U2598" s="5">
        <v>164.91148841002038</v>
      </c>
      <c r="V2598" s="87">
        <v>174.08</v>
      </c>
      <c r="W2598" s="38">
        <v>-5.2668379997585189E-2</v>
      </c>
      <c r="X2598" s="33">
        <v>1.0585358080963614</v>
      </c>
      <c r="Y2598" s="72">
        <v>70979.650837080946</v>
      </c>
      <c r="Z2598" s="90">
        <v>65425.003100000002</v>
      </c>
      <c r="AA2598" s="77">
        <v>8.4900993104896683E-2</v>
      </c>
      <c r="AB2598" s="35">
        <v>1.0585358080963614</v>
      </c>
      <c r="AC2598" s="72">
        <v>74452.094978542547</v>
      </c>
      <c r="AD2598" s="90">
        <v>72750</v>
      </c>
      <c r="AE2598" s="38">
        <v>2.3396494550413021E-2</v>
      </c>
      <c r="AF2598">
        <v>22</v>
      </c>
      <c r="AI2598" s="27" t="s">
        <v>36</v>
      </c>
      <c r="AJ2598" s="17">
        <v>12.914721886516864</v>
      </c>
      <c r="AK2598" s="17">
        <v>13.190976650350896</v>
      </c>
      <c r="AL2598" s="19">
        <v>5.1955799657920076E-2</v>
      </c>
      <c r="AM2598" s="19">
        <v>5.647849817789681E-2</v>
      </c>
      <c r="AN2598" s="27" t="b">
        <v>0</v>
      </c>
      <c r="AO2598" s="27" t="b">
        <v>0</v>
      </c>
      <c r="AP2598" s="27" t="b">
        <v>0</v>
      </c>
      <c r="AQ2598" s="27" t="b">
        <v>0</v>
      </c>
      <c r="AR2598" s="27" t="b">
        <v>0</v>
      </c>
      <c r="AS2598" s="27" t="b">
        <v>1</v>
      </c>
      <c r="AV2598">
        <v>327125.01549999998</v>
      </c>
      <c r="AX2598">
        <v>727500</v>
      </c>
      <c r="AZ2598">
        <v>654.25</v>
      </c>
      <c r="BC2598" s="18">
        <f t="shared" si="1"/>
        <v>261700.01240000001</v>
      </c>
      <c r="BM2598" s="90">
        <v>2.91</v>
      </c>
      <c r="BN2598">
        <f t="shared" si="0"/>
        <v>29.1</v>
      </c>
    </row>
    <row r="2599" spans="1:66" ht="14.55" customHeight="1" x14ac:dyDescent="0.25">
      <c r="A2599" s="14">
        <v>41842</v>
      </c>
      <c r="B2599" s="15">
        <v>13</v>
      </c>
      <c r="C2599" s="16">
        <v>13.7</v>
      </c>
      <c r="D2599" s="32">
        <v>2038.1213317555475</v>
      </c>
      <c r="E2599" s="32">
        <v>369.25960448045316</v>
      </c>
      <c r="F2599" s="18">
        <v>2407.3809362360007</v>
      </c>
      <c r="G2599" s="18">
        <v>13.107370511764731</v>
      </c>
      <c r="H2599" s="19">
        <v>5.1094890510948843E-2</v>
      </c>
      <c r="I2599">
        <v>12.24</v>
      </c>
      <c r="J2599" s="33">
        <v>0.97204227994194392</v>
      </c>
      <c r="K2599" s="72">
        <v>460.00216658966923</v>
      </c>
      <c r="L2599" s="18">
        <v>447.040009</v>
      </c>
      <c r="M2599" s="73">
        <v>2.899552015190934E-2</v>
      </c>
      <c r="Q2599" s="34">
        <v>1.0287618354005403</v>
      </c>
      <c r="R2599" s="7"/>
      <c r="S2599" s="32"/>
      <c r="T2599" s="77"/>
      <c r="U2599" s="5">
        <v>169.33877982480968</v>
      </c>
      <c r="V2599" s="87">
        <v>177.52</v>
      </c>
      <c r="W2599" s="38">
        <v>-4.608618845871075E-2</v>
      </c>
      <c r="X2599" s="33">
        <v>0.94408455988388773</v>
      </c>
      <c r="Y2599" s="72">
        <v>67011.113030873967</v>
      </c>
      <c r="Z2599" s="90">
        <v>62650.002979999997</v>
      </c>
      <c r="AA2599" s="77">
        <v>6.9610691834542826E-2</v>
      </c>
      <c r="AB2599" s="35">
        <v>0.94408455988388773</v>
      </c>
      <c r="AC2599" s="72">
        <v>70287.946412725811</v>
      </c>
      <c r="AD2599" s="90">
        <v>70250</v>
      </c>
      <c r="AE2599" s="38">
        <v>5.4016245873040084E-4</v>
      </c>
      <c r="AF2599">
        <v>21</v>
      </c>
      <c r="AI2599" s="27" t="s">
        <v>36</v>
      </c>
      <c r="AJ2599" s="17">
        <v>12.919912836421869</v>
      </c>
      <c r="AK2599" s="17">
        <v>13.166718678237327</v>
      </c>
      <c r="AL2599" s="19">
        <v>5.1321287945692608E-2</v>
      </c>
      <c r="AM2599" s="19">
        <v>5.5736743649645933E-2</v>
      </c>
      <c r="AN2599" s="27" t="b">
        <v>0</v>
      </c>
      <c r="AO2599" s="27" t="b">
        <v>0</v>
      </c>
      <c r="AP2599" s="27" t="b">
        <v>0</v>
      </c>
      <c r="AQ2599" s="27" t="b">
        <v>0</v>
      </c>
      <c r="AR2599" s="27" t="b">
        <v>0</v>
      </c>
      <c r="AS2599" s="27" t="b">
        <v>1</v>
      </c>
      <c r="AV2599">
        <v>313250.01490000001</v>
      </c>
      <c r="AX2599">
        <v>702500</v>
      </c>
      <c r="AZ2599">
        <v>626.5</v>
      </c>
      <c r="BC2599" s="18">
        <f t="shared" si="1"/>
        <v>250600.01191999999</v>
      </c>
      <c r="BM2599" s="90">
        <v>2.81</v>
      </c>
      <c r="BN2599">
        <f t="shared" si="0"/>
        <v>28.1</v>
      </c>
    </row>
    <row r="2600" spans="1:66" ht="14.55" customHeight="1" x14ac:dyDescent="0.25">
      <c r="A2600" s="94">
        <v>41843</v>
      </c>
      <c r="B2600" s="46">
        <v>13.05</v>
      </c>
      <c r="C2600" s="55">
        <v>13.85</v>
      </c>
      <c r="D2600" s="32">
        <v>1941.0679350052833</v>
      </c>
      <c r="E2600" s="32">
        <v>461.35406855004692</v>
      </c>
      <c r="F2600" s="32">
        <v>2402.4220035553303</v>
      </c>
      <c r="G2600" s="32">
        <v>13.203629651365928</v>
      </c>
      <c r="H2600" s="56">
        <v>5.7761732851985492E-2</v>
      </c>
      <c r="I2600" s="1">
        <v>11.52</v>
      </c>
      <c r="J2600" s="68">
        <v>1.0052688794097906</v>
      </c>
      <c r="K2600" s="72">
        <v>462.41786160901376</v>
      </c>
      <c r="L2600" s="32">
        <v>450.88000499999998</v>
      </c>
      <c r="M2600" s="73">
        <v>2.5589639108112086E-2</v>
      </c>
      <c r="Q2600" s="34">
        <v>0.99475873617724631</v>
      </c>
      <c r="R2600" s="7"/>
      <c r="S2600" s="32"/>
      <c r="T2600" s="77"/>
      <c r="U2600" s="5">
        <v>168.13760547045902</v>
      </c>
      <c r="V2600" s="90">
        <v>175.92</v>
      </c>
      <c r="W2600" s="76">
        <v>-4.4238259035589853E-2</v>
      </c>
      <c r="X2600" s="68">
        <v>1.0105377588195812</v>
      </c>
      <c r="Y2600" s="72">
        <v>67717.583967918516</v>
      </c>
      <c r="Z2600" s="90">
        <v>63700.003020000004</v>
      </c>
      <c r="AA2600" s="77">
        <v>6.3070341561162951E-2</v>
      </c>
      <c r="AB2600" s="35">
        <v>1.0105377588195812</v>
      </c>
      <c r="AC2600" s="72">
        <v>71027.485075599601</v>
      </c>
      <c r="AD2600" s="90">
        <v>71250</v>
      </c>
      <c r="AE2600" s="76">
        <v>-3.1230164828126138E-3</v>
      </c>
      <c r="AF2600" s="1">
        <v>20</v>
      </c>
      <c r="AI2600" s="27" t="s">
        <v>36</v>
      </c>
      <c r="AJ2600" s="17">
        <v>12.940896982521007</v>
      </c>
      <c r="AK2600" s="17">
        <v>13.146957988394611</v>
      </c>
      <c r="AL2600" s="19">
        <v>5.0691833164613266E-2</v>
      </c>
      <c r="AM2600" s="19">
        <v>5.5133368806827607E-2</v>
      </c>
      <c r="AN2600" s="27" t="b">
        <v>0</v>
      </c>
      <c r="AO2600" s="27" t="b">
        <v>0</v>
      </c>
      <c r="AP2600" s="27" t="b">
        <v>0</v>
      </c>
      <c r="AQ2600" s="27" t="b">
        <v>0</v>
      </c>
      <c r="AR2600" s="27" t="b">
        <v>0</v>
      </c>
      <c r="AS2600" s="27" t="b">
        <v>1</v>
      </c>
      <c r="AV2600">
        <v>318500.01510000002</v>
      </c>
      <c r="AX2600">
        <v>712500</v>
      </c>
      <c r="AZ2600">
        <v>637</v>
      </c>
      <c r="BC2600" s="18">
        <f t="shared" si="1"/>
        <v>254800.01208000001</v>
      </c>
      <c r="BM2600" s="90">
        <v>2.85</v>
      </c>
      <c r="BN2600">
        <f t="shared" si="0"/>
        <v>28.5</v>
      </c>
    </row>
    <row r="2601" spans="1:66" ht="14.55" customHeight="1" x14ac:dyDescent="0.25">
      <c r="A2601" s="14">
        <v>41844</v>
      </c>
      <c r="B2601" s="15">
        <v>13.2</v>
      </c>
      <c r="C2601" s="16">
        <v>14.05</v>
      </c>
      <c r="D2601" s="32">
        <v>1844.014538255019</v>
      </c>
      <c r="E2601" s="32">
        <v>552.80149292484452</v>
      </c>
      <c r="F2601" s="18">
        <v>2396.8160311798638</v>
      </c>
      <c r="G2601" s="18">
        <v>13.396043944496988</v>
      </c>
      <c r="H2601" s="19">
        <v>6.0498220640569533E-2</v>
      </c>
      <c r="I2601">
        <v>11.84</v>
      </c>
      <c r="J2601" s="33">
        <v>1.0122053610569623</v>
      </c>
      <c r="K2601" s="72">
        <v>468.05374013042928</v>
      </c>
      <c r="L2601" s="18">
        <v>447.83999599999999</v>
      </c>
      <c r="M2601" s="73">
        <v>4.5136085010212643E-2</v>
      </c>
      <c r="Q2601" s="34">
        <v>0.98794181346340892</v>
      </c>
      <c r="R2601" s="7"/>
      <c r="S2601" s="32"/>
      <c r="T2601" s="77"/>
      <c r="U2601" s="5">
        <v>165.80090434763554</v>
      </c>
      <c r="V2601" s="87">
        <v>177.18</v>
      </c>
      <c r="W2601" s="38">
        <v>-6.4223364106357761E-2</v>
      </c>
      <c r="X2601" s="33">
        <v>1.0244107221139247</v>
      </c>
      <c r="Y2601" s="72">
        <v>69370.950992489568</v>
      </c>
      <c r="Z2601" s="90">
        <v>62950.002979999997</v>
      </c>
      <c r="AA2601" s="77">
        <v>0.10200075787970314</v>
      </c>
      <c r="AB2601" s="35">
        <v>1.0244107221139247</v>
      </c>
      <c r="AC2601" s="72">
        <v>72760.150732526687</v>
      </c>
      <c r="AD2601" s="90">
        <v>70000</v>
      </c>
      <c r="AE2601" s="38">
        <v>3.9430724750381237E-2</v>
      </c>
      <c r="AF2601">
        <v>19</v>
      </c>
      <c r="AI2601" s="27" t="s">
        <v>36</v>
      </c>
      <c r="AJ2601" s="17">
        <v>12.946981646540261</v>
      </c>
      <c r="AK2601" s="17">
        <v>13.141294904511618</v>
      </c>
      <c r="AL2601" s="19">
        <v>4.9745458173335644E-2</v>
      </c>
      <c r="AM2601" s="19">
        <v>5.4364699167744425E-2</v>
      </c>
      <c r="AN2601" s="27" t="b">
        <v>0</v>
      </c>
      <c r="AO2601" s="27" t="b">
        <v>0</v>
      </c>
      <c r="AP2601" s="27" t="b">
        <v>0</v>
      </c>
      <c r="AQ2601" s="27" t="b">
        <v>0</v>
      </c>
      <c r="AR2601" s="27" t="b">
        <v>0</v>
      </c>
      <c r="AS2601" s="27" t="b">
        <v>1</v>
      </c>
      <c r="AV2601">
        <v>314750.01490000001</v>
      </c>
      <c r="AX2601">
        <v>700000</v>
      </c>
      <c r="AZ2601">
        <v>629.5</v>
      </c>
      <c r="BC2601" s="18">
        <f t="shared" si="1"/>
        <v>251800.01191999999</v>
      </c>
      <c r="BM2601" s="90">
        <v>2.8</v>
      </c>
      <c r="BN2601">
        <f t="shared" si="0"/>
        <v>28</v>
      </c>
    </row>
    <row r="2602" spans="1:66" ht="14.55" customHeight="1" x14ac:dyDescent="0.25">
      <c r="A2602" s="14">
        <v>41845</v>
      </c>
      <c r="B2602" s="15">
        <v>13.5</v>
      </c>
      <c r="C2602" s="16">
        <v>14.3</v>
      </c>
      <c r="D2602" s="32">
        <v>1746.9611415047548</v>
      </c>
      <c r="E2602" s="32">
        <v>643.98333186459445</v>
      </c>
      <c r="F2602" s="18">
        <v>2390.944473369349</v>
      </c>
      <c r="G2602" s="18">
        <v>13.715474123815879</v>
      </c>
      <c r="H2602" s="19">
        <v>5.5944055944055937E-2</v>
      </c>
      <c r="I2602">
        <v>12.69</v>
      </c>
      <c r="J2602" s="33">
        <v>1.021336966316809</v>
      </c>
      <c r="K2602" s="72">
        <v>478.0323159263333</v>
      </c>
      <c r="L2602" s="18">
        <v>461.27999899999998</v>
      </c>
      <c r="M2602" s="73">
        <v>3.6317024286009247E-2</v>
      </c>
      <c r="Q2602" s="34">
        <v>0.97910878875386709</v>
      </c>
      <c r="R2602" s="7"/>
      <c r="S2602" s="32"/>
      <c r="T2602" s="77"/>
      <c r="U2602" s="5">
        <v>162.03488083802748</v>
      </c>
      <c r="V2602" s="87">
        <v>171.84</v>
      </c>
      <c r="W2602" s="38">
        <v>-5.7059585439784261E-2</v>
      </c>
      <c r="X2602" s="33">
        <v>1.0426739326336181</v>
      </c>
      <c r="Y2602" s="72">
        <v>72331.628347115315</v>
      </c>
      <c r="Z2602" s="90">
        <v>66650.003159999993</v>
      </c>
      <c r="AA2602" s="77">
        <v>8.5245685187381209E-2</v>
      </c>
      <c r="AB2602" s="35">
        <v>1.0426739326336181</v>
      </c>
      <c r="AC2602" s="72">
        <v>75863.896198087357</v>
      </c>
      <c r="AD2602" s="90">
        <v>73500</v>
      </c>
      <c r="AE2602" s="38">
        <v>3.2161853035202144E-2</v>
      </c>
      <c r="AF2602">
        <v>18</v>
      </c>
      <c r="AI2602" s="27" t="s">
        <v>36</v>
      </c>
      <c r="AJ2602" s="17">
        <v>12.986455014288227</v>
      </c>
      <c r="AK2602" s="17">
        <v>13.141483984263166</v>
      </c>
      <c r="AL2602" s="19">
        <v>5.2636718959333272E-2</v>
      </c>
      <c r="AM2602" s="19">
        <v>5.3258489485953339E-2</v>
      </c>
      <c r="AN2602" s="27" t="b">
        <v>0</v>
      </c>
      <c r="AO2602" s="27" t="b">
        <v>0</v>
      </c>
      <c r="AP2602" s="27" t="b">
        <v>0</v>
      </c>
      <c r="AQ2602" s="27" t="b">
        <v>0</v>
      </c>
      <c r="AR2602" s="27" t="b">
        <v>0</v>
      </c>
      <c r="AS2602" s="27" t="b">
        <v>1</v>
      </c>
      <c r="AV2602">
        <v>333250.01579999994</v>
      </c>
      <c r="AX2602">
        <v>735000</v>
      </c>
      <c r="AZ2602">
        <v>666.5</v>
      </c>
      <c r="BC2602" s="18">
        <f t="shared" si="1"/>
        <v>266600.01263999997</v>
      </c>
      <c r="BM2602" s="90">
        <v>2.94</v>
      </c>
      <c r="BN2602">
        <f t="shared" si="0"/>
        <v>29.4</v>
      </c>
    </row>
    <row r="2603" spans="1:66" ht="14.55" customHeight="1" x14ac:dyDescent="0.25">
      <c r="A2603" s="14">
        <v>41848</v>
      </c>
      <c r="B2603" s="15">
        <v>13.35</v>
      </c>
      <c r="C2603" s="16">
        <v>14.15</v>
      </c>
      <c r="D2603" s="32">
        <v>1649.9077447544905</v>
      </c>
      <c r="E2603" s="32">
        <v>735.60716795750113</v>
      </c>
      <c r="F2603" s="18">
        <v>2385.5149127119917</v>
      </c>
      <c r="G2603" s="18">
        <v>13.596691282972102</v>
      </c>
      <c r="H2603" s="19">
        <v>5.6537102473498302E-2</v>
      </c>
      <c r="I2603">
        <v>12.56</v>
      </c>
      <c r="J2603" s="33">
        <v>0.98908828336126209</v>
      </c>
      <c r="K2603" s="72">
        <v>472.80798205242462</v>
      </c>
      <c r="L2603" s="18">
        <v>458.39999399999999</v>
      </c>
      <c r="M2603" s="73">
        <v>3.1431038920180759E-2</v>
      </c>
      <c r="Q2603" s="34">
        <v>1.0110320957413996</v>
      </c>
      <c r="R2603" s="7"/>
      <c r="S2603" s="32"/>
      <c r="T2603" s="77"/>
      <c r="U2603" s="5">
        <v>163.51745793086636</v>
      </c>
      <c r="V2603" s="87">
        <v>172.62</v>
      </c>
      <c r="W2603" s="38">
        <v>-5.2731676915384357E-2</v>
      </c>
      <c r="X2603" s="33">
        <v>0.97817656672252407</v>
      </c>
      <c r="Y2603" s="72">
        <v>70753.44239656096</v>
      </c>
      <c r="Z2603" s="90">
        <v>65875.003120000008</v>
      </c>
      <c r="AA2603" s="77">
        <v>7.4056000690796653E-2</v>
      </c>
      <c r="AB2603" s="35">
        <v>0.97817656672252407</v>
      </c>
      <c r="AC2603" s="72">
        <v>74207.095779058393</v>
      </c>
      <c r="AD2603" s="90">
        <v>73250</v>
      </c>
      <c r="AE2603" s="38">
        <v>1.3066153980319352E-2</v>
      </c>
      <c r="AF2603">
        <v>17</v>
      </c>
      <c r="AI2603" s="27" t="s">
        <v>36</v>
      </c>
      <c r="AJ2603" s="17">
        <v>13.014630643661611</v>
      </c>
      <c r="AK2603" s="17">
        <v>13.140246740654195</v>
      </c>
      <c r="AL2603" s="19">
        <v>5.3543754286424848E-2</v>
      </c>
      <c r="AM2603" s="19">
        <v>5.1909245890546983E-2</v>
      </c>
      <c r="AN2603" s="27" t="b">
        <v>0</v>
      </c>
      <c r="AO2603" s="27" t="b">
        <v>1</v>
      </c>
      <c r="AP2603" s="27" t="b">
        <v>0</v>
      </c>
      <c r="AQ2603" s="27" t="b">
        <v>0</v>
      </c>
      <c r="AR2603" s="27" t="b">
        <v>0</v>
      </c>
      <c r="AS2603" s="27" t="b">
        <v>1</v>
      </c>
      <c r="AV2603">
        <v>329375.01560000004</v>
      </c>
      <c r="AX2603">
        <v>732500</v>
      </c>
      <c r="AZ2603">
        <v>658.75</v>
      </c>
      <c r="BC2603" s="18">
        <f t="shared" si="1"/>
        <v>263500.01248000003</v>
      </c>
      <c r="BM2603" s="90">
        <v>2.93</v>
      </c>
      <c r="BN2603">
        <f t="shared" si="0"/>
        <v>29.3</v>
      </c>
    </row>
    <row r="2604" spans="1:66" ht="14.55" customHeight="1" x14ac:dyDescent="0.25">
      <c r="A2604" s="94">
        <v>41849</v>
      </c>
      <c r="B2604" s="46">
        <v>13.45</v>
      </c>
      <c r="C2604" s="55">
        <v>14.2</v>
      </c>
      <c r="D2604" s="32">
        <v>1552.8543480042263</v>
      </c>
      <c r="E2604" s="32">
        <v>827.17344687029447</v>
      </c>
      <c r="F2604" s="32">
        <v>2380.0277948745206</v>
      </c>
      <c r="G2604" s="32">
        <v>13.710660857191977</v>
      </c>
      <c r="H2604" s="56">
        <v>5.2816901408450745E-2</v>
      </c>
      <c r="I2604" s="1">
        <v>13.28</v>
      </c>
      <c r="J2604" s="68">
        <v>1.0060626928116121</v>
      </c>
      <c r="K2604" s="72">
        <v>475.66624145346583</v>
      </c>
      <c r="L2604" s="32">
        <v>457.92001299999998</v>
      </c>
      <c r="M2604" s="73">
        <v>3.875399185373854E-2</v>
      </c>
      <c r="Q2604" s="34">
        <v>0.99397384193357874</v>
      </c>
      <c r="R2604" s="7"/>
      <c r="S2604" s="32"/>
      <c r="T2604" s="77"/>
      <c r="U2604" s="5">
        <v>162.22947112366114</v>
      </c>
      <c r="V2604" s="90">
        <v>173.06</v>
      </c>
      <c r="W2604" s="76">
        <v>-6.2582508241874849E-2</v>
      </c>
      <c r="X2604" s="68">
        <v>1.0121253856232244</v>
      </c>
      <c r="Y2604" s="72">
        <v>71611.697790578415</v>
      </c>
      <c r="Z2604" s="90">
        <v>65550.003120000008</v>
      </c>
      <c r="AA2604" s="77">
        <v>9.2474361282355436E-2</v>
      </c>
      <c r="AB2604" s="35">
        <v>1.0121253856232244</v>
      </c>
      <c r="AC2604" s="72">
        <v>75105.681282401449</v>
      </c>
      <c r="AD2604" s="90">
        <v>73000</v>
      </c>
      <c r="AE2604" s="76">
        <v>2.8844949073992449E-2</v>
      </c>
      <c r="AF2604" s="1">
        <v>16</v>
      </c>
      <c r="AI2604" s="27" t="s">
        <v>36</v>
      </c>
      <c r="AJ2604" s="17">
        <v>13.05090413848413</v>
      </c>
      <c r="AK2604" s="17">
        <v>13.139350542083683</v>
      </c>
      <c r="AL2604" s="19">
        <v>5.5775483971584806E-2</v>
      </c>
      <c r="AM2604" s="19">
        <v>5.0899957400988946E-2</v>
      </c>
      <c r="AN2604" s="27" t="b">
        <v>0</v>
      </c>
      <c r="AO2604" s="27" t="b">
        <v>1</v>
      </c>
      <c r="AP2604" s="27" t="b">
        <v>0</v>
      </c>
      <c r="AQ2604" s="27" t="b">
        <v>0</v>
      </c>
      <c r="AR2604" s="27" t="b">
        <v>0</v>
      </c>
      <c r="AS2604" s="27" t="b">
        <v>1</v>
      </c>
      <c r="AV2604">
        <v>327750.01560000004</v>
      </c>
      <c r="AX2604">
        <v>730000</v>
      </c>
      <c r="AZ2604">
        <v>655.5</v>
      </c>
      <c r="BC2604" s="18">
        <f t="shared" si="1"/>
        <v>262200.01248000003</v>
      </c>
      <c r="BM2604" s="90">
        <v>2.92</v>
      </c>
      <c r="BN2604">
        <f t="shared" si="0"/>
        <v>29.2</v>
      </c>
    </row>
    <row r="2605" spans="1:66" ht="14.55" customHeight="1" x14ac:dyDescent="0.25">
      <c r="A2605" s="14">
        <v>41850</v>
      </c>
      <c r="B2605" s="15">
        <v>13.55</v>
      </c>
      <c r="C2605" s="16">
        <v>14.3</v>
      </c>
      <c r="D2605" s="32">
        <v>1455.800951253962</v>
      </c>
      <c r="E2605" s="32">
        <v>919.10078393304468</v>
      </c>
      <c r="F2605" s="18">
        <v>2374.9017351870066</v>
      </c>
      <c r="G2605" s="18">
        <v>13.840254361995953</v>
      </c>
      <c r="H2605" s="19">
        <v>5.2447552447552392E-2</v>
      </c>
      <c r="I2605">
        <v>13.33</v>
      </c>
      <c r="J2605" s="33">
        <v>1.0072778856464688</v>
      </c>
      <c r="K2605" s="72">
        <v>479.11979605695137</v>
      </c>
      <c r="L2605" s="18">
        <v>465.27999899999998</v>
      </c>
      <c r="M2605" s="73">
        <v>2.9745093463498306E-2</v>
      </c>
      <c r="Q2605" s="34">
        <v>0.99277469926603434</v>
      </c>
      <c r="R2605" s="7"/>
      <c r="S2605" s="32"/>
      <c r="T2605" s="77"/>
      <c r="U2605" s="5">
        <v>160.75745538175093</v>
      </c>
      <c r="V2605" s="87">
        <v>170.18</v>
      </c>
      <c r="W2605" s="38">
        <v>-5.5368107993001979E-2</v>
      </c>
      <c r="X2605" s="33">
        <v>1.0145557712929376</v>
      </c>
      <c r="Y2605" s="72">
        <v>72654.408895078566</v>
      </c>
      <c r="Z2605" s="90">
        <v>67900.003219999999</v>
      </c>
      <c r="AA2605" s="77">
        <v>7.0020698816081264E-2</v>
      </c>
      <c r="AB2605" s="35">
        <v>1.0145557712929376</v>
      </c>
      <c r="AC2605" s="72">
        <v>76197.680745260426</v>
      </c>
      <c r="AD2605" s="90">
        <v>74750</v>
      </c>
      <c r="AE2605" s="38">
        <v>1.9366966491778277E-2</v>
      </c>
      <c r="AF2605">
        <v>15</v>
      </c>
      <c r="AI2605" s="27" t="s">
        <v>36</v>
      </c>
      <c r="AJ2605" s="17">
        <v>13.099806724297087</v>
      </c>
      <c r="AK2605" s="17">
        <v>13.141784471300001</v>
      </c>
      <c r="AL2605" s="19">
        <v>5.6000927627685403E-2</v>
      </c>
      <c r="AM2605" s="19">
        <v>5.0838234772472422E-2</v>
      </c>
      <c r="AN2605" s="27" t="b">
        <v>0</v>
      </c>
      <c r="AO2605" s="27" t="b">
        <v>1</v>
      </c>
      <c r="AP2605" s="27" t="b">
        <v>0</v>
      </c>
      <c r="AQ2605" s="27" t="b">
        <v>0</v>
      </c>
      <c r="AR2605" s="27" t="b">
        <v>0</v>
      </c>
      <c r="AS2605" s="27" t="b">
        <v>1</v>
      </c>
      <c r="AV2605">
        <v>339500.01610000001</v>
      </c>
      <c r="AX2605">
        <v>747500</v>
      </c>
      <c r="AZ2605">
        <v>679</v>
      </c>
      <c r="BC2605" s="18">
        <f t="shared" si="1"/>
        <v>271600.01287999999</v>
      </c>
      <c r="BM2605" s="90">
        <v>2.99</v>
      </c>
      <c r="BN2605">
        <f t="shared" si="0"/>
        <v>29.900000000000002</v>
      </c>
    </row>
    <row r="2606" spans="1:66" ht="14.55" customHeight="1" x14ac:dyDescent="0.25">
      <c r="A2606" s="94">
        <v>41851</v>
      </c>
      <c r="B2606" s="46">
        <v>15.2</v>
      </c>
      <c r="C2606" s="55">
        <v>15.5</v>
      </c>
      <c r="D2606" s="32">
        <v>1358.747554503698</v>
      </c>
      <c r="E2606" s="32">
        <v>1011.0639675670362</v>
      </c>
      <c r="F2606" s="32">
        <v>2369.8115220707341</v>
      </c>
      <c r="G2606" s="32">
        <v>15.327992959543499</v>
      </c>
      <c r="H2606" s="56">
        <v>1.9354838709677469E-2</v>
      </c>
      <c r="I2606" s="1">
        <v>16.95</v>
      </c>
      <c r="J2606" s="68">
        <v>1.105119856590786</v>
      </c>
      <c r="K2606" s="72">
        <v>529.47563912516819</v>
      </c>
      <c r="L2606" s="32">
        <v>504.64001500000001</v>
      </c>
      <c r="M2606" s="73">
        <v>4.9214535880925295E-2</v>
      </c>
      <c r="Q2606" s="34">
        <v>0.90487922557551981</v>
      </c>
      <c r="R2606" s="7"/>
      <c r="S2606" s="32"/>
      <c r="T2606" s="77"/>
      <c r="U2606" s="5">
        <v>145.19525070687135</v>
      </c>
      <c r="V2606" s="90">
        <v>155.63999999999999</v>
      </c>
      <c r="W2606" s="76">
        <v>-6.710838661737753E-2</v>
      </c>
      <c r="X2606" s="68">
        <v>1.2102397131815721</v>
      </c>
      <c r="Y2606" s="72">
        <v>87929.671675465346</v>
      </c>
      <c r="Z2606" s="90">
        <v>79250.003759999992</v>
      </c>
      <c r="AA2606" s="77">
        <v>0.10952261834271684</v>
      </c>
      <c r="AB2606" s="35">
        <v>1.2102397131815721</v>
      </c>
      <c r="AC2606" s="72">
        <v>92215.980816509342</v>
      </c>
      <c r="AD2606" s="90">
        <v>86750</v>
      </c>
      <c r="AE2606" s="76">
        <v>6.3008424397802215E-2</v>
      </c>
      <c r="AF2606" s="1">
        <v>14</v>
      </c>
      <c r="AI2606" s="27" t="s">
        <v>36</v>
      </c>
      <c r="AJ2606" s="17">
        <v>13.232897067583695</v>
      </c>
      <c r="AK2606" s="17">
        <v>13.177117734826529</v>
      </c>
      <c r="AL2606" s="19">
        <v>4.9599778603967394E-2</v>
      </c>
      <c r="AM2606" s="19">
        <v>4.9129624254084077E-2</v>
      </c>
      <c r="AN2606" s="27" t="b">
        <v>1</v>
      </c>
      <c r="AO2606" s="27" t="b">
        <v>1</v>
      </c>
      <c r="AP2606" s="27" t="b">
        <v>0</v>
      </c>
      <c r="AQ2606" s="27" t="b">
        <v>0</v>
      </c>
      <c r="AR2606" s="27" t="b">
        <v>0</v>
      </c>
      <c r="AS2606" s="27" t="b">
        <v>1</v>
      </c>
      <c r="AV2606">
        <v>396250.01879999996</v>
      </c>
      <c r="AX2606">
        <v>867500</v>
      </c>
      <c r="AZ2606">
        <v>792.5</v>
      </c>
      <c r="BC2606" s="18">
        <f t="shared" si="1"/>
        <v>317000.01503999997</v>
      </c>
      <c r="BM2606" s="90">
        <v>3.47</v>
      </c>
      <c r="BN2606">
        <f t="shared" si="0"/>
        <v>34.700000000000003</v>
      </c>
    </row>
    <row r="2607" spans="1:66" ht="14.55" customHeight="1" x14ac:dyDescent="0.25">
      <c r="A2607" s="14">
        <v>41852</v>
      </c>
      <c r="B2607" s="15">
        <v>16.05</v>
      </c>
      <c r="C2607" s="16">
        <v>16.100000000000001</v>
      </c>
      <c r="D2607" s="32">
        <v>1261.694157753434</v>
      </c>
      <c r="E2607" s="32">
        <v>1106.2389114769726</v>
      </c>
      <c r="F2607" s="18">
        <v>2367.9330692304065</v>
      </c>
      <c r="G2607" s="18">
        <v>16.073358745351626</v>
      </c>
      <c r="H2607" s="19">
        <v>3.1055900621118626E-3</v>
      </c>
      <c r="I2607">
        <v>17.03</v>
      </c>
      <c r="J2607" s="33">
        <v>1.0477965440418484</v>
      </c>
      <c r="K2607" s="72">
        <v>554.77314593979577</v>
      </c>
      <c r="L2607" s="18">
        <v>528.15997300000004</v>
      </c>
      <c r="M2607" s="73">
        <v>5.0388469971759352E-2</v>
      </c>
      <c r="Q2607" s="34">
        <v>0.95438375482946858</v>
      </c>
      <c r="R2607" s="7"/>
      <c r="S2607" s="32"/>
      <c r="T2607" s="77"/>
      <c r="U2607" s="5">
        <v>138.31399305899848</v>
      </c>
      <c r="V2607" s="87">
        <v>148.02000000000001</v>
      </c>
      <c r="W2607" s="38">
        <v>-6.5572266862596484E-2</v>
      </c>
      <c r="X2607" s="33">
        <v>1.0955930880836968</v>
      </c>
      <c r="Y2607" s="72">
        <v>96335.60143555692</v>
      </c>
      <c r="Z2607" s="90">
        <v>86825.004119999998</v>
      </c>
      <c r="AA2607" s="77">
        <v>0.10953753946746053</v>
      </c>
      <c r="AB2607" s="35">
        <v>1.0955930880836968</v>
      </c>
      <c r="AC2607" s="72">
        <v>101029.57141379024</v>
      </c>
      <c r="AD2607" s="90">
        <v>95000</v>
      </c>
      <c r="AE2607" s="38">
        <v>6.3469172776739358E-2</v>
      </c>
      <c r="AF2607">
        <v>13</v>
      </c>
      <c r="AI2607" s="27" t="s">
        <v>36</v>
      </c>
      <c r="AJ2607" s="17">
        <v>13.406250524125927</v>
      </c>
      <c r="AK2607" s="17">
        <v>13.23234373630909</v>
      </c>
      <c r="AL2607" s="19">
        <v>4.0034340174224449E-2</v>
      </c>
      <c r="AM2607" s="19">
        <v>4.7685146853939854E-2</v>
      </c>
      <c r="AN2607" s="27" t="b">
        <v>1</v>
      </c>
      <c r="AO2607" s="27" t="b">
        <v>0</v>
      </c>
      <c r="AP2607" s="27" t="b">
        <v>0</v>
      </c>
      <c r="AQ2607" s="27" t="b">
        <v>0</v>
      </c>
      <c r="AR2607" s="27" t="b">
        <v>0</v>
      </c>
      <c r="AS2607" s="27" t="b">
        <v>1</v>
      </c>
      <c r="AV2607">
        <v>434125.02059999999</v>
      </c>
      <c r="AX2607">
        <v>950000</v>
      </c>
      <c r="AZ2607">
        <v>868.25</v>
      </c>
      <c r="BC2607" s="18">
        <f t="shared" si="1"/>
        <v>347300.01647999999</v>
      </c>
      <c r="BM2607" s="90">
        <v>3.8</v>
      </c>
      <c r="BN2607">
        <f t="shared" si="0"/>
        <v>38</v>
      </c>
    </row>
    <row r="2608" spans="1:66" ht="14.55" customHeight="1" x14ac:dyDescent="0.25">
      <c r="A2608" s="14">
        <v>41855</v>
      </c>
      <c r="B2608" s="15">
        <v>14.95</v>
      </c>
      <c r="C2608" s="16">
        <v>15.35</v>
      </c>
      <c r="D2608" s="32">
        <v>1164.6407610031697</v>
      </c>
      <c r="E2608" s="32">
        <v>1202.990900162795</v>
      </c>
      <c r="F2608" s="18">
        <v>2367.6316611659649</v>
      </c>
      <c r="G2608" s="18">
        <v>15.153239535928549</v>
      </c>
      <c r="H2608" s="19">
        <v>2.6058631921824116E-2</v>
      </c>
      <c r="I2608">
        <v>15.12</v>
      </c>
      <c r="J2608" s="33">
        <v>0.94263501234400005</v>
      </c>
      <c r="K2608" s="72">
        <v>522.93954317792895</v>
      </c>
      <c r="L2608" s="18">
        <v>504.79998799999998</v>
      </c>
      <c r="M2608" s="73">
        <v>3.5934143441241462E-2</v>
      </c>
      <c r="Q2608" s="34">
        <v>1.0608559908180724</v>
      </c>
      <c r="R2608" s="7"/>
      <c r="S2608" s="32"/>
      <c r="T2608" s="77"/>
      <c r="U2608" s="5">
        <v>146.45804165677276</v>
      </c>
      <c r="V2608" s="87">
        <v>154.26</v>
      </c>
      <c r="W2608" s="38">
        <v>-5.057667796724509E-2</v>
      </c>
      <c r="X2608" s="33">
        <v>0.88527002468800009</v>
      </c>
      <c r="Y2608" s="72">
        <v>85283.428293344929</v>
      </c>
      <c r="Z2608" s="90">
        <v>78850.00374</v>
      </c>
      <c r="AA2608" s="77">
        <v>8.1590668968875416E-2</v>
      </c>
      <c r="AB2608" s="35">
        <v>0.88527002468800009</v>
      </c>
      <c r="AC2608" s="72">
        <v>89437.017260335269</v>
      </c>
      <c r="AD2608" s="90">
        <v>85750</v>
      </c>
      <c r="AE2608" s="38">
        <v>4.2997285834813638E-2</v>
      </c>
      <c r="AF2608">
        <v>12</v>
      </c>
      <c r="AI2608" s="27" t="s">
        <v>36</v>
      </c>
      <c r="AJ2608" s="17">
        <v>13.539204025989331</v>
      </c>
      <c r="AK2608" s="17">
        <v>13.276204525114958</v>
      </c>
      <c r="AL2608" s="19">
        <v>3.5053436170519148E-2</v>
      </c>
      <c r="AM2608" s="19">
        <v>4.6709644682387197E-2</v>
      </c>
      <c r="AN2608" s="27" t="b">
        <v>1</v>
      </c>
      <c r="AO2608" s="27" t="b">
        <v>0</v>
      </c>
      <c r="AP2608" s="27" t="b">
        <v>0</v>
      </c>
      <c r="AQ2608" s="27" t="b">
        <v>0</v>
      </c>
      <c r="AR2608" s="27" t="b">
        <v>0</v>
      </c>
      <c r="AS2608" s="27" t="b">
        <v>1</v>
      </c>
      <c r="AV2608">
        <v>394250.01870000002</v>
      </c>
      <c r="AX2608">
        <v>857500</v>
      </c>
      <c r="AZ2608">
        <v>788.5</v>
      </c>
      <c r="BC2608" s="18">
        <f t="shared" si="1"/>
        <v>315400.01496</v>
      </c>
      <c r="BM2608" s="90">
        <v>3.43</v>
      </c>
      <c r="BN2608">
        <f t="shared" si="0"/>
        <v>34.300000000000004</v>
      </c>
    </row>
    <row r="2609" spans="1:66" ht="14.55" customHeight="1" x14ac:dyDescent="0.25">
      <c r="A2609" s="14">
        <v>41856</v>
      </c>
      <c r="B2609" s="15">
        <v>16.149999999999999</v>
      </c>
      <c r="C2609" s="16">
        <v>16.2</v>
      </c>
      <c r="D2609" s="32">
        <v>1067.5873642529054</v>
      </c>
      <c r="E2609" s="32">
        <v>1297.5152181703813</v>
      </c>
      <c r="F2609" s="18">
        <v>2365.1025824232865</v>
      </c>
      <c r="G2609" s="18">
        <v>16.177430421576915</v>
      </c>
      <c r="H2609" s="19">
        <v>3.0864197530864335E-3</v>
      </c>
      <c r="I2609">
        <v>16.87</v>
      </c>
      <c r="J2609" s="33">
        <v>1.0664485191843804</v>
      </c>
      <c r="K2609" s="72">
        <v>557.6784522864707</v>
      </c>
      <c r="L2609" s="18">
        <v>540.64001499999995</v>
      </c>
      <c r="M2609" s="73">
        <v>3.1515309288511976E-2</v>
      </c>
      <c r="Q2609" s="34">
        <v>0.93769177040519469</v>
      </c>
      <c r="R2609" s="7"/>
      <c r="S2609" s="32"/>
      <c r="T2609" s="77"/>
      <c r="U2609" s="5">
        <v>137.07681257565446</v>
      </c>
      <c r="V2609" s="87">
        <v>143.47999999999999</v>
      </c>
      <c r="W2609" s="38">
        <v>-4.4627735045619822E-2</v>
      </c>
      <c r="X2609" s="33">
        <v>1.1328970383687611</v>
      </c>
      <c r="Y2609" s="72">
        <v>96617.805596097955</v>
      </c>
      <c r="Z2609" s="90">
        <v>89700.004260000002</v>
      </c>
      <c r="AA2609" s="77">
        <v>7.7121527397550127E-2</v>
      </c>
      <c r="AB2609" s="35">
        <v>1.1328970383687611</v>
      </c>
      <c r="AC2609" s="72">
        <v>101321.30751780781</v>
      </c>
      <c r="AD2609" s="90">
        <v>97750</v>
      </c>
      <c r="AE2609" s="38">
        <v>3.6535115271691197E-2</v>
      </c>
      <c r="AF2609">
        <v>11</v>
      </c>
      <c r="AI2609" s="27" t="s">
        <v>36</v>
      </c>
      <c r="AJ2609" s="17">
        <v>13.704654494807917</v>
      </c>
      <c r="AK2609" s="17">
        <v>13.360455638115155</v>
      </c>
      <c r="AL2609" s="19">
        <v>2.6144989050450502E-2</v>
      </c>
      <c r="AM2609" s="19">
        <v>4.3471173367935496E-2</v>
      </c>
      <c r="AN2609" s="27" t="b">
        <v>1</v>
      </c>
      <c r="AO2609" s="27" t="b">
        <v>0</v>
      </c>
      <c r="AP2609" s="27" t="b">
        <v>0</v>
      </c>
      <c r="AQ2609" s="27" t="b">
        <v>0</v>
      </c>
      <c r="AR2609" s="27" t="b">
        <v>0</v>
      </c>
      <c r="AS2609" s="27" t="b">
        <v>1</v>
      </c>
      <c r="AV2609">
        <v>448500.02130000002</v>
      </c>
      <c r="AX2609">
        <v>977500</v>
      </c>
      <c r="AZ2609">
        <v>897</v>
      </c>
      <c r="BC2609" s="18">
        <f t="shared" si="1"/>
        <v>358800.01704000001</v>
      </c>
      <c r="BM2609" s="90">
        <v>3.91</v>
      </c>
      <c r="BN2609">
        <f t="shared" si="0"/>
        <v>39.1</v>
      </c>
    </row>
    <row r="2610" spans="1:66" ht="14.55" customHeight="1" x14ac:dyDescent="0.25">
      <c r="A2610" s="14">
        <v>41857</v>
      </c>
      <c r="B2610" s="15">
        <v>16.2</v>
      </c>
      <c r="C2610" s="16">
        <v>16.3</v>
      </c>
      <c r="D2610" s="32">
        <v>970.5339675026413</v>
      </c>
      <c r="E2610" s="32">
        <v>1394.2690673998113</v>
      </c>
      <c r="F2610" s="18">
        <v>2364.8030349024525</v>
      </c>
      <c r="G2610" s="18">
        <v>16.258959204924114</v>
      </c>
      <c r="H2610" s="19">
        <v>6.1349693251534498E-3</v>
      </c>
      <c r="I2610">
        <v>16.37</v>
      </c>
      <c r="J2610" s="33">
        <v>1.0049123707569658</v>
      </c>
      <c r="K2610" s="72">
        <v>560.40827921621076</v>
      </c>
      <c r="L2610" s="18">
        <v>542.55999799999995</v>
      </c>
      <c r="M2610" s="73">
        <v>3.2896419349018817E-2</v>
      </c>
      <c r="Q2610" s="34">
        <v>0.9951116426666482</v>
      </c>
      <c r="R2610" s="7"/>
      <c r="S2610" s="32"/>
      <c r="T2610" s="77"/>
      <c r="U2610" s="5">
        <v>136.15276794787874</v>
      </c>
      <c r="V2610" s="87">
        <v>142.91999999999999</v>
      </c>
      <c r="W2610" s="38">
        <v>-4.7349790457047611E-2</v>
      </c>
      <c r="X2610" s="33">
        <v>1.0098247415139314</v>
      </c>
      <c r="Y2610" s="72">
        <v>97567.5173661804</v>
      </c>
      <c r="Z2610" s="90">
        <v>90500.004300000001</v>
      </c>
      <c r="AA2610" s="77">
        <v>7.8094063319071025E-2</v>
      </c>
      <c r="AB2610" s="35">
        <v>1.0098247415139314</v>
      </c>
      <c r="AC2610" s="72">
        <v>102315.12278349223</v>
      </c>
      <c r="AD2610" s="90">
        <v>99000</v>
      </c>
      <c r="AE2610" s="38">
        <v>3.3486088722143759E-2</v>
      </c>
      <c r="AF2610">
        <v>10</v>
      </c>
      <c r="AI2610" s="27" t="s">
        <v>36</v>
      </c>
      <c r="AJ2610" s="17">
        <v>13.866139942046949</v>
      </c>
      <c r="AK2610" s="17">
        <v>13.44086900994939</v>
      </c>
      <c r="AL2610" s="19">
        <v>1.8364667036567622E-2</v>
      </c>
      <c r="AM2610" s="19">
        <v>4.0008455104603741E-2</v>
      </c>
      <c r="AN2610" s="27" t="b">
        <v>1</v>
      </c>
      <c r="AO2610" s="27" t="b">
        <v>0</v>
      </c>
      <c r="AP2610" s="27" t="b">
        <v>0</v>
      </c>
      <c r="AQ2610" s="27" t="b">
        <v>0</v>
      </c>
      <c r="AR2610" s="27" t="b">
        <v>0</v>
      </c>
      <c r="AS2610" s="27" t="b">
        <v>0</v>
      </c>
      <c r="AV2610">
        <v>452500.02150000003</v>
      </c>
      <c r="AX2610">
        <v>990000</v>
      </c>
      <c r="AZ2610">
        <v>905</v>
      </c>
      <c r="BC2610" s="18">
        <f t="shared" si="1"/>
        <v>362000.0172</v>
      </c>
      <c r="BM2610" s="90">
        <v>3.96</v>
      </c>
      <c r="BN2610">
        <f t="shared" si="0"/>
        <v>39.6</v>
      </c>
    </row>
    <row r="2611" spans="1:66" ht="14.55" customHeight="1" x14ac:dyDescent="0.25">
      <c r="A2611" s="94">
        <v>41858</v>
      </c>
      <c r="B2611" s="15">
        <v>16.649999999999999</v>
      </c>
      <c r="C2611" s="16">
        <v>16.649999999999999</v>
      </c>
      <c r="D2611" s="32">
        <v>873.48057075237716</v>
      </c>
      <c r="E2611" s="32">
        <v>1490.7270445381107</v>
      </c>
      <c r="F2611" s="18">
        <v>2364.2076152904879</v>
      </c>
      <c r="G2611" s="18">
        <v>16.649999999999999</v>
      </c>
      <c r="H2611" s="19">
        <v>0</v>
      </c>
      <c r="I2611">
        <v>16.66</v>
      </c>
      <c r="J2611" s="33">
        <v>1.0237929492463782</v>
      </c>
      <c r="K2611" s="72">
        <v>573.73211803580921</v>
      </c>
      <c r="L2611" s="18">
        <v>553.919983</v>
      </c>
      <c r="M2611" s="73">
        <v>3.5767142626824504E-2</v>
      </c>
      <c r="Q2611" s="34">
        <v>0.97675999891980869</v>
      </c>
      <c r="R2611" s="7"/>
      <c r="S2611" s="32"/>
      <c r="T2611" s="77"/>
      <c r="U2611" s="5">
        <v>132.74097726167827</v>
      </c>
      <c r="V2611" s="87">
        <v>139.97999999999999</v>
      </c>
      <c r="W2611" s="38">
        <v>-5.1714693087024741E-2</v>
      </c>
      <c r="X2611" s="33">
        <v>1.0475858984927562</v>
      </c>
      <c r="Y2611" s="72">
        <v>102210.84436386441</v>
      </c>
      <c r="Z2611" s="90">
        <v>94425.004480000003</v>
      </c>
      <c r="AA2611" s="77">
        <v>8.2455276827797366E-2</v>
      </c>
      <c r="AB2611" s="35">
        <v>1.0475858984927562</v>
      </c>
      <c r="AC2611" s="72">
        <v>107182.16140810345</v>
      </c>
      <c r="AD2611" s="90">
        <v>103250</v>
      </c>
      <c r="AE2611" s="38">
        <v>3.808388772981549E-2</v>
      </c>
      <c r="AF2611">
        <v>9</v>
      </c>
      <c r="AI2611" s="27" t="s">
        <v>36</v>
      </c>
      <c r="AJ2611" s="17">
        <v>14.055014887397354</v>
      </c>
      <c r="AK2611" s="17">
        <v>13.533640652900303</v>
      </c>
      <c r="AL2611" s="19">
        <v>9.6234082953088884E-3</v>
      </c>
      <c r="AM2611" s="19">
        <v>3.5872425692839036E-2</v>
      </c>
      <c r="AN2611" s="27" t="b">
        <v>1</v>
      </c>
      <c r="AO2611" s="27" t="b">
        <v>0</v>
      </c>
      <c r="AP2611" s="27" t="b">
        <v>0</v>
      </c>
      <c r="AQ2611" s="27" t="b">
        <v>0</v>
      </c>
      <c r="AR2611" s="27" t="b">
        <v>0</v>
      </c>
      <c r="AS2611" s="27" t="b">
        <v>0</v>
      </c>
      <c r="AV2611">
        <v>472125.02240000002</v>
      </c>
      <c r="AX2611">
        <v>1032500</v>
      </c>
      <c r="AZ2611">
        <v>944.25</v>
      </c>
      <c r="BC2611" s="18">
        <f t="shared" si="1"/>
        <v>377700.01792000001</v>
      </c>
      <c r="BM2611" s="90">
        <v>4.13</v>
      </c>
      <c r="BN2611">
        <f t="shared" si="0"/>
        <v>41.3</v>
      </c>
    </row>
    <row r="2612" spans="1:66" ht="14.55" customHeight="1" x14ac:dyDescent="0.25">
      <c r="A2612" s="94">
        <v>41859</v>
      </c>
      <c r="B2612" s="46">
        <v>16</v>
      </c>
      <c r="C2612" s="55">
        <v>16.149999999999999</v>
      </c>
      <c r="D2612" s="32">
        <v>776.42717400211302</v>
      </c>
      <c r="E2612" s="32">
        <v>1587.7804412883747</v>
      </c>
      <c r="F2612" s="32">
        <v>2364.2076152904879</v>
      </c>
      <c r="G2612" s="32">
        <v>16.100738642686416</v>
      </c>
      <c r="H2612" s="56">
        <v>9.2879256965943124E-3</v>
      </c>
      <c r="I2612" s="32">
        <v>15.77</v>
      </c>
      <c r="J2612" s="68">
        <v>0.96701132989107608</v>
      </c>
      <c r="K2612" s="72">
        <v>554.79585918013436</v>
      </c>
      <c r="L2612" s="32">
        <v>531.35998500000005</v>
      </c>
      <c r="M2612" s="73">
        <v>4.4105455513618143E-2</v>
      </c>
      <c r="Q2612" s="34">
        <v>1.034114047156655</v>
      </c>
      <c r="R2612" s="7"/>
      <c r="S2612" s="32"/>
      <c r="T2612" s="77"/>
      <c r="U2612" s="5">
        <v>137.01373907431477</v>
      </c>
      <c r="V2612" s="90">
        <v>145.26</v>
      </c>
      <c r="W2612" s="76">
        <v>-5.6768972364623575E-2</v>
      </c>
      <c r="X2612" s="68">
        <v>0.93402265978215215</v>
      </c>
      <c r="Y2612" s="72">
        <v>95467.70146936232</v>
      </c>
      <c r="Z2612" s="90">
        <v>86850.004119999998</v>
      </c>
      <c r="AA2612" s="77">
        <v>9.9225065521647129E-2</v>
      </c>
      <c r="AB2612" s="35">
        <v>0.93402265978215215</v>
      </c>
      <c r="AC2612" s="72">
        <v>100108.96245983346</v>
      </c>
      <c r="AD2612" s="90">
        <v>95500</v>
      </c>
      <c r="AE2612" s="76">
        <v>4.8261387013962966E-2</v>
      </c>
      <c r="AF2612" s="1">
        <v>8</v>
      </c>
      <c r="AI2612" s="27" t="s">
        <v>36</v>
      </c>
      <c r="AJ2612" s="17">
        <v>14.189709237188852</v>
      </c>
      <c r="AK2612" s="17">
        <v>13.603944867194173</v>
      </c>
      <c r="AL2612" s="19">
        <v>7.9455894597950296E-3</v>
      </c>
      <c r="AM2612" s="19">
        <v>3.4040640347121794E-2</v>
      </c>
      <c r="AN2612" s="27" t="b">
        <v>1</v>
      </c>
      <c r="AO2612" s="27" t="b">
        <v>0</v>
      </c>
      <c r="AP2612" s="27" t="b">
        <v>0</v>
      </c>
      <c r="AQ2612" s="27" t="b">
        <v>0</v>
      </c>
      <c r="AR2612" s="27" t="b">
        <v>0</v>
      </c>
      <c r="AS2612" s="27" t="b">
        <v>0</v>
      </c>
      <c r="AV2612">
        <v>434250.02059999999</v>
      </c>
      <c r="AX2612">
        <v>955000</v>
      </c>
      <c r="AZ2612">
        <v>868.5</v>
      </c>
      <c r="BC2612" s="18">
        <f t="shared" si="1"/>
        <v>347400.01647999999</v>
      </c>
      <c r="BM2612" s="90">
        <v>3.82</v>
      </c>
      <c r="BN2612">
        <f t="shared" si="0"/>
        <v>38.199999999999996</v>
      </c>
    </row>
    <row r="2613" spans="1:66" ht="14.55" customHeight="1" x14ac:dyDescent="0.25">
      <c r="A2613" s="95">
        <v>41862</v>
      </c>
      <c r="B2613" s="15">
        <v>14.8</v>
      </c>
      <c r="C2613" s="16">
        <v>15.3</v>
      </c>
      <c r="D2613" s="32">
        <v>679.37377725184888</v>
      </c>
      <c r="E2613" s="32">
        <v>1683.9324133010202</v>
      </c>
      <c r="F2613" s="18">
        <v>2363.3061905528693</v>
      </c>
      <c r="G2613" s="18">
        <v>15.156266238380876</v>
      </c>
      <c r="H2613" s="19">
        <v>3.2679738562091498E-2</v>
      </c>
      <c r="I2613" s="18">
        <v>14.23</v>
      </c>
      <c r="J2613" s="33">
        <v>0.94098089507611038</v>
      </c>
      <c r="K2613" s="72">
        <v>522.04327157031491</v>
      </c>
      <c r="L2613" s="18">
        <v>509.60000600000001</v>
      </c>
      <c r="M2613" s="73">
        <v>2.4417710800252436E-2</v>
      </c>
      <c r="Q2613" s="34">
        <v>1.0627208323067132</v>
      </c>
      <c r="R2613" s="7"/>
      <c r="S2613" s="32"/>
      <c r="T2613" s="77"/>
      <c r="U2613" s="5">
        <v>145.33626077759538</v>
      </c>
      <c r="V2613" s="87">
        <v>151.24</v>
      </c>
      <c r="W2613" s="38">
        <v>-3.9035567458374928E-2</v>
      </c>
      <c r="X2613" s="33">
        <v>0.88196179015222087</v>
      </c>
      <c r="Y2613" s="72">
        <v>84199.267734707959</v>
      </c>
      <c r="Z2613" s="90">
        <v>79800.003800000006</v>
      </c>
      <c r="AA2613" s="77">
        <v>5.5128618110516336E-2</v>
      </c>
      <c r="AB2613" s="35">
        <v>0.88196179015222087</v>
      </c>
      <c r="AC2613" s="72">
        <v>88290.86419794758</v>
      </c>
      <c r="AD2613" s="90">
        <v>86250</v>
      </c>
      <c r="AE2613" s="38">
        <v>2.3662193599392228E-2</v>
      </c>
      <c r="AF2613">
        <v>7</v>
      </c>
      <c r="AI2613" s="27" t="s">
        <v>36</v>
      </c>
      <c r="AJ2613" s="17">
        <v>14.287239873183015</v>
      </c>
      <c r="AK2613" s="17">
        <v>13.633732223949913</v>
      </c>
      <c r="AL2613" s="19">
        <v>1.2874614209791635E-2</v>
      </c>
      <c r="AM2613" s="19">
        <v>3.288969335031821E-2</v>
      </c>
      <c r="AN2613" s="27" t="b">
        <v>1</v>
      </c>
      <c r="AO2613" s="27" t="b">
        <v>0</v>
      </c>
      <c r="AP2613" s="27" t="b">
        <v>0</v>
      </c>
      <c r="AQ2613" s="27" t="b">
        <v>0</v>
      </c>
      <c r="AR2613" s="27" t="b">
        <v>0</v>
      </c>
      <c r="AS2613" s="27" t="b">
        <v>0</v>
      </c>
      <c r="AV2613">
        <v>399000.01900000003</v>
      </c>
      <c r="AX2613">
        <v>862500</v>
      </c>
      <c r="AZ2613">
        <v>798</v>
      </c>
      <c r="BC2613" s="18">
        <f t="shared" si="1"/>
        <v>319200.01520000002</v>
      </c>
      <c r="BM2613" s="90">
        <v>3.45</v>
      </c>
      <c r="BN2613">
        <f t="shared" si="0"/>
        <v>34.5</v>
      </c>
    </row>
    <row r="2614" spans="1:66" ht="14.55" customHeight="1" x14ac:dyDescent="0.25">
      <c r="A2614" s="95">
        <v>41863</v>
      </c>
      <c r="B2614" s="15">
        <v>14.65</v>
      </c>
      <c r="C2614" s="16">
        <v>15.15</v>
      </c>
      <c r="D2614" s="32">
        <v>582.32038050158474</v>
      </c>
      <c r="E2614" s="32">
        <v>1777.8141304189228</v>
      </c>
      <c r="F2614" s="18">
        <v>2360.1345109205076</v>
      </c>
      <c r="G2614" s="18">
        <v>15.026634069412749</v>
      </c>
      <c r="H2614" s="19">
        <v>3.3003300330032959E-2</v>
      </c>
      <c r="I2614" s="18">
        <v>14.13</v>
      </c>
      <c r="J2614" s="33">
        <v>0.99011638553621628</v>
      </c>
      <c r="K2614" s="72">
        <v>516.87465398450468</v>
      </c>
      <c r="L2614" s="18">
        <v>506.39999399999999</v>
      </c>
      <c r="M2614" s="73">
        <v>2.0684557876406065E-2</v>
      </c>
      <c r="Q2614" s="34">
        <v>1.0099822754255612</v>
      </c>
      <c r="R2614" s="7"/>
      <c r="S2614" s="32"/>
      <c r="T2614" s="77"/>
      <c r="U2614" s="5">
        <v>146.51375694308331</v>
      </c>
      <c r="V2614" s="87">
        <v>152.19999999999999</v>
      </c>
      <c r="W2614" s="38">
        <v>-3.7360335459373721E-2</v>
      </c>
      <c r="X2614" s="33">
        <v>0.98023277107243256</v>
      </c>
      <c r="Y2614" s="72">
        <v>82535.276417692352</v>
      </c>
      <c r="Z2614" s="90">
        <v>78475.003720000008</v>
      </c>
      <c r="AA2614" s="77">
        <v>5.1739694236644554E-2</v>
      </c>
      <c r="AB2614" s="35">
        <v>0.98023277107243256</v>
      </c>
      <c r="AC2614" s="72">
        <v>86544.210933342038</v>
      </c>
      <c r="AD2614" s="90">
        <v>85500</v>
      </c>
      <c r="AE2614" s="38">
        <v>1.2212993372421493E-2</v>
      </c>
      <c r="AF2614">
        <v>6</v>
      </c>
      <c r="AI2614" s="27" t="s">
        <v>36</v>
      </c>
      <c r="AJ2614" s="17">
        <v>14.399371858941773</v>
      </c>
      <c r="AK2614" s="17">
        <v>13.667182734351982</v>
      </c>
      <c r="AL2614" s="19">
        <v>1.4032058944493109E-2</v>
      </c>
      <c r="AM2614" s="19">
        <v>3.2488241914852084E-2</v>
      </c>
      <c r="AN2614" s="27" t="b">
        <v>1</v>
      </c>
      <c r="AO2614" s="27" t="b">
        <v>0</v>
      </c>
      <c r="AP2614" s="27" t="b">
        <v>0</v>
      </c>
      <c r="AQ2614" s="27" t="b">
        <v>0</v>
      </c>
      <c r="AR2614" s="27" t="b">
        <v>0</v>
      </c>
      <c r="AS2614" s="27" t="b">
        <v>0</v>
      </c>
      <c r="AV2614">
        <v>392375.01860000007</v>
      </c>
      <c r="AX2614">
        <v>855000</v>
      </c>
      <c r="AZ2614">
        <v>784.75</v>
      </c>
      <c r="BC2614" s="18">
        <f t="shared" si="1"/>
        <v>313900.01488000003</v>
      </c>
      <c r="BM2614" s="90">
        <v>3.42</v>
      </c>
      <c r="BN2614">
        <f t="shared" si="0"/>
        <v>34.200000000000003</v>
      </c>
    </row>
    <row r="2615" spans="1:66" ht="14.55" customHeight="1" x14ac:dyDescent="0.25">
      <c r="A2615" s="95">
        <v>41864</v>
      </c>
      <c r="B2615" s="15">
        <v>13.55</v>
      </c>
      <c r="C2615" s="16">
        <v>14.4</v>
      </c>
      <c r="D2615" s="32">
        <v>485.26698375132059</v>
      </c>
      <c r="E2615" s="32">
        <v>1871.6644447681881</v>
      </c>
      <c r="F2615" s="18">
        <v>2356.9314285195087</v>
      </c>
      <c r="G2615" s="18">
        <v>14.224994087143337</v>
      </c>
      <c r="H2615" s="19">
        <v>5.902777777777779E-2</v>
      </c>
      <c r="I2615" s="18">
        <v>12.9</v>
      </c>
      <c r="J2615" s="33">
        <v>0.94536730015500448</v>
      </c>
      <c r="K2615" s="72">
        <v>488.62794173473611</v>
      </c>
      <c r="L2615" s="18">
        <v>478.23998999999998</v>
      </c>
      <c r="M2615" s="73">
        <v>2.172121100691754E-2</v>
      </c>
      <c r="Q2615" s="34">
        <v>1.0577899191520987</v>
      </c>
      <c r="R2615" s="7"/>
      <c r="S2615" s="32"/>
      <c r="T2615" s="77"/>
      <c r="U2615" s="5">
        <v>154.69222948219527</v>
      </c>
      <c r="V2615" s="87">
        <v>160.80000000000001</v>
      </c>
      <c r="W2615" s="38">
        <v>-3.7983647498785682E-2</v>
      </c>
      <c r="X2615" s="33">
        <v>0.89073460031000895</v>
      </c>
      <c r="Y2615" s="72">
        <v>73517.378189762589</v>
      </c>
      <c r="Z2615" s="90">
        <v>69700.003319999989</v>
      </c>
      <c r="AA2615" s="77">
        <v>5.4768646885662735E-2</v>
      </c>
      <c r="AB2615" s="35">
        <v>0.89073460031000895</v>
      </c>
      <c r="AC2615" s="72">
        <v>77086.687224968555</v>
      </c>
      <c r="AD2615" s="90">
        <v>76250</v>
      </c>
      <c r="AE2615" s="38">
        <v>1.0972947212702358E-2</v>
      </c>
      <c r="AF2615">
        <v>5</v>
      </c>
      <c r="AI2615" s="27" t="s">
        <v>36</v>
      </c>
      <c r="AJ2615" s="17">
        <v>14.459837639918796</v>
      </c>
      <c r="AK2615" s="17">
        <v>13.679633742848981</v>
      </c>
      <c r="AL2615" s="19">
        <v>2.3355618615275003E-2</v>
      </c>
      <c r="AM2615" s="19">
        <v>3.2984047369028893E-2</v>
      </c>
      <c r="AN2615" s="27" t="b">
        <v>1</v>
      </c>
      <c r="AO2615" s="27" t="b">
        <v>0</v>
      </c>
      <c r="AP2615" s="27" t="b">
        <v>0</v>
      </c>
      <c r="AQ2615" s="27" t="b">
        <v>0</v>
      </c>
      <c r="AR2615" s="27" t="b">
        <v>0</v>
      </c>
      <c r="AS2615" s="27" t="b">
        <v>0</v>
      </c>
      <c r="AV2615">
        <v>348500.01659999997</v>
      </c>
      <c r="AX2615">
        <v>762500</v>
      </c>
      <c r="AZ2615">
        <v>697</v>
      </c>
      <c r="BC2615" s="18">
        <f t="shared" si="1"/>
        <v>278800.01327999996</v>
      </c>
      <c r="BM2615" s="90">
        <v>3.05</v>
      </c>
      <c r="BN2615">
        <f t="shared" si="0"/>
        <v>30.5</v>
      </c>
    </row>
    <row r="2616" spans="1:66" ht="14.55" customHeight="1" x14ac:dyDescent="0.25">
      <c r="A2616" s="95">
        <v>41865</v>
      </c>
      <c r="B2616" s="46">
        <v>12.95</v>
      </c>
      <c r="C2616" s="55">
        <v>13.9</v>
      </c>
      <c r="D2616" s="32">
        <v>388.21358700105645</v>
      </c>
      <c r="E2616" s="32">
        <v>1962.9889951824991</v>
      </c>
      <c r="F2616" s="32">
        <v>2351.2025821835555</v>
      </c>
      <c r="G2616" s="32">
        <v>13.743142862105699</v>
      </c>
      <c r="H2616" s="56">
        <v>6.8345323741007324E-2</v>
      </c>
      <c r="I2616" s="32">
        <v>12.42</v>
      </c>
      <c r="J2616" s="68">
        <v>0.96377813426538694</v>
      </c>
      <c r="K2616" s="72">
        <v>470.92077798978113</v>
      </c>
      <c r="L2616" s="32">
        <v>462.07998700000002</v>
      </c>
      <c r="M2616" s="73">
        <v>1.9132598767540029E-2</v>
      </c>
      <c r="Q2616" s="34">
        <v>1.0375831993347953</v>
      </c>
      <c r="R2616" s="7"/>
      <c r="S2616" s="32"/>
      <c r="T2616" s="77"/>
      <c r="U2616" s="5">
        <v>160.20722569032833</v>
      </c>
      <c r="V2616" s="90">
        <v>165.86</v>
      </c>
      <c r="W2616" s="76">
        <v>-3.4081600805930812E-2</v>
      </c>
      <c r="X2616" s="68">
        <v>0.92755626853077378</v>
      </c>
      <c r="Y2616" s="72">
        <v>68191.831244555855</v>
      </c>
      <c r="Z2616" s="90">
        <v>65225.003100000002</v>
      </c>
      <c r="AA2616" s="77">
        <v>4.5486056014550857E-2</v>
      </c>
      <c r="AB2616" s="35">
        <v>0.92755626853077378</v>
      </c>
      <c r="AC2616" s="72">
        <v>71501.093598206935</v>
      </c>
      <c r="AD2616" s="90">
        <v>71500</v>
      </c>
      <c r="AE2616" s="76">
        <v>1.5295079817272514E-5</v>
      </c>
      <c r="AF2616" s="1">
        <v>4</v>
      </c>
      <c r="AI2616" s="27" t="s">
        <v>36</v>
      </c>
      <c r="AJ2616" s="17">
        <v>14.509511109542876</v>
      </c>
      <c r="AK2616" s="17">
        <v>13.688317539884183</v>
      </c>
      <c r="AL2616" s="19">
        <v>3.3724011017917312E-2</v>
      </c>
      <c r="AM2616" s="19">
        <v>3.3645521799592758E-2</v>
      </c>
      <c r="AN2616" s="27" t="b">
        <v>1</v>
      </c>
      <c r="AO2616" s="27" t="b">
        <v>1</v>
      </c>
      <c r="AP2616" s="27" t="b">
        <v>0</v>
      </c>
      <c r="AQ2616" s="27" t="b">
        <v>0</v>
      </c>
      <c r="AR2616" s="27" t="b">
        <v>0</v>
      </c>
      <c r="AS2616" s="27" t="b">
        <v>0</v>
      </c>
      <c r="AV2616">
        <v>326125.01549999998</v>
      </c>
      <c r="AX2616">
        <v>715000</v>
      </c>
      <c r="AZ2616">
        <v>652.25</v>
      </c>
      <c r="BC2616" s="18">
        <f t="shared" si="1"/>
        <v>260900.01240000001</v>
      </c>
      <c r="BM2616" s="90">
        <v>2.86</v>
      </c>
      <c r="BN2616">
        <f t="shared" si="0"/>
        <v>28.599999999999998</v>
      </c>
    </row>
    <row r="2617" spans="1:66" ht="14.55" customHeight="1" x14ac:dyDescent="0.25">
      <c r="A2617" s="95">
        <v>41866</v>
      </c>
      <c r="B2617" s="46">
        <v>13.25</v>
      </c>
      <c r="C2617" s="55">
        <v>13.9</v>
      </c>
      <c r="D2617" s="32">
        <v>291.16019025079231</v>
      </c>
      <c r="E2617" s="32">
        <v>2053.409246111702</v>
      </c>
      <c r="F2617" s="32">
        <v>2344.5694363624943</v>
      </c>
      <c r="G2617" s="32">
        <v>13.819279795800531</v>
      </c>
      <c r="H2617" s="56">
        <v>4.6762589928057596E-2</v>
      </c>
      <c r="I2617" s="1">
        <v>13.15</v>
      </c>
      <c r="J2617" s="68">
        <v>1.0027031935225585</v>
      </c>
      <c r="K2617" s="72">
        <v>472.18559805683827</v>
      </c>
      <c r="L2617" s="32">
        <v>462.07998700000002</v>
      </c>
      <c r="M2617" s="73">
        <v>2.1869830637868019E-2</v>
      </c>
      <c r="Q2617" s="34">
        <v>0.99730409403298892</v>
      </c>
      <c r="R2617" s="7"/>
      <c r="S2617" s="32"/>
      <c r="T2617" s="77"/>
      <c r="U2617" s="5">
        <v>159.47784988286242</v>
      </c>
      <c r="V2617" s="90">
        <v>165.9</v>
      </c>
      <c r="W2617" s="76">
        <v>-3.8710971170208504E-2</v>
      </c>
      <c r="X2617" s="68">
        <v>1.0054063870451171</v>
      </c>
      <c r="Y2617" s="72">
        <v>68560.830701723389</v>
      </c>
      <c r="Z2617" s="90">
        <v>65000.003079999995</v>
      </c>
      <c r="AA2617" s="77">
        <v>5.4781960815307E-2</v>
      </c>
      <c r="AB2617" s="35">
        <v>1.0054063870451171</v>
      </c>
      <c r="AC2617" s="72">
        <v>71886.503647589736</v>
      </c>
      <c r="AD2617" s="90">
        <v>71750</v>
      </c>
      <c r="AE2617" s="76">
        <v>1.9024898618778526E-3</v>
      </c>
      <c r="AF2617" s="1">
        <v>3</v>
      </c>
      <c r="AH2617" s="1"/>
      <c r="AI2617" s="27" t="s">
        <v>36</v>
      </c>
      <c r="AJ2617" s="17">
        <v>14.5142102120349</v>
      </c>
      <c r="AK2617" s="17">
        <v>13.715617047098828</v>
      </c>
      <c r="AL2617" s="19">
        <v>4.1517776005926911E-2</v>
      </c>
      <c r="AM2617" s="19">
        <v>3.2787044880060762E-2</v>
      </c>
      <c r="AN2617" s="27" t="b">
        <v>1</v>
      </c>
      <c r="AO2617" s="27" t="b">
        <v>1</v>
      </c>
      <c r="AP2617" s="27" t="b">
        <v>0</v>
      </c>
      <c r="AQ2617" s="27" t="b">
        <v>0</v>
      </c>
      <c r="AR2617" s="27" t="b">
        <v>0</v>
      </c>
      <c r="AS2617" s="27" t="b">
        <v>1</v>
      </c>
      <c r="AV2617">
        <v>325000.01539999997</v>
      </c>
      <c r="AX2617">
        <v>717500</v>
      </c>
      <c r="AZ2617">
        <v>650</v>
      </c>
      <c r="BC2617" s="18">
        <f t="shared" si="1"/>
        <v>260000.01231999998</v>
      </c>
      <c r="BM2617" s="90">
        <v>2.87</v>
      </c>
      <c r="BN2617">
        <f t="shared" si="0"/>
        <v>28.700000000000003</v>
      </c>
    </row>
    <row r="2618" spans="1:66" ht="14.55" customHeight="1" x14ac:dyDescent="0.25">
      <c r="A2618" s="95">
        <v>41869</v>
      </c>
      <c r="B2618" s="15">
        <v>12.55</v>
      </c>
      <c r="C2618" s="16">
        <v>13.4</v>
      </c>
      <c r="D2618" s="32">
        <v>194.10679350052823</v>
      </c>
      <c r="E2618" s="32">
        <v>2145.9241746686084</v>
      </c>
      <c r="F2618" s="18">
        <v>2340.0309681691365</v>
      </c>
      <c r="G2618" s="18">
        <v>13.329492055139536</v>
      </c>
      <c r="H2618" s="19">
        <v>6.3432835820895539E-2</v>
      </c>
      <c r="I2618" s="32">
        <v>12.32</v>
      </c>
      <c r="J2618" s="33">
        <v>0.96269052149839018</v>
      </c>
      <c r="K2618" s="72">
        <v>454.56073465962095</v>
      </c>
      <c r="L2618" s="18">
        <v>444.79998799999998</v>
      </c>
      <c r="M2618" s="73">
        <v>2.1944125276417415E-2</v>
      </c>
      <c r="Q2618" s="34">
        <v>1.0387554231276102</v>
      </c>
      <c r="R2618" s="7"/>
      <c r="S2618" s="32"/>
      <c r="T2618" s="77"/>
      <c r="U2618" s="5">
        <v>165.35005588474081</v>
      </c>
      <c r="V2618" s="87">
        <v>172.36</v>
      </c>
      <c r="W2618" s="38">
        <v>-4.0670365022390353E-2</v>
      </c>
      <c r="X2618" s="33">
        <v>0.92538104299678026</v>
      </c>
      <c r="Y2618" s="72">
        <v>63445.19657226342</v>
      </c>
      <c r="Z2618" s="90">
        <v>60250.002860000008</v>
      </c>
      <c r="AA2618" s="77">
        <v>5.3032258267073071E-2</v>
      </c>
      <c r="AB2618" s="35">
        <v>0.92538104299678026</v>
      </c>
      <c r="AC2618" s="72">
        <v>66521.341204230193</v>
      </c>
      <c r="AD2618" s="90">
        <v>67250</v>
      </c>
      <c r="AE2618" s="38">
        <v>-1.0835075030034299E-2</v>
      </c>
      <c r="AF2618">
        <v>2</v>
      </c>
      <c r="AH2618" s="1"/>
      <c r="AI2618" s="27" t="s">
        <v>36</v>
      </c>
      <c r="AJ2618" s="17">
        <v>14.527362705621808</v>
      </c>
      <c r="AK2618" s="17">
        <v>13.727336901669545</v>
      </c>
      <c r="AL2618" s="19">
        <v>5.0541927693310451E-2</v>
      </c>
      <c r="AM2618" s="19">
        <v>3.3255093622363237E-2</v>
      </c>
      <c r="AN2618" s="27" t="b">
        <v>1</v>
      </c>
      <c r="AO2618" s="27" t="b">
        <v>1</v>
      </c>
      <c r="AP2618" s="27" t="b">
        <v>0</v>
      </c>
      <c r="AQ2618" s="27" t="b">
        <v>0</v>
      </c>
      <c r="AR2618" s="27" t="b">
        <v>0</v>
      </c>
      <c r="AS2618" s="27" t="b">
        <v>1</v>
      </c>
      <c r="AV2618">
        <v>301250.01430000004</v>
      </c>
      <c r="AX2618">
        <v>672500</v>
      </c>
      <c r="AZ2618">
        <v>602.5</v>
      </c>
      <c r="BC2618" s="18">
        <f t="shared" si="1"/>
        <v>241000.01144000003</v>
      </c>
      <c r="BM2618" s="90">
        <v>2.69</v>
      </c>
      <c r="BN2618">
        <f t="shared" si="0"/>
        <v>26.9</v>
      </c>
    </row>
    <row r="2619" spans="1:66" ht="14.55" customHeight="1" x14ac:dyDescent="0.25">
      <c r="A2619" s="95">
        <v>41870</v>
      </c>
      <c r="B2619" s="46">
        <v>12.2</v>
      </c>
      <c r="C2619" s="55">
        <v>13.5</v>
      </c>
      <c r="D2619" s="32">
        <v>97.053396750264113</v>
      </c>
      <c r="E2619" s="32">
        <v>2236.8211992369529</v>
      </c>
      <c r="F2619" s="32">
        <v>2333.8745959872172</v>
      </c>
      <c r="G2619" s="32">
        <v>13.445939933537012</v>
      </c>
      <c r="H2619" s="56">
        <v>9.6296296296296324E-2</v>
      </c>
      <c r="I2619" s="1">
        <v>12.21</v>
      </c>
      <c r="J2619" s="68">
        <v>1.0060822304826735</v>
      </c>
      <c r="K2619" s="72">
        <v>457.31756513874888</v>
      </c>
      <c r="L2619" s="32">
        <v>440</v>
      </c>
      <c r="M2619" s="73">
        <v>3.9358102588065623E-2</v>
      </c>
      <c r="Q2619" s="34">
        <v>0.99395453940205714</v>
      </c>
      <c r="R2619" s="7"/>
      <c r="S2619" s="32"/>
      <c r="T2619" s="77"/>
      <c r="U2619" s="5">
        <v>164.04444842173243</v>
      </c>
      <c r="V2619" s="90">
        <v>173.88</v>
      </c>
      <c r="W2619" s="76">
        <v>-5.656516895714038E-2</v>
      </c>
      <c r="X2619" s="68">
        <v>1.0121644609653471</v>
      </c>
      <c r="Y2619" s="72">
        <v>64217.280432159678</v>
      </c>
      <c r="Z2619" s="90">
        <v>59050.002800000002</v>
      </c>
      <c r="AA2619" s="77">
        <v>8.7506814346157411E-2</v>
      </c>
      <c r="AB2619" s="35">
        <v>1.0121644609653471</v>
      </c>
      <c r="AC2619" s="72">
        <v>67329.457987786765</v>
      </c>
      <c r="AD2619" s="90">
        <v>65500</v>
      </c>
      <c r="AE2619" s="76">
        <v>2.7930656302088023E-2</v>
      </c>
      <c r="AF2619" s="1">
        <v>1</v>
      </c>
      <c r="AH2619" s="1"/>
      <c r="AI2619" s="27" t="s">
        <v>36</v>
      </c>
      <c r="AJ2619" s="17">
        <v>14.526552061196877</v>
      </c>
      <c r="AK2619" s="17">
        <v>13.738253471664118</v>
      </c>
      <c r="AL2619" s="19">
        <v>6.1144687315677924E-2</v>
      </c>
      <c r="AM2619" s="19">
        <v>3.5740043236288113E-2</v>
      </c>
      <c r="AN2619" s="27" t="b">
        <v>1</v>
      </c>
      <c r="AO2619" s="27" t="b">
        <v>1</v>
      </c>
      <c r="AP2619" s="27" t="b">
        <v>0</v>
      </c>
      <c r="AQ2619" s="27" t="b">
        <v>0</v>
      </c>
      <c r="AR2619" s="27" t="b">
        <v>0</v>
      </c>
      <c r="AS2619" s="27" t="b">
        <v>1</v>
      </c>
      <c r="AV2619">
        <v>295250.01400000002</v>
      </c>
      <c r="AX2619">
        <v>655000</v>
      </c>
      <c r="AZ2619">
        <v>590.5</v>
      </c>
      <c r="BC2619" s="18">
        <f t="shared" si="1"/>
        <v>236200.01120000001</v>
      </c>
      <c r="BM2619" s="90">
        <v>2.62</v>
      </c>
      <c r="BN2619">
        <f t="shared" si="0"/>
        <v>26.200000000000003</v>
      </c>
    </row>
    <row r="2620" spans="1:66" ht="14.55" customHeight="1" x14ac:dyDescent="0.25">
      <c r="A2620" s="96">
        <v>41871</v>
      </c>
      <c r="B2620" s="15">
        <v>13.5</v>
      </c>
      <c r="C2620" s="16">
        <v>14.2</v>
      </c>
      <c r="D2620" s="32">
        <v>2324.5287133371917</v>
      </c>
      <c r="E2620" s="32">
        <v>0</v>
      </c>
      <c r="F2620" s="18">
        <v>2324.5287133371917</v>
      </c>
      <c r="G2620" s="18">
        <v>13.5</v>
      </c>
      <c r="H2620" s="19">
        <v>4.9295774647887258E-2</v>
      </c>
      <c r="I2620" s="18">
        <v>11.78</v>
      </c>
      <c r="J2620" s="33">
        <v>1</v>
      </c>
      <c r="K2620" s="72">
        <v>457.30965259820931</v>
      </c>
      <c r="L2620" s="18">
        <v>443.35998499999999</v>
      </c>
      <c r="M2620" s="73">
        <v>3.1463524156807511E-2</v>
      </c>
      <c r="Q2620" s="34">
        <v>1</v>
      </c>
      <c r="R2620" s="7"/>
      <c r="S2620" s="32"/>
      <c r="T2620" s="77"/>
      <c r="U2620" s="5">
        <v>163.73902790380805</v>
      </c>
      <c r="V2620" s="78">
        <v>172.56</v>
      </c>
      <c r="W2620" s="38">
        <v>-5.1118289848122112E-2</v>
      </c>
      <c r="X2620" s="33">
        <v>1</v>
      </c>
      <c r="Y2620" s="72">
        <v>64217.587676383846</v>
      </c>
      <c r="Z2620" s="90">
        <v>60000.002840000001</v>
      </c>
      <c r="AA2620" s="77">
        <v>7.0293077279191762E-2</v>
      </c>
      <c r="AB2620" s="35">
        <v>1</v>
      </c>
      <c r="AC2620" s="72">
        <v>67328.378530208603</v>
      </c>
      <c r="AD2620" s="90">
        <v>66250</v>
      </c>
      <c r="AE2620" s="38">
        <v>1.6277411776733638E-2</v>
      </c>
      <c r="AF2620">
        <v>19</v>
      </c>
      <c r="AI2620" s="27" t="s">
        <v>36</v>
      </c>
      <c r="AJ2620" s="17">
        <v>14.545248703493796</v>
      </c>
      <c r="AK2620" s="17">
        <v>13.756229994023043</v>
      </c>
      <c r="AL2620" s="19">
        <v>6.3860099701986972E-2</v>
      </c>
      <c r="AM2620" s="19">
        <v>3.5519972813752895E-2</v>
      </c>
      <c r="AN2620" s="27" t="b">
        <v>1</v>
      </c>
      <c r="AO2620" s="27" t="b">
        <v>1</v>
      </c>
      <c r="AP2620" s="27" t="b">
        <v>0</v>
      </c>
      <c r="AQ2620" s="27" t="b">
        <v>0</v>
      </c>
      <c r="AR2620" s="27" t="b">
        <v>0</v>
      </c>
      <c r="AS2620" s="27" t="b">
        <v>1</v>
      </c>
      <c r="AV2620">
        <v>300000.01419999998</v>
      </c>
      <c r="AX2620">
        <v>662500</v>
      </c>
      <c r="AZ2620">
        <v>600</v>
      </c>
      <c r="BC2620" s="18">
        <f t="shared" si="1"/>
        <v>240000.01136</v>
      </c>
      <c r="BM2620" s="90">
        <v>2.65</v>
      </c>
      <c r="BN2620">
        <f t="shared" si="0"/>
        <v>26.5</v>
      </c>
    </row>
    <row r="2621" spans="1:66" ht="14.55" customHeight="1" x14ac:dyDescent="0.25">
      <c r="A2621" s="95">
        <v>41872</v>
      </c>
      <c r="B2621" s="46">
        <v>13.4</v>
      </c>
      <c r="C2621" s="55">
        <v>14.15</v>
      </c>
      <c r="D2621" s="32">
        <v>2202.1850968457607</v>
      </c>
      <c r="E2621" s="32">
        <v>116.31259314326201</v>
      </c>
      <c r="F2621" s="32">
        <v>2318.4976899890225</v>
      </c>
      <c r="G2621" s="32">
        <v>13.4376254180602</v>
      </c>
      <c r="H2621" s="56">
        <v>5.3003533568904637E-2</v>
      </c>
      <c r="I2621" s="32">
        <v>11.76</v>
      </c>
      <c r="J2621" s="68">
        <v>0.9927971336792687</v>
      </c>
      <c r="K2621" s="72">
        <v>454.0078568917138</v>
      </c>
      <c r="L2621" s="32">
        <v>444.959991</v>
      </c>
      <c r="M2621" s="73">
        <v>2.0334111099246668E-2</v>
      </c>
      <c r="Q2621" s="34">
        <v>1.0072551240091092</v>
      </c>
      <c r="R2621" s="7"/>
      <c r="S2621" s="32"/>
      <c r="T2621" s="77"/>
      <c r="U2621" s="5">
        <v>164.61991123694776</v>
      </c>
      <c r="V2621" s="97">
        <v>172.14</v>
      </c>
      <c r="W2621" s="76">
        <v>-4.3685888015872136E-2</v>
      </c>
      <c r="X2621" s="68">
        <v>0.98559426735853739</v>
      </c>
      <c r="Y2621" s="72">
        <v>63292.789097033019</v>
      </c>
      <c r="Z2621" s="90">
        <v>60275.002860000008</v>
      </c>
      <c r="AA2621" s="77">
        <v>5.0066961324620511E-2</v>
      </c>
      <c r="AB2621" s="35">
        <v>0.98559426735853739</v>
      </c>
      <c r="AC2621" s="72">
        <v>66357.400019775407</v>
      </c>
      <c r="AD2621" s="90">
        <v>67250</v>
      </c>
      <c r="AE2621" s="76">
        <v>-1.3272862159473507E-2</v>
      </c>
      <c r="AF2621" s="1">
        <v>18</v>
      </c>
      <c r="AI2621" s="27" t="s">
        <v>36</v>
      </c>
      <c r="AJ2621" s="17">
        <v>14.556391359050663</v>
      </c>
      <c r="AK2621" s="17">
        <v>13.760360711534448</v>
      </c>
      <c r="AL2621" s="19">
        <v>6.2856059000508113E-2</v>
      </c>
      <c r="AM2621" s="19">
        <v>3.5554721633837411E-2</v>
      </c>
      <c r="AN2621" s="27" t="b">
        <v>1</v>
      </c>
      <c r="AO2621" s="27" t="b">
        <v>1</v>
      </c>
      <c r="AP2621" s="27" t="b">
        <v>0</v>
      </c>
      <c r="AQ2621" s="27" t="b">
        <v>0</v>
      </c>
      <c r="AR2621" s="27" t="b">
        <v>0</v>
      </c>
      <c r="AS2621" s="27" t="b">
        <v>1</v>
      </c>
      <c r="AV2621">
        <v>301375.01430000004</v>
      </c>
      <c r="AX2621">
        <v>672500</v>
      </c>
      <c r="AZ2621">
        <v>602.75</v>
      </c>
      <c r="BC2621" s="18">
        <f t="shared" si="1"/>
        <v>241100.01144000003</v>
      </c>
      <c r="BM2621" s="90">
        <v>2.69</v>
      </c>
      <c r="BN2621">
        <f t="shared" si="0"/>
        <v>26.9</v>
      </c>
    </row>
    <row r="2622" spans="1:66" ht="14.55" customHeight="1" x14ac:dyDescent="0.25">
      <c r="A2622" s="95">
        <v>41873</v>
      </c>
      <c r="B2622" s="46">
        <v>13.5</v>
      </c>
      <c r="C2622" s="55">
        <v>14.25</v>
      </c>
      <c r="D2622" s="32">
        <v>2079.8414803543296</v>
      </c>
      <c r="E2622" s="32">
        <v>232.17156565104841</v>
      </c>
      <c r="F2622" s="32">
        <v>2312.0130460053779</v>
      </c>
      <c r="G2622" s="32">
        <v>13.575314745537073</v>
      </c>
      <c r="H2622" s="56">
        <v>5.2631578947368474E-2</v>
      </c>
      <c r="I2622" s="32">
        <v>11.47</v>
      </c>
      <c r="J2622" s="68">
        <v>1.0074209769410485</v>
      </c>
      <c r="K2622" s="72">
        <v>457.36912515920625</v>
      </c>
      <c r="L2622" s="32">
        <v>443.20001200000002</v>
      </c>
      <c r="M2622" s="73">
        <v>3.1970019800464794E-2</v>
      </c>
      <c r="Q2622" s="34">
        <v>0.99263368828830467</v>
      </c>
      <c r="R2622" s="7"/>
      <c r="S2622" s="32"/>
      <c r="T2622" s="77"/>
      <c r="U2622" s="5">
        <v>163.10303544828338</v>
      </c>
      <c r="V2622" s="97">
        <v>172.84</v>
      </c>
      <c r="W2622" s="76">
        <v>-5.6335133948834902E-2</v>
      </c>
      <c r="X2622" s="68">
        <v>1.0148419538820967</v>
      </c>
      <c r="Y2622" s="72">
        <v>64232.485069380091</v>
      </c>
      <c r="Z2622" s="90">
        <v>59750.002840000001</v>
      </c>
      <c r="AA2622" s="77">
        <v>7.5020619520025617E-2</v>
      </c>
      <c r="AB2622" s="35">
        <v>1.0148419538820967</v>
      </c>
      <c r="AC2622" s="72">
        <v>67341.193827562427</v>
      </c>
      <c r="AD2622" s="90">
        <v>66500</v>
      </c>
      <c r="AE2622" s="76">
        <v>1.2649531241540257E-2</v>
      </c>
      <c r="AF2622" s="1">
        <v>17</v>
      </c>
      <c r="AI2622" s="27" t="s">
        <v>36</v>
      </c>
      <c r="AJ2622" s="17">
        <v>14.564928063862093</v>
      </c>
      <c r="AK2622" s="17">
        <v>13.77716025652051</v>
      </c>
      <c r="AL2622" s="19">
        <v>6.0237101534901638E-2</v>
      </c>
      <c r="AM2622" s="19">
        <v>3.7634517898693098E-2</v>
      </c>
      <c r="AN2622" s="27" t="b">
        <v>1</v>
      </c>
      <c r="AO2622" s="27" t="b">
        <v>1</v>
      </c>
      <c r="AP2622" s="27" t="b">
        <v>0</v>
      </c>
      <c r="AQ2622" s="27" t="b">
        <v>0</v>
      </c>
      <c r="AR2622" s="27" t="b">
        <v>0</v>
      </c>
      <c r="AS2622" s="27" t="b">
        <v>1</v>
      </c>
      <c r="AV2622">
        <v>298750.01419999998</v>
      </c>
      <c r="AX2622">
        <v>665000</v>
      </c>
      <c r="AZ2622">
        <v>597.5</v>
      </c>
      <c r="BC2622" s="18">
        <f t="shared" si="1"/>
        <v>239000.01136</v>
      </c>
      <c r="BM2622" s="90">
        <v>2.66</v>
      </c>
      <c r="BN2622">
        <f t="shared" si="0"/>
        <v>26.6</v>
      </c>
    </row>
    <row r="2623" spans="1:66" ht="14.55" customHeight="1" x14ac:dyDescent="0.25">
      <c r="A2623" s="95">
        <v>41876</v>
      </c>
      <c r="B2623" s="15">
        <v>13.35</v>
      </c>
      <c r="C2623" s="16">
        <v>14.15</v>
      </c>
      <c r="D2623" s="32">
        <v>1957.4978638628984</v>
      </c>
      <c r="E2623" s="32">
        <v>348.07604443240427</v>
      </c>
      <c r="F2623" s="18">
        <v>2305.5739082953028</v>
      </c>
      <c r="G2623" s="18">
        <v>13.470777232316882</v>
      </c>
      <c r="H2623" s="19">
        <v>5.6537102473498302E-2</v>
      </c>
      <c r="I2623" s="18">
        <v>11.7</v>
      </c>
      <c r="J2623" s="33">
        <v>0.98953580913189443</v>
      </c>
      <c r="K2623" s="72">
        <v>452.57529671139667</v>
      </c>
      <c r="L2623" s="18">
        <v>438.39999399999999</v>
      </c>
      <c r="M2623" s="73">
        <v>3.2334176335314192E-2</v>
      </c>
      <c r="Q2623" s="34">
        <v>1.0105748480969938</v>
      </c>
      <c r="R2623" s="7"/>
      <c r="S2623" s="32"/>
      <c r="T2623" s="77"/>
      <c r="U2623" s="5">
        <v>164.52094625111937</v>
      </c>
      <c r="V2623" s="78">
        <v>174.5</v>
      </c>
      <c r="W2623" s="38">
        <v>-5.7186554434846021E-2</v>
      </c>
      <c r="X2623" s="33">
        <v>0.97907161826378886</v>
      </c>
      <c r="Y2623" s="72">
        <v>62888.503987305725</v>
      </c>
      <c r="Z2623" s="90">
        <v>58550.002780000003</v>
      </c>
      <c r="AA2623" s="77">
        <v>7.4099077733736737E-2</v>
      </c>
      <c r="AB2623" s="35">
        <v>0.97907161826378886</v>
      </c>
      <c r="AC2623" s="72">
        <v>65930.794566072378</v>
      </c>
      <c r="AD2623" s="90">
        <v>65250</v>
      </c>
      <c r="AE2623" s="38">
        <v>1.0433633196511541E-2</v>
      </c>
      <c r="AF2623">
        <v>16</v>
      </c>
      <c r="AI2623" s="27" t="s">
        <v>36</v>
      </c>
      <c r="AJ2623" s="17">
        <v>14.553275830933574</v>
      </c>
      <c r="AK2623" s="17">
        <v>13.788520602037238</v>
      </c>
      <c r="AL2623" s="19">
        <v>6.1866186959141756E-2</v>
      </c>
      <c r="AM2623" s="19">
        <v>4.0973987424404751E-2</v>
      </c>
      <c r="AN2623" s="27" t="b">
        <v>1</v>
      </c>
      <c r="AO2623" s="27" t="b">
        <v>1</v>
      </c>
      <c r="AP2623" s="27" t="b">
        <v>0</v>
      </c>
      <c r="AQ2623" s="27" t="b">
        <v>0</v>
      </c>
      <c r="AR2623" s="27" t="b">
        <v>0</v>
      </c>
      <c r="AS2623" s="27" t="b">
        <v>1</v>
      </c>
      <c r="AV2623">
        <v>292750.01390000002</v>
      </c>
      <c r="AX2623">
        <v>652500</v>
      </c>
      <c r="AZ2623">
        <v>585.5</v>
      </c>
      <c r="BC2623" s="18">
        <f t="shared" si="1"/>
        <v>234200.01112000001</v>
      </c>
      <c r="BM2623" s="90">
        <v>2.61</v>
      </c>
      <c r="BN2623">
        <f t="shared" si="0"/>
        <v>26.099999999999998</v>
      </c>
    </row>
    <row r="2624" spans="1:66" ht="14.55" customHeight="1" x14ac:dyDescent="0.25">
      <c r="A2624" s="95">
        <v>41877</v>
      </c>
      <c r="B2624" s="15">
        <v>13.45</v>
      </c>
      <c r="C2624" s="16">
        <v>14.35</v>
      </c>
      <c r="D2624" s="32">
        <v>1835.1542473714671</v>
      </c>
      <c r="E2624" s="32">
        <v>463.502707341281</v>
      </c>
      <c r="F2624" s="18">
        <v>2298.6569547127483</v>
      </c>
      <c r="G2624" s="18">
        <v>13.631476594735849</v>
      </c>
      <c r="H2624" s="19">
        <v>6.2717770034843245E-2</v>
      </c>
      <c r="I2624" s="18">
        <v>11.63</v>
      </c>
      <c r="J2624" s="33">
        <v>1.0088935894145681</v>
      </c>
      <c r="K2624" s="72">
        <v>456.5924154488867</v>
      </c>
      <c r="L2624" s="18">
        <v>442.07998700000002</v>
      </c>
      <c r="M2624" s="73">
        <v>3.282760784393228E-2</v>
      </c>
      <c r="Q2624" s="34">
        <v>0.99118480927237462</v>
      </c>
      <c r="R2624" s="7"/>
      <c r="S2624" s="32"/>
      <c r="T2624" s="77"/>
      <c r="U2624" s="5">
        <v>162.76705522271982</v>
      </c>
      <c r="V2624" s="78">
        <v>172.86</v>
      </c>
      <c r="W2624" s="38">
        <v>-5.8387971637626948E-2</v>
      </c>
      <c r="X2624" s="33">
        <v>1.0177871788291362</v>
      </c>
      <c r="Y2624" s="72">
        <v>64007.419292714105</v>
      </c>
      <c r="Z2624" s="90">
        <v>59575.002820000002</v>
      </c>
      <c r="AA2624" s="77">
        <v>7.4400608693317438E-2</v>
      </c>
      <c r="AB2624" s="35">
        <v>1.0177871788291362</v>
      </c>
      <c r="AC2624" s="72">
        <v>67102.441564173903</v>
      </c>
      <c r="AD2624" s="90">
        <v>66500</v>
      </c>
      <c r="AE2624" s="38">
        <v>9.0592716417128311E-3</v>
      </c>
      <c r="AF2624">
        <v>15</v>
      </c>
      <c r="AI2624" s="27" t="s">
        <v>36</v>
      </c>
      <c r="AJ2624" s="17">
        <v>14.554932274350893</v>
      </c>
      <c r="AK2624" s="17">
        <v>13.805168385666917</v>
      </c>
      <c r="AL2624" s="19">
        <v>6.174700932813304E-2</v>
      </c>
      <c r="AM2624" s="19">
        <v>4.3265183556468446E-2</v>
      </c>
      <c r="AN2624" s="27" t="b">
        <v>1</v>
      </c>
      <c r="AO2624" s="27" t="b">
        <v>1</v>
      </c>
      <c r="AP2624" s="27" t="b">
        <v>0</v>
      </c>
      <c r="AQ2624" s="27" t="b">
        <v>0</v>
      </c>
      <c r="AR2624" s="27" t="b">
        <v>0</v>
      </c>
      <c r="AS2624" s="27" t="b">
        <v>1</v>
      </c>
      <c r="AV2624">
        <v>297875.01410000003</v>
      </c>
      <c r="AX2624">
        <v>665000</v>
      </c>
      <c r="AZ2624">
        <v>595.75</v>
      </c>
      <c r="BC2624" s="18">
        <f t="shared" si="1"/>
        <v>238300.01128000001</v>
      </c>
      <c r="BM2624" s="90">
        <v>2.66</v>
      </c>
      <c r="BN2624">
        <f t="shared" si="0"/>
        <v>26.6</v>
      </c>
    </row>
    <row r="2625" spans="1:66" ht="14.55" customHeight="1" x14ac:dyDescent="0.25">
      <c r="A2625" s="95">
        <v>41878</v>
      </c>
      <c r="B2625" s="15">
        <v>13.55</v>
      </c>
      <c r="C2625" s="16">
        <v>14.45</v>
      </c>
      <c r="D2625" s="32">
        <v>1712.8106308800359</v>
      </c>
      <c r="E2625" s="32">
        <v>578.17320502837151</v>
      </c>
      <c r="F2625" s="18">
        <v>2290.9838359084074</v>
      </c>
      <c r="G2625" s="18">
        <v>13.777132062814928</v>
      </c>
      <c r="H2625" s="19">
        <v>6.2283737024221408E-2</v>
      </c>
      <c r="I2625" s="18">
        <v>11.78</v>
      </c>
      <c r="J2625" s="33">
        <v>1.0073114743310754</v>
      </c>
      <c r="K2625" s="72">
        <v>459.92282141965313</v>
      </c>
      <c r="L2625" s="18">
        <v>445.27999899999998</v>
      </c>
      <c r="M2625" s="73">
        <v>3.288452760630993E-2</v>
      </c>
      <c r="Q2625" s="34">
        <v>0.99274159530851092</v>
      </c>
      <c r="R2625" s="7"/>
      <c r="S2625" s="32"/>
      <c r="T2625" s="77"/>
      <c r="U2625" s="5">
        <v>161.28478342143885</v>
      </c>
      <c r="V2625" s="78">
        <v>171.82</v>
      </c>
      <c r="W2625" s="38">
        <v>-6.131542648446716E-2</v>
      </c>
      <c r="X2625" s="33">
        <v>1.014622948662151</v>
      </c>
      <c r="Y2625" s="72">
        <v>64943.707217316798</v>
      </c>
      <c r="Z2625" s="90">
        <v>60275.002860000008</v>
      </c>
      <c r="AA2625" s="77">
        <v>7.7456725604156854E-2</v>
      </c>
      <c r="AB2625" s="35">
        <v>1.014622948662151</v>
      </c>
      <c r="AC2625" s="72">
        <v>68082.585572697295</v>
      </c>
      <c r="AD2625" s="90">
        <v>67000</v>
      </c>
      <c r="AE2625" s="38">
        <v>1.6157993622347686E-2</v>
      </c>
      <c r="AF2625">
        <v>14</v>
      </c>
      <c r="AI2625" s="27" t="s">
        <v>36</v>
      </c>
      <c r="AJ2625" s="17">
        <v>14.558097569856749</v>
      </c>
      <c r="AK2625" s="17">
        <v>13.828676483298404</v>
      </c>
      <c r="AL2625" s="19">
        <v>5.6078249449453887E-2</v>
      </c>
      <c r="AM2625" s="19">
        <v>4.6965015885914382E-2</v>
      </c>
      <c r="AN2625" s="27" t="b">
        <v>1</v>
      </c>
      <c r="AO2625" s="27" t="b">
        <v>1</v>
      </c>
      <c r="AP2625" s="27" t="b">
        <v>0</v>
      </c>
      <c r="AQ2625" s="27" t="b">
        <v>0</v>
      </c>
      <c r="AR2625" s="27" t="b">
        <v>0</v>
      </c>
      <c r="AS2625" s="27" t="b">
        <v>1</v>
      </c>
      <c r="AV2625">
        <v>301375.01430000004</v>
      </c>
      <c r="AX2625">
        <v>670000</v>
      </c>
      <c r="AZ2625">
        <v>602.75</v>
      </c>
      <c r="BC2625" s="18">
        <f t="shared" si="1"/>
        <v>241100.01144000003</v>
      </c>
      <c r="BM2625" s="90">
        <v>2.68</v>
      </c>
      <c r="BN2625">
        <f t="shared" si="0"/>
        <v>26.8</v>
      </c>
    </row>
    <row r="2626" spans="1:66" ht="14.55" customHeight="1" x14ac:dyDescent="0.25">
      <c r="A2626" s="95">
        <v>41879</v>
      </c>
      <c r="B2626" s="15">
        <v>13.6</v>
      </c>
      <c r="C2626" s="16">
        <v>14.45</v>
      </c>
      <c r="D2626" s="32">
        <v>1590.4670143886046</v>
      </c>
      <c r="E2626" s="32">
        <v>692.89680388365809</v>
      </c>
      <c r="F2626" s="18">
        <v>2283.3638182722625</v>
      </c>
      <c r="G2626" s="18">
        <v>13.857936242392926</v>
      </c>
      <c r="H2626" s="19">
        <v>5.8823529411764719E-2</v>
      </c>
      <c r="I2626" s="18">
        <v>12.05</v>
      </c>
      <c r="J2626" s="33">
        <v>1.0025194968768338</v>
      </c>
      <c r="K2626" s="72">
        <v>461.07361786574751</v>
      </c>
      <c r="L2626" s="18">
        <v>452.32000699999998</v>
      </c>
      <c r="M2626" s="73">
        <v>1.9352694398387583E-2</v>
      </c>
      <c r="Q2626" s="34">
        <v>0.99748683503444779</v>
      </c>
      <c r="R2626" s="7"/>
      <c r="S2626" s="32"/>
      <c r="T2626" s="77"/>
      <c r="U2626" s="5">
        <v>160.57992028330679</v>
      </c>
      <c r="V2626" s="78">
        <v>168.94</v>
      </c>
      <c r="W2626" s="38">
        <v>-4.9485496132906398E-2</v>
      </c>
      <c r="X2626" s="33">
        <v>1.0050389937536679</v>
      </c>
      <c r="Y2626" s="72">
        <v>65271.270437815081</v>
      </c>
      <c r="Z2626" s="90">
        <v>62475.002959999998</v>
      </c>
      <c r="AA2626" s="77">
        <v>4.4758180797612936E-2</v>
      </c>
      <c r="AB2626" s="35">
        <v>1.0050389937536679</v>
      </c>
      <c r="AC2626" s="72">
        <v>68424.556263834093</v>
      </c>
      <c r="AD2626" s="90">
        <v>69250</v>
      </c>
      <c r="AE2626" s="38">
        <v>-1.191976514319E-2</v>
      </c>
      <c r="AF2626">
        <v>13</v>
      </c>
      <c r="AI2626" s="27" t="s">
        <v>36</v>
      </c>
      <c r="AJ2626" s="17">
        <v>14.558939564161371</v>
      </c>
      <c r="AK2626" s="17">
        <v>13.860989666026898</v>
      </c>
      <c r="AL2626" s="19">
        <v>5.7666208576766798E-2</v>
      </c>
      <c r="AM2626" s="19">
        <v>5.0258050891327587E-2</v>
      </c>
      <c r="AN2626" s="27" t="b">
        <v>1</v>
      </c>
      <c r="AO2626" s="27" t="b">
        <v>1</v>
      </c>
      <c r="AP2626" s="27" t="b">
        <v>0</v>
      </c>
      <c r="AQ2626" s="27" t="b">
        <v>0</v>
      </c>
      <c r="AR2626" s="27" t="b">
        <v>0</v>
      </c>
      <c r="AS2626" s="27" t="b">
        <v>1</v>
      </c>
      <c r="AV2626">
        <v>312375.0148</v>
      </c>
      <c r="AX2626">
        <v>692500</v>
      </c>
      <c r="AZ2626">
        <v>624.75</v>
      </c>
      <c r="BC2626" s="18">
        <f t="shared" si="1"/>
        <v>249900.01183999999</v>
      </c>
      <c r="BM2626" s="90">
        <v>2.77</v>
      </c>
      <c r="BN2626">
        <f t="shared" si="0"/>
        <v>27.7</v>
      </c>
    </row>
    <row r="2627" spans="1:66" ht="14.55" customHeight="1" x14ac:dyDescent="0.25">
      <c r="A2627" s="95">
        <v>41880</v>
      </c>
      <c r="B2627" s="46">
        <v>13.8</v>
      </c>
      <c r="C2627" s="55">
        <v>14.55</v>
      </c>
      <c r="D2627" s="32">
        <v>1468.1233978971736</v>
      </c>
      <c r="E2627" s="32">
        <v>808.04373705206388</v>
      </c>
      <c r="F2627" s="6">
        <v>2276.1671349492376</v>
      </c>
      <c r="G2627" s="6">
        <v>14.066251451171473</v>
      </c>
      <c r="H2627" s="56">
        <v>5.1546391752577359E-2</v>
      </c>
      <c r="I2627" s="6">
        <v>12.09</v>
      </c>
      <c r="J2627" s="68">
        <v>1.0118330272842739</v>
      </c>
      <c r="K2627" s="72">
        <v>466.52144263967813</v>
      </c>
      <c r="L2627" s="6">
        <v>449.76001000000002</v>
      </c>
      <c r="M2627" s="73">
        <v>3.7267503261746424E-2</v>
      </c>
      <c r="Q2627" s="34">
        <v>0.98830535576009682</v>
      </c>
      <c r="R2627" s="7"/>
      <c r="S2627" s="6"/>
      <c r="T2627" s="77"/>
      <c r="U2627" s="5">
        <v>158.40652138842162</v>
      </c>
      <c r="V2627" s="97">
        <v>170.06</v>
      </c>
      <c r="W2627" s="76">
        <v>-6.8525688648585076E-2</v>
      </c>
      <c r="X2627" s="68">
        <v>1.0236660545685476</v>
      </c>
      <c r="Y2627" s="72">
        <v>66816.303563339956</v>
      </c>
      <c r="Z2627" s="90">
        <v>61525.002919999999</v>
      </c>
      <c r="AA2627" s="77">
        <v>8.6002444408172604E-2</v>
      </c>
      <c r="AB2627" s="35">
        <v>1.0236660545685476</v>
      </c>
      <c r="AC2627" s="72">
        <v>70042.772569483233</v>
      </c>
      <c r="AD2627" s="90">
        <v>68500</v>
      </c>
      <c r="AE2627" s="76">
        <v>2.2522227291726035E-2</v>
      </c>
      <c r="AF2627" s="31">
        <v>12</v>
      </c>
      <c r="AI2627" s="27" t="s">
        <v>36</v>
      </c>
      <c r="AJ2627" s="17">
        <v>14.498856635191274</v>
      </c>
      <c r="AK2627" s="17">
        <v>13.900826624397792</v>
      </c>
      <c r="AL2627" s="19">
        <v>5.7423351607378915E-2</v>
      </c>
      <c r="AM2627" s="19">
        <v>5.3479700375863672E-2</v>
      </c>
      <c r="AN2627" s="27" t="b">
        <v>1</v>
      </c>
      <c r="AO2627" s="27" t="b">
        <v>1</v>
      </c>
      <c r="AP2627" s="27" t="b">
        <v>0</v>
      </c>
      <c r="AQ2627" s="27" t="b">
        <v>0</v>
      </c>
      <c r="AR2627" s="27" t="b">
        <v>0</v>
      </c>
      <c r="AS2627" s="27" t="b">
        <v>1</v>
      </c>
      <c r="AV2627">
        <v>307625.01459999999</v>
      </c>
      <c r="AX2627">
        <v>685000</v>
      </c>
      <c r="AZ2627">
        <v>615.25</v>
      </c>
      <c r="BC2627" s="18">
        <f t="shared" si="1"/>
        <v>246100.01168</v>
      </c>
      <c r="BM2627" s="90">
        <v>2.74</v>
      </c>
      <c r="BN2627">
        <f t="shared" si="0"/>
        <v>27.400000000000002</v>
      </c>
    </row>
    <row r="2628" spans="1:66" ht="14.55" customHeight="1" x14ac:dyDescent="0.25">
      <c r="A2628" s="95">
        <v>41884</v>
      </c>
      <c r="B2628" s="46">
        <v>13.75</v>
      </c>
      <c r="C2628" s="55">
        <v>14.65</v>
      </c>
      <c r="D2628" s="32">
        <v>1345.7797814057426</v>
      </c>
      <c r="E2628" s="32">
        <v>924.08098155940058</v>
      </c>
      <c r="F2628" s="32">
        <v>2269.8607629651433</v>
      </c>
      <c r="G2628" s="32">
        <v>14.116398193657057</v>
      </c>
      <c r="H2628" s="56">
        <v>6.1433447098976135E-2</v>
      </c>
      <c r="I2628" s="1">
        <v>12.25</v>
      </c>
      <c r="J2628" s="68">
        <v>1.0007845519513057</v>
      </c>
      <c r="K2628" s="72">
        <v>466.87937482841835</v>
      </c>
      <c r="L2628" s="32">
        <v>452.48001099999999</v>
      </c>
      <c r="M2628" s="73">
        <v>3.1823204292704896E-2</v>
      </c>
      <c r="Q2628" s="34">
        <v>0.99921606308792843</v>
      </c>
      <c r="R2628" s="7"/>
      <c r="S2628" s="32"/>
      <c r="T2628" s="77"/>
      <c r="U2628" s="5">
        <v>157.9876481335377</v>
      </c>
      <c r="V2628" s="97">
        <v>168.92</v>
      </c>
      <c r="W2628" s="76">
        <v>-6.4719108847160103E-2</v>
      </c>
      <c r="X2628" s="68">
        <v>1.0015691039026111</v>
      </c>
      <c r="Y2628" s="72">
        <v>66921.465466743583</v>
      </c>
      <c r="Z2628" s="90">
        <v>62375.002959999998</v>
      </c>
      <c r="AA2628" s="77">
        <v>7.2889175005877785E-2</v>
      </c>
      <c r="AB2628" s="35">
        <v>1.0015691039026111</v>
      </c>
      <c r="AC2628" s="72">
        <v>70151.552236517484</v>
      </c>
      <c r="AD2628" s="90">
        <v>69250</v>
      </c>
      <c r="AE2628" s="76">
        <v>1.301880485945825E-2</v>
      </c>
      <c r="AF2628" s="1">
        <v>11</v>
      </c>
      <c r="AI2628" s="27" t="s">
        <v>36</v>
      </c>
      <c r="AJ2628" s="17">
        <v>14.405668037491532</v>
      </c>
      <c r="AK2628" s="17">
        <v>13.943635946272426</v>
      </c>
      <c r="AL2628" s="19">
        <v>5.8890329632646864E-2</v>
      </c>
      <c r="AM2628" s="19">
        <v>5.6738795463512535E-2</v>
      </c>
      <c r="AN2628" s="27" t="b">
        <v>1</v>
      </c>
      <c r="AO2628" s="27" t="b">
        <v>1</v>
      </c>
      <c r="AP2628" s="27" t="b">
        <v>0</v>
      </c>
      <c r="AQ2628" s="27" t="b">
        <v>0</v>
      </c>
      <c r="AR2628" s="27" t="b">
        <v>0</v>
      </c>
      <c r="AS2628" s="27" t="b">
        <v>1</v>
      </c>
      <c r="AV2628">
        <v>311875.0148</v>
      </c>
      <c r="AX2628">
        <v>692500</v>
      </c>
      <c r="AZ2628">
        <v>623.75</v>
      </c>
      <c r="BC2628" s="18">
        <f t="shared" si="1"/>
        <v>249500.01183999999</v>
      </c>
      <c r="BM2628" s="90">
        <v>2.77</v>
      </c>
      <c r="BN2628">
        <f t="shared" si="0"/>
        <v>27.7</v>
      </c>
    </row>
    <row r="2629" spans="1:66" ht="14.55" customHeight="1" x14ac:dyDescent="0.25">
      <c r="A2629" s="95">
        <v>41885</v>
      </c>
      <c r="B2629" s="15">
        <v>13.5</v>
      </c>
      <c r="C2629" s="16">
        <v>14.5</v>
      </c>
      <c r="D2629" s="32">
        <v>1223.4361649143113</v>
      </c>
      <c r="E2629" s="32">
        <v>1038.908607959208</v>
      </c>
      <c r="F2629" s="18">
        <v>2262.3447728735191</v>
      </c>
      <c r="G2629" s="18">
        <v>13.959217631377927</v>
      </c>
      <c r="H2629" s="19">
        <v>6.8965517241379337E-2</v>
      </c>
      <c r="I2629">
        <v>12.36</v>
      </c>
      <c r="J2629" s="33">
        <v>0.98559104895070127</v>
      </c>
      <c r="K2629" s="72">
        <v>460.1441711861612</v>
      </c>
      <c r="L2629" s="18">
        <v>447.20001200000002</v>
      </c>
      <c r="M2629" s="73">
        <v>2.8944899013466901E-2</v>
      </c>
      <c r="Q2629" s="34">
        <v>1.0146196042107314</v>
      </c>
      <c r="R2629" s="7"/>
      <c r="S2629" s="32"/>
      <c r="T2629" s="77"/>
      <c r="U2629" s="5">
        <v>159.99892087995156</v>
      </c>
      <c r="V2629" s="78">
        <v>170.9</v>
      </c>
      <c r="W2629" s="38">
        <v>-6.3786302633402278E-2</v>
      </c>
      <c r="X2629" s="33">
        <v>0.97118209790140242</v>
      </c>
      <c r="Y2629" s="72">
        <v>64993.240181903602</v>
      </c>
      <c r="Z2629" s="90">
        <v>60900.002899999999</v>
      </c>
      <c r="AA2629" s="77">
        <v>6.7212431641831702E-2</v>
      </c>
      <c r="AB2629" s="35">
        <v>0.97118209790140242</v>
      </c>
      <c r="AC2629" s="72">
        <v>68128.839380951627</v>
      </c>
      <c r="AD2629" s="90">
        <v>67500</v>
      </c>
      <c r="AE2629" s="38">
        <v>9.3161389770611471E-3</v>
      </c>
      <c r="AF2629">
        <v>10</v>
      </c>
      <c r="AI2629" s="27" t="s">
        <v>36</v>
      </c>
      <c r="AJ2629" s="17">
        <v>14.348809851560551</v>
      </c>
      <c r="AK2629" s="17">
        <v>13.974276118345385</v>
      </c>
      <c r="AL2629" s="19">
        <v>6.0961732093960365E-2</v>
      </c>
      <c r="AM2629" s="19">
        <v>5.9006656630968025E-2</v>
      </c>
      <c r="AN2629" s="27" t="b">
        <v>1</v>
      </c>
      <c r="AO2629" s="27" t="b">
        <v>1</v>
      </c>
      <c r="AP2629" s="27" t="b">
        <v>0</v>
      </c>
      <c r="AQ2629" s="27" t="b">
        <v>0</v>
      </c>
      <c r="AR2629" s="27" t="b">
        <v>0</v>
      </c>
      <c r="AS2629" s="27" t="b">
        <v>1</v>
      </c>
      <c r="AV2629">
        <v>304500.01449999999</v>
      </c>
      <c r="AX2629">
        <v>675000</v>
      </c>
      <c r="AZ2629">
        <v>609</v>
      </c>
      <c r="BC2629" s="18">
        <f t="shared" si="1"/>
        <v>243600.0116</v>
      </c>
      <c r="BM2629" s="90">
        <v>2.7</v>
      </c>
      <c r="BN2629">
        <f t="shared" si="0"/>
        <v>27</v>
      </c>
    </row>
    <row r="2630" spans="1:66" ht="14.55" customHeight="1" x14ac:dyDescent="0.25">
      <c r="A2630" s="95">
        <v>41886</v>
      </c>
      <c r="B2630" s="15">
        <v>13.55</v>
      </c>
      <c r="C2630" s="16">
        <v>14.45</v>
      </c>
      <c r="D2630" s="32">
        <v>1101.0925484228801</v>
      </c>
      <c r="E2630" s="32">
        <v>1152.8147336581267</v>
      </c>
      <c r="F2630" s="18">
        <v>2253.907282081007</v>
      </c>
      <c r="G2630" s="18">
        <v>14.010326504351308</v>
      </c>
      <c r="H2630" s="19">
        <v>6.2283737024221408E-2</v>
      </c>
      <c r="I2630">
        <v>12.64</v>
      </c>
      <c r="J2630" s="33">
        <v>0.99991811072974401</v>
      </c>
      <c r="K2630" s="72">
        <v>460.09852952105189</v>
      </c>
      <c r="L2630" s="18">
        <v>448.16000400000001</v>
      </c>
      <c r="M2630" s="73">
        <v>2.66389803072473E-2</v>
      </c>
      <c r="Q2630" s="34">
        <v>1.0000818959766578</v>
      </c>
      <c r="R2630" s="7"/>
      <c r="S2630" s="32"/>
      <c r="T2630" s="77"/>
      <c r="U2630" s="5">
        <v>159.71411126045277</v>
      </c>
      <c r="V2630" s="78">
        <v>170.58</v>
      </c>
      <c r="W2630" s="38">
        <v>-6.3699664319071661E-2</v>
      </c>
      <c r="X2630" s="33">
        <v>0.99983622145948792</v>
      </c>
      <c r="Y2630" s="72">
        <v>64982.906589718485</v>
      </c>
      <c r="Z2630" s="90">
        <v>61075.002899999999</v>
      </c>
      <c r="AA2630" s="77">
        <v>6.3985321394368452E-2</v>
      </c>
      <c r="AB2630" s="35">
        <v>0.99983622145948792</v>
      </c>
      <c r="AC2630" s="72">
        <v>68116.589244324903</v>
      </c>
      <c r="AD2630" s="90">
        <v>67750</v>
      </c>
      <c r="AE2630" s="38">
        <v>5.4109113553491234E-3</v>
      </c>
      <c r="AF2630">
        <v>9</v>
      </c>
      <c r="AI2630" s="27" t="s">
        <v>36</v>
      </c>
      <c r="AJ2630" s="17">
        <v>14.245614426930759</v>
      </c>
      <c r="AK2630" s="17">
        <v>14.002143476673353</v>
      </c>
      <c r="AL2630" s="19">
        <v>6.0889393258856728E-2</v>
      </c>
      <c r="AM2630" s="19">
        <v>6.0836683924354804E-2</v>
      </c>
      <c r="AN2630" s="27" t="b">
        <v>1</v>
      </c>
      <c r="AO2630" s="27" t="b">
        <v>1</v>
      </c>
      <c r="AP2630" s="27" t="b">
        <v>0</v>
      </c>
      <c r="AQ2630" s="27" t="b">
        <v>0</v>
      </c>
      <c r="AR2630" s="27" t="b">
        <v>0</v>
      </c>
      <c r="AS2630" s="27" t="b">
        <v>1</v>
      </c>
      <c r="AV2630">
        <v>305375.01449999999</v>
      </c>
      <c r="AX2630">
        <v>677500</v>
      </c>
      <c r="AZ2630">
        <v>610.75</v>
      </c>
      <c r="BC2630" s="18">
        <f t="shared" si="1"/>
        <v>244300.0116</v>
      </c>
      <c r="BM2630" s="90">
        <v>2.71</v>
      </c>
      <c r="BN2630">
        <f t="shared" si="0"/>
        <v>27.1</v>
      </c>
    </row>
    <row r="2631" spans="1:66" ht="14.55" customHeight="1" x14ac:dyDescent="0.25">
      <c r="A2631" s="95">
        <v>41887</v>
      </c>
      <c r="B2631" s="15">
        <v>13.2</v>
      </c>
      <c r="C2631" s="16">
        <v>14.2</v>
      </c>
      <c r="D2631" s="32">
        <v>978.74893193144896</v>
      </c>
      <c r="E2631" s="32">
        <v>1267.5383325134133</v>
      </c>
      <c r="F2631" s="18">
        <v>2246.2872644448621</v>
      </c>
      <c r="G2631" s="18">
        <v>13.764281493545603</v>
      </c>
      <c r="H2631" s="19">
        <v>7.0422535211267623E-2</v>
      </c>
      <c r="I2631" s="18">
        <v>12.09</v>
      </c>
      <c r="J2631" s="33">
        <v>0.9791168791238849</v>
      </c>
      <c r="K2631" s="72">
        <v>450.48244190052282</v>
      </c>
      <c r="L2631" s="18">
        <v>439.20001200000002</v>
      </c>
      <c r="M2631" s="73">
        <v>2.5688591967804406E-2</v>
      </c>
      <c r="Q2631" s="34">
        <v>1.0213285270853478</v>
      </c>
      <c r="R2631" s="7"/>
      <c r="S2631" s="32"/>
      <c r="T2631" s="77"/>
      <c r="U2631" s="5">
        <v>162.81687756683397</v>
      </c>
      <c r="V2631" s="78">
        <v>174.02</v>
      </c>
      <c r="W2631" s="38">
        <v>-6.4378361298506173E-2</v>
      </c>
      <c r="X2631" s="33">
        <v>0.95823375824776991</v>
      </c>
      <c r="Y2631" s="72">
        <v>62269.112725221858</v>
      </c>
      <c r="Z2631" s="90">
        <v>58550.002780000003</v>
      </c>
      <c r="AA2631" s="77">
        <v>6.3520235160300614E-2</v>
      </c>
      <c r="AB2631" s="35">
        <v>0.95823375824776991</v>
      </c>
      <c r="AC2631" s="72">
        <v>65270.568845333823</v>
      </c>
      <c r="AD2631" s="90">
        <v>65500</v>
      </c>
      <c r="AE2631" s="38">
        <v>-3.5027657200943124E-3</v>
      </c>
      <c r="AF2631">
        <v>8</v>
      </c>
      <c r="AI2631" s="27" t="s">
        <v>36</v>
      </c>
      <c r="AJ2631" s="17">
        <v>14.126820250198445</v>
      </c>
      <c r="AK2631" s="17">
        <v>14.028500924134431</v>
      </c>
      <c r="AL2631" s="19">
        <v>6.224585962336443E-2</v>
      </c>
      <c r="AM2631" s="19">
        <v>6.1548856263947918E-2</v>
      </c>
      <c r="AN2631" s="27" t="b">
        <v>1</v>
      </c>
      <c r="AO2631" s="27" t="b">
        <v>1</v>
      </c>
      <c r="AP2631" s="27" t="b">
        <v>0</v>
      </c>
      <c r="AQ2631" s="27" t="b">
        <v>0</v>
      </c>
      <c r="AR2631" s="27" t="b">
        <v>0</v>
      </c>
      <c r="AS2631" s="27" t="b">
        <v>1</v>
      </c>
      <c r="AV2631">
        <v>292750.01390000002</v>
      </c>
      <c r="AX2631">
        <v>655000</v>
      </c>
      <c r="AZ2631">
        <v>585.5</v>
      </c>
      <c r="BC2631" s="18">
        <f t="shared" si="1"/>
        <v>234200.01112000001</v>
      </c>
      <c r="BM2631" s="90">
        <v>2.62</v>
      </c>
      <c r="BN2631">
        <f t="shared" si="0"/>
        <v>26.200000000000003</v>
      </c>
    </row>
    <row r="2632" spans="1:66" ht="14.55" customHeight="1" x14ac:dyDescent="0.25">
      <c r="A2632" s="95">
        <v>41890</v>
      </c>
      <c r="B2632" s="46">
        <v>13.35</v>
      </c>
      <c r="C2632" s="55">
        <v>14.25</v>
      </c>
      <c r="D2632" s="32">
        <v>856.40531544001783</v>
      </c>
      <c r="E2632" s="32">
        <v>1381.2662013646027</v>
      </c>
      <c r="F2632" s="32">
        <v>2237.6715168046203</v>
      </c>
      <c r="G2632" s="32">
        <v>13.905550522895041</v>
      </c>
      <c r="H2632" s="56">
        <v>6.315789473684208E-2</v>
      </c>
      <c r="I2632" s="32">
        <v>12.66</v>
      </c>
      <c r="J2632" s="68">
        <v>1.0063885348352073</v>
      </c>
      <c r="K2632" s="72">
        <v>453.35252060047361</v>
      </c>
      <c r="L2632" s="32">
        <v>440.16000400000001</v>
      </c>
      <c r="M2632" s="73">
        <v>2.9972093058399724E-2</v>
      </c>
      <c r="Q2632" s="34">
        <v>0.99365201945960813</v>
      </c>
      <c r="R2632" s="7"/>
      <c r="S2632" s="32"/>
      <c r="T2632" s="77"/>
      <c r="U2632" s="5">
        <v>161.48210848419887</v>
      </c>
      <c r="V2632" s="97">
        <v>173.68</v>
      </c>
      <c r="W2632" s="76">
        <v>-7.0231987078541752E-2</v>
      </c>
      <c r="X2632" s="68">
        <v>1.0127770696704148</v>
      </c>
      <c r="Y2632" s="72">
        <v>63065.031246731451</v>
      </c>
      <c r="Z2632" s="90">
        <v>58875.002800000002</v>
      </c>
      <c r="AA2632" s="77">
        <v>7.1168208024806223E-2</v>
      </c>
      <c r="AB2632" s="35">
        <v>1.0127770696704148</v>
      </c>
      <c r="AC2632" s="72">
        <v>66103.475631855064</v>
      </c>
      <c r="AD2632" s="90">
        <v>65750</v>
      </c>
      <c r="AE2632" s="76">
        <v>5.3760552373393828E-3</v>
      </c>
      <c r="AF2632" s="1">
        <v>7</v>
      </c>
      <c r="AI2632" s="27" t="s">
        <v>36</v>
      </c>
      <c r="AJ2632" s="17">
        <v>13.996132179860115</v>
      </c>
      <c r="AK2632" s="17">
        <v>14.043949539398582</v>
      </c>
      <c r="AL2632" s="19">
        <v>6.2968253844210662E-2</v>
      </c>
      <c r="AM2632" s="19">
        <v>6.122464195118759E-2</v>
      </c>
      <c r="AN2632" s="27" t="b">
        <v>0</v>
      </c>
      <c r="AO2632" s="27" t="b">
        <v>1</v>
      </c>
      <c r="AP2632" s="27" t="b">
        <v>0</v>
      </c>
      <c r="AQ2632" s="27" t="b">
        <v>0</v>
      </c>
      <c r="AR2632" s="27" t="b">
        <v>0</v>
      </c>
      <c r="AS2632" s="27" t="b">
        <v>1</v>
      </c>
      <c r="AV2632">
        <v>294375.01400000002</v>
      </c>
      <c r="AX2632">
        <v>657500</v>
      </c>
      <c r="AZ2632">
        <v>588.75</v>
      </c>
      <c r="BC2632" s="18">
        <f t="shared" si="1"/>
        <v>235500.01120000001</v>
      </c>
      <c r="BM2632" s="90">
        <v>2.63</v>
      </c>
      <c r="BN2632">
        <f t="shared" si="0"/>
        <v>26.299999999999997</v>
      </c>
    </row>
    <row r="2633" spans="1:66" ht="14.55" customHeight="1" x14ac:dyDescent="0.25">
      <c r="A2633" s="95">
        <v>41891</v>
      </c>
      <c r="B2633" s="15">
        <v>13.85</v>
      </c>
      <c r="C2633" s="16">
        <v>14.55</v>
      </c>
      <c r="D2633" s="32">
        <v>734.0616989485867</v>
      </c>
      <c r="E2633" s="32">
        <v>1495.8828526039433</v>
      </c>
      <c r="F2633" s="18">
        <v>2229.9445515525299</v>
      </c>
      <c r="G2633" s="18">
        <v>14.31957131561578</v>
      </c>
      <c r="H2633" s="19">
        <v>4.8109965635738883E-2</v>
      </c>
      <c r="I2633" s="32">
        <v>13.5</v>
      </c>
      <c r="J2633" s="33">
        <v>1.0262178390803876</v>
      </c>
      <c r="K2633" s="72">
        <v>465.23039444412399</v>
      </c>
      <c r="L2633" s="18">
        <v>451.67999300000002</v>
      </c>
      <c r="M2633" s="73">
        <v>3.0000003662159023E-2</v>
      </c>
      <c r="Q2633" s="34">
        <v>0.97445197492972668</v>
      </c>
      <c r="R2633" s="7"/>
      <c r="S2633" s="32"/>
      <c r="T2633" s="77"/>
      <c r="U2633" s="5">
        <v>157.06359062638654</v>
      </c>
      <c r="V2633" s="78">
        <v>168.92</v>
      </c>
      <c r="W2633" s="38">
        <v>-7.0189494279028222E-2</v>
      </c>
      <c r="X2633" s="33">
        <v>1.0524356781607749</v>
      </c>
      <c r="Y2633" s="72">
        <v>66372.206481220259</v>
      </c>
      <c r="Z2633" s="90">
        <v>61900.002940000006</v>
      </c>
      <c r="AA2633" s="77">
        <v>7.2248842145535647E-2</v>
      </c>
      <c r="AB2633" s="35">
        <v>1.0524356781607749</v>
      </c>
      <c r="AC2633" s="72">
        <v>69568.540831904684</v>
      </c>
      <c r="AD2633" s="90">
        <v>68500</v>
      </c>
      <c r="AE2633" s="38">
        <v>1.5599136232185165E-2</v>
      </c>
      <c r="AF2633">
        <v>6</v>
      </c>
      <c r="AI2633" s="27" t="s">
        <v>36</v>
      </c>
      <c r="AJ2633" s="17">
        <v>13.91131468809485</v>
      </c>
      <c r="AK2633" s="17">
        <v>14.073497062157422</v>
      </c>
      <c r="AL2633" s="19">
        <v>6.2395516158070909E-2</v>
      </c>
      <c r="AM2633" s="19">
        <v>6.1308852932917671E-2</v>
      </c>
      <c r="AN2633" s="27" t="b">
        <v>0</v>
      </c>
      <c r="AO2633" s="27" t="b">
        <v>1</v>
      </c>
      <c r="AP2633" s="27" t="b">
        <v>0</v>
      </c>
      <c r="AQ2633" s="27" t="b">
        <v>0</v>
      </c>
      <c r="AR2633" s="27" t="b">
        <v>0</v>
      </c>
      <c r="AS2633" s="27" t="b">
        <v>1</v>
      </c>
      <c r="AV2633">
        <v>309500.01470000006</v>
      </c>
      <c r="AX2633">
        <v>685000</v>
      </c>
      <c r="AZ2633">
        <v>619</v>
      </c>
      <c r="BC2633" s="18">
        <f t="shared" si="1"/>
        <v>247600.01176000002</v>
      </c>
      <c r="BM2633" s="90">
        <v>2.74</v>
      </c>
      <c r="BN2633">
        <f t="shared" si="0"/>
        <v>27.400000000000002</v>
      </c>
    </row>
    <row r="2634" spans="1:66" ht="14.55" customHeight="1" x14ac:dyDescent="0.25">
      <c r="A2634" s="95">
        <v>41892</v>
      </c>
      <c r="B2634" s="46">
        <v>13.7</v>
      </c>
      <c r="C2634" s="55">
        <v>14.5</v>
      </c>
      <c r="D2634" s="32">
        <v>611.71808245715556</v>
      </c>
      <c r="E2634" s="32">
        <v>1612.3405219102196</v>
      </c>
      <c r="F2634" s="32">
        <v>2224.0586043673752</v>
      </c>
      <c r="G2634" s="32">
        <v>14.279963322457085</v>
      </c>
      <c r="H2634" s="56">
        <v>5.5172413793103448E-2</v>
      </c>
      <c r="I2634" s="32">
        <v>12.88</v>
      </c>
      <c r="J2634" s="68">
        <v>0.99460179293493189</v>
      </c>
      <c r="K2634" s="72">
        <v>462.71097844567669</v>
      </c>
      <c r="L2634" s="32">
        <v>449.11999500000002</v>
      </c>
      <c r="M2634" s="73">
        <v>3.0261363548680725E-2</v>
      </c>
      <c r="Q2634" s="34">
        <v>1.0054275058655775</v>
      </c>
      <c r="R2634" s="7"/>
      <c r="S2634" s="32"/>
      <c r="T2634" s="77"/>
      <c r="U2634" s="5">
        <v>157.62204360802474</v>
      </c>
      <c r="V2634" s="90">
        <v>170.1</v>
      </c>
      <c r="W2634" s="76">
        <v>-7.3356592545415961E-2</v>
      </c>
      <c r="X2634" s="68">
        <v>0.98920358586986368</v>
      </c>
      <c r="Y2634" s="72">
        <v>65655.938779225049</v>
      </c>
      <c r="Z2634" s="90">
        <v>61175.002899999999</v>
      </c>
      <c r="AA2634" s="77">
        <v>7.3247824549347904E-2</v>
      </c>
      <c r="AB2634" s="35">
        <v>0.98920358586986368</v>
      </c>
      <c r="AC2634" s="72">
        <v>68816.346740886424</v>
      </c>
      <c r="AD2634" s="90">
        <v>68000</v>
      </c>
      <c r="AE2634" s="76">
        <v>1.2005099130682699E-2</v>
      </c>
      <c r="AF2634" s="1">
        <v>5</v>
      </c>
      <c r="AI2634" s="27" t="s">
        <v>36</v>
      </c>
      <c r="AJ2634" s="17">
        <v>13.869585977812763</v>
      </c>
      <c r="AK2634" s="17">
        <v>14.112719036644698</v>
      </c>
      <c r="AL2634" s="19">
        <v>6.1352010607092132E-2</v>
      </c>
      <c r="AM2634" s="19">
        <v>6.0792576556180665E-2</v>
      </c>
      <c r="AN2634" s="27" t="b">
        <v>0</v>
      </c>
      <c r="AO2634" s="27" t="b">
        <v>1</v>
      </c>
      <c r="AP2634" s="27" t="b">
        <v>0</v>
      </c>
      <c r="AQ2634" s="27" t="b">
        <v>0</v>
      </c>
      <c r="AR2634" s="27" t="b">
        <v>0</v>
      </c>
      <c r="AS2634" s="27" t="b">
        <v>1</v>
      </c>
      <c r="AV2634">
        <v>305875.01449999999</v>
      </c>
      <c r="AX2634">
        <v>680000</v>
      </c>
      <c r="AZ2634">
        <v>611.75</v>
      </c>
      <c r="BC2634" s="18">
        <f t="shared" si="1"/>
        <v>244700.0116</v>
      </c>
      <c r="BM2634" s="90">
        <v>2.72</v>
      </c>
      <c r="BN2634">
        <f t="shared" si="0"/>
        <v>27.200000000000003</v>
      </c>
    </row>
    <row r="2635" spans="1:66" ht="14.55" customHeight="1" x14ac:dyDescent="0.25">
      <c r="A2635" s="95">
        <v>41893</v>
      </c>
      <c r="B2635" s="15">
        <v>13.55</v>
      </c>
      <c r="C2635" s="16">
        <v>14.5</v>
      </c>
      <c r="D2635" s="32">
        <v>489.37446596572443</v>
      </c>
      <c r="E2635" s="32">
        <v>1727.9341457676408</v>
      </c>
      <c r="F2635" s="18">
        <v>2217.3086117333651</v>
      </c>
      <c r="G2635" s="18">
        <v>14.290328806640948</v>
      </c>
      <c r="H2635" s="19">
        <v>6.5517241379310254E-2</v>
      </c>
      <c r="I2635" s="18">
        <v>12.8</v>
      </c>
      <c r="J2635" s="33">
        <v>0.99768868442543335</v>
      </c>
      <c r="K2635" s="72">
        <v>461.6335200009816</v>
      </c>
      <c r="L2635" s="18">
        <v>448</v>
      </c>
      <c r="M2635" s="73">
        <v>3.0431964287905369E-2</v>
      </c>
      <c r="Q2635" s="34">
        <v>1.0023166701303201</v>
      </c>
      <c r="R2635" s="7"/>
      <c r="S2635" s="32"/>
      <c r="T2635" s="77"/>
      <c r="U2635" s="5">
        <v>157.69305884667176</v>
      </c>
      <c r="V2635" s="87">
        <v>170.58</v>
      </c>
      <c r="W2635" s="38">
        <v>-7.5547784929817396E-2</v>
      </c>
      <c r="X2635" s="33">
        <v>0.99537736885086658</v>
      </c>
      <c r="Y2635" s="72">
        <v>65352.748266813353</v>
      </c>
      <c r="Z2635" s="90">
        <v>60800.00288</v>
      </c>
      <c r="AA2635" s="77">
        <v>7.4880677157187533E-2</v>
      </c>
      <c r="AB2635" s="35">
        <v>0.99537736885086658</v>
      </c>
      <c r="AC2635" s="72">
        <v>68497.13595692438</v>
      </c>
      <c r="AD2635" s="90">
        <v>67750</v>
      </c>
      <c r="AE2635" s="38">
        <v>1.1027837002573869E-2</v>
      </c>
      <c r="AF2635">
        <v>4</v>
      </c>
      <c r="AI2635" s="27" t="s">
        <v>36</v>
      </c>
      <c r="AJ2635" s="17">
        <v>13.834523822442675</v>
      </c>
      <c r="AK2635" s="17">
        <v>14.145282844449941</v>
      </c>
      <c r="AL2635" s="19">
        <v>6.0777297963413947E-2</v>
      </c>
      <c r="AM2635" s="19">
        <v>5.8868885623869036E-2</v>
      </c>
      <c r="AN2635" s="27" t="b">
        <v>0</v>
      </c>
      <c r="AO2635" s="27" t="b">
        <v>1</v>
      </c>
      <c r="AP2635" s="27" t="b">
        <v>0</v>
      </c>
      <c r="AQ2635" s="27" t="b">
        <v>0</v>
      </c>
      <c r="AR2635" s="27" t="b">
        <v>0</v>
      </c>
      <c r="AS2635" s="27" t="b">
        <v>1</v>
      </c>
      <c r="AV2635">
        <v>304000.01439999999</v>
      </c>
      <c r="AX2635">
        <v>677500</v>
      </c>
      <c r="AZ2635">
        <v>608</v>
      </c>
      <c r="BC2635" s="18">
        <f t="shared" si="1"/>
        <v>243200.01152</v>
      </c>
      <c r="BM2635" s="90">
        <v>2.71</v>
      </c>
      <c r="BN2635">
        <f t="shared" si="0"/>
        <v>27.1</v>
      </c>
    </row>
    <row r="2636" spans="1:66" ht="14.55" customHeight="1" x14ac:dyDescent="0.25">
      <c r="A2636" s="95">
        <v>41894</v>
      </c>
      <c r="B2636" s="15">
        <v>14.05</v>
      </c>
      <c r="C2636" s="16">
        <v>14.8</v>
      </c>
      <c r="D2636" s="32">
        <v>367.03084947429329</v>
      </c>
      <c r="E2636" s="32">
        <v>1842.262146006185</v>
      </c>
      <c r="F2636" s="18">
        <v>2209.2929954804786</v>
      </c>
      <c r="G2636" s="18">
        <v>14.675402159121111</v>
      </c>
      <c r="H2636" s="19">
        <v>5.0675675675675658E-2</v>
      </c>
      <c r="I2636" s="18">
        <v>13.31</v>
      </c>
      <c r="J2636" s="33">
        <v>1.0232339980569207</v>
      </c>
      <c r="K2636" s="72">
        <v>472.35093951725179</v>
      </c>
      <c r="L2636" s="18">
        <v>457.92001299999998</v>
      </c>
      <c r="M2636" s="73">
        <v>3.1514076929526569E-2</v>
      </c>
      <c r="Q2636" s="34">
        <v>0.97729356325039918</v>
      </c>
      <c r="R2636" s="7"/>
      <c r="S2636" s="32"/>
      <c r="T2636" s="77"/>
      <c r="U2636" s="5">
        <v>153.82548248398635</v>
      </c>
      <c r="V2636" s="87">
        <v>166.86</v>
      </c>
      <c r="W2636" s="38">
        <v>-7.811648996771943E-2</v>
      </c>
      <c r="X2636" s="33">
        <v>1.0464679961138414</v>
      </c>
      <c r="Y2636" s="72">
        <v>68389.886725580043</v>
      </c>
      <c r="Z2636" s="90">
        <v>63550.003020000004</v>
      </c>
      <c r="AA2636" s="77">
        <v>7.6158669954065394E-2</v>
      </c>
      <c r="AB2636" s="35">
        <v>1.0464679961138414</v>
      </c>
      <c r="AC2636" s="72">
        <v>71678.911395891861</v>
      </c>
      <c r="AD2636" s="90">
        <v>70500</v>
      </c>
      <c r="AE2636" s="38">
        <v>1.6722147459459016E-2</v>
      </c>
      <c r="AF2636">
        <v>3</v>
      </c>
      <c r="AH2636" s="1"/>
      <c r="AI2636" s="27" t="s">
        <v>36</v>
      </c>
      <c r="AJ2636" s="17">
        <v>13.855971825870188</v>
      </c>
      <c r="AK2636" s="17">
        <v>14.193463384916308</v>
      </c>
      <c r="AL2636" s="19">
        <v>5.8842621071989655E-2</v>
      </c>
      <c r="AM2636" s="19">
        <v>5.8955129438105811E-2</v>
      </c>
      <c r="AN2636" s="27" t="b">
        <v>0</v>
      </c>
      <c r="AO2636" s="27" t="b">
        <v>0</v>
      </c>
      <c r="AP2636" s="27" t="b">
        <v>0</v>
      </c>
      <c r="AQ2636" s="27" t="b">
        <v>0</v>
      </c>
      <c r="AR2636" s="27" t="b">
        <v>0</v>
      </c>
      <c r="AS2636" s="27" t="b">
        <v>1</v>
      </c>
      <c r="AV2636">
        <v>317750.01510000002</v>
      </c>
      <c r="AX2636">
        <v>705000</v>
      </c>
      <c r="AZ2636">
        <v>635.5</v>
      </c>
      <c r="BC2636" s="18">
        <f t="shared" si="1"/>
        <v>254200.01208000001</v>
      </c>
      <c r="BM2636" s="90">
        <v>2.82</v>
      </c>
      <c r="BN2636">
        <f t="shared" si="0"/>
        <v>28.2</v>
      </c>
    </row>
    <row r="2637" spans="1:66" ht="14.55" customHeight="1" x14ac:dyDescent="0.25">
      <c r="A2637" s="95">
        <v>41897</v>
      </c>
      <c r="B2637" s="15">
        <v>14.4</v>
      </c>
      <c r="C2637" s="16">
        <v>15.2</v>
      </c>
      <c r="D2637" s="32">
        <v>244.68723298286221</v>
      </c>
      <c r="E2637" s="32">
        <v>1958.4059170673072</v>
      </c>
      <c r="F2637" s="18">
        <v>2203.0931500501692</v>
      </c>
      <c r="G2637" s="18">
        <v>15.111147748617968</v>
      </c>
      <c r="H2637" s="19">
        <v>5.2631578947368363E-2</v>
      </c>
      <c r="I2637" s="18">
        <v>14.12</v>
      </c>
      <c r="J2637" s="33">
        <v>1.026802660046199</v>
      </c>
      <c r="K2637" s="72">
        <v>485.00280947386568</v>
      </c>
      <c r="L2637" s="18">
        <v>469.76001000000002</v>
      </c>
      <c r="M2637" s="73">
        <v>3.2448056772362677E-2</v>
      </c>
      <c r="Q2637" s="34">
        <v>0.97389697057758595</v>
      </c>
      <c r="R2637" s="7"/>
      <c r="S2637" s="32"/>
      <c r="T2637" s="77"/>
      <c r="U2637" s="5">
        <v>149.53125247031309</v>
      </c>
      <c r="V2637" s="87">
        <v>162.58000000000001</v>
      </c>
      <c r="W2637" s="38">
        <v>-8.0260471950343956E-2</v>
      </c>
      <c r="X2637" s="33">
        <v>1.0536053200923978</v>
      </c>
      <c r="Y2637" s="72">
        <v>72056.293242509695</v>
      </c>
      <c r="Z2637" s="90">
        <v>66650.003159999993</v>
      </c>
      <c r="AA2637" s="77">
        <v>8.1114626049324595E-2</v>
      </c>
      <c r="AB2637" s="35">
        <v>1.0536053200923978</v>
      </c>
      <c r="AC2637" s="72">
        <v>75520.071592378561</v>
      </c>
      <c r="AD2637" s="90">
        <v>74250</v>
      </c>
      <c r="AE2637" s="38">
        <v>1.7105341311495773E-2</v>
      </c>
      <c r="AF2637">
        <v>2</v>
      </c>
      <c r="AH2637" s="1"/>
      <c r="AI2637" s="27" t="s">
        <v>36</v>
      </c>
      <c r="AJ2637" s="17">
        <v>13.921114915704106</v>
      </c>
      <c r="AK2637" s="17">
        <v>14.227379216749236</v>
      </c>
      <c r="AL2637" s="19">
        <v>5.5877461694673114E-2</v>
      </c>
      <c r="AM2637" s="19">
        <v>5.8931882274259793E-2</v>
      </c>
      <c r="AN2637" s="27" t="b">
        <v>0</v>
      </c>
      <c r="AO2637" s="27" t="b">
        <v>0</v>
      </c>
      <c r="AP2637" s="27" t="b">
        <v>0</v>
      </c>
      <c r="AQ2637" s="27" t="b">
        <v>0</v>
      </c>
      <c r="AR2637" s="27" t="b">
        <v>0</v>
      </c>
      <c r="AS2637" s="27" t="b">
        <v>1</v>
      </c>
      <c r="AV2637">
        <v>333250.01579999994</v>
      </c>
      <c r="AX2637">
        <v>742500</v>
      </c>
      <c r="AZ2637">
        <v>666.5</v>
      </c>
      <c r="BC2637" s="18">
        <f t="shared" si="1"/>
        <v>266600.01263999997</v>
      </c>
      <c r="BM2637" s="90">
        <v>2.97</v>
      </c>
      <c r="BN2637">
        <f t="shared" si="0"/>
        <v>29.700000000000003</v>
      </c>
    </row>
    <row r="2638" spans="1:66" ht="14.55" customHeight="1" x14ac:dyDescent="0.25">
      <c r="A2638" s="95">
        <v>41898</v>
      </c>
      <c r="B2638" s="46">
        <v>13.05</v>
      </c>
      <c r="C2638" s="55">
        <v>14.4</v>
      </c>
      <c r="D2638" s="32">
        <v>122.34361649143111</v>
      </c>
      <c r="E2638" s="32">
        <v>2074.3103958486631</v>
      </c>
      <c r="F2638" s="32">
        <v>2196.6540123400941</v>
      </c>
      <c r="G2638" s="32">
        <v>14.324811153083012</v>
      </c>
      <c r="H2638" s="56">
        <v>9.375E-2</v>
      </c>
      <c r="I2638" s="32">
        <v>12.73</v>
      </c>
      <c r="J2638" s="68">
        <v>0.94519246598282491</v>
      </c>
      <c r="K2638" s="72">
        <v>458.41306986292864</v>
      </c>
      <c r="L2638" s="32">
        <v>446.07998700000002</v>
      </c>
      <c r="M2638" s="73">
        <v>2.7647693737331058E-2</v>
      </c>
      <c r="Q2638" s="34">
        <v>1.0579855807041219</v>
      </c>
      <c r="R2638" s="7"/>
      <c r="S2638" s="32"/>
      <c r="T2638" s="77"/>
      <c r="U2638" s="5">
        <v>157.90736619154353</v>
      </c>
      <c r="V2638" s="90">
        <v>170.4</v>
      </c>
      <c r="W2638" s="76">
        <v>-7.3313578688124853E-2</v>
      </c>
      <c r="X2638" s="68">
        <v>0.89038493196564983</v>
      </c>
      <c r="Y2638" s="72">
        <v>64158.144716252704</v>
      </c>
      <c r="Z2638" s="90">
        <v>60200.002860000008</v>
      </c>
      <c r="AA2638" s="77">
        <v>6.5749861598141057E-2</v>
      </c>
      <c r="AB2638" s="35">
        <v>0.89038493196564983</v>
      </c>
      <c r="AC2638" s="72">
        <v>67240.855752471718</v>
      </c>
      <c r="AD2638" s="90">
        <v>67000</v>
      </c>
      <c r="AE2638" s="76">
        <v>3.5948619771898208E-3</v>
      </c>
      <c r="AF2638" s="1">
        <v>1</v>
      </c>
      <c r="AH2638" s="1"/>
      <c r="AI2638" s="27" t="s">
        <v>36</v>
      </c>
      <c r="AJ2638" s="17">
        <v>13.945187837479466</v>
      </c>
      <c r="AK2638" s="17">
        <v>14.258391935365539</v>
      </c>
      <c r="AL2638" s="19">
        <v>6.0976145905199432E-2</v>
      </c>
      <c r="AM2638" s="19">
        <v>6.1501783590049264E-2</v>
      </c>
      <c r="AN2638" s="27" t="b">
        <v>0</v>
      </c>
      <c r="AO2638" s="27" t="b">
        <v>0</v>
      </c>
      <c r="AP2638" s="27" t="b">
        <v>0</v>
      </c>
      <c r="AQ2638" s="27" t="b">
        <v>0</v>
      </c>
      <c r="AR2638" s="27" t="b">
        <v>0</v>
      </c>
      <c r="AS2638" s="27" t="b">
        <v>1</v>
      </c>
      <c r="AV2638">
        <v>301000.01430000004</v>
      </c>
      <c r="AX2638">
        <v>670000</v>
      </c>
      <c r="AZ2638">
        <v>602</v>
      </c>
      <c r="BC2638" s="18">
        <f t="shared" si="1"/>
        <v>240800.01144000003</v>
      </c>
      <c r="BM2638" s="90">
        <v>2.68</v>
      </c>
      <c r="BN2638">
        <f t="shared" si="0"/>
        <v>26.8</v>
      </c>
    </row>
    <row r="2639" spans="1:66" ht="14.55" customHeight="1" x14ac:dyDescent="0.25">
      <c r="A2639" s="96">
        <v>41899</v>
      </c>
      <c r="B2639" s="15">
        <v>14.25</v>
      </c>
      <c r="C2639" s="16">
        <v>14.95</v>
      </c>
      <c r="D2639" s="32">
        <v>2185.1842982940225</v>
      </c>
      <c r="E2639" s="32">
        <v>0</v>
      </c>
      <c r="F2639" s="18">
        <v>2185.1842982940225</v>
      </c>
      <c r="G2639" s="18">
        <v>14.25</v>
      </c>
      <c r="H2639" s="19">
        <v>4.6822742474916357E-2</v>
      </c>
      <c r="I2639">
        <v>12.65</v>
      </c>
      <c r="J2639" s="33">
        <v>0.98958333333333326</v>
      </c>
      <c r="K2639" s="72">
        <v>453.63008484322404</v>
      </c>
      <c r="L2639" s="18">
        <v>442.07998700000002</v>
      </c>
      <c r="M2639" s="73">
        <v>2.6126715035449055E-2</v>
      </c>
      <c r="Q2639" s="34">
        <v>1.0105263157894737</v>
      </c>
      <c r="R2639" s="7"/>
      <c r="S2639" s="32"/>
      <c r="T2639" s="77"/>
      <c r="U2639" s="5">
        <v>159.27245991332907</v>
      </c>
      <c r="V2639" s="78">
        <v>171.9</v>
      </c>
      <c r="W2639" s="38">
        <v>-7.3458639247649407E-2</v>
      </c>
      <c r="X2639" s="33">
        <v>0.97916666666666652</v>
      </c>
      <c r="Y2639" s="72">
        <v>62821.817267596271</v>
      </c>
      <c r="Z2639" s="90">
        <v>59050.002800000002</v>
      </c>
      <c r="AA2639" s="77">
        <v>6.3874924449559362E-2</v>
      </c>
      <c r="AB2639" s="35">
        <v>0.97916666666666652</v>
      </c>
      <c r="AC2639" s="72">
        <v>65838.949013002013</v>
      </c>
      <c r="AD2639" s="90">
        <v>66000</v>
      </c>
      <c r="AE2639" s="38">
        <v>-2.4401664696664682E-3</v>
      </c>
      <c r="AF2639">
        <v>25</v>
      </c>
      <c r="AI2639" s="27" t="s">
        <v>36</v>
      </c>
      <c r="AJ2639" s="17">
        <v>13.989021549139487</v>
      </c>
      <c r="AK2639" s="17">
        <v>14.2775879483787</v>
      </c>
      <c r="AL2639" s="19">
        <v>6.0761608711729011E-2</v>
      </c>
      <c r="AM2639" s="19">
        <v>6.0894636090137892E-2</v>
      </c>
      <c r="AN2639" s="27" t="b">
        <v>0</v>
      </c>
      <c r="AO2639" s="27" t="b">
        <v>0</v>
      </c>
      <c r="AP2639" s="27" t="b">
        <v>0</v>
      </c>
      <c r="AQ2639" s="27" t="b">
        <v>0</v>
      </c>
      <c r="AR2639" s="27" t="b">
        <v>0</v>
      </c>
      <c r="AS2639" s="27" t="b">
        <v>1</v>
      </c>
      <c r="AV2639">
        <v>295250.01400000002</v>
      </c>
      <c r="AX2639">
        <v>660000</v>
      </c>
      <c r="AZ2639">
        <v>590.5</v>
      </c>
      <c r="BC2639" s="18">
        <f t="shared" si="1"/>
        <v>236200.01120000001</v>
      </c>
      <c r="BM2639" s="90">
        <v>2.64</v>
      </c>
      <c r="BN2639">
        <f t="shared" si="0"/>
        <v>26.400000000000002</v>
      </c>
    </row>
    <row r="2640" spans="1:66" ht="14.55" customHeight="1" x14ac:dyDescent="0.25">
      <c r="A2640" s="95">
        <v>41900</v>
      </c>
      <c r="B2640" s="15">
        <v>14.05</v>
      </c>
      <c r="C2640" s="16">
        <v>14.8</v>
      </c>
      <c r="D2640" s="32">
        <v>2097.7769263622617</v>
      </c>
      <c r="E2640" s="32">
        <v>83.314719065390832</v>
      </c>
      <c r="F2640" s="18">
        <v>2181.0916454276526</v>
      </c>
      <c r="G2640" s="18">
        <v>14.078648974668276</v>
      </c>
      <c r="H2640" s="19">
        <v>5.0675675675675658E-2</v>
      </c>
      <c r="I2640">
        <v>12.03</v>
      </c>
      <c r="J2640" s="33">
        <v>0.98612497799683174</v>
      </c>
      <c r="K2640" s="72">
        <v>447.3282175966612</v>
      </c>
      <c r="L2640" s="18">
        <v>435.20001200000002</v>
      </c>
      <c r="M2640" s="73">
        <v>2.7868118709199825E-2</v>
      </c>
      <c r="Q2640" s="34">
        <v>1.0140702469897409</v>
      </c>
      <c r="R2640" s="7"/>
      <c r="S2640" s="32"/>
      <c r="T2640" s="77"/>
      <c r="U2640" s="5">
        <v>161.21275447370513</v>
      </c>
      <c r="V2640" s="78">
        <v>174.38</v>
      </c>
      <c r="W2640" s="38">
        <v>-7.5508920325122506E-2</v>
      </c>
      <c r="X2640" s="33">
        <v>0.97224995599366348</v>
      </c>
      <c r="Y2640" s="72">
        <v>61078.801300798987</v>
      </c>
      <c r="Z2640" s="90">
        <v>57225.002720000004</v>
      </c>
      <c r="AA2640" s="77">
        <v>6.7344664003870625E-2</v>
      </c>
      <c r="AB2640" s="35">
        <v>0.97224995599366348</v>
      </c>
      <c r="AC2640" s="72">
        <v>64010.889011389132</v>
      </c>
      <c r="AD2640" s="90">
        <v>64250</v>
      </c>
      <c r="AE2640" s="38">
        <v>-3.7215718071730419E-3</v>
      </c>
      <c r="AF2640">
        <v>24</v>
      </c>
      <c r="AI2640" s="27" t="s">
        <v>36</v>
      </c>
      <c r="AJ2640" s="17">
        <v>14.019150551098118</v>
      </c>
      <c r="AK2640" s="17">
        <v>14.301277666986103</v>
      </c>
      <c r="AL2640" s="19">
        <v>6.0012152358824379E-2</v>
      </c>
      <c r="AM2640" s="19">
        <v>6.0142005192689918E-2</v>
      </c>
      <c r="AN2640" s="27" t="b">
        <v>0</v>
      </c>
      <c r="AO2640" s="27" t="b">
        <v>0</v>
      </c>
      <c r="AP2640" s="27" t="b">
        <v>0</v>
      </c>
      <c r="AQ2640" s="27" t="b">
        <v>0</v>
      </c>
      <c r="AR2640" s="27" t="b">
        <v>0</v>
      </c>
      <c r="AS2640" s="27" t="b">
        <v>1</v>
      </c>
      <c r="AV2640">
        <v>286125.01360000001</v>
      </c>
      <c r="AX2640">
        <v>642500</v>
      </c>
      <c r="AZ2640">
        <v>572.25</v>
      </c>
      <c r="BC2640" s="18">
        <f t="shared" si="1"/>
        <v>228900.01088000002</v>
      </c>
      <c r="BM2640" s="90">
        <v>2.57</v>
      </c>
      <c r="BN2640">
        <f t="shared" si="0"/>
        <v>25.7</v>
      </c>
    </row>
    <row r="2641" spans="1:66" ht="14.55" customHeight="1" x14ac:dyDescent="0.25">
      <c r="A2641" s="95">
        <v>41901</v>
      </c>
      <c r="B2641" s="46">
        <v>14.15</v>
      </c>
      <c r="C2641" s="55">
        <v>14.95</v>
      </c>
      <c r="D2641" s="32">
        <v>2010.3695544305008</v>
      </c>
      <c r="E2641" s="32">
        <v>166.29266336547465</v>
      </c>
      <c r="F2641" s="32">
        <v>2176.6622177959753</v>
      </c>
      <c r="G2641" s="32">
        <v>14.211118408545305</v>
      </c>
      <c r="H2641" s="56">
        <v>5.3511705685618693E-2</v>
      </c>
      <c r="I2641" s="1">
        <v>12.11</v>
      </c>
      <c r="J2641" s="68">
        <v>1.0073593041555846</v>
      </c>
      <c r="K2641" s="72">
        <v>450.61244534434485</v>
      </c>
      <c r="L2641" s="32">
        <v>435.67999300000002</v>
      </c>
      <c r="M2641" s="73">
        <v>3.4273899614997522E-2</v>
      </c>
      <c r="Q2641" s="34">
        <v>0.99269445953869107</v>
      </c>
      <c r="R2641" s="7"/>
      <c r="S2641" s="32"/>
      <c r="T2641" s="77"/>
      <c r="U2641" s="5">
        <v>159.73705249361268</v>
      </c>
      <c r="V2641" s="90">
        <v>174.28</v>
      </c>
      <c r="W2641" s="76">
        <v>-8.3445877360496454E-2</v>
      </c>
      <c r="X2641" s="68">
        <v>1.0147186083111694</v>
      </c>
      <c r="Y2641" s="72">
        <v>61978.092782790278</v>
      </c>
      <c r="Z2641" s="90">
        <v>57400.002720000004</v>
      </c>
      <c r="AA2641" s="77">
        <v>7.9757662819676486E-2</v>
      </c>
      <c r="AB2641" s="35">
        <v>1.0147186083111694</v>
      </c>
      <c r="AC2641" s="72">
        <v>64951.99885666823</v>
      </c>
      <c r="AD2641" s="90">
        <v>64000</v>
      </c>
      <c r="AE2641" s="76">
        <v>1.4874982135441087E-2</v>
      </c>
      <c r="AF2641" s="1">
        <v>23</v>
      </c>
      <c r="AI2641" s="27" t="s">
        <v>36</v>
      </c>
      <c r="AJ2641" s="17">
        <v>14.053013332457416</v>
      </c>
      <c r="AK2641" s="17">
        <v>14.325850563502675</v>
      </c>
      <c r="AL2641" s="19">
        <v>5.8011229743209124E-2</v>
      </c>
      <c r="AM2641" s="19">
        <v>5.9593753234027248E-2</v>
      </c>
      <c r="AN2641" s="27" t="b">
        <v>0</v>
      </c>
      <c r="AO2641" s="27" t="b">
        <v>0</v>
      </c>
      <c r="AP2641" s="27" t="b">
        <v>0</v>
      </c>
      <c r="AQ2641" s="27" t="b">
        <v>0</v>
      </c>
      <c r="AR2641" s="27" t="b">
        <v>0</v>
      </c>
      <c r="AS2641" s="27" t="b">
        <v>1</v>
      </c>
      <c r="AV2641">
        <v>287000.01360000001</v>
      </c>
      <c r="AX2641">
        <v>640000</v>
      </c>
      <c r="AZ2641">
        <v>574</v>
      </c>
      <c r="BC2641" s="18">
        <f t="shared" si="1"/>
        <v>229600.01088000002</v>
      </c>
      <c r="BM2641" s="90">
        <v>2.56</v>
      </c>
      <c r="BN2641">
        <f t="shared" si="0"/>
        <v>25.6</v>
      </c>
    </row>
    <row r="2642" spans="1:66" ht="14.55" customHeight="1" x14ac:dyDescent="0.25">
      <c r="A2642" s="95">
        <v>41904</v>
      </c>
      <c r="B2642" s="15">
        <v>14.9</v>
      </c>
      <c r="C2642" s="16">
        <v>15.45</v>
      </c>
      <c r="D2642" s="32">
        <v>1922.9621824987398</v>
      </c>
      <c r="E2642" s="32">
        <v>249.02271773566974</v>
      </c>
      <c r="F2642" s="18">
        <v>2171.9849002344095</v>
      </c>
      <c r="G2642" s="18">
        <v>14.963058677221852</v>
      </c>
      <c r="H2642" s="19">
        <v>3.5598705501618033E-2</v>
      </c>
      <c r="I2642">
        <v>13.69</v>
      </c>
      <c r="J2642" s="33">
        <v>1.0506495618626654</v>
      </c>
      <c r="K2642" s="72">
        <v>473.42757685208124</v>
      </c>
      <c r="L2642" s="18">
        <v>450.55999800000001</v>
      </c>
      <c r="M2642" s="73">
        <v>5.0753681981508793E-2</v>
      </c>
      <c r="Q2642" s="34">
        <v>0.95179214487762176</v>
      </c>
      <c r="R2642" s="7"/>
      <c r="S2642" s="32"/>
      <c r="T2642" s="77"/>
      <c r="U2642" s="5">
        <v>151.75340792993026</v>
      </c>
      <c r="V2642" s="87">
        <v>168.24</v>
      </c>
      <c r="W2642" s="38">
        <v>-9.7994484486862501E-2</v>
      </c>
      <c r="X2642" s="33">
        <v>1.1012991237253311</v>
      </c>
      <c r="Y2642" s="72">
        <v>68256.745841127195</v>
      </c>
      <c r="Z2642" s="90">
        <v>61400.002919999999</v>
      </c>
      <c r="AA2642" s="77">
        <v>0.11167333216679261</v>
      </c>
      <c r="AB2642" s="35">
        <v>1.1012991237253311</v>
      </c>
      <c r="AC2642" s="72">
        <v>71530.432597089472</v>
      </c>
      <c r="AD2642" s="90">
        <v>68000</v>
      </c>
      <c r="AE2642" s="38">
        <v>5.1918126427786343E-2</v>
      </c>
      <c r="AF2642">
        <v>22</v>
      </c>
      <c r="AI2642" s="27" t="s">
        <v>36</v>
      </c>
      <c r="AJ2642" s="17">
        <v>14.125653011465117</v>
      </c>
      <c r="AK2642" s="17">
        <v>14.364070435032545</v>
      </c>
      <c r="AL2642" s="19">
        <v>5.5498401380866182E-2</v>
      </c>
      <c r="AM2642" s="19">
        <v>5.814220173964308E-2</v>
      </c>
      <c r="AN2642" s="27" t="b">
        <v>0</v>
      </c>
      <c r="AO2642" s="27" t="b">
        <v>0</v>
      </c>
      <c r="AP2642" s="27" t="b">
        <v>0</v>
      </c>
      <c r="AQ2642" s="27" t="b">
        <v>0</v>
      </c>
      <c r="AR2642" s="27" t="b">
        <v>0</v>
      </c>
      <c r="AS2642" s="27" t="b">
        <v>1</v>
      </c>
      <c r="AV2642">
        <v>307000.01459999999</v>
      </c>
      <c r="AX2642">
        <v>680000</v>
      </c>
      <c r="AZ2642">
        <v>614</v>
      </c>
      <c r="BC2642" s="18">
        <f t="shared" si="1"/>
        <v>245600.01168</v>
      </c>
      <c r="BM2642" s="90">
        <v>2.72</v>
      </c>
      <c r="BN2642">
        <f t="shared" si="0"/>
        <v>27.200000000000003</v>
      </c>
    </row>
    <row r="2643" spans="1:66" ht="14.55" customHeight="1" x14ac:dyDescent="0.25">
      <c r="A2643" s="95">
        <v>41905</v>
      </c>
      <c r="B2643" s="15">
        <v>15.4</v>
      </c>
      <c r="C2643" s="16">
        <v>15.9</v>
      </c>
      <c r="D2643" s="32">
        <v>1835.5548105669789</v>
      </c>
      <c r="E2643" s="32">
        <v>333.31850037536151</v>
      </c>
      <c r="F2643" s="18">
        <v>2168.8733109423401</v>
      </c>
      <c r="G2643" s="18">
        <v>15.476841394721792</v>
      </c>
      <c r="H2643" s="19">
        <v>3.1446540880503138E-2</v>
      </c>
      <c r="I2643">
        <v>14.93</v>
      </c>
      <c r="J2643" s="33">
        <v>1.0328549515568164</v>
      </c>
      <c r="K2643" s="72">
        <v>488.97355655411485</v>
      </c>
      <c r="L2643" s="18">
        <v>467.67999300000002</v>
      </c>
      <c r="M2643" s="73">
        <v>4.5530199864920934E-2</v>
      </c>
      <c r="Q2643" s="34">
        <v>0.96819015922100748</v>
      </c>
      <c r="R2643" s="7"/>
      <c r="S2643" s="32"/>
      <c r="T2643" s="77"/>
      <c r="U2643" s="5">
        <v>146.65260677211174</v>
      </c>
      <c r="V2643" s="87">
        <v>162</v>
      </c>
      <c r="W2643" s="38">
        <v>-9.4736995233878157E-2</v>
      </c>
      <c r="X2643" s="33">
        <v>1.0657099031136328</v>
      </c>
      <c r="Y2643" s="72">
        <v>72742.238026972918</v>
      </c>
      <c r="Z2643" s="90">
        <v>65875.003120000008</v>
      </c>
      <c r="AA2643" s="77">
        <v>0.10424644526336242</v>
      </c>
      <c r="AB2643" s="35">
        <v>1.0657099031136328</v>
      </c>
      <c r="AC2643" s="72">
        <v>76229.468226392491</v>
      </c>
      <c r="AD2643" s="90">
        <v>72250</v>
      </c>
      <c r="AE2643" s="38">
        <v>5.5079145001972203E-2</v>
      </c>
      <c r="AF2643">
        <v>21</v>
      </c>
      <c r="AI2643" s="27" t="s">
        <v>36</v>
      </c>
      <c r="AJ2643" s="17">
        <v>14.216201899521533</v>
      </c>
      <c r="AK2643" s="17">
        <v>14.407030612371713</v>
      </c>
      <c r="AL2643" s="19">
        <v>5.1967561703055311E-2</v>
      </c>
      <c r="AM2643" s="19">
        <v>5.6885961060138442E-2</v>
      </c>
      <c r="AN2643" s="27" t="b">
        <v>0</v>
      </c>
      <c r="AO2643" s="27" t="b">
        <v>0</v>
      </c>
      <c r="AP2643" s="27" t="b">
        <v>0</v>
      </c>
      <c r="AQ2643" s="27" t="b">
        <v>0</v>
      </c>
      <c r="AR2643" s="27" t="b">
        <v>0</v>
      </c>
      <c r="AS2643" s="27" t="b">
        <v>1</v>
      </c>
      <c r="AV2643">
        <v>329375.01560000004</v>
      </c>
      <c r="AX2643">
        <v>722500</v>
      </c>
      <c r="AZ2643">
        <v>658.75</v>
      </c>
      <c r="BC2643" s="18">
        <f t="shared" si="1"/>
        <v>263500.01248000003</v>
      </c>
      <c r="BM2643" s="90">
        <v>2.89</v>
      </c>
      <c r="BN2643">
        <f t="shared" si="0"/>
        <v>28.900000000000002</v>
      </c>
    </row>
    <row r="2644" spans="1:66" ht="14.55" customHeight="1" x14ac:dyDescent="0.25">
      <c r="A2644" s="95">
        <v>41906</v>
      </c>
      <c r="B2644" s="15">
        <v>14.65</v>
      </c>
      <c r="C2644" s="16">
        <v>15.35</v>
      </c>
      <c r="D2644" s="32">
        <v>1748.1474386352179</v>
      </c>
      <c r="E2644" s="32">
        <v>417.97721281241297</v>
      </c>
      <c r="F2644" s="18">
        <v>2166.1246514476306</v>
      </c>
      <c r="G2644" s="18">
        <v>14.785072581706302</v>
      </c>
      <c r="H2644" s="19">
        <v>4.5602605863192092E-2</v>
      </c>
      <c r="I2644">
        <v>13.27</v>
      </c>
      <c r="J2644" s="33">
        <v>0.9540922961392948</v>
      </c>
      <c r="K2644" s="72">
        <v>466.51783146026105</v>
      </c>
      <c r="L2644" s="18">
        <v>452.64001500000001</v>
      </c>
      <c r="M2644" s="73">
        <v>3.0659720750188302E-2</v>
      </c>
      <c r="Q2644" s="34">
        <v>1.0481166277586238</v>
      </c>
      <c r="R2644" s="7"/>
      <c r="S2644" s="32"/>
      <c r="T2644" s="77"/>
      <c r="U2644" s="5">
        <v>153.42285777708128</v>
      </c>
      <c r="V2644" s="87">
        <v>167.04</v>
      </c>
      <c r="W2644" s="38">
        <v>-8.1520247982032543E-2</v>
      </c>
      <c r="X2644" s="33">
        <v>0.90818459227858961</v>
      </c>
      <c r="Y2644" s="72">
        <v>66063.695860748616</v>
      </c>
      <c r="Z2644" s="90">
        <v>61400.002919999999</v>
      </c>
      <c r="AA2644" s="77">
        <v>7.5955907474875684E-2</v>
      </c>
      <c r="AB2644" s="35">
        <v>0.90818459227858961</v>
      </c>
      <c r="AC2644" s="72">
        <v>69229.31858596699</v>
      </c>
      <c r="AD2644" s="90">
        <v>67750</v>
      </c>
      <c r="AE2644" s="38">
        <v>2.1834960678479561E-2</v>
      </c>
      <c r="AF2644">
        <v>20</v>
      </c>
      <c r="AI2644" s="27" t="s">
        <v>36</v>
      </c>
      <c r="AJ2644" s="17">
        <v>14.278787392349598</v>
      </c>
      <c r="AK2644" s="17">
        <v>14.436015522096943</v>
      </c>
      <c r="AL2644" s="19">
        <v>4.3942996013587331E-2</v>
      </c>
      <c r="AM2644" s="19">
        <v>5.5896533482901939E-2</v>
      </c>
      <c r="AN2644" s="27" t="b">
        <v>0</v>
      </c>
      <c r="AO2644" s="27" t="b">
        <v>0</v>
      </c>
      <c r="AP2644" s="27" t="b">
        <v>0</v>
      </c>
      <c r="AQ2644" s="27" t="b">
        <v>0</v>
      </c>
      <c r="AR2644" s="27" t="b">
        <v>0</v>
      </c>
      <c r="AS2644" s="27" t="b">
        <v>1</v>
      </c>
      <c r="AV2644">
        <v>307000.01459999999</v>
      </c>
      <c r="AX2644">
        <v>677500</v>
      </c>
      <c r="AZ2644">
        <v>614</v>
      </c>
      <c r="BC2644" s="18">
        <f t="shared" si="1"/>
        <v>245600.01168</v>
      </c>
      <c r="BM2644" s="90">
        <v>2.71</v>
      </c>
      <c r="BN2644">
        <f t="shared" si="0"/>
        <v>27.1</v>
      </c>
    </row>
    <row r="2645" spans="1:66" ht="14.55" customHeight="1" x14ac:dyDescent="0.25">
      <c r="A2645" s="95">
        <v>41907</v>
      </c>
      <c r="B2645" s="15">
        <v>15.8</v>
      </c>
      <c r="C2645" s="16">
        <v>16.100000000000001</v>
      </c>
      <c r="D2645" s="32">
        <v>1660.7400667034569</v>
      </c>
      <c r="E2645" s="32">
        <v>501.39858081243233</v>
      </c>
      <c r="F2645" s="18">
        <v>2162.1386475158893</v>
      </c>
      <c r="G2645" s="18">
        <v>15.869569809695852</v>
      </c>
      <c r="H2645" s="19">
        <v>1.8633540372670843E-2</v>
      </c>
      <c r="I2645">
        <v>15.64</v>
      </c>
      <c r="J2645" s="33">
        <v>1.0713756907544416</v>
      </c>
      <c r="K2645" s="72">
        <v>499.80721608091977</v>
      </c>
      <c r="L2645" s="18">
        <v>485.11999500000002</v>
      </c>
      <c r="M2645" s="73">
        <v>3.0275439545467003E-2</v>
      </c>
      <c r="Q2645" s="34">
        <v>0.93337940054979196</v>
      </c>
      <c r="R2645" s="7"/>
      <c r="S2645" s="32"/>
      <c r="T2645" s="77"/>
      <c r="U2645" s="5">
        <v>142.93511979424125</v>
      </c>
      <c r="V2645" s="87">
        <v>154.5</v>
      </c>
      <c r="W2645" s="38">
        <v>-7.4853593564781579E-2</v>
      </c>
      <c r="X2645" s="33">
        <v>1.142751381508883</v>
      </c>
      <c r="Y2645" s="72">
        <v>75494.740911369838</v>
      </c>
      <c r="Z2645" s="90">
        <v>70575.003360000002</v>
      </c>
      <c r="AA2645" s="77">
        <v>6.9709349162542289E-2</v>
      </c>
      <c r="AB2645" s="35">
        <v>1.142751381508883</v>
      </c>
      <c r="AC2645" s="72">
        <v>79110.631095803867</v>
      </c>
      <c r="AD2645" s="90">
        <v>77500</v>
      </c>
      <c r="AE2645" s="38">
        <v>2.0782336720049893E-2</v>
      </c>
      <c r="AF2645">
        <v>19</v>
      </c>
      <c r="AI2645" s="27" t="s">
        <v>36</v>
      </c>
      <c r="AJ2645" s="17">
        <v>14.385363259728646</v>
      </c>
      <c r="AK2645" s="17">
        <v>14.488671838011669</v>
      </c>
      <c r="AL2645" s="19">
        <v>3.9244795663213074E-2</v>
      </c>
      <c r="AM2645" s="19">
        <v>5.2750784928607658E-2</v>
      </c>
      <c r="AN2645" s="27" t="b">
        <v>0</v>
      </c>
      <c r="AO2645" s="27" t="b">
        <v>0</v>
      </c>
      <c r="AP2645" s="27" t="b">
        <v>0</v>
      </c>
      <c r="AQ2645" s="27" t="b">
        <v>0</v>
      </c>
      <c r="AR2645" s="27" t="b">
        <v>0</v>
      </c>
      <c r="AS2645" s="27" t="b">
        <v>1</v>
      </c>
      <c r="AV2645">
        <v>352875.01679999998</v>
      </c>
      <c r="AX2645">
        <v>775000</v>
      </c>
      <c r="AZ2645">
        <v>705.75</v>
      </c>
      <c r="BC2645" s="18">
        <f t="shared" si="1"/>
        <v>282300.01344000001</v>
      </c>
      <c r="BM2645" s="90">
        <v>3.1</v>
      </c>
      <c r="BN2645">
        <f t="shared" si="0"/>
        <v>31</v>
      </c>
    </row>
    <row r="2646" spans="1:66" ht="14.55" customHeight="1" x14ac:dyDescent="0.25">
      <c r="A2646" s="95">
        <v>41908</v>
      </c>
      <c r="B2646" s="46">
        <v>15.35</v>
      </c>
      <c r="C2646" s="55">
        <v>15.85</v>
      </c>
      <c r="D2646" s="32">
        <v>1573.332694771696</v>
      </c>
      <c r="E2646" s="32">
        <v>587.17724395043365</v>
      </c>
      <c r="F2646" s="32">
        <v>2160.5099387221298</v>
      </c>
      <c r="G2646" s="32">
        <v>15.485888577373942</v>
      </c>
      <c r="H2646" s="56">
        <v>3.1545741324921162E-2</v>
      </c>
      <c r="I2646" s="32">
        <v>14.85</v>
      </c>
      <c r="J2646" s="68">
        <v>0.97508775976458539</v>
      </c>
      <c r="K2646" s="72">
        <v>487.34746637662857</v>
      </c>
      <c r="L2646" s="32">
        <v>469.92001299999998</v>
      </c>
      <c r="M2646" s="73">
        <v>3.7085999520153637E-2</v>
      </c>
      <c r="Q2646" s="34">
        <v>1.0255487159857581</v>
      </c>
      <c r="R2646" s="7"/>
      <c r="S2646" s="32"/>
      <c r="T2646" s="77"/>
      <c r="U2646" s="5">
        <v>146.3140107396261</v>
      </c>
      <c r="V2646" s="90">
        <v>159.80000000000001</v>
      </c>
      <c r="W2646" s="76">
        <v>-8.4392924032377414E-2</v>
      </c>
      <c r="X2646" s="68">
        <v>0.9501755195291709</v>
      </c>
      <c r="Y2646" s="72">
        <v>71733.597871191319</v>
      </c>
      <c r="Z2646" s="90">
        <v>65800.003120000008</v>
      </c>
      <c r="AA2646" s="77">
        <v>9.0176207748351708E-2</v>
      </c>
      <c r="AB2646" s="35">
        <v>0.9501755195291709</v>
      </c>
      <c r="AC2646" s="72">
        <v>75167.779857168876</v>
      </c>
      <c r="AD2646" s="90">
        <v>73000</v>
      </c>
      <c r="AE2646" s="76">
        <v>2.9695614481765428E-2</v>
      </c>
      <c r="AF2646" s="1">
        <v>18</v>
      </c>
      <c r="AI2646" s="27" t="s">
        <v>36</v>
      </c>
      <c r="AJ2646" s="17">
        <v>14.466732617564791</v>
      </c>
      <c r="AK2646" s="17">
        <v>14.52880925789894</v>
      </c>
      <c r="AL2646" s="19">
        <v>3.6056473271420662E-2</v>
      </c>
      <c r="AM2646" s="19">
        <v>5.0829660197401393E-2</v>
      </c>
      <c r="AN2646" s="27" t="b">
        <v>0</v>
      </c>
      <c r="AO2646" s="27" t="b">
        <v>0</v>
      </c>
      <c r="AP2646" s="27" t="b">
        <v>0</v>
      </c>
      <c r="AQ2646" s="27" t="b">
        <v>0</v>
      </c>
      <c r="AR2646" s="27" t="b">
        <v>0</v>
      </c>
      <c r="AS2646" s="27" t="b">
        <v>1</v>
      </c>
      <c r="AV2646">
        <v>329000.01560000004</v>
      </c>
      <c r="AX2646">
        <v>730000</v>
      </c>
      <c r="AZ2646">
        <v>658</v>
      </c>
      <c r="BC2646" s="18">
        <f t="shared" si="1"/>
        <v>263200.01248000003</v>
      </c>
      <c r="BM2646" s="90">
        <v>2.92</v>
      </c>
      <c r="BN2646">
        <f t="shared" si="0"/>
        <v>29.2</v>
      </c>
    </row>
    <row r="2647" spans="1:66" ht="14.55" customHeight="1" x14ac:dyDescent="0.25">
      <c r="A2647" s="95">
        <v>41911</v>
      </c>
      <c r="B2647" s="15">
        <v>16.25</v>
      </c>
      <c r="C2647" s="16">
        <v>16.55</v>
      </c>
      <c r="D2647" s="32">
        <v>1485.925322839935</v>
      </c>
      <c r="E2647" s="32">
        <v>671.8272855373441</v>
      </c>
      <c r="F2647" s="18">
        <v>2157.7526083772791</v>
      </c>
      <c r="G2647" s="18">
        <v>16.34340653088714</v>
      </c>
      <c r="H2647" s="19">
        <v>1.812688821752273E-2</v>
      </c>
      <c r="I2647" s="18">
        <v>15.98</v>
      </c>
      <c r="J2647" s="33">
        <v>1.0540272410945815</v>
      </c>
      <c r="K2647" s="72">
        <v>513.66861775521841</v>
      </c>
      <c r="L2647" s="18">
        <v>492.959991</v>
      </c>
      <c r="M2647" s="73">
        <v>4.2008737287603536E-2</v>
      </c>
      <c r="Q2647" s="34">
        <v>0.9487420827582449</v>
      </c>
      <c r="R2647" s="7"/>
      <c r="S2647" s="32"/>
      <c r="T2647" s="77"/>
      <c r="U2647" s="5">
        <v>138.55581272835687</v>
      </c>
      <c r="V2647" s="78">
        <v>152.16</v>
      </c>
      <c r="W2647" s="38">
        <v>-8.9407119293133067E-2</v>
      </c>
      <c r="X2647" s="33">
        <v>1.1080544821891629</v>
      </c>
      <c r="Y2647" s="72">
        <v>79485.114935289967</v>
      </c>
      <c r="Z2647" s="90">
        <v>72350.00344</v>
      </c>
      <c r="AA2647" s="77">
        <v>9.8619366358525862E-2</v>
      </c>
      <c r="AB2647" s="35">
        <v>1.1080544821891629</v>
      </c>
      <c r="AC2647" s="72">
        <v>83288.660042514166</v>
      </c>
      <c r="AD2647" s="90">
        <v>79250</v>
      </c>
      <c r="AE2647" s="38">
        <v>5.0961010000178754E-2</v>
      </c>
      <c r="AF2647">
        <v>17</v>
      </c>
      <c r="AI2647" s="27" t="s">
        <v>36</v>
      </c>
      <c r="AJ2647" s="17">
        <v>14.585088345588323</v>
      </c>
      <c r="AK2647" s="17">
        <v>14.553575442565855</v>
      </c>
      <c r="AL2647" s="19">
        <v>3.0159003693404667E-2</v>
      </c>
      <c r="AM2647" s="19">
        <v>4.7561182260292337E-2</v>
      </c>
      <c r="AN2647" s="27" t="b">
        <v>1</v>
      </c>
      <c r="AO2647" s="27" t="b">
        <v>0</v>
      </c>
      <c r="AP2647" s="27" t="b">
        <v>0</v>
      </c>
      <c r="AQ2647" s="27" t="b">
        <v>0</v>
      </c>
      <c r="AR2647" s="27" t="b">
        <v>0</v>
      </c>
      <c r="AS2647" s="27" t="b">
        <v>0</v>
      </c>
      <c r="AV2647">
        <v>361750.0172</v>
      </c>
      <c r="AX2647">
        <v>792500</v>
      </c>
      <c r="AZ2647">
        <v>723.5</v>
      </c>
      <c r="BC2647" s="18">
        <f t="shared" si="1"/>
        <v>289400.01376</v>
      </c>
      <c r="BM2647" s="90">
        <v>3.17</v>
      </c>
      <c r="BN2647">
        <f t="shared" si="0"/>
        <v>31.7</v>
      </c>
    </row>
    <row r="2648" spans="1:66" ht="14.55" customHeight="1" x14ac:dyDescent="0.25">
      <c r="A2648" s="95">
        <v>41912</v>
      </c>
      <c r="B2648" s="15">
        <v>16.3</v>
      </c>
      <c r="C2648" s="16">
        <v>16.649999999999999</v>
      </c>
      <c r="D2648" s="32">
        <v>1398.517950908174</v>
      </c>
      <c r="E2648" s="32">
        <v>757.65023380871048</v>
      </c>
      <c r="F2648" s="18">
        <v>2156.1681847168848</v>
      </c>
      <c r="G2648" s="18">
        <v>16.422985573997725</v>
      </c>
      <c r="H2648" s="19">
        <v>2.102102102102088E-2</v>
      </c>
      <c r="I2648" s="18">
        <v>16.309999999999999</v>
      </c>
      <c r="J2648" s="33">
        <v>1.004131314474773</v>
      </c>
      <c r="K2648" s="72">
        <v>515.78182010340583</v>
      </c>
      <c r="L2648" s="18">
        <v>498.88000499999998</v>
      </c>
      <c r="M2648" s="73">
        <v>3.387951999280038E-2</v>
      </c>
      <c r="Q2648" s="34">
        <v>0.99588568306234526</v>
      </c>
      <c r="R2648" s="7"/>
      <c r="S2648" s="32"/>
      <c r="T2648" s="77"/>
      <c r="U2648" s="5">
        <v>137.7288461749323</v>
      </c>
      <c r="V2648" s="78">
        <v>149.88</v>
      </c>
      <c r="W2648" s="38">
        <v>-8.1072550207283794E-2</v>
      </c>
      <c r="X2648" s="33">
        <v>1.0082626289495462</v>
      </c>
      <c r="Y2648" s="72">
        <v>80142.254381608058</v>
      </c>
      <c r="Z2648" s="90">
        <v>74075.003519999998</v>
      </c>
      <c r="AA2648" s="77">
        <v>8.1906858903758567E-2</v>
      </c>
      <c r="AB2648" s="35">
        <v>1.0082626289495462</v>
      </c>
      <c r="AC2648" s="72">
        <v>83975.496979850475</v>
      </c>
      <c r="AD2648" s="90">
        <v>81250</v>
      </c>
      <c r="AE2648" s="38">
        <v>3.3544578213544313E-2</v>
      </c>
      <c r="AF2648">
        <v>16</v>
      </c>
      <c r="AI2648" s="27" t="s">
        <v>36</v>
      </c>
      <c r="AJ2648" s="17">
        <v>14.697313780008621</v>
      </c>
      <c r="AK2648" s="17">
        <v>14.562102926191367</v>
      </c>
      <c r="AL2648" s="19">
        <v>2.7729389613305139E-2</v>
      </c>
      <c r="AM2648" s="19">
        <v>4.4927627653053512E-2</v>
      </c>
      <c r="AN2648" s="27" t="b">
        <v>1</v>
      </c>
      <c r="AO2648" s="27" t="b">
        <v>0</v>
      </c>
      <c r="AP2648" s="27" t="b">
        <v>0</v>
      </c>
      <c r="AQ2648" s="27" t="b">
        <v>0</v>
      </c>
      <c r="AR2648" s="27" t="b">
        <v>0</v>
      </c>
      <c r="AS2648" s="27" t="b">
        <v>0</v>
      </c>
      <c r="AV2648">
        <v>370375.01760000002</v>
      </c>
      <c r="AX2648">
        <v>812500</v>
      </c>
      <c r="AZ2648">
        <v>740.75</v>
      </c>
      <c r="BC2648" s="18">
        <f t="shared" si="1"/>
        <v>296300.01407999999</v>
      </c>
      <c r="BM2648" s="90">
        <v>3.25</v>
      </c>
      <c r="BN2648">
        <f t="shared" si="0"/>
        <v>32.5</v>
      </c>
    </row>
    <row r="2649" spans="1:66" ht="14.55" customHeight="1" x14ac:dyDescent="0.25">
      <c r="A2649" s="95">
        <v>41913</v>
      </c>
      <c r="B2649" s="15">
        <v>16.899999999999999</v>
      </c>
      <c r="C2649" s="16">
        <v>17.05</v>
      </c>
      <c r="D2649" s="32">
        <v>1311.1105789764131</v>
      </c>
      <c r="E2649" s="32">
        <v>843.22021353770162</v>
      </c>
      <c r="F2649" s="18">
        <v>2154.3307925141148</v>
      </c>
      <c r="G2649" s="18">
        <v>16.958711054249495</v>
      </c>
      <c r="H2649" s="19">
        <v>8.7976539589443847E-3</v>
      </c>
      <c r="I2649" s="18">
        <v>16.71</v>
      </c>
      <c r="J2649" s="33">
        <v>1.0317405143067571</v>
      </c>
      <c r="K2649" s="72">
        <v>532.14379299508278</v>
      </c>
      <c r="L2649" s="18">
        <v>510.23998999999998</v>
      </c>
      <c r="M2649" s="73">
        <v>4.2928432550108038E-2</v>
      </c>
      <c r="Q2649" s="34">
        <v>0.96923595238664828</v>
      </c>
      <c r="R2649" s="7"/>
      <c r="S2649" s="32"/>
      <c r="T2649" s="77"/>
      <c r="U2649" s="5">
        <v>133.24321236810965</v>
      </c>
      <c r="V2649" s="78">
        <v>146.76</v>
      </c>
      <c r="W2649" s="38">
        <v>-9.2101305750138585E-2</v>
      </c>
      <c r="X2649" s="33">
        <v>1.0634810286135141</v>
      </c>
      <c r="Y2649" s="72">
        <v>85230.174902527709</v>
      </c>
      <c r="Z2649" s="90">
        <v>77450.003679999994</v>
      </c>
      <c r="AA2649" s="77">
        <v>0.10045411043068547</v>
      </c>
      <c r="AB2649" s="35">
        <v>1.0634810286135141</v>
      </c>
      <c r="AC2649" s="72">
        <v>89304.916105035431</v>
      </c>
      <c r="AD2649" s="90">
        <v>84750</v>
      </c>
      <c r="AE2649" s="38">
        <v>5.3745322773279418E-2</v>
      </c>
      <c r="AF2649">
        <v>15</v>
      </c>
      <c r="AI2649" s="27" t="s">
        <v>36</v>
      </c>
      <c r="AJ2649" s="17">
        <v>14.832662011465402</v>
      </c>
      <c r="AK2649" s="17">
        <v>14.606138816882124</v>
      </c>
      <c r="AL2649" s="19">
        <v>2.3954575126378681E-2</v>
      </c>
      <c r="AM2649" s="19">
        <v>4.2470608173253856E-2</v>
      </c>
      <c r="AN2649" s="27" t="b">
        <v>1</v>
      </c>
      <c r="AO2649" s="27" t="b">
        <v>0</v>
      </c>
      <c r="AP2649" s="27" t="b">
        <v>0</v>
      </c>
      <c r="AQ2649" s="27" t="b">
        <v>0</v>
      </c>
      <c r="AR2649" s="27" t="b">
        <v>0</v>
      </c>
      <c r="AS2649" s="27" t="b">
        <v>0</v>
      </c>
      <c r="AV2649">
        <v>387250.01839999994</v>
      </c>
      <c r="AX2649">
        <v>847500</v>
      </c>
      <c r="AZ2649">
        <v>774.5</v>
      </c>
      <c r="BC2649" s="18">
        <f t="shared" si="1"/>
        <v>309800.01471999998</v>
      </c>
      <c r="BM2649" s="90">
        <v>3.39</v>
      </c>
      <c r="BN2649">
        <f t="shared" si="0"/>
        <v>33.9</v>
      </c>
    </row>
    <row r="2650" spans="1:66" ht="14.55" customHeight="1" x14ac:dyDescent="0.25">
      <c r="A2650" s="95">
        <v>41914</v>
      </c>
      <c r="B2650" s="15">
        <v>16.55</v>
      </c>
      <c r="C2650" s="16">
        <v>16.8</v>
      </c>
      <c r="D2650" s="32">
        <v>1223.7032070446521</v>
      </c>
      <c r="E2650" s="32">
        <v>929.85860565774612</v>
      </c>
      <c r="F2650" s="18">
        <v>2153.5618127023981</v>
      </c>
      <c r="G2650" s="18">
        <v>16.657944267047867</v>
      </c>
      <c r="H2650" s="19">
        <v>1.4880952380952328E-2</v>
      </c>
      <c r="I2650" s="18">
        <v>16.16</v>
      </c>
      <c r="J2650" s="33">
        <v>0.98191414588043013</v>
      </c>
      <c r="K2650" s="72">
        <v>522.51047731504514</v>
      </c>
      <c r="L2650" s="18">
        <v>504.959991</v>
      </c>
      <c r="M2650" s="73">
        <v>3.4756191832721127E-2</v>
      </c>
      <c r="Q2650" s="34">
        <v>1.0184189770515559</v>
      </c>
      <c r="R2650" s="7"/>
      <c r="S2650" s="32"/>
      <c r="T2650" s="77"/>
      <c r="U2650" s="5">
        <v>135.44477246899541</v>
      </c>
      <c r="V2650" s="78">
        <v>147.88</v>
      </c>
      <c r="W2650" s="38">
        <v>-8.4089988713853023E-2</v>
      </c>
      <c r="X2650" s="33">
        <v>0.96382829176086027</v>
      </c>
      <c r="Y2650" s="72">
        <v>82147.646912028285</v>
      </c>
      <c r="Z2650" s="90">
        <v>75825.003599999996</v>
      </c>
      <c r="AA2650" s="77">
        <v>8.3384675395231894E-2</v>
      </c>
      <c r="AB2650" s="35">
        <v>0.96382829176086027</v>
      </c>
      <c r="AC2650" s="72">
        <v>86073.224746764696</v>
      </c>
      <c r="AD2650" s="90">
        <v>82750</v>
      </c>
      <c r="AE2650" s="38">
        <v>4.0159815670872456E-2</v>
      </c>
      <c r="AF2650">
        <v>14</v>
      </c>
      <c r="AI2650" s="27" t="s">
        <v>36</v>
      </c>
      <c r="AJ2650" s="17">
        <v>14.961172803640162</v>
      </c>
      <c r="AK2650" s="17">
        <v>14.617858666771664</v>
      </c>
      <c r="AL2650" s="19">
        <v>1.8834299546005389E-2</v>
      </c>
      <c r="AM2650" s="19">
        <v>3.9952391834994411E-2</v>
      </c>
      <c r="AN2650" s="27" t="b">
        <v>1</v>
      </c>
      <c r="AO2650" s="27" t="b">
        <v>0</v>
      </c>
      <c r="AP2650" s="27" t="b">
        <v>0</v>
      </c>
      <c r="AQ2650" s="27" t="b">
        <v>0</v>
      </c>
      <c r="AR2650" s="27" t="b">
        <v>1</v>
      </c>
      <c r="AS2650" s="27" t="b">
        <v>0</v>
      </c>
      <c r="AV2650">
        <v>379125.01799999998</v>
      </c>
      <c r="AX2650">
        <v>827500</v>
      </c>
      <c r="AZ2650">
        <v>758.25</v>
      </c>
      <c r="BC2650" s="18">
        <f t="shared" si="1"/>
        <v>303300.01439999999</v>
      </c>
      <c r="BM2650" s="90">
        <v>3.31</v>
      </c>
      <c r="BN2650">
        <f t="shared" si="0"/>
        <v>33.1</v>
      </c>
    </row>
    <row r="2651" spans="1:66" ht="14.55" customHeight="1" x14ac:dyDescent="0.25">
      <c r="A2651" s="95">
        <v>41915</v>
      </c>
      <c r="B2651" s="15">
        <v>15.2</v>
      </c>
      <c r="C2651" s="16">
        <v>15.8</v>
      </c>
      <c r="D2651" s="32">
        <v>1136.2958351128912</v>
      </c>
      <c r="E2651" s="32">
        <v>1015.9652726500462</v>
      </c>
      <c r="F2651" s="18">
        <v>2152.2611077629372</v>
      </c>
      <c r="G2651" s="18">
        <v>15.483227328408876</v>
      </c>
      <c r="H2651" s="19">
        <v>3.7974683544303889E-2</v>
      </c>
      <c r="I2651" s="18">
        <v>14.55</v>
      </c>
      <c r="J2651" s="33">
        <v>0.9289186915624621</v>
      </c>
      <c r="K2651" s="72">
        <v>485.36135101378142</v>
      </c>
      <c r="L2651" s="18">
        <v>473.92001299999998</v>
      </c>
      <c r="M2651" s="73">
        <v>2.4141917834099639E-2</v>
      </c>
      <c r="Q2651" s="34">
        <v>1.0765204846055767</v>
      </c>
      <c r="R2651" s="7"/>
      <c r="S2651" s="32"/>
      <c r="T2651" s="77"/>
      <c r="U2651" s="5">
        <v>145.53760248633554</v>
      </c>
      <c r="V2651" s="78">
        <v>156.84</v>
      </c>
      <c r="W2651" s="38">
        <v>-7.2063233318442096E-2</v>
      </c>
      <c r="X2651" s="33">
        <v>0.85783738312492419</v>
      </c>
      <c r="Y2651" s="72">
        <v>70469.659613677301</v>
      </c>
      <c r="Z2651" s="90">
        <v>66600.003159999993</v>
      </c>
      <c r="AA2651" s="77">
        <v>5.8102946998078012E-2</v>
      </c>
      <c r="AB2651" s="35">
        <v>0.85783738312492419</v>
      </c>
      <c r="AC2651" s="72">
        <v>73835.646087059329</v>
      </c>
      <c r="AD2651" s="90">
        <v>73500</v>
      </c>
      <c r="AE2651" s="38">
        <v>4.5666134293786279E-3</v>
      </c>
      <c r="AF2651">
        <v>13</v>
      </c>
      <c r="AI2651" s="27" t="s">
        <v>36</v>
      </c>
      <c r="AJ2651" s="17">
        <v>15.031310938119093</v>
      </c>
      <c r="AK2651" s="17">
        <v>14.598938377100559</v>
      </c>
      <c r="AL2651" s="19">
        <v>2.2057823407944228E-2</v>
      </c>
      <c r="AM2651" s="19">
        <v>3.8230981970306513E-2</v>
      </c>
      <c r="AN2651" s="27" t="b">
        <v>1</v>
      </c>
      <c r="AO2651" s="27" t="b">
        <v>0</v>
      </c>
      <c r="AP2651" s="27" t="b">
        <v>0</v>
      </c>
      <c r="AQ2651" s="27" t="b">
        <v>0</v>
      </c>
      <c r="AR2651" s="27" t="b">
        <v>1</v>
      </c>
      <c r="AS2651" s="27" t="b">
        <v>0</v>
      </c>
      <c r="AV2651">
        <v>333000.01579999994</v>
      </c>
      <c r="AX2651">
        <v>735000</v>
      </c>
      <c r="AZ2651">
        <v>666</v>
      </c>
      <c r="BC2651" s="18">
        <f t="shared" si="1"/>
        <v>266400.01263999997</v>
      </c>
      <c r="BM2651" s="90">
        <v>2.94</v>
      </c>
      <c r="BN2651">
        <f t="shared" si="0"/>
        <v>29.4</v>
      </c>
    </row>
    <row r="2652" spans="1:66" ht="14.55" customHeight="1" x14ac:dyDescent="0.25">
      <c r="A2652" s="95">
        <v>41918</v>
      </c>
      <c r="B2652" s="15">
        <v>15.75</v>
      </c>
      <c r="C2652" s="16">
        <v>16.2</v>
      </c>
      <c r="D2652" s="32">
        <v>1048.8884631811302</v>
      </c>
      <c r="E2652" s="32">
        <v>1100.0533772932592</v>
      </c>
      <c r="F2652" s="18">
        <v>2148.9418404743892</v>
      </c>
      <c r="G2652" s="18">
        <v>15.980357104347082</v>
      </c>
      <c r="H2652" s="19">
        <v>2.777777777777779E-2</v>
      </c>
      <c r="I2652" s="18">
        <v>15.46</v>
      </c>
      <c r="J2652" s="33">
        <v>1.0305158922231696</v>
      </c>
      <c r="K2652" s="72">
        <v>500.16393166950354</v>
      </c>
      <c r="L2652" s="18">
        <v>481.27999899999998</v>
      </c>
      <c r="M2652" s="73">
        <v>3.9236894757190117E-2</v>
      </c>
      <c r="Q2652" s="34">
        <v>0.97038775194690441</v>
      </c>
      <c r="R2652" s="7"/>
      <c r="S2652" s="32"/>
      <c r="T2652" s="77"/>
      <c r="U2652" s="5">
        <v>140.9649665761373</v>
      </c>
      <c r="V2652" s="78">
        <v>154.1</v>
      </c>
      <c r="W2652" s="38">
        <v>-8.5237076079576216E-2</v>
      </c>
      <c r="X2652" s="33">
        <v>1.0610317844463393</v>
      </c>
      <c r="Y2652" s="72">
        <v>74770.906425011111</v>
      </c>
      <c r="Z2652" s="90">
        <v>68700.003259999998</v>
      </c>
      <c r="AA2652" s="77">
        <v>8.8368309707866438E-2</v>
      </c>
      <c r="AB2652" s="35">
        <v>1.0610317844463393</v>
      </c>
      <c r="AC2652" s="72">
        <v>78340.711308186932</v>
      </c>
      <c r="AD2652" s="90">
        <v>75250</v>
      </c>
      <c r="AE2652" s="38">
        <v>4.1072575524078829E-2</v>
      </c>
      <c r="AF2652">
        <v>12</v>
      </c>
      <c r="AI2652" s="27" t="s">
        <v>36</v>
      </c>
      <c r="AJ2652" s="17">
        <v>15.136838348157264</v>
      </c>
      <c r="AK2652" s="17">
        <v>14.58260562354805</v>
      </c>
      <c r="AL2652" s="19">
        <v>2.1429829483420332E-2</v>
      </c>
      <c r="AM2652" s="19">
        <v>3.6799863351687896E-2</v>
      </c>
      <c r="AN2652" s="27" t="b">
        <v>1</v>
      </c>
      <c r="AO2652" s="27" t="b">
        <v>0</v>
      </c>
      <c r="AP2652" s="27" t="b">
        <v>0</v>
      </c>
      <c r="AQ2652" s="27" t="b">
        <v>0</v>
      </c>
      <c r="AR2652" s="27" t="b">
        <v>1</v>
      </c>
      <c r="AS2652" s="27" t="b">
        <v>0</v>
      </c>
      <c r="AV2652">
        <v>343500.01630000002</v>
      </c>
      <c r="AX2652">
        <v>752500</v>
      </c>
      <c r="AZ2652">
        <v>687</v>
      </c>
      <c r="BC2652" s="18">
        <f t="shared" si="1"/>
        <v>274800.01303999999</v>
      </c>
      <c r="BM2652" s="90">
        <v>3.01</v>
      </c>
      <c r="BN2652">
        <f t="shared" si="0"/>
        <v>30.099999999999998</v>
      </c>
    </row>
    <row r="2653" spans="1:66" ht="14.55" customHeight="1" x14ac:dyDescent="0.25">
      <c r="A2653" s="95">
        <v>41919</v>
      </c>
      <c r="B2653" s="15">
        <v>17.100000000000001</v>
      </c>
      <c r="C2653" s="16">
        <v>17.2</v>
      </c>
      <c r="D2653" s="32">
        <v>961.48109124936934</v>
      </c>
      <c r="E2653" s="32">
        <v>1185.0327666713602</v>
      </c>
      <c r="F2653" s="18">
        <v>2146.5138579207296</v>
      </c>
      <c r="G2653" s="18">
        <v>17.155207319640567</v>
      </c>
      <c r="H2653" s="19">
        <v>5.8139534883719923E-3</v>
      </c>
      <c r="I2653" s="18">
        <v>17.2</v>
      </c>
      <c r="J2653" s="33">
        <v>1.0723054805250802</v>
      </c>
      <c r="K2653" s="72">
        <v>536.31924549647829</v>
      </c>
      <c r="L2653" s="18">
        <v>516.32000700000003</v>
      </c>
      <c r="M2653" s="73">
        <v>3.8734192410402282E-2</v>
      </c>
      <c r="Q2653" s="34">
        <v>0.93257007276538961</v>
      </c>
      <c r="R2653" s="7"/>
      <c r="S2653" s="32"/>
      <c r="T2653" s="77"/>
      <c r="U2653" s="5">
        <v>131.21495539622182</v>
      </c>
      <c r="V2653" s="78">
        <v>143.24</v>
      </c>
      <c r="W2653" s="38">
        <v>-8.3950325354497229E-2</v>
      </c>
      <c r="X2653" s="33">
        <v>1.1446109610501602</v>
      </c>
      <c r="Y2653" s="72">
        <v>85584.008531983258</v>
      </c>
      <c r="Z2653" s="90">
        <v>78225.003720000008</v>
      </c>
      <c r="AA2653" s="77">
        <v>9.4074841317032143E-2</v>
      </c>
      <c r="AB2653" s="35">
        <v>1.1446109610501602</v>
      </c>
      <c r="AC2653" s="72">
        <v>89668.199233970416</v>
      </c>
      <c r="AD2653" s="90">
        <v>85750</v>
      </c>
      <c r="AE2653" s="38">
        <v>4.5693285527351787E-2</v>
      </c>
      <c r="AF2653">
        <v>11</v>
      </c>
      <c r="AI2653" s="27" t="s">
        <v>36</v>
      </c>
      <c r="AJ2653" s="17">
        <v>15.29158390990705</v>
      </c>
      <c r="AK2653" s="17">
        <v>14.608324371766441</v>
      </c>
      <c r="AL2653" s="19">
        <v>1.9377673695228543E-2</v>
      </c>
      <c r="AM2653" s="19">
        <v>3.3873761760500623E-2</v>
      </c>
      <c r="AN2653" s="27" t="b">
        <v>1</v>
      </c>
      <c r="AO2653" s="27" t="b">
        <v>0</v>
      </c>
      <c r="AP2653" s="27" t="b">
        <v>0</v>
      </c>
      <c r="AQ2653" s="27" t="b">
        <v>0</v>
      </c>
      <c r="AR2653" s="27" t="b">
        <v>1</v>
      </c>
      <c r="AS2653" s="27" t="b">
        <v>0</v>
      </c>
      <c r="AV2653">
        <v>391125.01860000007</v>
      </c>
      <c r="AX2653">
        <v>857500</v>
      </c>
      <c r="AZ2653">
        <v>782.25</v>
      </c>
      <c r="BC2653" s="18">
        <f t="shared" si="1"/>
        <v>312900.01488000003</v>
      </c>
      <c r="BM2653" s="90">
        <v>3.43</v>
      </c>
      <c r="BN2653">
        <f t="shared" si="0"/>
        <v>34.300000000000004</v>
      </c>
    </row>
    <row r="2654" spans="1:66" ht="14.55" customHeight="1" x14ac:dyDescent="0.25">
      <c r="A2654" s="95">
        <v>41920</v>
      </c>
      <c r="B2654" s="15">
        <v>15.25</v>
      </c>
      <c r="C2654" s="16">
        <v>15.7</v>
      </c>
      <c r="D2654" s="32">
        <v>874.07371931760849</v>
      </c>
      <c r="E2654" s="32">
        <v>1271.9319562081689</v>
      </c>
      <c r="F2654" s="18">
        <v>2146.0056755257774</v>
      </c>
      <c r="G2654" s="18">
        <v>15.516713824115795</v>
      </c>
      <c r="H2654" s="19">
        <v>2.8662420382165599E-2</v>
      </c>
      <c r="I2654" s="18">
        <v>15.11</v>
      </c>
      <c r="J2654" s="33">
        <v>0.90427588472061782</v>
      </c>
      <c r="K2654" s="72">
        <v>484.97216904640447</v>
      </c>
      <c r="L2654" s="18">
        <v>472.79998799999998</v>
      </c>
      <c r="M2654" s="73">
        <v>2.5744884423314515E-2</v>
      </c>
      <c r="Q2654" s="34">
        <v>1.1058572023171411</v>
      </c>
      <c r="R2654" s="7"/>
      <c r="S2654" s="32"/>
      <c r="T2654" s="77"/>
      <c r="U2654" s="5">
        <v>144.83484471331354</v>
      </c>
      <c r="V2654" s="78">
        <v>154.88</v>
      </c>
      <c r="W2654" s="38">
        <v>-6.4857665848956941E-2</v>
      </c>
      <c r="X2654" s="33">
        <v>0.80855176944123552</v>
      </c>
      <c r="Y2654" s="72">
        <v>69199.4326138959</v>
      </c>
      <c r="Z2654" s="90">
        <v>65150.003100000002</v>
      </c>
      <c r="AA2654" s="77">
        <v>6.2155476918095476E-2</v>
      </c>
      <c r="AB2654" s="35">
        <v>0.80855176944123552</v>
      </c>
      <c r="AC2654" s="72">
        <v>72500.218776950031</v>
      </c>
      <c r="AD2654" s="90">
        <v>72250</v>
      </c>
      <c r="AE2654" s="38">
        <v>3.4632356671284508E-3</v>
      </c>
      <c r="AF2654">
        <v>10</v>
      </c>
      <c r="AI2654" s="27" t="s">
        <v>36</v>
      </c>
      <c r="AJ2654" s="17">
        <v>15.348590696026097</v>
      </c>
      <c r="AK2654" s="17">
        <v>14.61711577629656</v>
      </c>
      <c r="AL2654" s="19">
        <v>2.0651240255419329E-2</v>
      </c>
      <c r="AM2654" s="19">
        <v>2.9805788034385973E-2</v>
      </c>
      <c r="AN2654" s="27" t="b">
        <v>1</v>
      </c>
      <c r="AO2654" s="27" t="b">
        <v>0</v>
      </c>
      <c r="AP2654" s="27" t="b">
        <v>0</v>
      </c>
      <c r="AQ2654" s="27" t="b">
        <v>0</v>
      </c>
      <c r="AR2654" s="27" t="b">
        <v>1</v>
      </c>
      <c r="AS2654" s="27" t="b">
        <v>0</v>
      </c>
      <c r="AV2654">
        <v>325750.01549999998</v>
      </c>
      <c r="AX2654">
        <v>722500</v>
      </c>
      <c r="AZ2654">
        <v>651.5</v>
      </c>
      <c r="BC2654" s="18">
        <f t="shared" si="1"/>
        <v>260600.01240000001</v>
      </c>
      <c r="BM2654" s="90">
        <v>2.89</v>
      </c>
      <c r="BN2654">
        <f t="shared" si="0"/>
        <v>28.900000000000002</v>
      </c>
    </row>
    <row r="2655" spans="1:66" ht="14.55" customHeight="1" x14ac:dyDescent="0.25">
      <c r="A2655" s="95">
        <v>41921</v>
      </c>
      <c r="B2655" s="46">
        <v>17.2</v>
      </c>
      <c r="C2655" s="55">
        <v>17</v>
      </c>
      <c r="D2655" s="32">
        <v>786.66634738584764</v>
      </c>
      <c r="E2655" s="32">
        <v>1356.8340213011213</v>
      </c>
      <c r="F2655" s="32">
        <v>2143.5003686869691</v>
      </c>
      <c r="G2655" s="32">
        <v>17.073400159745969</v>
      </c>
      <c r="H2655" s="56">
        <v>-1.1764705882352899E-2</v>
      </c>
      <c r="I2655" s="32">
        <v>18.760000000000002</v>
      </c>
      <c r="J2655" s="68">
        <v>1.0990386488940485</v>
      </c>
      <c r="K2655" s="72">
        <v>532.99393536201865</v>
      </c>
      <c r="L2655" s="32">
        <v>515.35998500000005</v>
      </c>
      <c r="M2655" s="73">
        <v>3.4216762797403828E-2</v>
      </c>
      <c r="Q2655" s="34">
        <v>0.90988610910661794</v>
      </c>
      <c r="R2655" s="7"/>
      <c r="S2655" s="32"/>
      <c r="T2655" s="77"/>
      <c r="U2655" s="5">
        <v>131.53785727305873</v>
      </c>
      <c r="V2655" s="97">
        <v>140.47999999999999</v>
      </c>
      <c r="W2655" s="76">
        <v>-6.3654205060800523E-2</v>
      </c>
      <c r="X2655" s="68">
        <v>1.1980772977880967</v>
      </c>
      <c r="Y2655" s="72">
        <v>82906.665895240862</v>
      </c>
      <c r="Z2655" s="90">
        <v>76525.00364000001</v>
      </c>
      <c r="AA2655" s="77">
        <v>8.339316500084587E-2</v>
      </c>
      <c r="AB2655" s="35">
        <v>1.1980772977880967</v>
      </c>
      <c r="AC2655" s="72">
        <v>86859.473607021486</v>
      </c>
      <c r="AD2655" s="90">
        <v>83750</v>
      </c>
      <c r="AE2655" s="76">
        <v>3.7128043068913263E-2</v>
      </c>
      <c r="AF2655" s="1">
        <v>9</v>
      </c>
      <c r="AI2655" s="27" t="s">
        <v>36</v>
      </c>
      <c r="AJ2655" s="17">
        <v>15.481611497801756</v>
      </c>
      <c r="AK2655" s="17">
        <v>14.667036900451025</v>
      </c>
      <c r="AL2655" s="19">
        <v>1.7224180281869783E-2</v>
      </c>
      <c r="AM2655" s="19">
        <v>2.6144072512056644E-2</v>
      </c>
      <c r="AN2655" s="27" t="b">
        <v>1</v>
      </c>
      <c r="AO2655" s="27" t="b">
        <v>0</v>
      </c>
      <c r="AP2655" s="27" t="b">
        <v>0</v>
      </c>
      <c r="AQ2655" s="27" t="b">
        <v>0</v>
      </c>
      <c r="AR2655" s="27" t="b">
        <v>1</v>
      </c>
      <c r="AS2655" s="27" t="b">
        <v>0</v>
      </c>
      <c r="AV2655">
        <v>382625.01820000005</v>
      </c>
      <c r="AX2655">
        <v>837500</v>
      </c>
      <c r="AZ2655">
        <v>765.25</v>
      </c>
      <c r="BC2655" s="18">
        <f t="shared" si="1"/>
        <v>306100.01456000004</v>
      </c>
      <c r="BM2655" s="90">
        <v>3.35</v>
      </c>
      <c r="BN2655">
        <f t="shared" si="0"/>
        <v>33.5</v>
      </c>
    </row>
    <row r="2656" spans="1:66" ht="14.55" customHeight="1" x14ac:dyDescent="0.25">
      <c r="A2656" s="95">
        <v>41922</v>
      </c>
      <c r="B2656" s="46">
        <v>19.8</v>
      </c>
      <c r="C2656" s="55">
        <v>18.649999999999999</v>
      </c>
      <c r="D2656" s="32">
        <v>699.25897545408679</v>
      </c>
      <c r="E2656" s="32">
        <v>1445.2697152556088</v>
      </c>
      <c r="F2656" s="32">
        <v>2144.5286907096956</v>
      </c>
      <c r="G2656" s="32">
        <v>19.024976480965652</v>
      </c>
      <c r="H2656" s="56">
        <v>-6.1662198391420953E-2</v>
      </c>
      <c r="I2656" s="1">
        <v>21.24</v>
      </c>
      <c r="J2656" s="68">
        <v>1.1148396533554608</v>
      </c>
      <c r="K2656" s="72">
        <v>594.19249320154347</v>
      </c>
      <c r="L2656" s="32">
        <v>573.59997599999997</v>
      </c>
      <c r="M2656" s="73">
        <v>3.5900484768401561E-2</v>
      </c>
      <c r="Q2656" s="34">
        <v>0.89698998146521358</v>
      </c>
      <c r="R2656" s="7"/>
      <c r="S2656" s="32"/>
      <c r="T2656" s="77"/>
      <c r="U2656" s="5">
        <v>117.76846799395176</v>
      </c>
      <c r="V2656" s="97">
        <v>124.92</v>
      </c>
      <c r="W2656" s="76">
        <v>-5.7248895341404434E-2</v>
      </c>
      <c r="X2656" s="68">
        <v>1.2296793067109217</v>
      </c>
      <c r="Y2656" s="72">
        <v>101949.09920758048</v>
      </c>
      <c r="Z2656" s="90">
        <v>93975.004459999996</v>
      </c>
      <c r="AA2656" s="77">
        <v>8.4853358543596782E-2</v>
      </c>
      <c r="AB2656" s="35">
        <v>1.2296793067109217</v>
      </c>
      <c r="AC2656" s="72">
        <v>106807.58486940361</v>
      </c>
      <c r="AD2656" s="90">
        <v>103000</v>
      </c>
      <c r="AE2656" s="76">
        <v>3.6966843392268064E-2</v>
      </c>
      <c r="AF2656" s="1">
        <v>8</v>
      </c>
      <c r="AI2656" s="27" t="s">
        <v>36</v>
      </c>
      <c r="AJ2656" s="17">
        <v>15.707070910864839</v>
      </c>
      <c r="AK2656" s="17">
        <v>14.784109641763765</v>
      </c>
      <c r="AL2656" s="19">
        <v>4.4669884864742366E-3</v>
      </c>
      <c r="AM2656" s="19">
        <v>1.9122955382863106E-2</v>
      </c>
      <c r="AN2656" s="27" t="b">
        <v>1</v>
      </c>
      <c r="AO2656" s="27" t="b">
        <v>0</v>
      </c>
      <c r="AP2656" s="27" t="b">
        <v>0</v>
      </c>
      <c r="AQ2656" s="27" t="b">
        <v>0</v>
      </c>
      <c r="AR2656" s="27" t="b">
        <v>1</v>
      </c>
      <c r="AS2656" s="27" t="b">
        <v>0</v>
      </c>
      <c r="AV2656">
        <v>469875.02229999995</v>
      </c>
      <c r="AX2656">
        <v>1030000</v>
      </c>
      <c r="AZ2656">
        <v>939.75</v>
      </c>
      <c r="BC2656" s="18">
        <f t="shared" si="1"/>
        <v>375900.01783999999</v>
      </c>
      <c r="BM2656" s="90">
        <v>4.12</v>
      </c>
      <c r="BN2656">
        <f t="shared" si="0"/>
        <v>41.2</v>
      </c>
    </row>
    <row r="2657" spans="1:66" ht="14.55" customHeight="1" x14ac:dyDescent="0.25">
      <c r="A2657" s="95">
        <v>41925</v>
      </c>
      <c r="B2657" s="46">
        <v>22.75</v>
      </c>
      <c r="C2657" s="55">
        <v>20.85</v>
      </c>
      <c r="D2657" s="32">
        <v>611.85160352232595</v>
      </c>
      <c r="E2657" s="32">
        <v>1538.0668178962987</v>
      </c>
      <c r="F2657" s="32">
        <v>2149.9184214186248</v>
      </c>
      <c r="G2657" s="32">
        <v>21.390726585302403</v>
      </c>
      <c r="H2657" s="56">
        <v>-9.1127098321342803E-2</v>
      </c>
      <c r="I2657" s="32">
        <v>24.64</v>
      </c>
      <c r="J2657" s="68">
        <v>1.1271754680102355</v>
      </c>
      <c r="K2657" s="72">
        <v>669.74761339200654</v>
      </c>
      <c r="L2657" s="32">
        <v>632.96002199999998</v>
      </c>
      <c r="M2657" s="73">
        <v>5.8119928768592219E-2</v>
      </c>
      <c r="Q2657" s="34">
        <v>0.88717331806845123</v>
      </c>
      <c r="R2657" s="7"/>
      <c r="S2657" s="32"/>
      <c r="T2657" s="77"/>
      <c r="U2657" s="5">
        <v>104.28651807614422</v>
      </c>
      <c r="V2657" s="97">
        <v>112.7</v>
      </c>
      <c r="W2657" s="76">
        <v>-7.4653788144239425E-2</v>
      </c>
      <c r="X2657" s="68">
        <v>1.2543509360204708</v>
      </c>
      <c r="Y2657" s="72">
        <v>127880.55985240456</v>
      </c>
      <c r="Z2657" s="90">
        <v>113175.00538</v>
      </c>
      <c r="AA2657" s="77">
        <v>0.12993641505055575</v>
      </c>
      <c r="AB2657" s="35">
        <v>1.2543509360204708</v>
      </c>
      <c r="AC2657" s="72">
        <v>133972.04611765026</v>
      </c>
      <c r="AD2657" s="90">
        <v>123250</v>
      </c>
      <c r="AE2657" s="76">
        <v>8.6994288987020343E-2</v>
      </c>
      <c r="AF2657" s="1">
        <v>7</v>
      </c>
      <c r="AI2657" s="27" t="s">
        <v>36</v>
      </c>
      <c r="AJ2657" s="17">
        <v>16.026848264492518</v>
      </c>
      <c r="AK2657" s="17">
        <v>14.970636074036856</v>
      </c>
      <c r="AL2657" s="19">
        <v>-1.7049975157800212E-2</v>
      </c>
      <c r="AM2657" s="19">
        <v>1.0083030132428013E-2</v>
      </c>
      <c r="AN2657" s="27" t="b">
        <v>1</v>
      </c>
      <c r="AO2657" s="27" t="b">
        <v>0</v>
      </c>
      <c r="AP2657" s="27" t="b">
        <v>0</v>
      </c>
      <c r="AQ2657" s="27" t="b">
        <v>0</v>
      </c>
      <c r="AR2657" s="27" t="b">
        <v>1</v>
      </c>
      <c r="AS2657" s="27" t="b">
        <v>0</v>
      </c>
      <c r="AV2657">
        <v>565875.02690000006</v>
      </c>
      <c r="AX2657">
        <v>1232500</v>
      </c>
      <c r="AZ2657">
        <v>1131.75</v>
      </c>
      <c r="BC2657" s="18">
        <f t="shared" si="1"/>
        <v>452700.02152000001</v>
      </c>
      <c r="BM2657" s="90">
        <v>4.93</v>
      </c>
      <c r="BN2657">
        <f t="shared" si="0"/>
        <v>49.3</v>
      </c>
    </row>
    <row r="2658" spans="1:66" ht="14.55" customHeight="1" x14ac:dyDescent="0.25">
      <c r="A2658" s="95">
        <v>41926</v>
      </c>
      <c r="B2658" s="15">
        <v>20.9</v>
      </c>
      <c r="C2658" s="16">
        <v>19.75</v>
      </c>
      <c r="D2658" s="32">
        <v>524.4442315905651</v>
      </c>
      <c r="E2658" s="32">
        <v>1633.4393700040953</v>
      </c>
      <c r="F2658" s="18">
        <v>2157.8836015946604</v>
      </c>
      <c r="G2658" s="18">
        <v>20.029491843713654</v>
      </c>
      <c r="H2658" s="19">
        <v>-5.8227848101265689E-2</v>
      </c>
      <c r="I2658" s="18">
        <v>22.79</v>
      </c>
      <c r="J2658" s="33">
        <v>0.93983243336718592</v>
      </c>
      <c r="K2658" s="72">
        <v>629.43963843893528</v>
      </c>
      <c r="L2658" s="18">
        <v>622.88000499999998</v>
      </c>
      <c r="M2658" s="73">
        <v>1.0531135028062577E-2</v>
      </c>
      <c r="Q2658" s="34">
        <v>1.0640194618707175</v>
      </c>
      <c r="R2658" s="7"/>
      <c r="S2658" s="32"/>
      <c r="T2658" s="77"/>
      <c r="U2658" s="5">
        <v>110.75629241050737</v>
      </c>
      <c r="V2658" s="78">
        <v>113.42</v>
      </c>
      <c r="W2658" s="38">
        <v>-2.3485342880379397E-2</v>
      </c>
      <c r="X2658" s="33">
        <v>0.87966486673437172</v>
      </c>
      <c r="Y2658" s="72">
        <v>112492.57385275139</v>
      </c>
      <c r="Z2658" s="90">
        <v>109075.00518000001</v>
      </c>
      <c r="AA2658" s="77">
        <v>3.1332280636719397E-2</v>
      </c>
      <c r="AB2658" s="35">
        <v>0.87966486673437172</v>
      </c>
      <c r="AC2658" s="72">
        <v>117848.61265946459</v>
      </c>
      <c r="AD2658" s="90">
        <v>119250</v>
      </c>
      <c r="AE2658" s="38">
        <v>-1.1751675811617691E-2</v>
      </c>
      <c r="AF2658">
        <v>6</v>
      </c>
      <c r="AI2658" s="27" t="s">
        <v>36</v>
      </c>
      <c r="AJ2658" s="17">
        <v>16.26105512616374</v>
      </c>
      <c r="AK2658" s="17">
        <v>15.122104660571322</v>
      </c>
      <c r="AL2658" s="19">
        <v>-3.1384246137640792E-2</v>
      </c>
      <c r="AM2658" s="19">
        <v>4.2188705322477801E-3</v>
      </c>
      <c r="AN2658" s="27" t="b">
        <v>1</v>
      </c>
      <c r="AO2658" s="27" t="b">
        <v>0</v>
      </c>
      <c r="AP2658" s="27" t="b">
        <v>0</v>
      </c>
      <c r="AQ2658" s="27" t="b">
        <v>0</v>
      </c>
      <c r="AR2658" s="27" t="b">
        <v>1</v>
      </c>
      <c r="AS2658" s="27" t="b">
        <v>0</v>
      </c>
      <c r="AV2658">
        <v>545375.02590000001</v>
      </c>
      <c r="AX2658">
        <v>1192500</v>
      </c>
      <c r="AZ2658">
        <v>1090.75</v>
      </c>
      <c r="BC2658" s="18">
        <f t="shared" si="1"/>
        <v>436300.02072000003</v>
      </c>
      <c r="BM2658" s="90">
        <v>4.7699999999999996</v>
      </c>
      <c r="BN2658">
        <f t="shared" si="0"/>
        <v>47.699999999999996</v>
      </c>
    </row>
    <row r="2659" spans="1:66" ht="14.55" customHeight="1" x14ac:dyDescent="0.25">
      <c r="A2659" s="95">
        <v>41927</v>
      </c>
      <c r="B2659" s="15">
        <v>23.95</v>
      </c>
      <c r="C2659" s="16">
        <v>22.1</v>
      </c>
      <c r="D2659" s="32">
        <v>437.03685965880425</v>
      </c>
      <c r="E2659" s="32">
        <v>1725.9362851116296</v>
      </c>
      <c r="F2659" s="18">
        <v>2162.9731447704339</v>
      </c>
      <c r="G2659" s="18">
        <v>22.473799458547877</v>
      </c>
      <c r="H2659" s="19">
        <v>-8.3710407239818929E-2</v>
      </c>
      <c r="I2659" s="18">
        <v>25.27</v>
      </c>
      <c r="J2659" s="33">
        <v>1.1246818396499167</v>
      </c>
      <c r="K2659" s="72">
        <v>707.90708203824568</v>
      </c>
      <c r="L2659" s="18">
        <v>630.55999799999995</v>
      </c>
      <c r="M2659" s="73">
        <v>0.12266411488767756</v>
      </c>
      <c r="Q2659" s="34">
        <v>0.88914034595888303</v>
      </c>
      <c r="R2659" s="7"/>
      <c r="S2659" s="32"/>
      <c r="T2659" s="77"/>
      <c r="U2659" s="5">
        <v>98.294540479730003</v>
      </c>
      <c r="V2659" s="78">
        <v>111.18</v>
      </c>
      <c r="W2659" s="38">
        <v>-0.11589727936922112</v>
      </c>
      <c r="X2659" s="33">
        <v>1.2493636792998337</v>
      </c>
      <c r="Y2659" s="72">
        <v>140544.80838865967</v>
      </c>
      <c r="Z2659" s="90">
        <v>111400.00529999999</v>
      </c>
      <c r="AA2659" s="77">
        <v>0.2616229955301419</v>
      </c>
      <c r="AB2659" s="35">
        <v>1.2493636792998337</v>
      </c>
      <c r="AC2659" s="72">
        <v>147233.41575930553</v>
      </c>
      <c r="AD2659" s="90">
        <v>122000</v>
      </c>
      <c r="AE2659" s="38">
        <v>0.20683127671561907</v>
      </c>
      <c r="AF2659">
        <v>5</v>
      </c>
      <c r="AI2659" s="27" t="s">
        <v>36</v>
      </c>
      <c r="AJ2659" s="17">
        <v>16.649102188328733</v>
      </c>
      <c r="AK2659" s="17">
        <v>15.345136548459333</v>
      </c>
      <c r="AL2659" s="19">
        <v>-4.6304972925672615E-2</v>
      </c>
      <c r="AM2659" s="19">
        <v>-2.978438725272349E-3</v>
      </c>
      <c r="AN2659" s="27" t="b">
        <v>1</v>
      </c>
      <c r="AO2659" s="27" t="b">
        <v>0</v>
      </c>
      <c r="AP2659" s="27" t="b">
        <v>0</v>
      </c>
      <c r="AQ2659" s="27" t="b">
        <v>0</v>
      </c>
      <c r="AR2659" s="27" t="b">
        <v>1</v>
      </c>
      <c r="AS2659" s="27" t="b">
        <v>0</v>
      </c>
      <c r="AV2659">
        <v>557000.02649999992</v>
      </c>
      <c r="AX2659">
        <v>1220000</v>
      </c>
      <c r="AZ2659">
        <v>1114</v>
      </c>
      <c r="BC2659" s="18">
        <f t="shared" si="1"/>
        <v>445600.02119999996</v>
      </c>
      <c r="BM2659" s="90">
        <v>4.88</v>
      </c>
      <c r="BN2659">
        <f t="shared" si="0"/>
        <v>48.8</v>
      </c>
    </row>
    <row r="2660" spans="1:66" ht="14.55" customHeight="1" x14ac:dyDescent="0.25">
      <c r="A2660" s="95">
        <v>41928</v>
      </c>
      <c r="B2660" s="15">
        <v>22.3</v>
      </c>
      <c r="C2660" s="16">
        <v>21.05</v>
      </c>
      <c r="D2660" s="32">
        <v>349.6294877270434</v>
      </c>
      <c r="E2660" s="32">
        <v>1820.6605637435605</v>
      </c>
      <c r="F2660" s="18">
        <v>2170.2900514706039</v>
      </c>
      <c r="G2660" s="18">
        <v>21.251372558180723</v>
      </c>
      <c r="H2660" s="19">
        <v>-5.9382422802850332E-2</v>
      </c>
      <c r="I2660" s="18">
        <v>25.2</v>
      </c>
      <c r="J2660" s="33">
        <v>0.94880537453671199</v>
      </c>
      <c r="K2660" s="72">
        <v>671.65442289755424</v>
      </c>
      <c r="L2660" s="18">
        <v>645.28002900000001</v>
      </c>
      <c r="M2660" s="73">
        <v>4.0872788110964807E-2</v>
      </c>
      <c r="Q2660" s="34">
        <v>1.0539569303012071</v>
      </c>
      <c r="R2660" s="7"/>
      <c r="S2660" s="32"/>
      <c r="T2660" s="77"/>
      <c r="U2660" s="5">
        <v>103.40533137886648</v>
      </c>
      <c r="V2660" s="78">
        <v>106.52</v>
      </c>
      <c r="W2660" s="38">
        <v>-2.9240223630618834E-2</v>
      </c>
      <c r="X2660" s="33">
        <v>0.89761074907342397</v>
      </c>
      <c r="Y2660" s="72">
        <v>126155.13431588894</v>
      </c>
      <c r="Z2660" s="90">
        <v>114850.00545999999</v>
      </c>
      <c r="AA2660" s="77">
        <v>9.8433855624206354E-2</v>
      </c>
      <c r="AB2660" s="35">
        <v>0.89761074907342397</v>
      </c>
      <c r="AC2660" s="72">
        <v>132156.17778430012</v>
      </c>
      <c r="AD2660" s="90">
        <v>125500</v>
      </c>
      <c r="AE2660" s="38">
        <v>5.3037273181674248E-2</v>
      </c>
      <c r="AF2660">
        <v>4</v>
      </c>
      <c r="AI2660" s="27" t="s">
        <v>36</v>
      </c>
      <c r="AJ2660" s="17">
        <v>16.982500881575433</v>
      </c>
      <c r="AK2660" s="17">
        <v>15.535512953938447</v>
      </c>
      <c r="AL2660" s="19">
        <v>-6.0979113456508603E-2</v>
      </c>
      <c r="AM2660" s="19">
        <v>-9.5400030169000005E-3</v>
      </c>
      <c r="AN2660" s="27" t="b">
        <v>1</v>
      </c>
      <c r="AO2660" s="27" t="b">
        <v>0</v>
      </c>
      <c r="AP2660" s="27" t="b">
        <v>0</v>
      </c>
      <c r="AQ2660" s="27" t="b">
        <v>0</v>
      </c>
      <c r="AR2660" s="27" t="b">
        <v>1</v>
      </c>
      <c r="AS2660" s="27" t="b">
        <v>0</v>
      </c>
      <c r="AV2660">
        <v>574250.02729999996</v>
      </c>
      <c r="AX2660">
        <v>1255000</v>
      </c>
      <c r="AZ2660">
        <v>1148.5</v>
      </c>
      <c r="BC2660" s="18">
        <f t="shared" si="1"/>
        <v>459400.02183999994</v>
      </c>
      <c r="BM2660" s="90">
        <v>5.0199999999999996</v>
      </c>
      <c r="BN2660">
        <f t="shared" si="0"/>
        <v>50.199999999999996</v>
      </c>
    </row>
    <row r="2661" spans="1:66" ht="14.55" customHeight="1" x14ac:dyDescent="0.25">
      <c r="A2661" s="95">
        <v>41929</v>
      </c>
      <c r="B2661" s="46">
        <v>21</v>
      </c>
      <c r="C2661" s="55">
        <v>19.95</v>
      </c>
      <c r="D2661" s="32">
        <v>262.22211579528255</v>
      </c>
      <c r="E2661" s="32">
        <v>1913.2583971914592</v>
      </c>
      <c r="F2661" s="32">
        <v>2175.4805129867418</v>
      </c>
      <c r="G2661" s="32">
        <v>20.076562026155329</v>
      </c>
      <c r="H2661" s="56">
        <v>-5.2631578947368363E-2</v>
      </c>
      <c r="I2661" s="1">
        <v>21.99</v>
      </c>
      <c r="J2661" s="68">
        <v>0.94697775582340438</v>
      </c>
      <c r="K2661" s="72">
        <v>636.030793244655</v>
      </c>
      <c r="L2661" s="32">
        <v>617.28002900000001</v>
      </c>
      <c r="M2661" s="73">
        <v>3.0376431058415122E-2</v>
      </c>
      <c r="Q2661" s="34">
        <v>1.0559910133585899</v>
      </c>
      <c r="R2661" s="7"/>
      <c r="S2661" s="32"/>
      <c r="T2661" s="77"/>
      <c r="U2661" s="5">
        <v>108.99179952441197</v>
      </c>
      <c r="V2661" s="97">
        <v>111.02</v>
      </c>
      <c r="W2661" s="76">
        <v>-1.8268784683732862E-2</v>
      </c>
      <c r="X2661" s="68">
        <v>0.89395551164680875</v>
      </c>
      <c r="Y2661" s="72">
        <v>112777.61722027004</v>
      </c>
      <c r="Z2661" s="90">
        <v>104675.00498</v>
      </c>
      <c r="AA2661" s="77">
        <v>7.7407326054755754E-2</v>
      </c>
      <c r="AB2661" s="35">
        <v>0.89395551164680875</v>
      </c>
      <c r="AC2661" s="72">
        <v>118139.84942438148</v>
      </c>
      <c r="AD2661" s="90">
        <v>114500</v>
      </c>
      <c r="AE2661" s="76">
        <v>3.178907794219632E-2</v>
      </c>
      <c r="AF2661" s="1">
        <v>3</v>
      </c>
      <c r="AG2661" s="1"/>
      <c r="AH2661" s="1"/>
      <c r="AI2661" s="27" t="s">
        <v>36</v>
      </c>
      <c r="AJ2661" s="17">
        <v>17.268115788789103</v>
      </c>
      <c r="AK2661" s="17">
        <v>15.695916905795896</v>
      </c>
      <c r="AL2661" s="19">
        <v>-6.7790258967344516E-2</v>
      </c>
      <c r="AM2661" s="19">
        <v>-1.3994072974402451E-2</v>
      </c>
      <c r="AN2661" s="27" t="b">
        <v>1</v>
      </c>
      <c r="AO2661" s="27" t="b">
        <v>0</v>
      </c>
      <c r="AP2661" s="27" t="b">
        <v>0</v>
      </c>
      <c r="AQ2661" s="27" t="b">
        <v>1</v>
      </c>
      <c r="AR2661" s="27" t="b">
        <v>1</v>
      </c>
      <c r="AS2661" s="27" t="b">
        <v>0</v>
      </c>
      <c r="AV2661">
        <v>523375.02489999996</v>
      </c>
      <c r="AX2661">
        <v>1145000</v>
      </c>
      <c r="AZ2661">
        <v>1046.75</v>
      </c>
      <c r="BC2661" s="18">
        <f t="shared" si="1"/>
        <v>418700.01991999999</v>
      </c>
      <c r="BM2661" s="90">
        <v>4.58</v>
      </c>
      <c r="BN2661">
        <f t="shared" si="0"/>
        <v>45.8</v>
      </c>
    </row>
    <row r="2662" spans="1:66" ht="14.55" customHeight="1" x14ac:dyDescent="0.25">
      <c r="A2662" s="95">
        <v>41932</v>
      </c>
      <c r="B2662" s="46">
        <v>18.5</v>
      </c>
      <c r="C2662" s="55">
        <v>18.3</v>
      </c>
      <c r="D2662" s="32">
        <v>174.8147438635217</v>
      </c>
      <c r="E2662" s="32">
        <v>2005.2661571196284</v>
      </c>
      <c r="F2662" s="32">
        <v>2180.0809009831501</v>
      </c>
      <c r="G2662" s="32">
        <v>18.316037454737089</v>
      </c>
      <c r="H2662" s="56">
        <v>-1.0928961748633892E-2</v>
      </c>
      <c r="I2662" s="1">
        <v>18.57</v>
      </c>
      <c r="J2662" s="68">
        <v>0.91423867830927941</v>
      </c>
      <c r="K2662" s="72">
        <v>581.47389090393881</v>
      </c>
      <c r="L2662" s="32">
        <v>569.59997599999997</v>
      </c>
      <c r="M2662" s="73">
        <v>2.0846059347338946E-2</v>
      </c>
      <c r="Q2662" s="34">
        <v>1.0938062715190751</v>
      </c>
      <c r="R2662" s="7"/>
      <c r="S2662" s="32"/>
      <c r="T2662" s="77"/>
      <c r="U2662" s="5">
        <v>118.9939558122926</v>
      </c>
      <c r="V2662" s="90">
        <v>119.6</v>
      </c>
      <c r="W2662" s="76">
        <v>-5.0672590945434531E-3</v>
      </c>
      <c r="X2662" s="68">
        <v>0.82847735661855881</v>
      </c>
      <c r="Y2662" s="72">
        <v>93434.149229057133</v>
      </c>
      <c r="Z2662" s="90">
        <v>88925.004219999988</v>
      </c>
      <c r="AA2662" s="77">
        <v>5.0707279112425389E-2</v>
      </c>
      <c r="AB2662" s="35">
        <v>0.82847735661855881</v>
      </c>
      <c r="AC2662" s="72">
        <v>97874.620965252281</v>
      </c>
      <c r="AD2662" s="90">
        <v>97500</v>
      </c>
      <c r="AE2662" s="76">
        <v>3.8422663102798071E-3</v>
      </c>
      <c r="AF2662" s="1">
        <v>2</v>
      </c>
      <c r="AI2662" s="27" t="s">
        <v>36</v>
      </c>
      <c r="AJ2662" s="17">
        <v>17.463588124322047</v>
      </c>
      <c r="AK2662" s="17">
        <v>15.81490256522704</v>
      </c>
      <c r="AL2662" s="19">
        <v>-5.9334719526879999E-2</v>
      </c>
      <c r="AM2662" s="19">
        <v>-1.6648741916499642E-2</v>
      </c>
      <c r="AN2662" s="27" t="b">
        <v>1</v>
      </c>
      <c r="AO2662" s="27" t="b">
        <v>0</v>
      </c>
      <c r="AP2662" s="27" t="b">
        <v>0</v>
      </c>
      <c r="AQ2662" s="27" t="b">
        <v>1</v>
      </c>
      <c r="AR2662" s="27" t="b">
        <v>1</v>
      </c>
      <c r="AS2662" s="27" t="b">
        <v>0</v>
      </c>
      <c r="AV2662">
        <v>444625.02109999995</v>
      </c>
      <c r="AX2662">
        <v>975000</v>
      </c>
      <c r="AZ2662">
        <v>889.25</v>
      </c>
      <c r="BC2662" s="18">
        <f t="shared" si="1"/>
        <v>355700.01687999995</v>
      </c>
      <c r="BM2662" s="90">
        <v>3.9</v>
      </c>
      <c r="BN2662">
        <f t="shared" si="0"/>
        <v>39</v>
      </c>
    </row>
    <row r="2663" spans="1:66" ht="14.55" customHeight="1" x14ac:dyDescent="0.25">
      <c r="A2663" s="95">
        <v>41933</v>
      </c>
      <c r="B2663" s="46">
        <v>16.350000000000001</v>
      </c>
      <c r="C2663" s="55">
        <v>16.95</v>
      </c>
      <c r="D2663" s="32">
        <v>87.407371931760849</v>
      </c>
      <c r="E2663" s="32">
        <v>2093.6288008757801</v>
      </c>
      <c r="F2663" s="32">
        <v>2181.0361728075409</v>
      </c>
      <c r="G2663" s="32">
        <v>16.925954354259268</v>
      </c>
      <c r="H2663" s="56">
        <v>3.5398230088495408E-2</v>
      </c>
      <c r="I2663" s="32">
        <v>16.079999999999998</v>
      </c>
      <c r="J2663" s="68">
        <v>0.92451061216965413</v>
      </c>
      <c r="K2663" s="72">
        <v>537.56948161452192</v>
      </c>
      <c r="L2663" s="32">
        <v>527.84002699999996</v>
      </c>
      <c r="M2663" s="73">
        <v>1.8432582064341924E-2</v>
      </c>
      <c r="Q2663" s="34">
        <v>1.0816533491737714</v>
      </c>
      <c r="R2663" s="7"/>
      <c r="S2663" s="32"/>
      <c r="T2663" s="77"/>
      <c r="U2663" s="5">
        <v>128.47057615365438</v>
      </c>
      <c r="V2663" s="97">
        <v>128.46</v>
      </c>
      <c r="W2663" s="76">
        <v>8.2330325816359887E-5</v>
      </c>
      <c r="X2663" s="68">
        <v>0.84902122433930827</v>
      </c>
      <c r="Y2663" s="72">
        <v>79327.955312198756</v>
      </c>
      <c r="Z2663" s="90">
        <v>75525.003580000004</v>
      </c>
      <c r="AA2663" s="77">
        <v>5.0353545871341374E-2</v>
      </c>
      <c r="AB2663" s="35">
        <v>0.84902122433930827</v>
      </c>
      <c r="AC2663" s="72">
        <v>83096.298263318211</v>
      </c>
      <c r="AD2663" s="90">
        <v>83000</v>
      </c>
      <c r="AE2663" s="76">
        <v>1.1602200399784453E-3</v>
      </c>
      <c r="AF2663" s="1">
        <v>1</v>
      </c>
      <c r="AI2663" s="27" t="s">
        <v>36</v>
      </c>
      <c r="AJ2663" s="17">
        <v>17.557059347038116</v>
      </c>
      <c r="AK2663" s="17">
        <v>15.896625482512949</v>
      </c>
      <c r="AL2663" s="19">
        <v>-3.8247164791906964E-2</v>
      </c>
      <c r="AM2663" s="19">
        <v>-1.5569283049563849E-2</v>
      </c>
      <c r="AN2663" s="27" t="b">
        <v>1</v>
      </c>
      <c r="AO2663" s="27" t="b">
        <v>0</v>
      </c>
      <c r="AP2663" s="27" t="b">
        <v>0</v>
      </c>
      <c r="AQ2663" s="27" t="b">
        <v>0</v>
      </c>
      <c r="AR2663" s="27" t="b">
        <v>1</v>
      </c>
      <c r="AS2663" s="27" t="b">
        <v>0</v>
      </c>
      <c r="AV2663">
        <v>377625.01790000004</v>
      </c>
      <c r="AX2663">
        <v>830000</v>
      </c>
      <c r="AZ2663">
        <v>755.25</v>
      </c>
      <c r="BC2663" s="18">
        <f t="shared" si="1"/>
        <v>302100.01432000002</v>
      </c>
      <c r="BM2663" s="90">
        <v>3.32</v>
      </c>
      <c r="BN2663">
        <f t="shared" si="0"/>
        <v>33.199999999999996</v>
      </c>
    </row>
    <row r="2664" spans="1:66" ht="14.55" customHeight="1" x14ac:dyDescent="0.25">
      <c r="A2664" s="96">
        <v>41934</v>
      </c>
      <c r="B2664" s="46">
        <v>18.100000000000001</v>
      </c>
      <c r="C2664" s="55">
        <v>18.05</v>
      </c>
      <c r="D2664" s="32">
        <v>2177.9421065444699</v>
      </c>
      <c r="E2664" s="32">
        <v>0</v>
      </c>
      <c r="F2664" s="32">
        <v>2177.9421065444699</v>
      </c>
      <c r="G2664" s="32">
        <v>18.100000000000001</v>
      </c>
      <c r="H2664" s="56">
        <v>-2.7700831024930483E-3</v>
      </c>
      <c r="I2664" s="1">
        <v>17.87</v>
      </c>
      <c r="J2664" s="68">
        <v>1.0678466076696167</v>
      </c>
      <c r="K2664" s="72">
        <v>574.03181521826718</v>
      </c>
      <c r="L2664" s="32">
        <v>568.32000700000003</v>
      </c>
      <c r="M2664" s="73">
        <v>1.0050338098104562E-2</v>
      </c>
      <c r="Q2664" s="34">
        <v>0.93646408839778994</v>
      </c>
      <c r="R2664" s="7"/>
      <c r="S2664" s="32"/>
      <c r="T2664" s="77"/>
      <c r="U2664" s="5">
        <v>120.08408951819888</v>
      </c>
      <c r="V2664" s="97">
        <v>118.08</v>
      </c>
      <c r="W2664" s="76">
        <v>1.6972302830275083E-2</v>
      </c>
      <c r="X2664" s="68">
        <v>1.1356932153392334</v>
      </c>
      <c r="Y2664" s="72">
        <v>90092.651676322159</v>
      </c>
      <c r="Z2664" s="90">
        <v>87000.004140000005</v>
      </c>
      <c r="AA2664" s="77">
        <v>3.5547671139710295E-2</v>
      </c>
      <c r="AB2664" s="35">
        <v>1.1356932153392334</v>
      </c>
      <c r="AC2664" s="72">
        <v>94370.389142677537</v>
      </c>
      <c r="AD2664" s="90">
        <v>95250</v>
      </c>
      <c r="AE2664" s="76">
        <v>-9.2347596569287444E-3</v>
      </c>
      <c r="AF2664" s="1">
        <v>20</v>
      </c>
      <c r="AI2664" s="27" t="s">
        <v>36</v>
      </c>
      <c r="AJ2664" s="17">
        <v>17.681971661575169</v>
      </c>
      <c r="AK2664" s="17">
        <v>16.00953335489546</v>
      </c>
      <c r="AL2664" s="19">
        <v>-2.9004203958778191E-2</v>
      </c>
      <c r="AM2664" s="19">
        <v>-1.705622705728347E-2</v>
      </c>
      <c r="AN2664" s="27" t="b">
        <v>1</v>
      </c>
      <c r="AO2664" s="27" t="b">
        <v>0</v>
      </c>
      <c r="AP2664" s="27" t="b">
        <v>0</v>
      </c>
      <c r="AQ2664" s="27" t="b">
        <v>0</v>
      </c>
      <c r="AR2664" s="27" t="b">
        <v>1</v>
      </c>
      <c r="AS2664" s="27" t="b">
        <v>0</v>
      </c>
      <c r="AV2664">
        <v>435000.02069999999</v>
      </c>
      <c r="AX2664">
        <v>952500</v>
      </c>
      <c r="AZ2664">
        <v>870</v>
      </c>
      <c r="BC2664" s="18">
        <f t="shared" si="1"/>
        <v>348000.01656000002</v>
      </c>
      <c r="BM2664" s="90">
        <v>3.81</v>
      </c>
      <c r="BN2664">
        <f t="shared" si="0"/>
        <v>38.1</v>
      </c>
    </row>
    <row r="2665" spans="1:66" ht="14.55" customHeight="1" x14ac:dyDescent="0.25">
      <c r="A2665" s="95">
        <v>41935</v>
      </c>
      <c r="B2665" s="46">
        <v>17.3</v>
      </c>
      <c r="C2665" s="55">
        <v>17.3</v>
      </c>
      <c r="D2665" s="32">
        <v>2069.0450012172464</v>
      </c>
      <c r="E2665" s="32">
        <v>109.19875935860085</v>
      </c>
      <c r="F2665" s="32">
        <v>2178.2437605758473</v>
      </c>
      <c r="G2665" s="32">
        <v>17.3</v>
      </c>
      <c r="H2665" s="56">
        <v>0</v>
      </c>
      <c r="I2665" s="1">
        <v>16.53</v>
      </c>
      <c r="J2665" s="68">
        <v>0.9559334873968871</v>
      </c>
      <c r="K2665" s="72">
        <v>548.72674072559585</v>
      </c>
      <c r="L2665" s="32">
        <v>535.67999299999997</v>
      </c>
      <c r="M2665" s="73">
        <v>2.4355488157266084E-2</v>
      </c>
      <c r="Q2665" s="34">
        <v>1.0460978856626426</v>
      </c>
      <c r="R2665" s="7"/>
      <c r="S2665" s="32"/>
      <c r="T2665" s="77"/>
      <c r="U2665" s="5">
        <v>125.3858314033245</v>
      </c>
      <c r="V2665" s="97">
        <v>125.52</v>
      </c>
      <c r="W2665" s="76">
        <v>-1.0689021404994721E-3</v>
      </c>
      <c r="X2665" s="68">
        <v>0.91186697479377432</v>
      </c>
      <c r="Y2665" s="72">
        <v>82152.906789648303</v>
      </c>
      <c r="Z2665" s="90">
        <v>77375.003679999994</v>
      </c>
      <c r="AA2665" s="77">
        <v>6.1749956477007678E-2</v>
      </c>
      <c r="AB2665" s="35">
        <v>0.91186697479377432</v>
      </c>
      <c r="AC2665" s="72">
        <v>86051.861611555403</v>
      </c>
      <c r="AD2665" s="90">
        <v>84750</v>
      </c>
      <c r="AE2665" s="76">
        <v>1.5361198956405938E-2</v>
      </c>
      <c r="AF2665" s="1">
        <v>19</v>
      </c>
      <c r="AI2665" s="27" t="b">
        <v>1</v>
      </c>
      <c r="AJ2665" s="17">
        <v>17.80173011006535</v>
      </c>
      <c r="AK2665" s="17">
        <v>16.099009535511659</v>
      </c>
      <c r="AL2665" s="19">
        <v>-1.5052469418808371E-2</v>
      </c>
      <c r="AM2665" s="19">
        <v>-1.7606080429717494E-2</v>
      </c>
      <c r="AN2665" s="27" t="b">
        <v>1</v>
      </c>
      <c r="AO2665" s="27" t="b">
        <v>1</v>
      </c>
      <c r="AP2665" s="27" t="b">
        <v>0</v>
      </c>
      <c r="AQ2665" s="27" t="b">
        <v>0</v>
      </c>
      <c r="AR2665" s="27" t="b">
        <v>1</v>
      </c>
      <c r="AS2665" s="27" t="b">
        <v>0</v>
      </c>
      <c r="AV2665">
        <v>386875.01839999994</v>
      </c>
      <c r="AX2665">
        <v>847500</v>
      </c>
      <c r="AZ2665">
        <v>773.75</v>
      </c>
      <c r="BC2665" s="18">
        <f t="shared" si="1"/>
        <v>309500.01471999998</v>
      </c>
      <c r="BM2665" s="90">
        <v>3.39</v>
      </c>
      <c r="BN2665">
        <f t="shared" si="0"/>
        <v>33.9</v>
      </c>
    </row>
    <row r="2666" spans="1:66" ht="14.55" customHeight="1" x14ac:dyDescent="0.25">
      <c r="A2666" s="95">
        <v>41936</v>
      </c>
      <c r="B2666" s="46">
        <v>16.95</v>
      </c>
      <c r="C2666" s="55">
        <v>17.05</v>
      </c>
      <c r="D2666" s="32">
        <v>1960.1478958900229</v>
      </c>
      <c r="E2666" s="32">
        <v>218.09586468582435</v>
      </c>
      <c r="F2666" s="32">
        <v>2178.2437605758473</v>
      </c>
      <c r="G2666" s="32">
        <v>16.960012463647693</v>
      </c>
      <c r="H2666" s="56">
        <v>5.8651026392962935E-3</v>
      </c>
      <c r="I2666" s="1">
        <v>16.11</v>
      </c>
      <c r="J2666" s="68">
        <v>0.98034754125131163</v>
      </c>
      <c r="K2666" s="72">
        <v>537.93360356326218</v>
      </c>
      <c r="L2666" s="32">
        <v>530.71997099999999</v>
      </c>
      <c r="M2666" s="73">
        <v>1.3592163395830067E-2</v>
      </c>
      <c r="Q2666" s="34">
        <v>1.020046420194622</v>
      </c>
      <c r="R2666" s="7"/>
      <c r="S2666" s="32"/>
      <c r="T2666" s="77"/>
      <c r="U2666" s="5">
        <v>127.66124342293651</v>
      </c>
      <c r="V2666" s="97">
        <v>126.86</v>
      </c>
      <c r="W2666" s="76">
        <v>6.3159658122064356E-3</v>
      </c>
      <c r="X2666" s="68">
        <v>0.96069508250262337</v>
      </c>
      <c r="Y2666" s="72">
        <v>78924.271173358095</v>
      </c>
      <c r="Z2666" s="90">
        <v>75550.003580000004</v>
      </c>
      <c r="AA2666" s="77">
        <v>4.4662705936010627E-2</v>
      </c>
      <c r="AB2666" s="35">
        <v>0.96069508250262337</v>
      </c>
      <c r="AC2666" s="72">
        <v>82668.274892453803</v>
      </c>
      <c r="AD2666" s="90">
        <v>82750</v>
      </c>
      <c r="AE2666" s="76">
        <v>-9.8761459270329003E-4</v>
      </c>
      <c r="AF2666" s="1">
        <v>18</v>
      </c>
      <c r="AI2666" s="27" t="b">
        <v>1</v>
      </c>
      <c r="AJ2666" s="17">
        <v>17.853655950729724</v>
      </c>
      <c r="AK2666" s="17">
        <v>16.176640764800261</v>
      </c>
      <c r="AL2666" s="19">
        <v>-4.1778818451172666E-3</v>
      </c>
      <c r="AM2666" s="19">
        <v>-1.8169571038570996E-2</v>
      </c>
      <c r="AN2666" s="27" t="b">
        <v>1</v>
      </c>
      <c r="AO2666" s="27" t="b">
        <v>1</v>
      </c>
      <c r="AP2666" s="27" t="b">
        <v>0</v>
      </c>
      <c r="AQ2666" s="27" t="b">
        <v>0</v>
      </c>
      <c r="AR2666" s="27" t="b">
        <v>1</v>
      </c>
      <c r="AS2666" s="27" t="b">
        <v>0</v>
      </c>
      <c r="AV2666">
        <v>377750.01790000004</v>
      </c>
      <c r="AX2666">
        <v>827500</v>
      </c>
      <c r="AZ2666">
        <v>755.5</v>
      </c>
      <c r="BC2666" s="18">
        <f t="shared" si="1"/>
        <v>302200.01432000002</v>
      </c>
      <c r="BM2666" s="90">
        <v>3.31</v>
      </c>
      <c r="BN2666">
        <f t="shared" si="0"/>
        <v>33.1</v>
      </c>
    </row>
    <row r="2667" spans="1:66" ht="14.55" customHeight="1" x14ac:dyDescent="0.25">
      <c r="A2667" s="95">
        <v>41939</v>
      </c>
      <c r="B2667" s="46">
        <v>16.95</v>
      </c>
      <c r="C2667" s="55">
        <v>16.850000000000001</v>
      </c>
      <c r="D2667" s="32">
        <v>1851.2507905627995</v>
      </c>
      <c r="E2667" s="32">
        <v>326.35427731318146</v>
      </c>
      <c r="F2667" s="32">
        <v>2177.6050678759811</v>
      </c>
      <c r="G2667" s="32">
        <v>16.935013155868912</v>
      </c>
      <c r="H2667" s="56">
        <v>-5.9347181008901906E-3</v>
      </c>
      <c r="I2667" s="1">
        <v>16.04</v>
      </c>
      <c r="J2667" s="68">
        <v>0.99823320297636775</v>
      </c>
      <c r="K2667" s="72">
        <v>536.97389315291719</v>
      </c>
      <c r="L2667" s="32">
        <v>522.71997099999999</v>
      </c>
      <c r="M2667" s="73">
        <v>2.7268753718455496E-2</v>
      </c>
      <c r="Q2667" s="34">
        <v>1.0017699241203</v>
      </c>
      <c r="R2667" s="7"/>
      <c r="S2667" s="32"/>
      <c r="T2667" s="77"/>
      <c r="U2667" s="5">
        <v>127.64909176010359</v>
      </c>
      <c r="V2667" s="90">
        <v>128.6</v>
      </c>
      <c r="W2667" s="76">
        <v>-7.3943097970171606E-3</v>
      </c>
      <c r="X2667" s="68">
        <v>0.99646640595273561</v>
      </c>
      <c r="Y2667" s="72">
        <v>78645.761113291373</v>
      </c>
      <c r="Z2667" s="90">
        <v>73475.003479999999</v>
      </c>
      <c r="AA2667" s="77">
        <v>7.0374377521450024E-2</v>
      </c>
      <c r="AB2667" s="35">
        <v>0.99646640595273561</v>
      </c>
      <c r="AC2667" s="72">
        <v>82374.838075025138</v>
      </c>
      <c r="AD2667" s="90">
        <v>81000</v>
      </c>
      <c r="AE2667" s="76">
        <v>1.6973309568211581E-2</v>
      </c>
      <c r="AF2667" s="1">
        <v>17</v>
      </c>
      <c r="AI2667" s="27" t="b">
        <v>1</v>
      </c>
      <c r="AJ2667" s="17">
        <v>17.922661883039005</v>
      </c>
      <c r="AK2667" s="17">
        <v>16.251691421226504</v>
      </c>
      <c r="AL2667" s="19">
        <v>3.6049282959624285E-3</v>
      </c>
      <c r="AM2667" s="19">
        <v>-2.0913908641395626E-2</v>
      </c>
      <c r="AN2667" s="27" t="b">
        <v>1</v>
      </c>
      <c r="AO2667" s="27" t="b">
        <v>1</v>
      </c>
      <c r="AP2667" s="27" t="b">
        <v>0</v>
      </c>
      <c r="AQ2667" s="27" t="b">
        <v>0</v>
      </c>
      <c r="AR2667" s="27" t="b">
        <v>1</v>
      </c>
      <c r="AS2667" s="27" t="b">
        <v>0</v>
      </c>
      <c r="AV2667">
        <v>367375.01740000001</v>
      </c>
      <c r="AX2667">
        <v>810000</v>
      </c>
      <c r="AZ2667">
        <v>734.75</v>
      </c>
      <c r="BC2667" s="18">
        <f t="shared" si="1"/>
        <v>293900.01392</v>
      </c>
      <c r="BM2667" s="90">
        <v>3.24</v>
      </c>
      <c r="BN2667">
        <f t="shared" si="0"/>
        <v>32.400000000000006</v>
      </c>
    </row>
    <row r="2668" spans="1:66" ht="14.55" customHeight="1" x14ac:dyDescent="0.25">
      <c r="A2668" s="95">
        <v>41940</v>
      </c>
      <c r="B2668" s="15">
        <v>15.7</v>
      </c>
      <c r="C2668" s="16">
        <v>15.9</v>
      </c>
      <c r="D2668" s="32">
        <v>1742.353685235576</v>
      </c>
      <c r="E2668" s="32">
        <v>435.89765626252495</v>
      </c>
      <c r="F2668" s="18">
        <v>2178.2513414981008</v>
      </c>
      <c r="G2668" s="18">
        <v>15.740022714363414</v>
      </c>
      <c r="H2668" s="19">
        <v>1.2578616352201366E-2</v>
      </c>
      <c r="I2668">
        <v>14.39</v>
      </c>
      <c r="J2668" s="33">
        <v>0.9297125382916509</v>
      </c>
      <c r="K2668" s="72">
        <v>499.22272346357397</v>
      </c>
      <c r="L2668" s="18">
        <v>488</v>
      </c>
      <c r="M2668" s="73">
        <v>2.2997384146667972E-2</v>
      </c>
      <c r="Q2668" s="34">
        <v>1.0756012840673339</v>
      </c>
      <c r="R2668" s="7"/>
      <c r="S2668" s="32"/>
      <c r="T2668" s="77"/>
      <c r="U2668" s="5">
        <v>137.04390060195828</v>
      </c>
      <c r="V2668" s="78">
        <v>137.16</v>
      </c>
      <c r="W2668" s="38">
        <v>-8.4645230418279216E-4</v>
      </c>
      <c r="X2668" s="33">
        <v>0.85942507658330169</v>
      </c>
      <c r="Y2668" s="72">
        <v>67590.462649233596</v>
      </c>
      <c r="Z2668" s="90">
        <v>63850.003040000003</v>
      </c>
      <c r="AA2668" s="77">
        <v>5.8581980127554778E-2</v>
      </c>
      <c r="AB2668" s="35">
        <v>0.85942507658330169</v>
      </c>
      <c r="AC2668" s="72">
        <v>70793.86650236143</v>
      </c>
      <c r="AD2668" s="90">
        <v>71000</v>
      </c>
      <c r="AE2668" s="38">
        <v>-2.9032886991347843E-3</v>
      </c>
      <c r="AF2668">
        <v>16</v>
      </c>
      <c r="AI2668" s="27" t="b">
        <v>1</v>
      </c>
      <c r="AJ2668" s="17">
        <v>17.8939293203474</v>
      </c>
      <c r="AK2668" s="17">
        <v>16.292515110572648</v>
      </c>
      <c r="AL2668" s="19">
        <v>7.5228579794349715E-3</v>
      </c>
      <c r="AM2668" s="19">
        <v>-2.1863856230494152E-2</v>
      </c>
      <c r="AN2668" s="27" t="b">
        <v>1</v>
      </c>
      <c r="AO2668" s="27" t="b">
        <v>1</v>
      </c>
      <c r="AP2668" s="27" t="b">
        <v>0</v>
      </c>
      <c r="AQ2668" s="27" t="b">
        <v>0</v>
      </c>
      <c r="AR2668" s="27" t="b">
        <v>1</v>
      </c>
      <c r="AS2668" s="27" t="b">
        <v>0</v>
      </c>
      <c r="AV2668">
        <v>319250.01520000002</v>
      </c>
      <c r="AX2668">
        <v>710000</v>
      </c>
      <c r="AZ2668">
        <v>638.5</v>
      </c>
      <c r="BC2668" s="18">
        <f t="shared" si="1"/>
        <v>255400.01216000001</v>
      </c>
      <c r="BM2668" s="90">
        <v>2.84</v>
      </c>
      <c r="BN2668">
        <f t="shared" si="0"/>
        <v>28.4</v>
      </c>
    </row>
    <row r="2669" spans="1:66" ht="14.55" customHeight="1" x14ac:dyDescent="0.25">
      <c r="A2669" s="95">
        <v>41941</v>
      </c>
      <c r="B2669" s="15">
        <v>16.3</v>
      </c>
      <c r="C2669" s="16">
        <v>16.3</v>
      </c>
      <c r="D2669" s="32">
        <v>1633.4565799083525</v>
      </c>
      <c r="E2669" s="32">
        <v>543.42498667997211</v>
      </c>
      <c r="F2669" s="18">
        <v>2176.8815665883249</v>
      </c>
      <c r="G2669" s="18">
        <v>16.3</v>
      </c>
      <c r="H2669" s="19">
        <v>0</v>
      </c>
      <c r="I2669">
        <v>15.15</v>
      </c>
      <c r="J2669" s="33">
        <v>1.0349254368082974</v>
      </c>
      <c r="K2669" s="72">
        <v>516.64935588716116</v>
      </c>
      <c r="L2669" s="18">
        <v>496.32000699999998</v>
      </c>
      <c r="M2669" s="73">
        <v>4.0960164007978805E-2</v>
      </c>
      <c r="Q2669" s="34">
        <v>0.9662531854313996</v>
      </c>
      <c r="R2669" s="7"/>
      <c r="S2669" s="32"/>
      <c r="T2669" s="77"/>
      <c r="U2669" s="5">
        <v>132.17256554038545</v>
      </c>
      <c r="V2669" s="78">
        <v>134.76</v>
      </c>
      <c r="W2669" s="38">
        <v>-1.9200315075798027E-2</v>
      </c>
      <c r="X2669" s="33">
        <v>1.0698508736165948</v>
      </c>
      <c r="Y2669" s="72">
        <v>72312.061485058424</v>
      </c>
      <c r="Z2669" s="90">
        <v>65650.003120000008</v>
      </c>
      <c r="AA2669" s="77">
        <v>0.10147841657952407</v>
      </c>
      <c r="AB2669" s="35">
        <v>1.0698508736165948</v>
      </c>
      <c r="AC2669" s="72">
        <v>75737.665642857042</v>
      </c>
      <c r="AD2669" s="90">
        <v>73000</v>
      </c>
      <c r="AE2669" s="38">
        <v>3.7502269080233457E-2</v>
      </c>
      <c r="AF2669">
        <v>15</v>
      </c>
      <c r="AI2669" s="27" t="b">
        <v>1</v>
      </c>
      <c r="AJ2669" s="17">
        <v>17.888072864442744</v>
      </c>
      <c r="AK2669" s="17">
        <v>16.345773691215154</v>
      </c>
      <c r="AL2669" s="19">
        <v>1.6231529646857368E-3</v>
      </c>
      <c r="AM2669" s="19">
        <v>-2.2227228323517402E-2</v>
      </c>
      <c r="AN2669" s="27" t="b">
        <v>1</v>
      </c>
      <c r="AO2669" s="27" t="b">
        <v>1</v>
      </c>
      <c r="AP2669" s="27" t="b">
        <v>0</v>
      </c>
      <c r="AQ2669" s="27" t="b">
        <v>0</v>
      </c>
      <c r="AR2669" s="27" t="b">
        <v>1</v>
      </c>
      <c r="AS2669" s="27" t="b">
        <v>0</v>
      </c>
      <c r="AV2669">
        <v>328250.01560000004</v>
      </c>
      <c r="AX2669">
        <v>730000</v>
      </c>
      <c r="AZ2669">
        <v>656.5</v>
      </c>
      <c r="BC2669" s="18">
        <f t="shared" si="1"/>
        <v>262600.01248000003</v>
      </c>
      <c r="BM2669" s="90">
        <v>2.92</v>
      </c>
      <c r="BN2669">
        <f t="shared" si="0"/>
        <v>29.2</v>
      </c>
    </row>
    <row r="2670" spans="1:66" ht="14.55" customHeight="1" x14ac:dyDescent="0.25">
      <c r="A2670" s="95">
        <v>41942</v>
      </c>
      <c r="B2670" s="46">
        <v>16.149999999999999</v>
      </c>
      <c r="C2670" s="55">
        <v>16.3</v>
      </c>
      <c r="D2670" s="32">
        <v>1524.5594745811291</v>
      </c>
      <c r="E2670" s="32">
        <v>652.32209200719558</v>
      </c>
      <c r="F2670" s="32">
        <v>2176.8815665883249</v>
      </c>
      <c r="G2670" s="32">
        <v>16.19494884577227</v>
      </c>
      <c r="H2670" s="56">
        <v>9.2024539877302303E-3</v>
      </c>
      <c r="I2670" s="1">
        <v>14.52</v>
      </c>
      <c r="J2670" s="68">
        <v>0.99355514391240929</v>
      </c>
      <c r="K2670" s="72">
        <v>513.3107436486182</v>
      </c>
      <c r="L2670" s="32">
        <v>498.23998999999998</v>
      </c>
      <c r="M2670" s="73">
        <v>3.0247980794593027E-2</v>
      </c>
      <c r="Q2670" s="34">
        <v>1.006486661688663</v>
      </c>
      <c r="R2670" s="7"/>
      <c r="S2670" s="32"/>
      <c r="T2670" s="77"/>
      <c r="U2670" s="5">
        <v>132.78224706545942</v>
      </c>
      <c r="V2670" s="90">
        <v>134.12</v>
      </c>
      <c r="W2670" s="76">
        <v>-9.9742986470368993E-3</v>
      </c>
      <c r="X2670" s="68">
        <v>0.98711028782481858</v>
      </c>
      <c r="Y2670" s="72">
        <v>71380.321339507311</v>
      </c>
      <c r="Z2670" s="90">
        <v>66025.003140000001</v>
      </c>
      <c r="AA2670" s="77">
        <v>8.1110457324051102E-2</v>
      </c>
      <c r="AB2670" s="35">
        <v>0.98711028782481858</v>
      </c>
      <c r="AC2670" s="72">
        <v>74760.230321464187</v>
      </c>
      <c r="AD2670" s="90">
        <v>73500</v>
      </c>
      <c r="AE2670" s="76">
        <v>1.714599076822023E-2</v>
      </c>
      <c r="AF2670" s="1">
        <v>14</v>
      </c>
      <c r="AI2670" s="27" t="b">
        <v>1</v>
      </c>
      <c r="AJ2670" s="17">
        <v>17.851703235467639</v>
      </c>
      <c r="AK2670" s="17">
        <v>16.400303720834529</v>
      </c>
      <c r="AL2670" s="19">
        <v>3.6185758130562831E-3</v>
      </c>
      <c r="AM2670" s="19">
        <v>-2.3443476223169613E-2</v>
      </c>
      <c r="AN2670" s="27" t="b">
        <v>1</v>
      </c>
      <c r="AO2670" s="27" t="b">
        <v>1</v>
      </c>
      <c r="AP2670" s="27" t="b">
        <v>0</v>
      </c>
      <c r="AQ2670" s="27" t="b">
        <v>0</v>
      </c>
      <c r="AR2670" s="27" t="b">
        <v>1</v>
      </c>
      <c r="AS2670" s="27" t="b">
        <v>0</v>
      </c>
      <c r="AV2670">
        <v>330125.01569999999</v>
      </c>
      <c r="AX2670">
        <v>735000</v>
      </c>
      <c r="AZ2670">
        <v>660.25</v>
      </c>
      <c r="BC2670" s="18">
        <f t="shared" si="1"/>
        <v>264100.01256</v>
      </c>
      <c r="BM2670" s="90">
        <v>2.94</v>
      </c>
      <c r="BN2670">
        <f t="shared" si="0"/>
        <v>29.4</v>
      </c>
    </row>
    <row r="2671" spans="1:66" ht="14.55" customHeight="1" x14ac:dyDescent="0.25">
      <c r="A2671" s="95">
        <v>41943</v>
      </c>
      <c r="B2671" s="46">
        <v>15.8</v>
      </c>
      <c r="C2671" s="55">
        <v>16.05</v>
      </c>
      <c r="D2671" s="32">
        <v>1415.6623692539056</v>
      </c>
      <c r="E2671" s="32">
        <v>760.21707673324829</v>
      </c>
      <c r="F2671" s="32">
        <v>2175.8794459871538</v>
      </c>
      <c r="G2671" s="32">
        <v>15.887345955463582</v>
      </c>
      <c r="H2671" s="56">
        <v>1.5576323987538943E-2</v>
      </c>
      <c r="I2671" s="1">
        <v>14.03</v>
      </c>
      <c r="J2671" s="68">
        <v>0.98055464187099062</v>
      </c>
      <c r="K2671" s="72">
        <v>503.32052376927368</v>
      </c>
      <c r="L2671" s="32">
        <v>485.11999500000002</v>
      </c>
      <c r="M2671" s="73">
        <v>3.7517581128095244E-2</v>
      </c>
      <c r="Q2671" s="34">
        <v>1.0198309786101321</v>
      </c>
      <c r="R2671" s="7"/>
      <c r="S2671" s="32"/>
      <c r="T2671" s="77"/>
      <c r="U2671" s="5">
        <v>135.16333036752363</v>
      </c>
      <c r="V2671" s="97">
        <v>137.63999999999999</v>
      </c>
      <c r="W2671" s="76">
        <v>-1.7993821799450443E-2</v>
      </c>
      <c r="X2671" s="68">
        <v>0.96110928374198124</v>
      </c>
      <c r="Y2671" s="72">
        <v>68604.617749526325</v>
      </c>
      <c r="Z2671" s="90">
        <v>62750.002979999997</v>
      </c>
      <c r="AA2671" s="77">
        <v>9.3300629346461397E-2</v>
      </c>
      <c r="AB2671" s="35">
        <v>0.96110928374198124</v>
      </c>
      <c r="AC2671" s="72">
        <v>71851.59943949942</v>
      </c>
      <c r="AD2671" s="90">
        <v>70000</v>
      </c>
      <c r="AE2671" s="76">
        <v>2.6451420564277423E-2</v>
      </c>
      <c r="AF2671" s="1">
        <v>13</v>
      </c>
      <c r="AI2671" s="27" t="b">
        <v>1</v>
      </c>
      <c r="AJ2671" s="17">
        <v>17.815008077773147</v>
      </c>
      <c r="AK2671" s="17">
        <v>16.446084683056785</v>
      </c>
      <c r="AL2671" s="19">
        <v>6.21462981097944E-3</v>
      </c>
      <c r="AM2671" s="19">
        <v>-2.1734661856301372E-2</v>
      </c>
      <c r="AN2671" s="27" t="b">
        <v>1</v>
      </c>
      <c r="AO2671" s="27" t="b">
        <v>1</v>
      </c>
      <c r="AP2671" s="27" t="b">
        <v>0</v>
      </c>
      <c r="AQ2671" s="27" t="b">
        <v>0</v>
      </c>
      <c r="AR2671" s="27" t="b">
        <v>1</v>
      </c>
      <c r="AS2671" s="27" t="b">
        <v>0</v>
      </c>
      <c r="AV2671">
        <v>313750.01490000001</v>
      </c>
      <c r="AX2671">
        <v>700000</v>
      </c>
      <c r="AZ2671">
        <v>627.5</v>
      </c>
      <c r="BC2671" s="18">
        <f t="shared" si="1"/>
        <v>251000.01191999999</v>
      </c>
      <c r="BM2671" s="90">
        <v>2.8</v>
      </c>
      <c r="BN2671">
        <f t="shared" si="0"/>
        <v>28</v>
      </c>
    </row>
    <row r="2672" spans="1:66" ht="14.55" customHeight="1" x14ac:dyDescent="0.25">
      <c r="A2672" s="95">
        <v>41946</v>
      </c>
      <c r="B2672" s="15">
        <v>15.95</v>
      </c>
      <c r="C2672" s="16">
        <v>16.25</v>
      </c>
      <c r="D2672" s="32">
        <v>1306.7652639266821</v>
      </c>
      <c r="E2672" s="32">
        <v>867.41796546658975</v>
      </c>
      <c r="F2672" s="18">
        <v>2174.1832293932721</v>
      </c>
      <c r="G2672" s="18">
        <v>16.069688803649079</v>
      </c>
      <c r="H2672" s="19">
        <v>1.8461538461538529E-2</v>
      </c>
      <c r="I2672">
        <v>14.73</v>
      </c>
      <c r="J2672" s="33">
        <v>1.0106887362172705</v>
      </c>
      <c r="K2672" s="72">
        <v>508.69158251091051</v>
      </c>
      <c r="L2672" s="18">
        <v>492.959991</v>
      </c>
      <c r="M2672" s="73">
        <v>3.1912511761853113E-2</v>
      </c>
      <c r="Q2672" s="34">
        <v>0.98942430460116193</v>
      </c>
      <c r="R2672" s="7"/>
      <c r="S2672" s="32"/>
      <c r="T2672" s="77"/>
      <c r="U2672" s="5">
        <v>133.48489632081308</v>
      </c>
      <c r="V2672" s="78">
        <v>135.36000000000001</v>
      </c>
      <c r="W2672" s="38">
        <v>-1.3852716306050053E-2</v>
      </c>
      <c r="X2672" s="33">
        <v>1.021377472434541</v>
      </c>
      <c r="Y2672" s="72">
        <v>70071.546326398631</v>
      </c>
      <c r="Z2672" s="90">
        <v>64775.003079999995</v>
      </c>
      <c r="AA2672" s="77">
        <v>8.1768321027436627E-2</v>
      </c>
      <c r="AB2672" s="35">
        <v>1.021377472434541</v>
      </c>
      <c r="AC2672" s="72">
        <v>73386.428441250537</v>
      </c>
      <c r="AD2672" s="90">
        <v>72250</v>
      </c>
      <c r="AE2672" s="38">
        <v>1.5729113373709851E-2</v>
      </c>
      <c r="AF2672">
        <v>12</v>
      </c>
      <c r="AI2672" s="27" t="b">
        <v>1</v>
      </c>
      <c r="AJ2672" s="17">
        <v>17.842934814689347</v>
      </c>
      <c r="AK2672" s="17">
        <v>16.502314129644677</v>
      </c>
      <c r="AL2672" s="19">
        <v>8.3140357813531462E-3</v>
      </c>
      <c r="AM2672" s="19">
        <v>-1.6726928302991405E-2</v>
      </c>
      <c r="AN2672" s="27" t="b">
        <v>1</v>
      </c>
      <c r="AO2672" s="27" t="b">
        <v>1</v>
      </c>
      <c r="AP2672" s="27" t="b">
        <v>0</v>
      </c>
      <c r="AQ2672" s="27" t="b">
        <v>0</v>
      </c>
      <c r="AR2672" s="27" t="b">
        <v>1</v>
      </c>
      <c r="AS2672" s="27" t="b">
        <v>0</v>
      </c>
      <c r="AV2672">
        <v>323875.01539999997</v>
      </c>
      <c r="AX2672">
        <v>722500</v>
      </c>
      <c r="AZ2672">
        <v>647.75</v>
      </c>
      <c r="BC2672" s="18">
        <f t="shared" si="1"/>
        <v>259100.01231999998</v>
      </c>
      <c r="BM2672" s="90">
        <v>2.89</v>
      </c>
      <c r="BN2672">
        <f t="shared" si="0"/>
        <v>28.900000000000002</v>
      </c>
    </row>
    <row r="2673" spans="1:66" ht="14.55" customHeight="1" x14ac:dyDescent="0.25">
      <c r="A2673" s="95">
        <v>41947</v>
      </c>
      <c r="B2673" s="15">
        <v>15.85</v>
      </c>
      <c r="C2673" s="16">
        <v>16.25</v>
      </c>
      <c r="D2673" s="32">
        <v>1197.8681585994586</v>
      </c>
      <c r="E2673" s="32">
        <v>974.30466269546446</v>
      </c>
      <c r="F2673" s="18">
        <v>2172.1728212949229</v>
      </c>
      <c r="G2673" s="18">
        <v>16.029415680583767</v>
      </c>
      <c r="H2673" s="19">
        <v>2.4615384615384595E-2</v>
      </c>
      <c r="I2673">
        <v>14.89</v>
      </c>
      <c r="J2673" s="33">
        <v>0.99657149006137691</v>
      </c>
      <c r="K2673" s="72">
        <v>506.93875712293885</v>
      </c>
      <c r="L2673" s="18">
        <v>489.92001299999998</v>
      </c>
      <c r="M2673" s="73">
        <v>3.4737801419308156E-2</v>
      </c>
      <c r="Q2673" s="34">
        <v>1.0034403050587088</v>
      </c>
      <c r="R2673" s="7"/>
      <c r="S2673" s="32"/>
      <c r="T2673" s="77"/>
      <c r="U2673" s="5">
        <v>133.69474581938925</v>
      </c>
      <c r="V2673" s="78">
        <v>136.32</v>
      </c>
      <c r="W2673" s="38">
        <v>-1.9258026559644505E-2</v>
      </c>
      <c r="X2673" s="33">
        <v>0.99314298012275382</v>
      </c>
      <c r="Y2673" s="72">
        <v>69591.397295221745</v>
      </c>
      <c r="Z2673" s="90">
        <v>64000.003040000003</v>
      </c>
      <c r="AA2673" s="77">
        <v>8.7365531087976983E-2</v>
      </c>
      <c r="AB2673" s="35">
        <v>0.99314298012275382</v>
      </c>
      <c r="AC2673" s="72">
        <v>72882.047744662821</v>
      </c>
      <c r="AD2673" s="90">
        <v>71250</v>
      </c>
      <c r="AE2673" s="38">
        <v>2.2905933258425559E-2</v>
      </c>
      <c r="AF2673">
        <v>11</v>
      </c>
      <c r="AI2673" s="27" t="b">
        <v>1</v>
      </c>
      <c r="AJ2673" s="17">
        <v>17.845270937367289</v>
      </c>
      <c r="AK2673" s="17">
        <v>16.554115718856597</v>
      </c>
      <c r="AL2673" s="19">
        <v>1.3405719567398944E-2</v>
      </c>
      <c r="AM2673" s="19">
        <v>-9.4930231194459425E-3</v>
      </c>
      <c r="AN2673" s="27" t="b">
        <v>1</v>
      </c>
      <c r="AO2673" s="27" t="b">
        <v>1</v>
      </c>
      <c r="AP2673" s="27" t="b">
        <v>0</v>
      </c>
      <c r="AQ2673" s="27" t="b">
        <v>0</v>
      </c>
      <c r="AR2673" s="27" t="b">
        <v>1</v>
      </c>
      <c r="AS2673" s="27" t="b">
        <v>0</v>
      </c>
      <c r="AV2673">
        <v>320000.01520000002</v>
      </c>
      <c r="AX2673">
        <v>712500</v>
      </c>
      <c r="AZ2673">
        <v>640</v>
      </c>
      <c r="BC2673" s="18">
        <f t="shared" si="1"/>
        <v>256000.01216000001</v>
      </c>
      <c r="BM2673" s="90">
        <v>2.85</v>
      </c>
      <c r="BN2673">
        <f t="shared" si="0"/>
        <v>28.5</v>
      </c>
    </row>
    <row r="2674" spans="1:66" ht="14.55" customHeight="1" x14ac:dyDescent="0.25">
      <c r="A2674" s="95">
        <v>41948</v>
      </c>
      <c r="B2674" s="15">
        <v>15.3</v>
      </c>
      <c r="C2674" s="16">
        <v>15.9</v>
      </c>
      <c r="D2674" s="32">
        <v>1088.9710532722352</v>
      </c>
      <c r="E2674" s="32">
        <v>1080.5212238915562</v>
      </c>
      <c r="F2674" s="18">
        <v>2169.4922771637912</v>
      </c>
      <c r="G2674" s="18">
        <v>15.598831547435829</v>
      </c>
      <c r="H2674" s="19">
        <v>3.7735849056603765E-2</v>
      </c>
      <c r="I2674">
        <v>14.17</v>
      </c>
      <c r="J2674" s="33">
        <v>0.97193698788865845</v>
      </c>
      <c r="K2674" s="72">
        <v>492.7040036954125</v>
      </c>
      <c r="L2674" s="18">
        <v>483.83999599999999</v>
      </c>
      <c r="M2674" s="73">
        <v>1.832012187643229E-2</v>
      </c>
      <c r="Q2674" s="34">
        <v>1.028873283413468</v>
      </c>
      <c r="R2674" s="7"/>
      <c r="S2674" s="32"/>
      <c r="T2674" s="77"/>
      <c r="U2674" s="5">
        <v>137.29885014664433</v>
      </c>
      <c r="V2674" s="78">
        <v>138.12</v>
      </c>
      <c r="W2674" s="38">
        <v>-5.9451915244401812E-3</v>
      </c>
      <c r="X2674" s="33">
        <v>0.94387397577731691</v>
      </c>
      <c r="Y2674" s="72">
        <v>65685.823113826104</v>
      </c>
      <c r="Z2674" s="90">
        <v>62275.002959999998</v>
      </c>
      <c r="AA2674" s="77">
        <v>5.477029292181515E-2</v>
      </c>
      <c r="AB2674" s="35">
        <v>0.94387397577731691</v>
      </c>
      <c r="AC2674" s="72">
        <v>68790.365270333263</v>
      </c>
      <c r="AD2674" s="90">
        <v>69750</v>
      </c>
      <c r="AE2674" s="38">
        <v>-1.3758204009558957E-2</v>
      </c>
      <c r="AF2674">
        <v>10</v>
      </c>
      <c r="AI2674" s="27" t="s">
        <v>36</v>
      </c>
      <c r="AJ2674" s="17">
        <v>17.771157805357539</v>
      </c>
      <c r="AK2674" s="17">
        <v>16.585317187925376</v>
      </c>
      <c r="AL2674" s="19">
        <v>1.7598591684799342E-2</v>
      </c>
      <c r="AM2674" s="19">
        <v>-3.4952920470791016E-3</v>
      </c>
      <c r="AN2674" s="27" t="b">
        <v>1</v>
      </c>
      <c r="AO2674" s="27" t="b">
        <v>1</v>
      </c>
      <c r="AP2674" s="27" t="b">
        <v>0</v>
      </c>
      <c r="AQ2674" s="27" t="b">
        <v>0</v>
      </c>
      <c r="AR2674" s="27" t="b">
        <v>0</v>
      </c>
      <c r="AS2674" s="27" t="b">
        <v>0</v>
      </c>
      <c r="AV2674">
        <v>311375.0148</v>
      </c>
      <c r="AX2674">
        <v>697500</v>
      </c>
      <c r="AZ2674">
        <v>622.75</v>
      </c>
      <c r="BC2674" s="18">
        <f t="shared" si="1"/>
        <v>249100.01183999999</v>
      </c>
      <c r="BM2674" s="90">
        <v>2.79</v>
      </c>
      <c r="BN2674">
        <f t="shared" si="0"/>
        <v>27.9</v>
      </c>
    </row>
    <row r="2675" spans="1:66" ht="14.55" customHeight="1" x14ac:dyDescent="0.25">
      <c r="A2675" s="95">
        <v>41949</v>
      </c>
      <c r="B2675" s="15">
        <v>14.9</v>
      </c>
      <c r="C2675" s="16">
        <v>15.45</v>
      </c>
      <c r="D2675" s="32">
        <v>980.0739479450117</v>
      </c>
      <c r="E2675" s="32">
        <v>1185.3090044894507</v>
      </c>
      <c r="F2675" s="18">
        <v>2165.3829524344624</v>
      </c>
      <c r="G2675" s="18">
        <v>15.201064507659611</v>
      </c>
      <c r="H2675" s="19">
        <v>3.5598705501618033E-2</v>
      </c>
      <c r="I2675">
        <v>13.67</v>
      </c>
      <c r="J2675" s="33">
        <v>0.9726543618850213</v>
      </c>
      <c r="K2675" s="72">
        <v>479.22240662945222</v>
      </c>
      <c r="L2675" s="18">
        <v>471.20001200000002</v>
      </c>
      <c r="M2675" s="73">
        <v>1.7025455061856425E-2</v>
      </c>
      <c r="Q2675" s="34">
        <v>1.0281144455693205</v>
      </c>
      <c r="R2675" s="7"/>
      <c r="S2675" s="32"/>
      <c r="T2675" s="77"/>
      <c r="U2675" s="5">
        <v>140.89611929154734</v>
      </c>
      <c r="V2675" s="87">
        <v>141.56</v>
      </c>
      <c r="W2675" s="38">
        <v>-4.6897478698266892E-3</v>
      </c>
      <c r="X2675" s="33">
        <v>0.9453087237700426</v>
      </c>
      <c r="Y2675" s="72">
        <v>62093.678700056946</v>
      </c>
      <c r="Z2675" s="90">
        <v>59150.002800000002</v>
      </c>
      <c r="AA2675" s="77">
        <v>4.9766285050065008E-2</v>
      </c>
      <c r="AB2675" s="35">
        <v>0.9453087237700426</v>
      </c>
      <c r="AC2675" s="72">
        <v>65027.089839731212</v>
      </c>
      <c r="AD2675" s="90">
        <v>66250</v>
      </c>
      <c r="AE2675" s="38">
        <v>-1.8459021287076043E-2</v>
      </c>
      <c r="AF2675">
        <v>9</v>
      </c>
      <c r="AI2675" s="27" t="s">
        <v>36</v>
      </c>
      <c r="AJ2675" s="17">
        <v>17.756126885526292</v>
      </c>
      <c r="AK2675" s="17">
        <v>16.607783070491291</v>
      </c>
      <c r="AL2675" s="19">
        <v>2.353170926840235E-2</v>
      </c>
      <c r="AM2675" s="19">
        <v>3.9615274992607086E-3</v>
      </c>
      <c r="AN2675" s="27" t="b">
        <v>1</v>
      </c>
      <c r="AO2675" s="27" t="b">
        <v>1</v>
      </c>
      <c r="AP2675" s="27" t="b">
        <v>0</v>
      </c>
      <c r="AQ2675" s="27" t="b">
        <v>0</v>
      </c>
      <c r="AR2675" s="27" t="b">
        <v>0</v>
      </c>
      <c r="AS2675" s="27" t="b">
        <v>0</v>
      </c>
      <c r="AV2675">
        <v>295750.01400000002</v>
      </c>
      <c r="AX2675">
        <v>662500</v>
      </c>
      <c r="AZ2675">
        <v>591.5</v>
      </c>
      <c r="BC2675" s="18">
        <f t="shared" si="1"/>
        <v>236600.01120000001</v>
      </c>
      <c r="BM2675" s="90">
        <v>2.65</v>
      </c>
      <c r="BN2675">
        <f t="shared" si="0"/>
        <v>26.5</v>
      </c>
    </row>
    <row r="2676" spans="1:66" ht="14.55" customHeight="1" x14ac:dyDescent="0.25">
      <c r="A2676" s="95">
        <v>41950</v>
      </c>
      <c r="B2676" s="15">
        <v>14.8</v>
      </c>
      <c r="C2676" s="16">
        <v>15.5</v>
      </c>
      <c r="D2676" s="32">
        <v>871.17684261778822</v>
      </c>
      <c r="E2676" s="32">
        <v>1290.3295138341516</v>
      </c>
      <c r="F2676" s="18">
        <v>2161.5063564519396</v>
      </c>
      <c r="G2676" s="18">
        <v>15.217870924592857</v>
      </c>
      <c r="H2676" s="19">
        <v>4.5161290322580649E-2</v>
      </c>
      <c r="I2676">
        <v>13.12</v>
      </c>
      <c r="J2676" s="33">
        <v>0.99931336972617313</v>
      </c>
      <c r="K2676" s="72">
        <v>478.88507217074527</v>
      </c>
      <c r="L2676" s="18">
        <v>464.48001099999999</v>
      </c>
      <c r="M2676" s="73">
        <v>3.1013306987596686E-2</v>
      </c>
      <c r="Q2676" s="34">
        <v>1.0006871020589017</v>
      </c>
      <c r="R2676" s="7"/>
      <c r="S2676" s="32"/>
      <c r="T2676" s="77"/>
      <c r="U2676" s="5">
        <v>140.73042646584307</v>
      </c>
      <c r="V2676" s="87">
        <v>143.6</v>
      </c>
      <c r="W2676" s="38">
        <v>-1.9983102605549634E-2</v>
      </c>
      <c r="X2676" s="33">
        <v>0.99862673945234626</v>
      </c>
      <c r="Y2676" s="72">
        <v>62008.704576828386</v>
      </c>
      <c r="Z2676" s="90">
        <v>57450.002720000004</v>
      </c>
      <c r="AA2676" s="77">
        <v>7.9350768337585587E-2</v>
      </c>
      <c r="AB2676" s="35">
        <v>0.99862673945234626</v>
      </c>
      <c r="AC2676" s="72">
        <v>64936.749589483647</v>
      </c>
      <c r="AD2676" s="90">
        <v>64750</v>
      </c>
      <c r="AE2676" s="38">
        <v>2.8841635441489814E-3</v>
      </c>
      <c r="AF2676">
        <v>8</v>
      </c>
      <c r="AI2676" s="27" t="s">
        <v>36</v>
      </c>
      <c r="AJ2676" s="17">
        <v>17.667768350519001</v>
      </c>
      <c r="AK2676" s="17">
        <v>16.630406048977921</v>
      </c>
      <c r="AL2676" s="19">
        <v>2.9524848657544085E-2</v>
      </c>
      <c r="AM2676" s="19">
        <v>1.0495509569600145E-2</v>
      </c>
      <c r="AN2676" s="27" t="b">
        <v>1</v>
      </c>
      <c r="AO2676" s="27" t="b">
        <v>1</v>
      </c>
      <c r="AP2676" s="27" t="b">
        <v>0</v>
      </c>
      <c r="AQ2676" s="27" t="b">
        <v>0</v>
      </c>
      <c r="AR2676" s="27" t="b">
        <v>0</v>
      </c>
      <c r="AS2676" s="27" t="b">
        <v>0</v>
      </c>
      <c r="AV2676">
        <v>287250.01360000001</v>
      </c>
      <c r="AX2676">
        <v>647500</v>
      </c>
      <c r="AZ2676">
        <v>574.5</v>
      </c>
      <c r="BC2676" s="18">
        <f t="shared" si="1"/>
        <v>229800.01088000002</v>
      </c>
      <c r="BM2676" s="90">
        <v>2.59</v>
      </c>
      <c r="BN2676">
        <f t="shared" si="0"/>
        <v>25.9</v>
      </c>
    </row>
    <row r="2677" spans="1:66" ht="14.55" customHeight="1" x14ac:dyDescent="0.25">
      <c r="A2677" s="95">
        <v>41953</v>
      </c>
      <c r="B2677" s="15">
        <v>14</v>
      </c>
      <c r="C2677" s="16">
        <v>14.95</v>
      </c>
      <c r="D2677" s="32">
        <v>762.27973729056475</v>
      </c>
      <c r="E2677" s="32">
        <v>1394.3086853724037</v>
      </c>
      <c r="F2677" s="18">
        <v>2156.5884226629687</v>
      </c>
      <c r="G2677" s="18">
        <v>14.614207716773405</v>
      </c>
      <c r="H2677" s="19">
        <v>6.3545150501672198E-2</v>
      </c>
      <c r="I2677">
        <v>12.67</v>
      </c>
      <c r="J2677" s="33">
        <v>0.95814697336721744</v>
      </c>
      <c r="K2677" s="72">
        <v>458.83434356983508</v>
      </c>
      <c r="L2677" s="18">
        <v>446.23998999999998</v>
      </c>
      <c r="M2677" s="73">
        <v>2.8223274139628562E-2</v>
      </c>
      <c r="Q2677" s="34">
        <v>1.0436812178049244</v>
      </c>
      <c r="R2677" s="7"/>
      <c r="S2677" s="32"/>
      <c r="T2677" s="77"/>
      <c r="U2677" s="5">
        <v>146.60424367330927</v>
      </c>
      <c r="V2677" s="87">
        <v>148.96</v>
      </c>
      <c r="W2677" s="38">
        <v>-1.581469070012579E-2</v>
      </c>
      <c r="X2677" s="33">
        <v>0.91629394673443487</v>
      </c>
      <c r="Y2677" s="72">
        <v>56818.472492305096</v>
      </c>
      <c r="Z2677" s="90">
        <v>53150.002519999995</v>
      </c>
      <c r="AA2677" s="77">
        <v>6.9021068642935265E-2</v>
      </c>
      <c r="AB2677" s="35">
        <v>0.91629394673443487</v>
      </c>
      <c r="AC2677" s="72">
        <v>59500.196618986643</v>
      </c>
      <c r="AD2677" s="90">
        <v>60500</v>
      </c>
      <c r="AE2677" s="38">
        <v>-1.6525675719229034E-2</v>
      </c>
      <c r="AF2677">
        <v>7</v>
      </c>
      <c r="AI2677" s="27" t="s">
        <v>36</v>
      </c>
      <c r="AJ2677" s="17">
        <v>17.457731742700325</v>
      </c>
      <c r="AK2677" s="17">
        <v>16.628913501603588</v>
      </c>
      <c r="AL2677" s="19">
        <v>3.7519653076566295E-2</v>
      </c>
      <c r="AM2677" s="19">
        <v>1.775655516016518E-2</v>
      </c>
      <c r="AN2677" s="27" t="b">
        <v>1</v>
      </c>
      <c r="AO2677" s="27" t="b">
        <v>1</v>
      </c>
      <c r="AP2677" s="27" t="b">
        <v>0</v>
      </c>
      <c r="AQ2677" s="27" t="b">
        <v>0</v>
      </c>
      <c r="AR2677" s="27" t="b">
        <v>0</v>
      </c>
      <c r="AS2677" s="27" t="b">
        <v>0</v>
      </c>
      <c r="AV2677">
        <v>265750.01259999996</v>
      </c>
      <c r="AX2677">
        <v>605000</v>
      </c>
      <c r="AZ2677">
        <v>531.5</v>
      </c>
      <c r="BC2677" s="18">
        <f t="shared" si="1"/>
        <v>212600.01007999998</v>
      </c>
      <c r="BM2677" s="90">
        <v>2.42</v>
      </c>
      <c r="BN2677">
        <f t="shared" si="0"/>
        <v>24.2</v>
      </c>
    </row>
    <row r="2678" spans="1:66" ht="14.55" customHeight="1" x14ac:dyDescent="0.25">
      <c r="A2678" s="95">
        <v>41954</v>
      </c>
      <c r="B2678" s="15">
        <v>14.1</v>
      </c>
      <c r="C2678" s="16">
        <v>14.85</v>
      </c>
      <c r="D2678" s="32">
        <v>653.38263196334117</v>
      </c>
      <c r="E2678" s="32">
        <v>1496.2859077524124</v>
      </c>
      <c r="F2678" s="18">
        <v>2149.6685397157535</v>
      </c>
      <c r="G2678" s="18">
        <v>14.622040682124277</v>
      </c>
      <c r="H2678" s="19">
        <v>5.0505050505050497E-2</v>
      </c>
      <c r="I2678">
        <v>12.92</v>
      </c>
      <c r="J2678" s="33">
        <v>0.99732554560677222</v>
      </c>
      <c r="K2678" s="72">
        <v>457.59929449188036</v>
      </c>
      <c r="L2678" s="18">
        <v>446.39999399999999</v>
      </c>
      <c r="M2678" s="73">
        <v>2.5088039073495966E-2</v>
      </c>
      <c r="Q2678" s="34">
        <v>1.0026816262804144</v>
      </c>
      <c r="R2678" s="7"/>
      <c r="S2678" s="32"/>
      <c r="T2678" s="77"/>
      <c r="U2678" s="5">
        <v>146.72369944372659</v>
      </c>
      <c r="V2678" s="87">
        <v>149.16</v>
      </c>
      <c r="W2678" s="38">
        <v>-1.6333471146912099E-2</v>
      </c>
      <c r="X2678" s="33">
        <v>0.99465109121354445</v>
      </c>
      <c r="Y2678" s="72">
        <v>56514.826056497863</v>
      </c>
      <c r="Z2678" s="90">
        <v>52975.002519999995</v>
      </c>
      <c r="AA2678" s="77">
        <v>6.6820639322507924E-2</v>
      </c>
      <c r="AB2678" s="35">
        <v>0.99465109121354445</v>
      </c>
      <c r="AC2678" s="72">
        <v>59180.986661834904</v>
      </c>
      <c r="AD2678" s="90">
        <v>59750</v>
      </c>
      <c r="AE2678" s="38">
        <v>-9.5232357851898868E-3</v>
      </c>
      <c r="AF2678">
        <v>6</v>
      </c>
      <c r="AI2678" s="27" t="s">
        <v>36</v>
      </c>
      <c r="AJ2678" s="17">
        <v>17.13541336635851</v>
      </c>
      <c r="AK2678" s="17">
        <v>16.6169840609574</v>
      </c>
      <c r="AL2678" s="19">
        <v>4.2860238417151621E-2</v>
      </c>
      <c r="AM2678" s="19">
        <v>2.1596180926020454E-2</v>
      </c>
      <c r="AN2678" s="27" t="b">
        <v>1</v>
      </c>
      <c r="AO2678" s="27" t="b">
        <v>1</v>
      </c>
      <c r="AP2678" s="27" t="b">
        <v>0</v>
      </c>
      <c r="AQ2678" s="27" t="b">
        <v>0</v>
      </c>
      <c r="AR2678" s="27" t="b">
        <v>0</v>
      </c>
      <c r="AS2678" s="27" t="b">
        <v>0</v>
      </c>
      <c r="AV2678">
        <v>264875.01259999996</v>
      </c>
      <c r="AX2678">
        <v>597500</v>
      </c>
      <c r="AZ2678">
        <v>529.75</v>
      </c>
      <c r="BC2678" s="18">
        <f t="shared" si="1"/>
        <v>211900.01007999998</v>
      </c>
      <c r="BM2678" s="90">
        <v>2.39</v>
      </c>
      <c r="BN2678">
        <f t="shared" si="0"/>
        <v>23.900000000000002</v>
      </c>
    </row>
    <row r="2679" spans="1:66" ht="14.55" customHeight="1" x14ac:dyDescent="0.25">
      <c r="A2679" s="95">
        <v>41955</v>
      </c>
      <c r="B2679" s="15">
        <v>14.4</v>
      </c>
      <c r="C2679" s="16">
        <v>15.2</v>
      </c>
      <c r="D2679" s="32">
        <v>544.48552663611758</v>
      </c>
      <c r="E2679" s="32">
        <v>1599.6831592752308</v>
      </c>
      <c r="F2679" s="18">
        <v>2144.1686859113483</v>
      </c>
      <c r="G2679" s="18">
        <v>14.996849742200318</v>
      </c>
      <c r="H2679" s="19">
        <v>5.2631578947368363E-2</v>
      </c>
      <c r="I2679">
        <v>13.02</v>
      </c>
      <c r="J2679" s="33">
        <v>1.0230091091712905</v>
      </c>
      <c r="K2679" s="72">
        <v>468.12014702784194</v>
      </c>
      <c r="L2679" s="18">
        <v>452.48001099999999</v>
      </c>
      <c r="M2679" s="73">
        <v>3.4565363436224697E-2</v>
      </c>
      <c r="Q2679" s="34">
        <v>0.97750840245212522</v>
      </c>
      <c r="R2679" s="7"/>
      <c r="S2679" s="32"/>
      <c r="T2679" s="77"/>
      <c r="U2679" s="5">
        <v>143.15662065374067</v>
      </c>
      <c r="V2679" s="87">
        <v>147.24</v>
      </c>
      <c r="W2679" s="38">
        <v>-2.7732812729281003E-2</v>
      </c>
      <c r="X2679" s="33">
        <v>1.046018218342581</v>
      </c>
      <c r="Y2679" s="72">
        <v>59115.820496761116</v>
      </c>
      <c r="Z2679" s="90">
        <v>54150.00258</v>
      </c>
      <c r="AA2679" s="77">
        <v>9.1704850972531865E-2</v>
      </c>
      <c r="AB2679" s="35">
        <v>1.046018218342581</v>
      </c>
      <c r="AC2679" s="72">
        <v>61903.397747431613</v>
      </c>
      <c r="AD2679" s="90">
        <v>61500</v>
      </c>
      <c r="AE2679" s="38">
        <v>6.5593129663676832E-3</v>
      </c>
      <c r="AF2679">
        <v>5</v>
      </c>
      <c r="AI2679" s="27" t="s">
        <v>36</v>
      </c>
      <c r="AJ2679" s="17">
        <v>16.89576374247692</v>
      </c>
      <c r="AK2679" s="17">
        <v>16.633375246057824</v>
      </c>
      <c r="AL2679" s="19">
        <v>4.7529604139148918E-2</v>
      </c>
      <c r="AM2679" s="19">
        <v>2.2673265229700014E-2</v>
      </c>
      <c r="AN2679" s="27" t="b">
        <v>1</v>
      </c>
      <c r="AO2679" s="27" t="b">
        <v>1</v>
      </c>
      <c r="AP2679" s="27" t="b">
        <v>0</v>
      </c>
      <c r="AQ2679" s="27" t="b">
        <v>0</v>
      </c>
      <c r="AR2679" s="27" t="b">
        <v>0</v>
      </c>
      <c r="AS2679" s="27" t="b">
        <v>0</v>
      </c>
      <c r="AV2679">
        <v>270750.01289999997</v>
      </c>
      <c r="AX2679">
        <v>615000</v>
      </c>
      <c r="AZ2679">
        <v>541.5</v>
      </c>
      <c r="BC2679" s="18">
        <f t="shared" si="1"/>
        <v>216600.01032</v>
      </c>
      <c r="BM2679" s="90">
        <v>2.46</v>
      </c>
      <c r="BN2679">
        <f t="shared" si="0"/>
        <v>24.6</v>
      </c>
    </row>
    <row r="2680" spans="1:66" ht="14.55" customHeight="1" x14ac:dyDescent="0.25">
      <c r="A2680" s="95">
        <v>41956</v>
      </c>
      <c r="B2680" s="15">
        <v>14.7</v>
      </c>
      <c r="C2680" s="16">
        <v>15.55</v>
      </c>
      <c r="D2680" s="32">
        <v>435.58842130889406</v>
      </c>
      <c r="E2680" s="32">
        <v>1702.8488380062847</v>
      </c>
      <c r="F2680" s="18">
        <v>2138.4372593151788</v>
      </c>
      <c r="G2680" s="18">
        <v>15.376859471092864</v>
      </c>
      <c r="H2680" s="19">
        <v>5.4662379421221985E-2</v>
      </c>
      <c r="I2680">
        <v>13.79</v>
      </c>
      <c r="J2680" s="33">
        <v>1.0225985411961949</v>
      </c>
      <c r="K2680" s="72">
        <v>478.69069697195198</v>
      </c>
      <c r="L2680" s="18">
        <v>457.11999500000002</v>
      </c>
      <c r="M2680" s="73">
        <v>4.7188270493291287E-2</v>
      </c>
      <c r="Q2680" s="34">
        <v>0.97790086697194001</v>
      </c>
      <c r="R2680" s="7"/>
      <c r="S2680" s="32"/>
      <c r="T2680" s="77"/>
      <c r="U2680" s="5">
        <v>139.7323423255267</v>
      </c>
      <c r="V2680" s="87">
        <v>145.44</v>
      </c>
      <c r="W2680" s="38">
        <v>-3.9244070919095819E-2</v>
      </c>
      <c r="X2680" s="33">
        <v>1.0451970823923895</v>
      </c>
      <c r="Y2680" s="72">
        <v>61787.9787263896</v>
      </c>
      <c r="Z2680" s="90">
        <v>55450.002640000006</v>
      </c>
      <c r="AA2680" s="77">
        <v>0.11430073552093149</v>
      </c>
      <c r="AB2680" s="35">
        <v>1.0451970823923895</v>
      </c>
      <c r="AC2680" s="72">
        <v>64700.213394869679</v>
      </c>
      <c r="AD2680" s="90">
        <v>62500</v>
      </c>
      <c r="AE2680" s="38">
        <v>3.5203414317914863E-2</v>
      </c>
      <c r="AF2680">
        <v>4</v>
      </c>
      <c r="AI2680" s="27" t="s">
        <v>36</v>
      </c>
      <c r="AJ2680" s="17">
        <v>16.557814219264781</v>
      </c>
      <c r="AK2680" s="17">
        <v>16.660859623401549</v>
      </c>
      <c r="AL2680" s="19">
        <v>5.0350692533251952E-2</v>
      </c>
      <c r="AM2680" s="19">
        <v>2.6262794137432204E-2</v>
      </c>
      <c r="AN2680" s="27" t="b">
        <v>0</v>
      </c>
      <c r="AO2680" s="27" t="b">
        <v>1</v>
      </c>
      <c r="AP2680" s="27" t="b">
        <v>0</v>
      </c>
      <c r="AQ2680" s="27" t="b">
        <v>0</v>
      </c>
      <c r="AR2680" s="27" t="b">
        <v>0</v>
      </c>
      <c r="AS2680" s="27" t="b">
        <v>0</v>
      </c>
      <c r="AV2680">
        <v>277250.01320000004</v>
      </c>
      <c r="AX2680">
        <v>625000</v>
      </c>
      <c r="AZ2680">
        <v>554.5</v>
      </c>
      <c r="BC2680" s="18">
        <f t="shared" si="1"/>
        <v>221800.01056000002</v>
      </c>
      <c r="BM2680" s="90">
        <v>2.5</v>
      </c>
      <c r="BN2680">
        <f t="shared" si="0"/>
        <v>25</v>
      </c>
    </row>
    <row r="2681" spans="1:66" ht="14.55" customHeight="1" x14ac:dyDescent="0.25">
      <c r="A2681" s="95">
        <v>41957</v>
      </c>
      <c r="B2681" s="15">
        <v>14.35</v>
      </c>
      <c r="C2681" s="16">
        <v>15.3</v>
      </c>
      <c r="D2681" s="32">
        <v>326.69131598167053</v>
      </c>
      <c r="E2681" s="32">
        <v>1805.7933684442387</v>
      </c>
      <c r="F2681" s="18">
        <v>2132.4846844259091</v>
      </c>
      <c r="G2681" s="18">
        <v>15.154462377878161</v>
      </c>
      <c r="H2681" s="19">
        <v>6.2091503267973969E-2</v>
      </c>
      <c r="I2681">
        <v>13.31</v>
      </c>
      <c r="J2681" s="33">
        <v>0.98279354743783531</v>
      </c>
      <c r="K2681" s="72">
        <v>470.44598837228085</v>
      </c>
      <c r="L2681" s="18">
        <v>458.55999800000001</v>
      </c>
      <c r="M2681" s="73">
        <v>2.5920251273816614E-2</v>
      </c>
      <c r="Q2681" s="34">
        <v>1.0175076979361761</v>
      </c>
      <c r="R2681" s="7"/>
      <c r="S2681" s="32"/>
      <c r="T2681" s="77"/>
      <c r="U2681" s="5">
        <v>141.9140233778636</v>
      </c>
      <c r="V2681" s="87">
        <v>145</v>
      </c>
      <c r="W2681" s="38">
        <v>-2.1282597394044138E-2</v>
      </c>
      <c r="X2681" s="33">
        <v>0.96558709487567063</v>
      </c>
      <c r="Y2681" s="72">
        <v>59661.960324821601</v>
      </c>
      <c r="Z2681" s="90">
        <v>55725.002640000006</v>
      </c>
      <c r="AA2681" s="77">
        <v>7.0649753222184766E-2</v>
      </c>
      <c r="AB2681" s="35">
        <v>0.96558709487567063</v>
      </c>
      <c r="AC2681" s="72">
        <v>62472.689482151662</v>
      </c>
      <c r="AD2681" s="90">
        <v>63000</v>
      </c>
      <c r="AE2681" s="38">
        <v>-8.3700082198148937E-3</v>
      </c>
      <c r="AF2681">
        <v>3</v>
      </c>
      <c r="AG2681" s="1"/>
      <c r="AH2681" s="1"/>
      <c r="AI2681" s="27" t="s">
        <v>36</v>
      </c>
      <c r="AJ2681" s="17">
        <v>16.267485163059899</v>
      </c>
      <c r="AK2681" s="17">
        <v>16.687098974699357</v>
      </c>
      <c r="AL2681" s="19">
        <v>5.4766158827644608E-2</v>
      </c>
      <c r="AM2681" s="19">
        <v>3.0143513091680577E-2</v>
      </c>
      <c r="AN2681" s="27" t="b">
        <v>0</v>
      </c>
      <c r="AO2681" s="27" t="b">
        <v>1</v>
      </c>
      <c r="AP2681" s="27" t="b">
        <v>0</v>
      </c>
      <c r="AQ2681" s="27" t="b">
        <v>0</v>
      </c>
      <c r="AR2681" s="27" t="b">
        <v>0</v>
      </c>
      <c r="AS2681" s="27" t="b">
        <v>0</v>
      </c>
      <c r="AV2681">
        <v>278625.01320000004</v>
      </c>
      <c r="AX2681">
        <v>630000</v>
      </c>
      <c r="AZ2681">
        <v>557.25</v>
      </c>
      <c r="BC2681" s="18">
        <f t="shared" si="1"/>
        <v>222900.01056000002</v>
      </c>
      <c r="BM2681" s="90">
        <v>2.52</v>
      </c>
      <c r="BN2681">
        <f t="shared" si="0"/>
        <v>25.2</v>
      </c>
    </row>
    <row r="2682" spans="1:66" ht="14.55" customHeight="1" x14ac:dyDescent="0.25">
      <c r="A2682" s="95">
        <v>41960</v>
      </c>
      <c r="B2682" s="15">
        <v>14.35</v>
      </c>
      <c r="C2682" s="16">
        <v>15.35</v>
      </c>
      <c r="D2682" s="32">
        <v>217.794210654447</v>
      </c>
      <c r="E2682" s="32">
        <v>1907.928888800164</v>
      </c>
      <c r="F2682" s="18">
        <v>2125.7230994546112</v>
      </c>
      <c r="G2682" s="18">
        <v>15.247543470873355</v>
      </c>
      <c r="H2682" s="19">
        <v>6.514657980456029E-2</v>
      </c>
      <c r="I2682">
        <v>13.99</v>
      </c>
      <c r="J2682" s="33">
        <v>1.002951927817527</v>
      </c>
      <c r="K2682" s="72">
        <v>471.8265472547875</v>
      </c>
      <c r="L2682" s="18">
        <v>457.60000600000001</v>
      </c>
      <c r="M2682" s="73">
        <v>3.1089469117680676E-2</v>
      </c>
      <c r="Q2682" s="34">
        <v>0.99705676041328273</v>
      </c>
      <c r="R2682" s="7"/>
      <c r="S2682" s="32"/>
      <c r="T2682" s="77"/>
      <c r="U2682" s="5">
        <v>141.23289631577813</v>
      </c>
      <c r="V2682" s="87">
        <v>145.19999999999999</v>
      </c>
      <c r="W2682" s="38">
        <v>-2.7321650717781365E-2</v>
      </c>
      <c r="X2682" s="33">
        <v>1.0059038556350537</v>
      </c>
      <c r="Y2682" s="72">
        <v>60014.483060269522</v>
      </c>
      <c r="Z2682" s="90">
        <v>55575.002640000006</v>
      </c>
      <c r="AA2682" s="77">
        <v>7.9882684829135894E-2</v>
      </c>
      <c r="AB2682" s="35">
        <v>1.0059038556350537</v>
      </c>
      <c r="AC2682" s="72">
        <v>62840.511717157475</v>
      </c>
      <c r="AD2682" s="90">
        <v>63000</v>
      </c>
      <c r="AE2682" s="38">
        <v>-2.5315600451194481E-3</v>
      </c>
      <c r="AF2682">
        <v>2</v>
      </c>
      <c r="AI2682" s="27" t="s">
        <v>36</v>
      </c>
      <c r="AJ2682" s="17">
        <v>16.037531898522658</v>
      </c>
      <c r="AK2682" s="17">
        <v>16.712377634756134</v>
      </c>
      <c r="AL2682" s="19">
        <v>5.8097040407974553E-2</v>
      </c>
      <c r="AM2682" s="19">
        <v>3.3848605414509576E-2</v>
      </c>
      <c r="AN2682" s="27" t="b">
        <v>0</v>
      </c>
      <c r="AO2682" s="27" t="b">
        <v>1</v>
      </c>
      <c r="AP2682" s="27" t="b">
        <v>0</v>
      </c>
      <c r="AQ2682" s="27" t="b">
        <v>0</v>
      </c>
      <c r="AR2682" s="27" t="b">
        <v>0</v>
      </c>
      <c r="AS2682" s="27" t="b">
        <v>0</v>
      </c>
      <c r="AV2682">
        <v>277875.01320000004</v>
      </c>
      <c r="AX2682">
        <v>630000</v>
      </c>
      <c r="AZ2682">
        <v>555.75</v>
      </c>
      <c r="BC2682" s="18">
        <f t="shared" si="1"/>
        <v>222300.01056000002</v>
      </c>
      <c r="BM2682" s="90">
        <v>2.52</v>
      </c>
      <c r="BN2682">
        <f t="shared" si="0"/>
        <v>25.2</v>
      </c>
    </row>
    <row r="2683" spans="1:66" ht="14.55" customHeight="1" x14ac:dyDescent="0.25">
      <c r="A2683" s="95">
        <v>41961</v>
      </c>
      <c r="B2683" s="46">
        <v>14</v>
      </c>
      <c r="C2683" s="55">
        <v>15.3</v>
      </c>
      <c r="D2683" s="32">
        <v>108.8971053272235</v>
      </c>
      <c r="E2683" s="32">
        <v>2009.731720164702</v>
      </c>
      <c r="F2683" s="32">
        <v>2118.6288254919255</v>
      </c>
      <c r="G2683" s="32">
        <v>15.233180255445397</v>
      </c>
      <c r="H2683" s="56">
        <v>8.496732026143794E-2</v>
      </c>
      <c r="I2683" s="1">
        <v>13.86</v>
      </c>
      <c r="J2683" s="68">
        <v>0.99572379562765212</v>
      </c>
      <c r="K2683" s="72">
        <v>469.80079184358175</v>
      </c>
      <c r="L2683" s="32">
        <v>449.60000600000001</v>
      </c>
      <c r="M2683" s="73">
        <v>4.49305728959037E-2</v>
      </c>
      <c r="Q2683" s="34">
        <v>1.0042945688263405</v>
      </c>
      <c r="R2683" s="7"/>
      <c r="S2683" s="32"/>
      <c r="T2683" s="77"/>
      <c r="U2683" s="5">
        <v>141.57535184064432</v>
      </c>
      <c r="V2683" s="90">
        <v>147.91999999999999</v>
      </c>
      <c r="W2683" s="76">
        <v>-4.2892429416952892E-2</v>
      </c>
      <c r="X2683" s="68">
        <v>0.99144759125530435</v>
      </c>
      <c r="Y2683" s="72">
        <v>59501.499350990343</v>
      </c>
      <c r="Z2683" s="90">
        <v>53450.002539999994</v>
      </c>
      <c r="AA2683" s="77">
        <v>0.11321789566729458</v>
      </c>
      <c r="AB2683" s="35">
        <v>0.99144759125530435</v>
      </c>
      <c r="AC2683" s="72">
        <v>62302.075103003932</v>
      </c>
      <c r="AD2683" s="90">
        <v>61500</v>
      </c>
      <c r="AE2683" s="76">
        <v>1.3041871593559868E-2</v>
      </c>
      <c r="AF2683" s="1">
        <v>1</v>
      </c>
      <c r="AI2683" s="27" t="s">
        <v>36</v>
      </c>
      <c r="AJ2683" s="17">
        <v>15.890729174746863</v>
      </c>
      <c r="AK2683" s="17">
        <v>16.718965965932316</v>
      </c>
      <c r="AL2683" s="19">
        <v>6.1667402034602171E-2</v>
      </c>
      <c r="AM2683" s="19">
        <v>3.9529982812155084E-2</v>
      </c>
      <c r="AN2683" s="27" t="b">
        <v>0</v>
      </c>
      <c r="AO2683" s="27" t="b">
        <v>1</v>
      </c>
      <c r="AP2683" s="27" t="b">
        <v>0</v>
      </c>
      <c r="AQ2683" s="27" t="b">
        <v>0</v>
      </c>
      <c r="AR2683" s="27" t="b">
        <v>0</v>
      </c>
      <c r="AS2683" s="27" t="b">
        <v>0</v>
      </c>
      <c r="AV2683">
        <v>267250.01269999996</v>
      </c>
      <c r="AX2683">
        <v>615000</v>
      </c>
      <c r="AZ2683">
        <v>534.5</v>
      </c>
      <c r="BC2683" s="18">
        <f t="shared" si="1"/>
        <v>213800.01015999998</v>
      </c>
      <c r="BM2683" s="90">
        <v>2.46</v>
      </c>
      <c r="BN2683">
        <f t="shared" si="0"/>
        <v>24.6</v>
      </c>
    </row>
    <row r="2684" spans="1:66" ht="14.55" customHeight="1" x14ac:dyDescent="0.25">
      <c r="A2684" s="96">
        <v>41962</v>
      </c>
      <c r="B2684" s="46">
        <v>15.5</v>
      </c>
      <c r="C2684" s="55">
        <v>16.25</v>
      </c>
      <c r="D2684" s="32">
        <v>2109.3761302680437</v>
      </c>
      <c r="E2684" s="32">
        <v>0</v>
      </c>
      <c r="F2684" s="32">
        <v>2109.3761302680437</v>
      </c>
      <c r="G2684" s="32">
        <v>15.5</v>
      </c>
      <c r="H2684" s="56">
        <v>4.6153846153846101E-2</v>
      </c>
      <c r="I2684" s="32">
        <v>13.96</v>
      </c>
      <c r="J2684" s="68">
        <v>1.0130718954248366</v>
      </c>
      <c r="K2684" s="72">
        <v>475.93374388361974</v>
      </c>
      <c r="L2684" s="32">
        <v>460.48001099999999</v>
      </c>
      <c r="M2684" s="73">
        <v>3.3560051499433599E-2</v>
      </c>
      <c r="Q2684" s="34">
        <v>0.98709677419354847</v>
      </c>
      <c r="R2684" s="7"/>
      <c r="S2684" s="32"/>
      <c r="T2684" s="77"/>
      <c r="U2684" s="5">
        <v>139.48838702967339</v>
      </c>
      <c r="V2684" s="97">
        <v>144.22</v>
      </c>
      <c r="W2684" s="76">
        <v>-3.2808299613968993E-2</v>
      </c>
      <c r="X2684" s="68">
        <v>1.0261437908496731</v>
      </c>
      <c r="Y2684" s="72">
        <v>61057.38622974234</v>
      </c>
      <c r="Z2684" s="90">
        <v>56125.002659999998</v>
      </c>
      <c r="AA2684" s="77">
        <v>8.7882108436096812E-2</v>
      </c>
      <c r="AB2684" s="35">
        <v>1.0261437908496731</v>
      </c>
      <c r="AC2684" s="72">
        <v>63929.862553901512</v>
      </c>
      <c r="AD2684" s="90">
        <v>63250</v>
      </c>
      <c r="AE2684" s="76">
        <v>1.074881508144683E-2</v>
      </c>
      <c r="AF2684" s="1">
        <v>19</v>
      </c>
      <c r="AI2684" s="27" t="s">
        <v>36</v>
      </c>
      <c r="AJ2684" s="17">
        <v>15.822826586448803</v>
      </c>
      <c r="AK2684" s="17">
        <v>16.719530809963498</v>
      </c>
      <c r="AL2684" s="19">
        <v>6.0942201309401443E-2</v>
      </c>
      <c r="AM2684" s="19">
        <v>4.162843467475788E-2</v>
      </c>
      <c r="AN2684" s="27" t="b">
        <v>0</v>
      </c>
      <c r="AO2684" s="27" t="b">
        <v>1</v>
      </c>
      <c r="AP2684" s="27" t="b">
        <v>0</v>
      </c>
      <c r="AQ2684" s="27" t="b">
        <v>0</v>
      </c>
      <c r="AR2684" s="27" t="b">
        <v>0</v>
      </c>
      <c r="AS2684" s="27" t="b">
        <v>0</v>
      </c>
      <c r="AV2684">
        <v>280625.01329999999</v>
      </c>
      <c r="AX2684">
        <v>632500</v>
      </c>
      <c r="AZ2684">
        <v>561.25</v>
      </c>
      <c r="BC2684" s="18">
        <f t="shared" si="1"/>
        <v>224500.01063999999</v>
      </c>
      <c r="BM2684" s="90">
        <v>2.5300000000000002</v>
      </c>
      <c r="BN2684">
        <f t="shared" si="0"/>
        <v>25.300000000000004</v>
      </c>
    </row>
    <row r="2685" spans="1:66" ht="14.55" customHeight="1" x14ac:dyDescent="0.25">
      <c r="A2685" s="95">
        <v>41963</v>
      </c>
      <c r="B2685" s="15">
        <v>15.15</v>
      </c>
      <c r="C2685" s="16">
        <v>16.05</v>
      </c>
      <c r="D2685" s="32">
        <v>1998.3563339381467</v>
      </c>
      <c r="E2685" s="32">
        <v>105.89580573005563</v>
      </c>
      <c r="F2685" s="18">
        <v>2104.2521396682023</v>
      </c>
      <c r="G2685" s="18">
        <v>15.195292207792209</v>
      </c>
      <c r="H2685" s="19">
        <v>5.6074766355140193E-2</v>
      </c>
      <c r="I2685" s="18">
        <v>13.58</v>
      </c>
      <c r="J2685" s="33">
        <v>0.97796003656784647</v>
      </c>
      <c r="K2685" s="72">
        <v>465.43612842447061</v>
      </c>
      <c r="L2685" s="18">
        <v>455.67999300000002</v>
      </c>
      <c r="M2685" s="73">
        <v>2.1410058756892985E-2</v>
      </c>
      <c r="Q2685" s="34">
        <v>1.0225366708331998</v>
      </c>
      <c r="R2685" s="7"/>
      <c r="S2685" s="32"/>
      <c r="T2685" s="77"/>
      <c r="U2685" s="5">
        <v>142.3664364233729</v>
      </c>
      <c r="V2685" s="78">
        <v>145.74</v>
      </c>
      <c r="W2685" s="38">
        <v>-2.3147821988658609E-2</v>
      </c>
      <c r="X2685" s="33">
        <v>0.95592007313569294</v>
      </c>
      <c r="Y2685" s="72">
        <v>58366.260359197724</v>
      </c>
      <c r="Z2685" s="90">
        <v>55200.002619999999</v>
      </c>
      <c r="AA2685" s="77">
        <v>5.7359738929623344E-2</v>
      </c>
      <c r="AB2685" s="35">
        <v>0.95592007313569294</v>
      </c>
      <c r="AC2685" s="72">
        <v>61110.859114299667</v>
      </c>
      <c r="AD2685" s="90">
        <v>62250</v>
      </c>
      <c r="AE2685" s="38">
        <v>-1.8299451979121823E-2</v>
      </c>
      <c r="AF2685">
        <v>18</v>
      </c>
      <c r="AI2685" s="27" t="s">
        <v>36</v>
      </c>
      <c r="AJ2685" s="17">
        <v>15.684507167772237</v>
      </c>
      <c r="AK2685" s="17">
        <v>16.729536166697301</v>
      </c>
      <c r="AL2685" s="19">
        <v>6.1516065877363413E-2</v>
      </c>
      <c r="AM2685" s="19">
        <v>4.5133107571954142E-2</v>
      </c>
      <c r="AN2685" s="27" t="b">
        <v>0</v>
      </c>
      <c r="AO2685" s="27" t="b">
        <v>1</v>
      </c>
      <c r="AP2685" s="27" t="b">
        <v>0</v>
      </c>
      <c r="AQ2685" s="27" t="b">
        <v>0</v>
      </c>
      <c r="AR2685" s="27" t="b">
        <v>0</v>
      </c>
      <c r="AS2685" s="27" t="b">
        <v>0</v>
      </c>
      <c r="AV2685">
        <v>276000.01309999998</v>
      </c>
      <c r="AX2685">
        <v>622500</v>
      </c>
      <c r="AZ2685">
        <v>552</v>
      </c>
      <c r="BC2685" s="18">
        <f t="shared" si="1"/>
        <v>220800.01048</v>
      </c>
      <c r="BM2685" s="90">
        <v>2.4900000000000002</v>
      </c>
      <c r="BN2685">
        <f t="shared" si="0"/>
        <v>24.900000000000002</v>
      </c>
    </row>
    <row r="2686" spans="1:66" ht="14.55" customHeight="1" x14ac:dyDescent="0.25">
      <c r="A2686" s="95">
        <v>41964</v>
      </c>
      <c r="B2686" s="46">
        <v>14.95</v>
      </c>
      <c r="C2686" s="55">
        <v>16.05</v>
      </c>
      <c r="D2686" s="32">
        <v>1887.3365376082497</v>
      </c>
      <c r="E2686" s="32">
        <v>210.69019291995843</v>
      </c>
      <c r="F2686" s="32">
        <v>2098.0267305282082</v>
      </c>
      <c r="G2686" s="32">
        <v>15.060465328605991</v>
      </c>
      <c r="H2686" s="56">
        <v>6.8535825545171458E-2</v>
      </c>
      <c r="I2686" s="32">
        <v>12.9</v>
      </c>
      <c r="J2686" s="68">
        <v>0.98819482281550797</v>
      </c>
      <c r="K2686" s="72">
        <v>459.93361451905776</v>
      </c>
      <c r="L2686" s="32">
        <v>446.72000100000002</v>
      </c>
      <c r="M2686" s="73">
        <v>2.9579184924513217E-2</v>
      </c>
      <c r="Q2686" s="34">
        <v>1.011946204242254</v>
      </c>
      <c r="R2686" s="7"/>
      <c r="S2686" s="32"/>
      <c r="T2686" s="77"/>
      <c r="U2686" s="5">
        <v>143.79894843217849</v>
      </c>
      <c r="V2686" s="90">
        <v>148.68</v>
      </c>
      <c r="W2686" s="76">
        <v>-3.2829241107220304E-2</v>
      </c>
      <c r="X2686" s="68">
        <v>0.97638964563101593</v>
      </c>
      <c r="Y2686" s="72">
        <v>56988.484926049794</v>
      </c>
      <c r="Z2686" s="90">
        <v>52850.002519999995</v>
      </c>
      <c r="AA2686" s="77">
        <v>7.8306191271867512E-2</v>
      </c>
      <c r="AB2686" s="35">
        <v>0.97638964563101593</v>
      </c>
      <c r="AC2686" s="72">
        <v>59667.053449180807</v>
      </c>
      <c r="AD2686" s="90">
        <v>60500</v>
      </c>
      <c r="AE2686" s="76">
        <v>-1.376771158378832E-2</v>
      </c>
      <c r="AF2686" s="1">
        <v>17</v>
      </c>
      <c r="AI2686" s="27" t="s">
        <v>36</v>
      </c>
      <c r="AJ2686" s="17">
        <v>15.577862659610616</v>
      </c>
      <c r="AK2686" s="17">
        <v>16.709801911060968</v>
      </c>
      <c r="AL2686" s="19">
        <v>6.3828306898021658E-2</v>
      </c>
      <c r="AM2686" s="19">
        <v>4.8841443294294219E-2</v>
      </c>
      <c r="AN2686" s="27" t="b">
        <v>0</v>
      </c>
      <c r="AO2686" s="27" t="b">
        <v>1</v>
      </c>
      <c r="AP2686" s="27" t="b">
        <v>0</v>
      </c>
      <c r="AQ2686" s="27" t="b">
        <v>0</v>
      </c>
      <c r="AR2686" s="27" t="b">
        <v>0</v>
      </c>
      <c r="AS2686" s="27" t="b">
        <v>0</v>
      </c>
      <c r="AV2686">
        <v>264250.01259999996</v>
      </c>
      <c r="AX2686">
        <v>605000</v>
      </c>
      <c r="AZ2686">
        <v>528.5</v>
      </c>
      <c r="BC2686" s="18">
        <f t="shared" si="1"/>
        <v>211400.01007999998</v>
      </c>
      <c r="BM2686" s="90">
        <v>2.42</v>
      </c>
      <c r="BN2686">
        <f t="shared" si="0"/>
        <v>24.2</v>
      </c>
    </row>
    <row r="2687" spans="1:66" ht="14.55" customHeight="1" x14ac:dyDescent="0.25">
      <c r="A2687" s="95">
        <v>41967</v>
      </c>
      <c r="B2687" s="15">
        <v>14.55</v>
      </c>
      <c r="C2687" s="16">
        <v>15.85</v>
      </c>
      <c r="D2687" s="32">
        <v>1776.3167412783528</v>
      </c>
      <c r="E2687" s="32">
        <v>314.1011558565292</v>
      </c>
      <c r="F2687" s="18">
        <v>2090.417897134882</v>
      </c>
      <c r="G2687" s="18">
        <v>14.745334867335927</v>
      </c>
      <c r="H2687" s="19">
        <v>8.2018927444794887E-2</v>
      </c>
      <c r="I2687">
        <v>12.62</v>
      </c>
      <c r="J2687" s="33">
        <v>0.97552487284561329</v>
      </c>
      <c r="K2687" s="72">
        <v>448.6689177857732</v>
      </c>
      <c r="L2687" s="18">
        <v>436.959991</v>
      </c>
      <c r="M2687" s="73">
        <v>2.6796336110720034E-2</v>
      </c>
      <c r="Q2687" s="34">
        <v>1.0250891882264288</v>
      </c>
      <c r="R2687" s="7"/>
      <c r="S2687" s="32"/>
      <c r="T2687" s="77"/>
      <c r="U2687" s="5">
        <v>147.13230313018084</v>
      </c>
      <c r="V2687" s="87">
        <v>151.78</v>
      </c>
      <c r="W2687" s="38">
        <v>-3.0621273354981927E-2</v>
      </c>
      <c r="X2687" s="33">
        <v>0.95104974569122658</v>
      </c>
      <c r="Y2687" s="72">
        <v>54199.143407978117</v>
      </c>
      <c r="Z2687" s="90">
        <v>50425.002400000005</v>
      </c>
      <c r="AA2687" s="77">
        <v>7.4846620294421878E-2</v>
      </c>
      <c r="AB2687" s="35">
        <v>0.95104974569122658</v>
      </c>
      <c r="AC2687" s="72">
        <v>56745.426225005576</v>
      </c>
      <c r="AD2687" s="90">
        <v>58500</v>
      </c>
      <c r="AE2687" s="38">
        <v>-2.999271410246878E-2</v>
      </c>
      <c r="AF2687">
        <v>16</v>
      </c>
      <c r="AI2687" s="27" t="s">
        <v>36</v>
      </c>
      <c r="AJ2687" s="17">
        <v>15.472401821691008</v>
      </c>
      <c r="AK2687" s="17">
        <v>16.691739625450282</v>
      </c>
      <c r="AL2687" s="19">
        <v>6.7149544260825145E-2</v>
      </c>
      <c r="AM2687" s="19">
        <v>5.2994106010372716E-2</v>
      </c>
      <c r="AN2687" s="27" t="b">
        <v>0</v>
      </c>
      <c r="AO2687" s="27" t="b">
        <v>1</v>
      </c>
      <c r="AP2687" s="27" t="b">
        <v>0</v>
      </c>
      <c r="AQ2687" s="27" t="b">
        <v>0</v>
      </c>
      <c r="AR2687" s="27" t="b">
        <v>0</v>
      </c>
      <c r="AS2687" s="27" t="b">
        <v>0</v>
      </c>
      <c r="AV2687">
        <v>252125.01200000002</v>
      </c>
      <c r="AX2687">
        <v>585000</v>
      </c>
      <c r="AZ2687">
        <v>504.25</v>
      </c>
      <c r="BC2687" s="18">
        <f t="shared" si="1"/>
        <v>201700.00960000002</v>
      </c>
      <c r="BM2687" s="90">
        <v>2.34</v>
      </c>
      <c r="BN2687">
        <f t="shared" si="0"/>
        <v>23.4</v>
      </c>
    </row>
    <row r="2688" spans="1:66" ht="14.55" customHeight="1" x14ac:dyDescent="0.25">
      <c r="A2688" s="95">
        <v>41968</v>
      </c>
      <c r="B2688" s="15">
        <v>14.45</v>
      </c>
      <c r="C2688" s="16">
        <v>15.8</v>
      </c>
      <c r="D2688" s="32">
        <v>1665.2969449484558</v>
      </c>
      <c r="E2688" s="32">
        <v>416.01522756630851</v>
      </c>
      <c r="F2688" s="18">
        <v>2081.3121725147644</v>
      </c>
      <c r="G2688" s="18">
        <v>14.719839654344563</v>
      </c>
      <c r="H2688" s="19">
        <v>8.5443037974683667E-2</v>
      </c>
      <c r="I2688">
        <v>12.25</v>
      </c>
      <c r="J2688" s="33">
        <v>0.99392256062614992</v>
      </c>
      <c r="K2688" s="72">
        <v>445.93444391652224</v>
      </c>
      <c r="L2688" s="18">
        <v>433.92001299999998</v>
      </c>
      <c r="M2688" s="73">
        <v>2.7688123517184395E-2</v>
      </c>
      <c r="Q2688" s="34">
        <v>1.0061146004876089</v>
      </c>
      <c r="R2688" s="7"/>
      <c r="S2688" s="32"/>
      <c r="T2688" s="77"/>
      <c r="U2688" s="5">
        <v>147.75635016893347</v>
      </c>
      <c r="V2688" s="87">
        <v>153</v>
      </c>
      <c r="W2688" s="38">
        <v>-3.4272221118081925E-2</v>
      </c>
      <c r="X2688" s="33">
        <v>0.98784512125229984</v>
      </c>
      <c r="Y2688" s="72">
        <v>53540.615552678035</v>
      </c>
      <c r="Z2688" s="90">
        <v>50050.002379999998</v>
      </c>
      <c r="AA2688" s="77">
        <v>6.9742517616200705E-2</v>
      </c>
      <c r="AB2688" s="35">
        <v>0.98784512125229984</v>
      </c>
      <c r="AC2688" s="72">
        <v>56054.793738494212</v>
      </c>
      <c r="AD2688" s="90">
        <v>57500</v>
      </c>
      <c r="AE2688" s="38">
        <v>-2.5134021939231088E-2</v>
      </c>
      <c r="AF2688">
        <v>15</v>
      </c>
      <c r="AI2688" s="27" t="s">
        <v>36</v>
      </c>
      <c r="AJ2688" s="17">
        <v>15.366917369237472</v>
      </c>
      <c r="AK2688" s="17">
        <v>16.652140433339486</v>
      </c>
      <c r="AL2688" s="19">
        <v>7.0532287289179041E-2</v>
      </c>
      <c r="AM2688" s="19">
        <v>5.7180449729944287E-2</v>
      </c>
      <c r="AN2688" s="27" t="b">
        <v>0</v>
      </c>
      <c r="AO2688" s="27" t="b">
        <v>1</v>
      </c>
      <c r="AP2688" s="27" t="b">
        <v>0</v>
      </c>
      <c r="AQ2688" s="27" t="b">
        <v>0</v>
      </c>
      <c r="AR2688" s="27" t="b">
        <v>0</v>
      </c>
      <c r="AS2688" s="27" t="b">
        <v>0</v>
      </c>
      <c r="AV2688">
        <v>250250.01189999998</v>
      </c>
      <c r="AX2688">
        <v>575000</v>
      </c>
      <c r="AZ2688">
        <v>500.5</v>
      </c>
      <c r="BC2688" s="18">
        <f t="shared" si="1"/>
        <v>200200.00951999999</v>
      </c>
      <c r="BM2688" s="90">
        <v>2.2999999999999998</v>
      </c>
      <c r="BN2688">
        <f t="shared" si="0"/>
        <v>23</v>
      </c>
    </row>
    <row r="2689" spans="1:66" ht="14.55" customHeight="1" x14ac:dyDescent="0.25">
      <c r="A2689" s="95">
        <v>41969</v>
      </c>
      <c r="B2689" s="15">
        <v>14.2</v>
      </c>
      <c r="C2689" s="16">
        <v>15.65</v>
      </c>
      <c r="D2689" s="32">
        <v>1554.2771486185588</v>
      </c>
      <c r="E2689" s="32">
        <v>517.54915522244846</v>
      </c>
      <c r="F2689" s="18">
        <v>2071.8263038410073</v>
      </c>
      <c r="G2689" s="18">
        <v>14.562214860232867</v>
      </c>
      <c r="H2689" s="19">
        <v>9.2651757188498496E-2</v>
      </c>
      <c r="I2689">
        <v>12.07</v>
      </c>
      <c r="J2689" s="33">
        <v>0.98478284330782595</v>
      </c>
      <c r="K2689" s="72">
        <v>439.14099142935453</v>
      </c>
      <c r="L2689" s="18">
        <v>427.20001200000002</v>
      </c>
      <c r="M2689" s="73">
        <v>2.7951730088796235E-2</v>
      </c>
      <c r="Q2689" s="34">
        <v>1.0154522967125021</v>
      </c>
      <c r="R2689" s="7"/>
      <c r="S2689" s="32"/>
      <c r="T2689" s="77"/>
      <c r="U2689" s="5">
        <v>149.7601792000381</v>
      </c>
      <c r="V2689" s="87">
        <v>155.4</v>
      </c>
      <c r="W2689" s="38">
        <v>-3.6292283140038031E-2</v>
      </c>
      <c r="X2689" s="33">
        <v>0.9695656866156519</v>
      </c>
      <c r="Y2689" s="72">
        <v>51911.392046312554</v>
      </c>
      <c r="Z2689" s="90">
        <v>48125.002280000001</v>
      </c>
      <c r="AA2689" s="77">
        <v>7.8678225182882075E-2</v>
      </c>
      <c r="AB2689" s="35">
        <v>0.9695656866156519</v>
      </c>
      <c r="AC2689" s="72">
        <v>54347.933233532196</v>
      </c>
      <c r="AD2689" s="90">
        <v>55500</v>
      </c>
      <c r="AE2689" s="38">
        <v>-2.0757959756176649E-2</v>
      </c>
      <c r="AF2689">
        <v>14</v>
      </c>
      <c r="AI2689" s="27" t="s">
        <v>36</v>
      </c>
      <c r="AJ2689" s="17">
        <v>15.310831280945541</v>
      </c>
      <c r="AK2689" s="17">
        <v>16.606755781784248</v>
      </c>
      <c r="AL2689" s="19">
        <v>7.1813026777022462E-2</v>
      </c>
      <c r="AM2689" s="19">
        <v>6.1432723015763906E-2</v>
      </c>
      <c r="AN2689" s="27" t="b">
        <v>0</v>
      </c>
      <c r="AO2689" s="27" t="b">
        <v>1</v>
      </c>
      <c r="AP2689" s="27" t="b">
        <v>0</v>
      </c>
      <c r="AQ2689" s="27" t="b">
        <v>0</v>
      </c>
      <c r="AR2689" s="27" t="b">
        <v>0</v>
      </c>
      <c r="AS2689" s="27" t="b">
        <v>0</v>
      </c>
      <c r="AV2689">
        <v>240625.01140000002</v>
      </c>
      <c r="AX2689">
        <v>555000</v>
      </c>
      <c r="AZ2689">
        <v>481.25</v>
      </c>
      <c r="BC2689" s="18">
        <f t="shared" si="1"/>
        <v>192500.00912</v>
      </c>
      <c r="BM2689" s="90">
        <v>2.2200000000000002</v>
      </c>
      <c r="BN2689">
        <f t="shared" si="0"/>
        <v>22.200000000000003</v>
      </c>
    </row>
    <row r="2690" spans="1:66" ht="14.55" customHeight="1" x14ac:dyDescent="0.25">
      <c r="A2690" s="95">
        <v>41971</v>
      </c>
      <c r="B2690" s="15">
        <v>14.85</v>
      </c>
      <c r="C2690" s="16">
        <v>15.95</v>
      </c>
      <c r="D2690" s="32">
        <v>1443.2573522886619</v>
      </c>
      <c r="E2690" s="32">
        <v>618.2827723396714</v>
      </c>
      <c r="F2690" s="18">
        <v>2061.5401246283332</v>
      </c>
      <c r="G2690" s="18">
        <v>15.179904347457828</v>
      </c>
      <c r="H2690" s="19">
        <v>6.8965517241379337E-2</v>
      </c>
      <c r="I2690">
        <v>13.33</v>
      </c>
      <c r="J2690" s="33">
        <v>1.0372418948161963</v>
      </c>
      <c r="K2690" s="72">
        <v>455.48755302774703</v>
      </c>
      <c r="L2690" s="18">
        <v>438.39999399999999</v>
      </c>
      <c r="M2690" s="73">
        <v>3.897709685586135E-2</v>
      </c>
      <c r="Q2690" s="34">
        <v>0.96409526552839842</v>
      </c>
      <c r="R2690" s="7"/>
      <c r="S2690" s="32"/>
      <c r="T2690" s="77"/>
      <c r="U2690" s="5">
        <v>144.11426505703227</v>
      </c>
      <c r="V2690" s="87">
        <v>151.19999999999999</v>
      </c>
      <c r="W2690" s="38">
        <v>-4.6863326342379094E-2</v>
      </c>
      <c r="X2690" s="33">
        <v>1.0744837896323929</v>
      </c>
      <c r="Y2690" s="72">
        <v>55778.216117699689</v>
      </c>
      <c r="Z2690" s="90">
        <v>50725.002400000005</v>
      </c>
      <c r="AA2690" s="77">
        <v>9.9619782722764019E-2</v>
      </c>
      <c r="AB2690" s="35">
        <v>1.0744837896323929</v>
      </c>
      <c r="AC2690" s="72">
        <v>58395.03702771003</v>
      </c>
      <c r="AD2690" s="90">
        <v>57750</v>
      </c>
      <c r="AE2690" s="38">
        <v>1.1169472341299223E-2</v>
      </c>
      <c r="AF2690">
        <v>13</v>
      </c>
      <c r="AI2690" s="27" t="s">
        <v>36</v>
      </c>
      <c r="AJ2690" s="17">
        <v>15.257493392729248</v>
      </c>
      <c r="AK2690" s="17">
        <v>16.563370252350303</v>
      </c>
      <c r="AL2690" s="19">
        <v>7.5614971958278002E-2</v>
      </c>
      <c r="AM2690" s="19">
        <v>6.3384577277312379E-2</v>
      </c>
      <c r="AN2690" s="27" t="b">
        <v>0</v>
      </c>
      <c r="AO2690" s="27" t="b">
        <v>1</v>
      </c>
      <c r="AP2690" s="27" t="b">
        <v>0</v>
      </c>
      <c r="AQ2690" s="27" t="b">
        <v>0</v>
      </c>
      <c r="AR2690" s="27" t="b">
        <v>0</v>
      </c>
      <c r="AS2690" s="27" t="b">
        <v>1</v>
      </c>
      <c r="AV2690">
        <v>253625.01200000002</v>
      </c>
      <c r="AX2690">
        <v>577500</v>
      </c>
      <c r="AZ2690">
        <v>507.25</v>
      </c>
      <c r="BC2690" s="18">
        <f t="shared" si="1"/>
        <v>202900.00960000002</v>
      </c>
      <c r="BM2690" s="90">
        <v>2.31</v>
      </c>
      <c r="BN2690">
        <f t="shared" si="0"/>
        <v>23.1</v>
      </c>
    </row>
    <row r="2691" spans="1:66" ht="14.55" customHeight="1" x14ac:dyDescent="0.25">
      <c r="A2691" s="95">
        <v>41974</v>
      </c>
      <c r="B2691" s="15">
        <v>15.6</v>
      </c>
      <c r="C2691" s="16">
        <v>16.649999999999999</v>
      </c>
      <c r="D2691" s="32">
        <v>1332.2375559587649</v>
      </c>
      <c r="E2691" s="32">
        <v>721.64603099164447</v>
      </c>
      <c r="F2691" s="18">
        <v>2053.8835869504092</v>
      </c>
      <c r="G2691" s="18">
        <v>15.968924673898535</v>
      </c>
      <c r="H2691" s="19">
        <v>6.3063063063062974E-2</v>
      </c>
      <c r="I2691">
        <v>14.16</v>
      </c>
      <c r="J2691" s="33">
        <v>1.0480709164290978</v>
      </c>
      <c r="K2691" s="72">
        <v>477.37499740529057</v>
      </c>
      <c r="L2691" s="18">
        <v>457.11999500000002</v>
      </c>
      <c r="M2691" s="73">
        <v>4.4310033747901476E-2</v>
      </c>
      <c r="Q2691" s="34">
        <v>0.95413390861671743</v>
      </c>
      <c r="R2691" s="7"/>
      <c r="S2691" s="32"/>
      <c r="T2691" s="77"/>
      <c r="U2691" s="5">
        <v>137.24829933845098</v>
      </c>
      <c r="V2691" s="87">
        <v>143.19999999999999</v>
      </c>
      <c r="W2691" s="38">
        <v>-4.1562155457744498E-2</v>
      </c>
      <c r="X2691" s="33">
        <v>1.0961418328581953</v>
      </c>
      <c r="Y2691" s="72">
        <v>61141.12857395257</v>
      </c>
      <c r="Z2691" s="90">
        <v>55050.002619999999</v>
      </c>
      <c r="AA2691" s="77">
        <v>0.11064715102737575</v>
      </c>
      <c r="AB2691" s="35">
        <v>1.0961418328581953</v>
      </c>
      <c r="AC2691" s="72">
        <v>64008.216691049711</v>
      </c>
      <c r="AD2691" s="90">
        <v>62000</v>
      </c>
      <c r="AE2691" s="38">
        <v>3.2390591791124371E-2</v>
      </c>
      <c r="AF2691">
        <v>12</v>
      </c>
      <c r="AI2691" s="27" t="s">
        <v>36</v>
      </c>
      <c r="AJ2691" s="17">
        <v>15.246730336925733</v>
      </c>
      <c r="AK2691" s="17">
        <v>16.546564896419831</v>
      </c>
      <c r="AL2691" s="19">
        <v>7.6779688076265132E-2</v>
      </c>
      <c r="AM2691" s="19">
        <v>6.5101099624902681E-2</v>
      </c>
      <c r="AN2691" s="27" t="b">
        <v>0</v>
      </c>
      <c r="AO2691" s="27" t="b">
        <v>1</v>
      </c>
      <c r="AP2691" s="27" t="b">
        <v>0</v>
      </c>
      <c r="AQ2691" s="27" t="b">
        <v>0</v>
      </c>
      <c r="AR2691" s="27" t="b">
        <v>0</v>
      </c>
      <c r="AS2691" s="27" t="b">
        <v>0</v>
      </c>
      <c r="AV2691">
        <v>275250.01309999998</v>
      </c>
      <c r="AX2691">
        <v>620000</v>
      </c>
      <c r="AZ2691">
        <v>550.5</v>
      </c>
      <c r="BC2691" s="18">
        <f t="shared" si="1"/>
        <v>220200.01048</v>
      </c>
      <c r="BM2691" s="90">
        <v>2.48</v>
      </c>
      <c r="BN2691">
        <f t="shared" si="0"/>
        <v>24.8</v>
      </c>
    </row>
    <row r="2692" spans="1:66" ht="14.55" customHeight="1" x14ac:dyDescent="0.25">
      <c r="A2692" s="95">
        <v>41975</v>
      </c>
      <c r="B2692" s="15">
        <v>14.25</v>
      </c>
      <c r="C2692" s="16">
        <v>15.55</v>
      </c>
      <c r="D2692" s="32">
        <v>1221.217759628868</v>
      </c>
      <c r="E2692" s="32">
        <v>825.66457890434083</v>
      </c>
      <c r="F2692" s="18">
        <v>2046.8823385332089</v>
      </c>
      <c r="G2692" s="18">
        <v>14.774389669288373</v>
      </c>
      <c r="H2692" s="19">
        <v>8.3601286173633493E-2</v>
      </c>
      <c r="I2692">
        <v>12.85</v>
      </c>
      <c r="J2692" s="33">
        <v>0.9220424822543748</v>
      </c>
      <c r="K2692" s="72">
        <v>440.15241189412683</v>
      </c>
      <c r="L2692" s="18">
        <v>431.51998900000001</v>
      </c>
      <c r="M2692" s="73">
        <v>2.0004688343943249E-2</v>
      </c>
      <c r="Q2692" s="34">
        <v>1.0845487265999074</v>
      </c>
      <c r="R2692" s="7"/>
      <c r="S2692" s="32"/>
      <c r="T2692" s="77"/>
      <c r="U2692" s="5">
        <v>148.57533242366739</v>
      </c>
      <c r="V2692" s="87">
        <v>152.4</v>
      </c>
      <c r="W2692" s="38">
        <v>-2.5096243939190389E-2</v>
      </c>
      <c r="X2692" s="33">
        <v>0.84408496450874959</v>
      </c>
      <c r="Y2692" s="72">
        <v>51608.554259620636</v>
      </c>
      <c r="Z2692" s="90">
        <v>48900.00232</v>
      </c>
      <c r="AA2692" s="77">
        <v>5.5389607589299526E-2</v>
      </c>
      <c r="AB2692" s="35">
        <v>0.84408496450874959</v>
      </c>
      <c r="AC2692" s="72">
        <v>54027.507105608311</v>
      </c>
      <c r="AD2692" s="90">
        <v>56250</v>
      </c>
      <c r="AE2692" s="38">
        <v>-3.9510984789185591E-2</v>
      </c>
      <c r="AF2692">
        <v>11</v>
      </c>
      <c r="AI2692" s="27" t="s">
        <v>36</v>
      </c>
      <c r="AJ2692" s="17">
        <v>15.193732418536436</v>
      </c>
      <c r="AK2692" s="17">
        <v>16.529276173026645</v>
      </c>
      <c r="AL2692" s="19">
        <v>7.9290598181008809E-2</v>
      </c>
      <c r="AM2692" s="19">
        <v>6.7503599365593484E-2</v>
      </c>
      <c r="AN2692" s="27" t="b">
        <v>0</v>
      </c>
      <c r="AO2692" s="27" t="b">
        <v>1</v>
      </c>
      <c r="AP2692" s="27" t="b">
        <v>0</v>
      </c>
      <c r="AQ2692" s="27" t="b">
        <v>0</v>
      </c>
      <c r="AR2692" s="27" t="b">
        <v>0</v>
      </c>
      <c r="AS2692" s="27" t="b">
        <v>0</v>
      </c>
      <c r="AV2692">
        <v>244500.0116</v>
      </c>
      <c r="AX2692">
        <v>562500</v>
      </c>
      <c r="AZ2692">
        <v>489</v>
      </c>
      <c r="BC2692" s="18">
        <f t="shared" si="1"/>
        <v>195600.00928</v>
      </c>
      <c r="BM2692" s="90">
        <v>2.25</v>
      </c>
      <c r="BN2692">
        <f t="shared" si="0"/>
        <v>22.5</v>
      </c>
    </row>
    <row r="2693" spans="1:66" ht="14.55" customHeight="1" x14ac:dyDescent="0.25">
      <c r="A2693" s="95">
        <v>41976</v>
      </c>
      <c r="B2693" s="46">
        <v>14.25</v>
      </c>
      <c r="C2693" s="55">
        <v>15.65</v>
      </c>
      <c r="D2693" s="32">
        <v>1110.1979632989708</v>
      </c>
      <c r="E2693" s="32">
        <v>927.40297747032366</v>
      </c>
      <c r="F2693" s="32">
        <v>2037.6009407692945</v>
      </c>
      <c r="G2693" s="32">
        <v>14.887202379759531</v>
      </c>
      <c r="H2693" s="56">
        <v>8.9456869009584716E-2</v>
      </c>
      <c r="I2693" s="32">
        <v>12.5</v>
      </c>
      <c r="J2693" s="68">
        <v>1.0030666630325327</v>
      </c>
      <c r="K2693" s="72">
        <v>441.49457212218755</v>
      </c>
      <c r="L2693" s="32">
        <v>424.32000699999998</v>
      </c>
      <c r="M2693" s="73">
        <v>4.0475501599875244E-2</v>
      </c>
      <c r="Q2693" s="34">
        <v>0.99694271263760137</v>
      </c>
      <c r="R2693" s="7"/>
      <c r="S2693" s="32"/>
      <c r="T2693" s="77"/>
      <c r="U2693" s="5">
        <v>147.84532076794324</v>
      </c>
      <c r="V2693" s="90">
        <v>154.76</v>
      </c>
      <c r="W2693" s="76">
        <v>-4.4680015715021684E-2</v>
      </c>
      <c r="X2693" s="68">
        <v>1.0061333260650656</v>
      </c>
      <c r="Y2693" s="72">
        <v>51925.334783505125</v>
      </c>
      <c r="Z2693" s="90">
        <v>47100.002240000002</v>
      </c>
      <c r="AA2693" s="77">
        <v>0.10244866908747567</v>
      </c>
      <c r="AB2693" s="35">
        <v>1.0061333260650656</v>
      </c>
      <c r="AC2693" s="72">
        <v>54358.003916079448</v>
      </c>
      <c r="AD2693" s="90">
        <v>54500</v>
      </c>
      <c r="AE2693" s="76">
        <v>-2.6054327324871989E-3</v>
      </c>
      <c r="AF2693" s="1">
        <v>10</v>
      </c>
      <c r="AI2693" s="27" t="s">
        <v>36</v>
      </c>
      <c r="AJ2693" s="17">
        <v>15.137423541208367</v>
      </c>
      <c r="AK2693" s="17">
        <v>16.502613862670859</v>
      </c>
      <c r="AL2693" s="19">
        <v>8.0530255108473781E-2</v>
      </c>
      <c r="AM2693" s="19">
        <v>6.912308177233803E-2</v>
      </c>
      <c r="AN2693" s="27" t="b">
        <v>0</v>
      </c>
      <c r="AO2693" s="27" t="b">
        <v>1</v>
      </c>
      <c r="AP2693" s="27" t="b">
        <v>0</v>
      </c>
      <c r="AQ2693" s="27" t="b">
        <v>0</v>
      </c>
      <c r="AR2693" s="27" t="b">
        <v>0</v>
      </c>
      <c r="AS2693" s="27" t="b">
        <v>1</v>
      </c>
      <c r="AV2693">
        <v>235500.01120000001</v>
      </c>
      <c r="AX2693">
        <v>545000</v>
      </c>
      <c r="AZ2693">
        <v>471</v>
      </c>
      <c r="BC2693" s="18">
        <f t="shared" si="1"/>
        <v>188400.00896000001</v>
      </c>
      <c r="BM2693" s="90">
        <v>2.1800000000000002</v>
      </c>
      <c r="BN2693">
        <f t="shared" si="0"/>
        <v>21.8</v>
      </c>
    </row>
    <row r="2694" spans="1:66" ht="14.55" customHeight="1" x14ac:dyDescent="0.25">
      <c r="A2694" s="95">
        <v>41977</v>
      </c>
      <c r="B2694" s="15">
        <v>13.95</v>
      </c>
      <c r="C2694" s="16">
        <v>15.45</v>
      </c>
      <c r="D2694" s="32">
        <v>999.17816696907369</v>
      </c>
      <c r="E2694" s="32">
        <v>1028.4912904224664</v>
      </c>
      <c r="F2694" s="18">
        <v>2027.6694573915402</v>
      </c>
      <c r="G2694" s="18">
        <v>14.710842419364704</v>
      </c>
      <c r="H2694" s="19">
        <v>9.7087378640776656E-2</v>
      </c>
      <c r="I2694">
        <v>12.38</v>
      </c>
      <c r="J2694" s="33">
        <v>0.98333722063388196</v>
      </c>
      <c r="K2694" s="72">
        <v>434.13053398870983</v>
      </c>
      <c r="L2694" s="18">
        <v>424.64001500000001</v>
      </c>
      <c r="M2694" s="73">
        <v>2.2349563520785536E-2</v>
      </c>
      <c r="Q2694" s="34">
        <v>1.0169451323680974</v>
      </c>
      <c r="R2694" s="7"/>
      <c r="S2694" s="32"/>
      <c r="T2694" s="77"/>
      <c r="U2694" s="5">
        <v>150.07065423999094</v>
      </c>
      <c r="V2694" s="78">
        <v>154.56</v>
      </c>
      <c r="W2694" s="38">
        <v>-2.9045974120141423E-2</v>
      </c>
      <c r="X2694" s="33">
        <v>0.96667444126776403</v>
      </c>
      <c r="Y2694" s="72">
        <v>50195.134144335032</v>
      </c>
      <c r="Z2694" s="90">
        <v>47275.002240000002</v>
      </c>
      <c r="AA2694" s="77">
        <v>6.1769048460547052E-2</v>
      </c>
      <c r="AB2694" s="35">
        <v>0.96667444126776403</v>
      </c>
      <c r="AC2694" s="72">
        <v>52545.650613884325</v>
      </c>
      <c r="AD2694" s="90">
        <v>53750</v>
      </c>
      <c r="AE2694" s="38">
        <v>-2.2406500206803254E-2</v>
      </c>
      <c r="AF2694">
        <v>9</v>
      </c>
      <c r="AI2694" s="27" t="s">
        <v>36</v>
      </c>
      <c r="AJ2694" s="17">
        <v>15.074634338293176</v>
      </c>
      <c r="AK2694" s="17">
        <v>16.442995206566561</v>
      </c>
      <c r="AL2694" s="19">
        <v>8.2470978552822607E-2</v>
      </c>
      <c r="AM2694" s="19">
        <v>7.2034477280820908E-2</v>
      </c>
      <c r="AN2694" s="27" t="b">
        <v>0</v>
      </c>
      <c r="AO2694" s="27" t="b">
        <v>1</v>
      </c>
      <c r="AP2694" s="27" t="b">
        <v>0</v>
      </c>
      <c r="AQ2694" s="27" t="b">
        <v>0</v>
      </c>
      <c r="AR2694" s="27" t="b">
        <v>0</v>
      </c>
      <c r="AS2694" s="27" t="b">
        <v>1</v>
      </c>
      <c r="AV2694">
        <v>236375.01120000001</v>
      </c>
      <c r="AX2694">
        <v>537500</v>
      </c>
      <c r="AZ2694">
        <v>472.75</v>
      </c>
      <c r="BC2694" s="18">
        <f t="shared" si="1"/>
        <v>189100.00896000001</v>
      </c>
      <c r="BM2694" s="90">
        <v>2.15</v>
      </c>
      <c r="BN2694">
        <f t="shared" si="0"/>
        <v>21.5</v>
      </c>
    </row>
    <row r="2695" spans="1:66" ht="14.55" customHeight="1" x14ac:dyDescent="0.25">
      <c r="A2695" s="95">
        <v>41978</v>
      </c>
      <c r="B2695" s="46">
        <v>13.6</v>
      </c>
      <c r="C2695" s="55">
        <v>15.35</v>
      </c>
      <c r="D2695" s="32">
        <v>888.15837063917661</v>
      </c>
      <c r="E2695" s="32">
        <v>1128.7324657494607</v>
      </c>
      <c r="F2695" s="32">
        <v>2016.8908363886374</v>
      </c>
      <c r="G2695" s="32">
        <v>14.579369720672844</v>
      </c>
      <c r="H2695" s="56">
        <v>0.11400651465798051</v>
      </c>
      <c r="I2695" s="1">
        <v>11.89</v>
      </c>
      <c r="J2695" s="68">
        <v>0.98579461026264792</v>
      </c>
      <c r="K2695" s="72">
        <v>427.95613590136497</v>
      </c>
      <c r="L2695" s="32">
        <v>417.60000600000001</v>
      </c>
      <c r="M2695" s="73">
        <v>2.4799161284889841E-2</v>
      </c>
      <c r="Q2695" s="34">
        <v>1.0144100906917795</v>
      </c>
      <c r="R2695" s="7"/>
      <c r="S2695" s="32"/>
      <c r="T2695" s="77"/>
      <c r="U2695" s="5">
        <v>151.9497558528561</v>
      </c>
      <c r="V2695" s="97">
        <v>157.08000000000001</v>
      </c>
      <c r="W2695" s="76">
        <v>-3.2660072237992818E-2</v>
      </c>
      <c r="X2695" s="68">
        <v>0.97158922052529584</v>
      </c>
      <c r="Y2695" s="72">
        <v>48769.284590435673</v>
      </c>
      <c r="Z2695" s="90">
        <v>45675.002160000004</v>
      </c>
      <c r="AA2695" s="77">
        <v>6.7745643877505812E-2</v>
      </c>
      <c r="AB2695" s="35">
        <v>0.97158922052529584</v>
      </c>
      <c r="AC2695" s="72">
        <v>51051.969219603176</v>
      </c>
      <c r="AD2695" s="90">
        <v>52000</v>
      </c>
      <c r="AE2695" s="76">
        <v>-1.8231361161477392E-2</v>
      </c>
      <c r="AF2695" s="1">
        <v>8</v>
      </c>
      <c r="AI2695" s="27" t="s">
        <v>36</v>
      </c>
      <c r="AJ2695" s="17">
        <v>15.026088537018747</v>
      </c>
      <c r="AK2695" s="17">
        <v>16.420133155263077</v>
      </c>
      <c r="AL2695" s="19">
        <v>8.6030104797736276E-2</v>
      </c>
      <c r="AM2695" s="19">
        <v>7.5870410762734167E-2</v>
      </c>
      <c r="AN2695" s="27" t="b">
        <v>0</v>
      </c>
      <c r="AO2695" s="27" t="b">
        <v>1</v>
      </c>
      <c r="AP2695" s="27" t="b">
        <v>0</v>
      </c>
      <c r="AQ2695" s="27" t="b">
        <v>0</v>
      </c>
      <c r="AR2695" s="27" t="b">
        <v>0</v>
      </c>
      <c r="AS2695" s="27" t="b">
        <v>1</v>
      </c>
      <c r="AV2695">
        <v>228375.01080000002</v>
      </c>
      <c r="AX2695">
        <v>520000</v>
      </c>
      <c r="AZ2695">
        <v>456.75</v>
      </c>
      <c r="BC2695" s="18">
        <f t="shared" si="1"/>
        <v>182700.00864000001</v>
      </c>
      <c r="BM2695" s="90">
        <v>2.08</v>
      </c>
      <c r="BN2695">
        <f t="shared" si="0"/>
        <v>20.8</v>
      </c>
    </row>
    <row r="2696" spans="1:66" ht="14.55" customHeight="1" x14ac:dyDescent="0.25">
      <c r="A2696" s="95">
        <v>41981</v>
      </c>
      <c r="B2696" s="15">
        <v>14.7</v>
      </c>
      <c r="C2696" s="16">
        <v>16.149999999999999</v>
      </c>
      <c r="D2696" s="32">
        <v>777.13857430927953</v>
      </c>
      <c r="E2696" s="32">
        <v>1227.0952820417474</v>
      </c>
      <c r="F2696" s="18">
        <v>2004.233856351027</v>
      </c>
      <c r="G2696" s="18">
        <v>15.587764745277758</v>
      </c>
      <c r="H2696" s="19">
        <v>8.9783281733746056E-2</v>
      </c>
      <c r="I2696">
        <v>14.21</v>
      </c>
      <c r="J2696" s="33">
        <v>1.0624563452773079</v>
      </c>
      <c r="K2696" s="72">
        <v>454.67684510203145</v>
      </c>
      <c r="L2696" s="18">
        <v>432.79998799999998</v>
      </c>
      <c r="M2696" s="73">
        <v>5.0547268273102325E-2</v>
      </c>
      <c r="Q2696" s="34">
        <v>0.94121514210449142</v>
      </c>
      <c r="R2696" s="7"/>
      <c r="S2696" s="32"/>
      <c r="T2696" s="77"/>
      <c r="U2696" s="5">
        <v>142.751138996679</v>
      </c>
      <c r="V2696" s="78">
        <v>150.84</v>
      </c>
      <c r="W2696" s="38">
        <v>-5.3625437571738266E-2</v>
      </c>
      <c r="X2696" s="33">
        <v>1.1249126905546158</v>
      </c>
      <c r="Y2696" s="72">
        <v>54861.449625535264</v>
      </c>
      <c r="Z2696" s="90">
        <v>48975.00232</v>
      </c>
      <c r="AA2696" s="77">
        <v>0.12019289487876975</v>
      </c>
      <c r="AB2696" s="35">
        <v>1.1249126905546158</v>
      </c>
      <c r="AC2696" s="72">
        <v>57428.087324032895</v>
      </c>
      <c r="AD2696" s="90">
        <v>55250</v>
      </c>
      <c r="AE2696" s="38">
        <v>3.9422395005120264E-2</v>
      </c>
      <c r="AF2696">
        <v>7</v>
      </c>
      <c r="AI2696" s="27" t="s">
        <v>36</v>
      </c>
      <c r="AJ2696" s="17">
        <v>15.044502834048179</v>
      </c>
      <c r="AK2696" s="17">
        <v>16.383898145154092</v>
      </c>
      <c r="AL2696" s="19">
        <v>8.9499732213130734E-2</v>
      </c>
      <c r="AM2696" s="19">
        <v>7.8065467157266921E-2</v>
      </c>
      <c r="AN2696" s="27" t="b">
        <v>0</v>
      </c>
      <c r="AO2696" s="27" t="b">
        <v>1</v>
      </c>
      <c r="AP2696" s="27" t="b">
        <v>0</v>
      </c>
      <c r="AQ2696" s="27" t="b">
        <v>0</v>
      </c>
      <c r="AR2696" s="27" t="b">
        <v>0</v>
      </c>
      <c r="AS2696" s="27" t="b">
        <v>0</v>
      </c>
      <c r="AV2696">
        <v>244875.0116</v>
      </c>
      <c r="AX2696">
        <v>552500</v>
      </c>
      <c r="AZ2696">
        <v>489.75</v>
      </c>
      <c r="BC2696" s="18">
        <f t="shared" si="1"/>
        <v>195900.00928</v>
      </c>
      <c r="BM2696" s="90">
        <v>2.21</v>
      </c>
      <c r="BN2696">
        <f t="shared" si="0"/>
        <v>22.1</v>
      </c>
    </row>
    <row r="2697" spans="1:66" ht="14.55" customHeight="1" x14ac:dyDescent="0.25">
      <c r="A2697" s="95">
        <v>41982</v>
      </c>
      <c r="B2697" s="15">
        <v>14.9</v>
      </c>
      <c r="C2697" s="16">
        <v>16.149999999999999</v>
      </c>
      <c r="D2697" s="32">
        <v>666.11877797938246</v>
      </c>
      <c r="E2697" s="32">
        <v>1328.1473567197343</v>
      </c>
      <c r="F2697" s="18">
        <v>1994.2661346991167</v>
      </c>
      <c r="G2697" s="18">
        <v>15.732478758483328</v>
      </c>
      <c r="H2697" s="19">
        <v>7.7399380804953455E-2</v>
      </c>
      <c r="I2697">
        <v>15.35</v>
      </c>
      <c r="J2697" s="33">
        <v>1.0042643165460916</v>
      </c>
      <c r="K2697" s="72">
        <v>456.60783069836697</v>
      </c>
      <c r="L2697" s="18">
        <v>439.040009</v>
      </c>
      <c r="M2697" s="73">
        <v>4.0014170322156151E-2</v>
      </c>
      <c r="Q2697" s="34">
        <v>0.99575379063476277</v>
      </c>
      <c r="R2697" s="7"/>
      <c r="S2697" s="32"/>
      <c r="T2697" s="77"/>
      <c r="U2697" s="5">
        <v>141.88034001355069</v>
      </c>
      <c r="V2697" s="78">
        <v>148.96</v>
      </c>
      <c r="W2697" s="38">
        <v>-4.7527255548129123E-2</v>
      </c>
      <c r="X2697" s="33">
        <v>1.0085286330921832</v>
      </c>
      <c r="Y2697" s="72">
        <v>55329.607520647536</v>
      </c>
      <c r="Z2697" s="90">
        <v>50050.002379999998</v>
      </c>
      <c r="AA2697" s="77">
        <v>0.10548661118060747</v>
      </c>
      <c r="AB2697" s="35">
        <v>1.0085286330921832</v>
      </c>
      <c r="AC2697" s="72">
        <v>57916.941843431552</v>
      </c>
      <c r="AD2697" s="90">
        <v>56000</v>
      </c>
      <c r="AE2697" s="38">
        <v>3.4231104346992003E-2</v>
      </c>
      <c r="AF2697">
        <v>6</v>
      </c>
      <c r="AI2697" s="27" t="s">
        <v>36</v>
      </c>
      <c r="AJ2697" s="17">
        <v>15.069007968995347</v>
      </c>
      <c r="AK2697" s="17">
        <v>16.303593322654528</v>
      </c>
      <c r="AL2697" s="19">
        <v>9.1889118503445819E-2</v>
      </c>
      <c r="AM2697" s="19">
        <v>7.9022209503328139E-2</v>
      </c>
      <c r="AN2697" s="27" t="b">
        <v>0</v>
      </c>
      <c r="AO2697" s="27" t="b">
        <v>1</v>
      </c>
      <c r="AP2697" s="27" t="b">
        <v>0</v>
      </c>
      <c r="AQ2697" s="27" t="b">
        <v>0</v>
      </c>
      <c r="AR2697" s="27" t="b">
        <v>0</v>
      </c>
      <c r="AS2697" s="27" t="b">
        <v>0</v>
      </c>
      <c r="AV2697">
        <v>250250.01189999998</v>
      </c>
      <c r="AX2697">
        <v>560000</v>
      </c>
      <c r="AZ2697">
        <v>500.5</v>
      </c>
      <c r="BC2697" s="18">
        <f t="shared" si="1"/>
        <v>200200.00951999999</v>
      </c>
      <c r="BM2697" s="90">
        <v>2.2400000000000002</v>
      </c>
      <c r="BN2697">
        <f t="shared" si="0"/>
        <v>22.400000000000002</v>
      </c>
    </row>
    <row r="2698" spans="1:66" ht="14.55" customHeight="1" x14ac:dyDescent="0.25">
      <c r="A2698" s="95">
        <v>41983</v>
      </c>
      <c r="B2698" s="46">
        <v>17.399999999999999</v>
      </c>
      <c r="C2698" s="55">
        <v>17.75</v>
      </c>
      <c r="D2698" s="32">
        <v>555.09898164948538</v>
      </c>
      <c r="E2698" s="32">
        <v>1430.5742895566052</v>
      </c>
      <c r="F2698" s="32">
        <v>1985.6732712060907</v>
      </c>
      <c r="G2698" s="32">
        <v>17.652156791656203</v>
      </c>
      <c r="H2698" s="56">
        <v>1.9718309859155014E-2</v>
      </c>
      <c r="I2698" s="1">
        <v>18.53</v>
      </c>
      <c r="J2698" s="68">
        <v>1.1171855190542304</v>
      </c>
      <c r="K2698" s="72">
        <v>510.10683028617001</v>
      </c>
      <c r="L2698" s="32">
        <v>485.27999899999998</v>
      </c>
      <c r="M2698" s="73">
        <v>5.115980740465266E-2</v>
      </c>
      <c r="Q2698" s="34">
        <v>0.89510648226676304</v>
      </c>
      <c r="R2698" s="7"/>
      <c r="S2698" s="32"/>
      <c r="T2698" s="77"/>
      <c r="U2698" s="5">
        <v>126.761565168649</v>
      </c>
      <c r="V2698" s="97">
        <v>133.68</v>
      </c>
      <c r="W2698" s="76">
        <v>-5.1753701610944093E-2</v>
      </c>
      <c r="X2698" s="68">
        <v>1.2343710381084609</v>
      </c>
      <c r="Y2698" s="72">
        <v>68297.591838092994</v>
      </c>
      <c r="Z2698" s="90">
        <v>60900.002899999999</v>
      </c>
      <c r="AA2698" s="77">
        <v>0.12147107694296998</v>
      </c>
      <c r="AB2698" s="35">
        <v>1.2343710381084609</v>
      </c>
      <c r="AC2698" s="72">
        <v>71489.849450034555</v>
      </c>
      <c r="AD2698" s="90">
        <v>67000</v>
      </c>
      <c r="AE2698" s="76">
        <v>6.7012678358724709E-2</v>
      </c>
      <c r="AF2698" s="1">
        <v>5</v>
      </c>
      <c r="AI2698" s="27" t="s">
        <v>36</v>
      </c>
      <c r="AJ2698" s="17">
        <v>15.21367221065643</v>
      </c>
      <c r="AK2698" s="17">
        <v>16.21240869354121</v>
      </c>
      <c r="AL2698" s="19">
        <v>8.1241955784366063E-2</v>
      </c>
      <c r="AM2698" s="19">
        <v>7.6182942631740302E-2</v>
      </c>
      <c r="AN2698" s="27" t="b">
        <v>0</v>
      </c>
      <c r="AO2698" s="27" t="b">
        <v>1</v>
      </c>
      <c r="AP2698" s="27" t="b">
        <v>0</v>
      </c>
      <c r="AQ2698" s="27" t="b">
        <v>0</v>
      </c>
      <c r="AR2698" s="27" t="b">
        <v>0</v>
      </c>
      <c r="AS2698" s="27" t="b">
        <v>0</v>
      </c>
      <c r="AV2698">
        <v>304500.01449999999</v>
      </c>
      <c r="AX2698">
        <v>670000</v>
      </c>
      <c r="AZ2698">
        <v>609</v>
      </c>
      <c r="BC2698" s="18">
        <f t="shared" si="1"/>
        <v>243600.0116</v>
      </c>
      <c r="BM2698" s="90">
        <v>2.68</v>
      </c>
      <c r="BN2698">
        <f t="shared" si="0"/>
        <v>26.8</v>
      </c>
    </row>
    <row r="2699" spans="1:66" ht="14.55" customHeight="1" x14ac:dyDescent="0.25">
      <c r="A2699" s="95">
        <v>41984</v>
      </c>
      <c r="B2699" s="15">
        <v>19.100000000000001</v>
      </c>
      <c r="C2699" s="16">
        <v>19.149999999999999</v>
      </c>
      <c r="D2699" s="32">
        <v>444.0791853195883</v>
      </c>
      <c r="E2699" s="32">
        <v>1539.4049631419691</v>
      </c>
      <c r="F2699" s="18">
        <v>1983.4841484615574</v>
      </c>
      <c r="G2699" s="18">
        <v>19.138805577658282</v>
      </c>
      <c r="H2699" s="19">
        <v>2.6109660574411553E-3</v>
      </c>
      <c r="I2699" s="1">
        <v>20.079999999999998</v>
      </c>
      <c r="J2699" s="33">
        <v>1.0830237948177754</v>
      </c>
      <c r="K2699" s="72">
        <v>552.44827643484132</v>
      </c>
      <c r="L2699" s="18">
        <v>514.23999000000003</v>
      </c>
      <c r="M2699" s="73">
        <v>7.4300496223254214E-2</v>
      </c>
      <c r="Q2699" s="34">
        <v>0.92334074725316195</v>
      </c>
      <c r="R2699" s="7"/>
      <c r="S2699" s="32"/>
      <c r="T2699" s="77"/>
      <c r="U2699" s="5">
        <v>116.82620373705497</v>
      </c>
      <c r="V2699" s="78">
        <v>125.12</v>
      </c>
      <c r="W2699" s="38">
        <v>-6.6286734838115702E-2</v>
      </c>
      <c r="X2699" s="33">
        <v>1.1660475896355511</v>
      </c>
      <c r="Y2699" s="72">
        <v>79638.623365732012</v>
      </c>
      <c r="Z2699" s="90">
        <v>67950.003219999999</v>
      </c>
      <c r="AA2699" s="77">
        <v>0.17201794837136453</v>
      </c>
      <c r="AB2699" s="35">
        <v>1.1660475896355511</v>
      </c>
      <c r="AC2699" s="72">
        <v>83359.230158759659</v>
      </c>
      <c r="AD2699" s="90">
        <v>75250</v>
      </c>
      <c r="AE2699" s="38">
        <v>0.10776385593036092</v>
      </c>
      <c r="AF2699">
        <v>4</v>
      </c>
      <c r="AI2699" s="27" t="s">
        <v>36</v>
      </c>
      <c r="AJ2699" s="17">
        <v>15.428756253300905</v>
      </c>
      <c r="AK2699" s="17">
        <v>16.190684638271563</v>
      </c>
      <c r="AL2699" s="19">
        <v>6.6767638625675474E-2</v>
      </c>
      <c r="AM2699" s="19">
        <v>7.103567049399051E-2</v>
      </c>
      <c r="AN2699" s="27" t="b">
        <v>0</v>
      </c>
      <c r="AO2699" s="27" t="b">
        <v>0</v>
      </c>
      <c r="AP2699" s="27" t="b">
        <v>0</v>
      </c>
      <c r="AQ2699" s="27" t="b">
        <v>0</v>
      </c>
      <c r="AR2699" s="27" t="b">
        <v>1</v>
      </c>
      <c r="AS2699" s="27" t="b">
        <v>0</v>
      </c>
      <c r="AV2699">
        <v>339750.01610000001</v>
      </c>
      <c r="AX2699">
        <v>752500</v>
      </c>
      <c r="AZ2699">
        <v>679.5</v>
      </c>
      <c r="BC2699" s="18">
        <f t="shared" si="1"/>
        <v>271800.01287999999</v>
      </c>
      <c r="BM2699" s="90">
        <v>3.01</v>
      </c>
      <c r="BN2699">
        <f t="shared" si="0"/>
        <v>30.099999999999998</v>
      </c>
    </row>
    <row r="2700" spans="1:66" ht="14.55" customHeight="1" x14ac:dyDescent="0.25">
      <c r="A2700" s="95">
        <v>41985</v>
      </c>
      <c r="B2700" s="46">
        <v>19.600000000000001</v>
      </c>
      <c r="C2700" s="55">
        <v>19.149999999999999</v>
      </c>
      <c r="D2700" s="32">
        <v>333.05938898969123</v>
      </c>
      <c r="E2700" s="32">
        <v>1650.1348905519449</v>
      </c>
      <c r="F2700" s="32">
        <v>1983.1942795416362</v>
      </c>
      <c r="G2700" s="32">
        <v>19.225573395199586</v>
      </c>
      <c r="H2700" s="56">
        <v>-2.3498694516971508E-2</v>
      </c>
      <c r="I2700" s="1">
        <v>21.08</v>
      </c>
      <c r="J2700" s="68">
        <v>1.0043868028870562</v>
      </c>
      <c r="K2700" s="72">
        <v>554.8621576988362</v>
      </c>
      <c r="L2700" s="32">
        <v>542.23999000000003</v>
      </c>
      <c r="M2700" s="73">
        <v>2.3277825191085896E-2</v>
      </c>
      <c r="Q2700" s="34">
        <v>0.99563235710142095</v>
      </c>
      <c r="R2700" s="7"/>
      <c r="S2700" s="32"/>
      <c r="T2700" s="77"/>
      <c r="U2700" s="5">
        <v>116.09938974693178</v>
      </c>
      <c r="V2700" s="90">
        <v>118</v>
      </c>
      <c r="W2700" s="76">
        <v>-1.6106866551425618E-2</v>
      </c>
      <c r="X2700" s="68">
        <v>1.0087736057741123</v>
      </c>
      <c r="Y2700" s="72">
        <v>80337.725621349164</v>
      </c>
      <c r="Z2700" s="90">
        <v>75200.003580000004</v>
      </c>
      <c r="AA2700" s="77">
        <v>6.8320768573946908E-2</v>
      </c>
      <c r="AB2700" s="35">
        <v>1.0087736057741123</v>
      </c>
      <c r="AC2700" s="72">
        <v>84089.243001847208</v>
      </c>
      <c r="AD2700" s="90">
        <v>83000</v>
      </c>
      <c r="AE2700" s="76">
        <v>1.3123409660809732E-2</v>
      </c>
      <c r="AF2700" s="1">
        <v>3</v>
      </c>
      <c r="AG2700" s="1"/>
      <c r="AH2700" s="1"/>
      <c r="AI2700" s="27" t="s">
        <v>36</v>
      </c>
      <c r="AJ2700" s="17">
        <v>15.630124046300873</v>
      </c>
      <c r="AK2700" s="17">
        <v>16.111459612336244</v>
      </c>
      <c r="AL2700" s="19">
        <v>4.6669959766050782E-2</v>
      </c>
      <c r="AM2700" s="19">
        <v>6.6682386702064417E-2</v>
      </c>
      <c r="AN2700" s="27" t="b">
        <v>0</v>
      </c>
      <c r="AO2700" s="27" t="b">
        <v>0</v>
      </c>
      <c r="AP2700" s="27" t="b">
        <v>0</v>
      </c>
      <c r="AQ2700" s="27" t="b">
        <v>0</v>
      </c>
      <c r="AR2700" s="27" t="b">
        <v>1</v>
      </c>
      <c r="AS2700" s="27" t="b">
        <v>0</v>
      </c>
      <c r="AV2700">
        <v>376000.01790000004</v>
      </c>
      <c r="AX2700">
        <v>830000</v>
      </c>
      <c r="AZ2700">
        <v>752</v>
      </c>
      <c r="BC2700" s="18">
        <f t="shared" si="1"/>
        <v>300800.01432000002</v>
      </c>
      <c r="BM2700" s="90">
        <v>3.32</v>
      </c>
      <c r="BN2700">
        <f t="shared" si="0"/>
        <v>33.199999999999996</v>
      </c>
    </row>
    <row r="2701" spans="1:66" ht="14.55" customHeight="1" x14ac:dyDescent="0.25">
      <c r="A2701" s="95">
        <v>41988</v>
      </c>
      <c r="B2701" s="15">
        <v>19.600000000000001</v>
      </c>
      <c r="C2701" s="16">
        <v>18.75</v>
      </c>
      <c r="D2701" s="32">
        <v>222.03959265979415</v>
      </c>
      <c r="E2701" s="32">
        <v>1763.7635071611346</v>
      </c>
      <c r="F2701" s="18">
        <v>1985.8030998209288</v>
      </c>
      <c r="G2701" s="18">
        <v>18.845041474040322</v>
      </c>
      <c r="H2701" s="19">
        <v>-4.5333333333333448E-2</v>
      </c>
      <c r="I2701">
        <v>20.420000000000002</v>
      </c>
      <c r="J2701" s="33">
        <v>0.98149641916970309</v>
      </c>
      <c r="K2701" s="72">
        <v>544.58579828953066</v>
      </c>
      <c r="L2701" s="18">
        <v>528.79998799999998</v>
      </c>
      <c r="M2701" s="73">
        <v>2.985213813872226E-2</v>
      </c>
      <c r="Q2701" s="34">
        <v>1.0188524180719376</v>
      </c>
      <c r="R2701" s="7"/>
      <c r="S2701" s="32"/>
      <c r="T2701" s="77"/>
      <c r="U2701" s="5">
        <v>118.06791326514825</v>
      </c>
      <c r="V2701" s="78">
        <v>120.72</v>
      </c>
      <c r="W2701" s="38">
        <v>-2.1968909334424701E-2</v>
      </c>
      <c r="X2701" s="33">
        <v>0.96299283833940608</v>
      </c>
      <c r="Y2701" s="72">
        <v>77365.02456898379</v>
      </c>
      <c r="Z2701" s="90">
        <v>71975.003420000008</v>
      </c>
      <c r="AA2701" s="77">
        <v>7.4887403860630225E-2</v>
      </c>
      <c r="AB2701" s="35">
        <v>0.96299283833940608</v>
      </c>
      <c r="AC2701" s="72">
        <v>80976.04052533042</v>
      </c>
      <c r="AD2701" s="90">
        <v>78750</v>
      </c>
      <c r="AE2701" s="38">
        <v>2.8267181274037077E-2</v>
      </c>
      <c r="AF2701">
        <v>2</v>
      </c>
      <c r="AG2701" s="1"/>
      <c r="AH2701" s="1"/>
      <c r="AI2701" s="27" t="s">
        <v>36</v>
      </c>
      <c r="AJ2701" s="17">
        <v>15.795275570250753</v>
      </c>
      <c r="AK2701" s="17">
        <v>16.052768610284041</v>
      </c>
      <c r="AL2701" s="19">
        <v>2.0113318434165122E-2</v>
      </c>
      <c r="AM2701" s="19">
        <v>6.0344380471534807E-2</v>
      </c>
      <c r="AN2701" s="27" t="b">
        <v>0</v>
      </c>
      <c r="AO2701" s="27" t="b">
        <v>0</v>
      </c>
      <c r="AP2701" s="27" t="b">
        <v>0</v>
      </c>
      <c r="AQ2701" s="27" t="b">
        <v>0</v>
      </c>
      <c r="AR2701" s="27" t="b">
        <v>1</v>
      </c>
      <c r="AS2701" s="27" t="b">
        <v>0</v>
      </c>
      <c r="AV2701">
        <v>359875.01710000006</v>
      </c>
      <c r="AX2701">
        <v>787500</v>
      </c>
      <c r="AZ2701">
        <v>719.75</v>
      </c>
      <c r="BC2701" s="18">
        <f t="shared" si="1"/>
        <v>287900.01368000003</v>
      </c>
      <c r="BM2701" s="90">
        <v>3.15</v>
      </c>
      <c r="BN2701">
        <f t="shared" si="0"/>
        <v>31.5</v>
      </c>
    </row>
    <row r="2702" spans="1:66" ht="14.55" customHeight="1" x14ac:dyDescent="0.25">
      <c r="A2702" s="95">
        <v>41989</v>
      </c>
      <c r="B2702" s="15">
        <v>23.1</v>
      </c>
      <c r="C2702" s="16">
        <v>20.100000000000001</v>
      </c>
      <c r="D2702" s="32">
        <v>111.01979632989708</v>
      </c>
      <c r="E2702" s="32">
        <v>1879.8162009246537</v>
      </c>
      <c r="F2702" s="18">
        <v>1990.8359972545509</v>
      </c>
      <c r="G2702" s="18">
        <v>20.267296246124239</v>
      </c>
      <c r="H2702" s="19">
        <v>-0.14925373134328357</v>
      </c>
      <c r="I2702">
        <v>23.57</v>
      </c>
      <c r="J2702" s="33">
        <v>1.0781967503962093</v>
      </c>
      <c r="K2702" s="72">
        <v>587.16047876019672</v>
      </c>
      <c r="L2702" s="18">
        <v>554.080017</v>
      </c>
      <c r="M2702" s="73">
        <v>5.9703401576015919E-2</v>
      </c>
      <c r="Q2702" s="34">
        <v>0.92747450744265914</v>
      </c>
      <c r="R2702" s="7"/>
      <c r="S2702" s="32"/>
      <c r="T2702" s="77"/>
      <c r="U2702" s="5">
        <v>109.30110161771508</v>
      </c>
      <c r="V2702" s="78">
        <v>115.14</v>
      </c>
      <c r="W2702" s="38">
        <v>-5.0711293922919266E-2</v>
      </c>
      <c r="X2702" s="33">
        <v>1.1563935007924189</v>
      </c>
      <c r="Y2702" s="72">
        <v>89464.839638023259</v>
      </c>
      <c r="Z2702" s="90">
        <v>78375.003720000008</v>
      </c>
      <c r="AA2702" s="77">
        <v>0.14149710228585682</v>
      </c>
      <c r="AB2702" s="35">
        <v>1.1563935007924189</v>
      </c>
      <c r="AC2702" s="72">
        <v>93638.665700140249</v>
      </c>
      <c r="AD2702" s="90">
        <v>86000</v>
      </c>
      <c r="AE2702" s="38">
        <v>8.8821694187677311E-2</v>
      </c>
      <c r="AF2702">
        <v>1</v>
      </c>
      <c r="AG2702" s="93"/>
      <c r="AH2702" s="1"/>
      <c r="AI2702" s="27" t="s">
        <v>36</v>
      </c>
      <c r="AJ2702" s="17">
        <v>16.038743849691045</v>
      </c>
      <c r="AK2702" s="17">
        <v>16.057420664429621</v>
      </c>
      <c r="AL2702" s="19">
        <v>-1.9726183745339815E-2</v>
      </c>
      <c r="AM2702" s="19">
        <v>4.6732533166006368E-2</v>
      </c>
      <c r="AN2702" s="27" t="b">
        <v>0</v>
      </c>
      <c r="AO2702" s="27" t="b">
        <v>0</v>
      </c>
      <c r="AP2702" s="27" t="b">
        <v>0</v>
      </c>
      <c r="AQ2702" s="27" t="b">
        <v>0</v>
      </c>
      <c r="AR2702" s="27" t="b">
        <v>1</v>
      </c>
      <c r="AS2702" s="27" t="b">
        <v>0</v>
      </c>
      <c r="AV2702">
        <v>391875.01860000007</v>
      </c>
      <c r="AX2702">
        <v>860000</v>
      </c>
      <c r="AZ2702">
        <v>783.75</v>
      </c>
      <c r="BC2702" s="18">
        <f t="shared" si="1"/>
        <v>313500.01488000003</v>
      </c>
      <c r="BM2702" s="90">
        <v>3.44</v>
      </c>
      <c r="BN2702">
        <f t="shared" si="0"/>
        <v>34.4</v>
      </c>
    </row>
    <row r="2703" spans="1:66" ht="14.55" customHeight="1" x14ac:dyDescent="0.25">
      <c r="A2703" s="96">
        <v>41990</v>
      </c>
      <c r="B2703" s="15">
        <v>17.649999999999999</v>
      </c>
      <c r="C2703" s="16">
        <v>18.149999999999999</v>
      </c>
      <c r="D2703" s="32">
        <v>2007.4061161097593</v>
      </c>
      <c r="E2703" s="32">
        <v>0</v>
      </c>
      <c r="F2703" s="18">
        <v>2007.4061161097593</v>
      </c>
      <c r="G2703" s="18">
        <v>17.649999999999999</v>
      </c>
      <c r="H2703" s="19">
        <v>2.7548209366391241E-2</v>
      </c>
      <c r="I2703">
        <v>19.440000000000001</v>
      </c>
      <c r="J2703" s="33">
        <v>0.87810945273631824</v>
      </c>
      <c r="K2703" s="72">
        <v>515.58224587803659</v>
      </c>
      <c r="L2703" s="18">
        <v>497.44000199999999</v>
      </c>
      <c r="M2703" s="73">
        <v>3.6471220257908804E-2</v>
      </c>
      <c r="Q2703" s="34">
        <v>1.1388101983002836</v>
      </c>
      <c r="R2703" s="7"/>
      <c r="S2703" s="32"/>
      <c r="T2703" s="77"/>
      <c r="U2703" s="5">
        <v>124.24146304141323</v>
      </c>
      <c r="V2703" s="78">
        <v>125.66</v>
      </c>
      <c r="W2703" s="38">
        <v>-1.1288691378217176E-2</v>
      </c>
      <c r="X2703" s="33">
        <v>0.75621890547263637</v>
      </c>
      <c r="Y2703" s="72">
        <v>67655.326801179661</v>
      </c>
      <c r="Z2703" s="90">
        <v>62150.002959999998</v>
      </c>
      <c r="AA2703" s="77">
        <v>8.8581232163784648E-2</v>
      </c>
      <c r="AB2703" s="35">
        <v>0.75621890547263637</v>
      </c>
      <c r="AC2703" s="72">
        <v>70810.19400509962</v>
      </c>
      <c r="AD2703" s="90">
        <v>69000</v>
      </c>
      <c r="AE2703" s="38">
        <v>2.6234695726081447E-2</v>
      </c>
      <c r="AF2703">
        <v>22</v>
      </c>
      <c r="AI2703" s="27" t="s">
        <v>36</v>
      </c>
      <c r="AJ2703" s="17">
        <v>16.153146541554214</v>
      </c>
      <c r="AK2703" s="17">
        <v>16.041175848460423</v>
      </c>
      <c r="AL2703" s="19">
        <v>-2.8034712318433519E-2</v>
      </c>
      <c r="AM2703" s="19">
        <v>4.332811328610614E-2</v>
      </c>
      <c r="AN2703" s="27" t="b">
        <v>1</v>
      </c>
      <c r="AO2703" s="27" t="b">
        <v>0</v>
      </c>
      <c r="AP2703" s="27" t="b">
        <v>0</v>
      </c>
      <c r="AQ2703" s="27" t="b">
        <v>0</v>
      </c>
      <c r="AR2703" s="27" t="b">
        <v>1</v>
      </c>
      <c r="AS2703" s="27" t="b">
        <v>0</v>
      </c>
      <c r="AV2703">
        <v>310750.0148</v>
      </c>
      <c r="AX2703">
        <v>690000</v>
      </c>
      <c r="AZ2703">
        <v>621.5</v>
      </c>
      <c r="BC2703" s="18">
        <f t="shared" si="1"/>
        <v>248600.01183999999</v>
      </c>
      <c r="BM2703" s="90">
        <v>2.76</v>
      </c>
      <c r="BN2703">
        <f t="shared" si="0"/>
        <v>27.599999999999998</v>
      </c>
    </row>
    <row r="2704" spans="1:66" ht="14.55" customHeight="1" x14ac:dyDescent="0.25">
      <c r="A2704" s="95">
        <v>41991</v>
      </c>
      <c r="B2704" s="15">
        <v>17.2</v>
      </c>
      <c r="C2704" s="16">
        <v>17.600000000000001</v>
      </c>
      <c r="D2704" s="32">
        <v>1916.1603835593157</v>
      </c>
      <c r="E2704" s="32">
        <v>88.732076006354248</v>
      </c>
      <c r="F2704" s="18">
        <v>2004.8924595656699</v>
      </c>
      <c r="G2704" s="18">
        <v>17.217703109327982</v>
      </c>
      <c r="H2704" s="19">
        <v>2.2727272727272818E-2</v>
      </c>
      <c r="I2704">
        <v>16.809999999999999</v>
      </c>
      <c r="J2704" s="33">
        <v>0.97428573658292961</v>
      </c>
      <c r="K2704" s="72">
        <v>502.31573694192781</v>
      </c>
      <c r="L2704" s="18">
        <v>482.72000100000002</v>
      </c>
      <c r="M2704" s="73">
        <v>4.0594414777372738E-2</v>
      </c>
      <c r="Q2704" s="34">
        <v>1.0263929383871071</v>
      </c>
      <c r="R2704" s="7"/>
      <c r="S2704" s="32"/>
      <c r="T2704" s="77"/>
      <c r="U2704" s="5">
        <v>127.28314054836393</v>
      </c>
      <c r="V2704" s="78">
        <v>129.69999999999999</v>
      </c>
      <c r="W2704" s="38">
        <v>-1.8634228617086024E-2</v>
      </c>
      <c r="X2704" s="33">
        <v>0.9485714731658591</v>
      </c>
      <c r="Y2704" s="72">
        <v>64176.220057616527</v>
      </c>
      <c r="Z2704" s="90">
        <v>58475.002780000003</v>
      </c>
      <c r="AA2704" s="77">
        <v>9.7498366935802716E-2</v>
      </c>
      <c r="AB2704" s="35">
        <v>0.9485714731658591</v>
      </c>
      <c r="AC2704" s="72">
        <v>67167.453165072089</v>
      </c>
      <c r="AD2704" s="90">
        <v>64500</v>
      </c>
      <c r="AE2704" s="38">
        <v>4.1355863024373475E-2</v>
      </c>
      <c r="AF2704">
        <v>21</v>
      </c>
      <c r="AI2704" s="27" t="s">
        <v>36</v>
      </c>
      <c r="AJ2704" s="17">
        <v>16.247647629834336</v>
      </c>
      <c r="AK2704" s="17">
        <v>16.048291671754779</v>
      </c>
      <c r="AL2704" s="19">
        <v>-2.7533218507080553E-2</v>
      </c>
      <c r="AM2704" s="19">
        <v>3.9408377958142962E-2</v>
      </c>
      <c r="AN2704" s="27" t="b">
        <v>1</v>
      </c>
      <c r="AO2704" s="27" t="b">
        <v>0</v>
      </c>
      <c r="AP2704" s="27" t="b">
        <v>0</v>
      </c>
      <c r="AQ2704" s="27" t="b">
        <v>0</v>
      </c>
      <c r="AR2704" s="27" t="b">
        <v>1</v>
      </c>
      <c r="AS2704" s="27" t="b">
        <v>0</v>
      </c>
      <c r="AV2704">
        <v>292375.01390000002</v>
      </c>
      <c r="AX2704">
        <v>645000</v>
      </c>
      <c r="AZ2704">
        <v>584.75</v>
      </c>
      <c r="BC2704" s="18">
        <f t="shared" si="1"/>
        <v>233900.01112000001</v>
      </c>
      <c r="BM2704" s="90">
        <v>2.58</v>
      </c>
      <c r="BN2704">
        <f t="shared" si="0"/>
        <v>25.8</v>
      </c>
    </row>
    <row r="2705" spans="1:66" ht="14.55" customHeight="1" x14ac:dyDescent="0.25">
      <c r="A2705" s="95">
        <v>41992</v>
      </c>
      <c r="B2705" s="46">
        <v>16.55</v>
      </c>
      <c r="C2705" s="55">
        <v>17.149999999999999</v>
      </c>
      <c r="D2705" s="32">
        <v>1824.9146510088722</v>
      </c>
      <c r="E2705" s="32">
        <v>177.90404190792412</v>
      </c>
      <c r="F2705" s="32">
        <v>2002.8186929167964</v>
      </c>
      <c r="G2705" s="32">
        <v>16.603296099902732</v>
      </c>
      <c r="H2705" s="56">
        <v>3.498542274052463E-2</v>
      </c>
      <c r="I2705" s="1">
        <v>16.489999999999998</v>
      </c>
      <c r="J2705" s="68">
        <v>0.96331794807192117</v>
      </c>
      <c r="K2705" s="72">
        <v>483.8813927005304</v>
      </c>
      <c r="L2705" s="32">
        <v>478.39999399999999</v>
      </c>
      <c r="M2705" s="73">
        <v>1.1457773347151015E-2</v>
      </c>
      <c r="Q2705" s="34">
        <v>1.0380788627487922</v>
      </c>
      <c r="R2705" s="7"/>
      <c r="S2705" s="32"/>
      <c r="T2705" s="77"/>
      <c r="U2705" s="5">
        <v>131.88393620430699</v>
      </c>
      <c r="V2705" s="97">
        <v>130.63999999999999</v>
      </c>
      <c r="W2705" s="76">
        <v>9.5218631683022421E-3</v>
      </c>
      <c r="X2705" s="68">
        <v>0.92663589614384223</v>
      </c>
      <c r="Y2705" s="72">
        <v>59468.273705702159</v>
      </c>
      <c r="Z2705" s="90">
        <v>57375.002720000004</v>
      </c>
      <c r="AA2705" s="77">
        <v>3.6484024164977931E-2</v>
      </c>
      <c r="AB2705" s="35">
        <v>0.92663589614384223</v>
      </c>
      <c r="AC2705" s="72">
        <v>62238.775297962107</v>
      </c>
      <c r="AD2705" s="90">
        <v>63250</v>
      </c>
      <c r="AE2705" s="76">
        <v>-1.5987742324709765E-2</v>
      </c>
      <c r="AF2705" s="1">
        <v>20</v>
      </c>
      <c r="AI2705" s="27" t="s">
        <v>36</v>
      </c>
      <c r="AJ2705" s="17">
        <v>16.30018553935351</v>
      </c>
      <c r="AK2705" s="17">
        <v>16.011786698581673</v>
      </c>
      <c r="AL2705" s="19">
        <v>-2.213747572656664E-2</v>
      </c>
      <c r="AM2705" s="19">
        <v>3.5804232055144596E-2</v>
      </c>
      <c r="AN2705" s="27" t="b">
        <v>1</v>
      </c>
      <c r="AO2705" s="27" t="b">
        <v>0</v>
      </c>
      <c r="AP2705" s="27" t="b">
        <v>0</v>
      </c>
      <c r="AQ2705" s="27" t="b">
        <v>0</v>
      </c>
      <c r="AR2705" s="27" t="b">
        <v>1</v>
      </c>
      <c r="AS2705" s="27" t="b">
        <v>0</v>
      </c>
      <c r="AV2705">
        <v>286875.01360000001</v>
      </c>
      <c r="AX2705">
        <v>632500</v>
      </c>
      <c r="AZ2705">
        <v>573.75</v>
      </c>
      <c r="BC2705" s="18">
        <f t="shared" si="1"/>
        <v>229500.01088000002</v>
      </c>
      <c r="BM2705" s="90">
        <v>2.5300000000000002</v>
      </c>
      <c r="BN2705">
        <f t="shared" si="0"/>
        <v>25.300000000000004</v>
      </c>
    </row>
    <row r="2706" spans="1:66" ht="14.55" customHeight="1" x14ac:dyDescent="0.25">
      <c r="A2706" s="95">
        <v>41995</v>
      </c>
      <c r="B2706" s="98">
        <v>16.425000000000001</v>
      </c>
      <c r="C2706" s="99">
        <v>17.024999999999999</v>
      </c>
      <c r="D2706" s="32">
        <v>1733.6689184584286</v>
      </c>
      <c r="E2706" s="32">
        <v>265.95750393182163</v>
      </c>
      <c r="F2706" s="18">
        <v>1999.6264223902504</v>
      </c>
      <c r="G2706" s="18">
        <v>16.504802157329141</v>
      </c>
      <c r="H2706" s="19">
        <v>3.5242290748898508E-2</v>
      </c>
      <c r="I2706" s="32">
        <v>15.25</v>
      </c>
      <c r="J2706" s="33">
        <v>0.99248337419667332</v>
      </c>
      <c r="K2706" s="72">
        <v>480.23592811898033</v>
      </c>
      <c r="L2706" s="18">
        <v>455.83999599999999</v>
      </c>
      <c r="M2706" s="73">
        <v>5.3518630074269179E-2</v>
      </c>
      <c r="Q2706" s="34">
        <v>1.0075735533700105</v>
      </c>
      <c r="R2706" s="7"/>
      <c r="S2706" s="32"/>
      <c r="T2706" s="77"/>
      <c r="U2706" s="5">
        <v>132.63536302279687</v>
      </c>
      <c r="V2706" s="87">
        <v>137</v>
      </c>
      <c r="W2706" s="38">
        <v>-3.1858664067176155E-2</v>
      </c>
      <c r="X2706" s="33">
        <v>0.98496674839334653</v>
      </c>
      <c r="Y2706" s="72">
        <v>58574.552430016949</v>
      </c>
      <c r="Z2706" s="90">
        <v>51750.002459999996</v>
      </c>
      <c r="AA2706" s="77">
        <v>0.13187535547060056</v>
      </c>
      <c r="AB2706" s="35">
        <v>0.98496674839334653</v>
      </c>
      <c r="AC2706" s="72">
        <v>61302.14128866214</v>
      </c>
      <c r="AD2706" s="90">
        <v>57750</v>
      </c>
      <c r="AE2706" s="38">
        <v>6.1508940063413682E-2</v>
      </c>
      <c r="AF2706">
        <v>19</v>
      </c>
      <c r="AI2706" s="27" t="s">
        <v>36</v>
      </c>
      <c r="AJ2706" s="17">
        <v>16.362543155998129</v>
      </c>
      <c r="AK2706" s="17">
        <v>15.992391629248237</v>
      </c>
      <c r="AL2706" s="19">
        <v>-1.2347311515588303E-2</v>
      </c>
      <c r="AM2706" s="19">
        <v>3.3696530399364544E-2</v>
      </c>
      <c r="AN2706" s="27" t="b">
        <v>1</v>
      </c>
      <c r="AO2706" s="27" t="b">
        <v>0</v>
      </c>
      <c r="AP2706" s="27" t="b">
        <v>0</v>
      </c>
      <c r="AQ2706" s="27" t="b">
        <v>0</v>
      </c>
      <c r="AR2706" s="27" t="b">
        <v>1</v>
      </c>
      <c r="AS2706" s="27" t="b">
        <v>0</v>
      </c>
      <c r="AV2706">
        <v>258750.01229999997</v>
      </c>
      <c r="AX2706">
        <v>577500</v>
      </c>
      <c r="AZ2706">
        <v>517.5</v>
      </c>
      <c r="BC2706" s="18">
        <f t="shared" si="1"/>
        <v>207000.00983999998</v>
      </c>
      <c r="BM2706" s="90">
        <v>2.31</v>
      </c>
      <c r="BN2706">
        <f t="shared" si="0"/>
        <v>23.1</v>
      </c>
    </row>
    <row r="2707" spans="1:66" ht="14.55" customHeight="1" x14ac:dyDescent="0.25">
      <c r="A2707" s="95">
        <v>41996</v>
      </c>
      <c r="B2707" s="100">
        <v>15.925000000000001</v>
      </c>
      <c r="C2707" s="101">
        <v>16.725000000000001</v>
      </c>
      <c r="D2707" s="32">
        <v>1642.423185907985</v>
      </c>
      <c r="E2707" s="32">
        <v>353.98752784612628</v>
      </c>
      <c r="F2707" s="32">
        <v>1996.4107137541114</v>
      </c>
      <c r="G2707" s="32">
        <v>16.06684958051261</v>
      </c>
      <c r="H2707" s="56">
        <v>4.7832585949177941E-2</v>
      </c>
      <c r="I2707" s="32">
        <v>14.8</v>
      </c>
      <c r="J2707" s="68">
        <v>0.97189965974043913</v>
      </c>
      <c r="K2707" s="72">
        <v>466.73305954616336</v>
      </c>
      <c r="L2707" s="32">
        <v>456.16000400000001</v>
      </c>
      <c r="M2707" s="73">
        <v>2.317839234796952E-2</v>
      </c>
      <c r="Q2707" s="34">
        <v>1.0289127997709819</v>
      </c>
      <c r="R2707" s="7"/>
      <c r="S2707" s="32"/>
      <c r="T2707" s="77"/>
      <c r="U2707" s="5">
        <v>136.21614032287818</v>
      </c>
      <c r="V2707" s="97">
        <v>136.74</v>
      </c>
      <c r="W2707" s="76">
        <v>-3.83106389587417E-3</v>
      </c>
      <c r="X2707" s="68">
        <v>0.94379931948087825</v>
      </c>
      <c r="Y2707" s="72">
        <v>55282.887219168035</v>
      </c>
      <c r="Z2707" s="90">
        <v>52050.002480000003</v>
      </c>
      <c r="AA2707" s="77">
        <v>6.2111135161045467E-2</v>
      </c>
      <c r="AB2707" s="35">
        <v>0.94379931948087825</v>
      </c>
      <c r="AC2707" s="72">
        <v>57855.9916415841</v>
      </c>
      <c r="AD2707" s="90">
        <v>57750</v>
      </c>
      <c r="AE2707" s="76">
        <v>1.835353101023374E-3</v>
      </c>
      <c r="AF2707" s="1">
        <v>18</v>
      </c>
      <c r="AI2707" s="27" t="s">
        <v>36</v>
      </c>
      <c r="AJ2707" s="17">
        <v>16.410466215612729</v>
      </c>
      <c r="AK2707" s="17">
        <v>15.970607168683964</v>
      </c>
      <c r="AL2707" s="19">
        <v>3.1803416981635948E-3</v>
      </c>
      <c r="AM2707" s="19">
        <v>3.2744625579746729E-2</v>
      </c>
      <c r="AN2707" s="27" t="b">
        <v>1</v>
      </c>
      <c r="AO2707" s="27" t="b">
        <v>0</v>
      </c>
      <c r="AP2707" s="27" t="b">
        <v>0</v>
      </c>
      <c r="AQ2707" s="27" t="b">
        <v>0</v>
      </c>
      <c r="AR2707" s="27" t="b">
        <v>1</v>
      </c>
      <c r="AS2707" s="27" t="b">
        <v>0</v>
      </c>
      <c r="AV2707">
        <v>260250.01240000001</v>
      </c>
      <c r="AX2707">
        <v>577500</v>
      </c>
      <c r="AZ2707">
        <v>520.5</v>
      </c>
      <c r="BC2707" s="18">
        <f t="shared" si="1"/>
        <v>208200.00992000001</v>
      </c>
      <c r="BM2707" s="90">
        <v>2.31</v>
      </c>
      <c r="BN2707">
        <f t="shared" si="0"/>
        <v>23.1</v>
      </c>
    </row>
    <row r="2708" spans="1:66" ht="14.55" customHeight="1" x14ac:dyDescent="0.25">
      <c r="A2708" s="95">
        <v>41997</v>
      </c>
      <c r="B2708" s="98">
        <v>16.225000000000001</v>
      </c>
      <c r="C2708" s="99">
        <v>16.925000000000001</v>
      </c>
      <c r="D2708" s="32">
        <v>1551.1774533575415</v>
      </c>
      <c r="E2708" s="32">
        <v>440.86874105185512</v>
      </c>
      <c r="F2708" s="18">
        <v>1992.0461944093965</v>
      </c>
      <c r="G2708" s="18">
        <v>16.379920161792633</v>
      </c>
      <c r="H2708" s="19">
        <v>4.1358936484490405E-2</v>
      </c>
      <c r="I2708" s="18">
        <v>14.37</v>
      </c>
      <c r="J2708" s="33">
        <v>1.0172567170311868</v>
      </c>
      <c r="K2708" s="72">
        <v>474.7791250800459</v>
      </c>
      <c r="L2708" s="18">
        <v>452.959991</v>
      </c>
      <c r="M2708" s="73">
        <v>4.8170113285007324E-2</v>
      </c>
      <c r="Q2708" s="34">
        <v>0.98303602547688296</v>
      </c>
      <c r="R2708" s="7"/>
      <c r="S2708" s="32"/>
      <c r="T2708" s="77"/>
      <c r="U2708" s="5">
        <v>133.65606607219183</v>
      </c>
      <c r="V2708" s="78">
        <v>137.76</v>
      </c>
      <c r="W2708" s="38">
        <v>-2.9790461148433197E-2</v>
      </c>
      <c r="X2708" s="33">
        <v>1.0345134340623734</v>
      </c>
      <c r="Y2708" s="72">
        <v>57191.163128808163</v>
      </c>
      <c r="Z2708" s="90">
        <v>51025.002420000004</v>
      </c>
      <c r="AA2708" s="77">
        <v>0.12084586803255574</v>
      </c>
      <c r="AB2708" s="35">
        <v>1.0345134340623734</v>
      </c>
      <c r="AC2708" s="72">
        <v>59851.841005933318</v>
      </c>
      <c r="AD2708" s="90">
        <v>57250</v>
      </c>
      <c r="AE2708" s="38">
        <v>4.5447004470450976E-2</v>
      </c>
      <c r="AF2708">
        <v>17</v>
      </c>
      <c r="AI2708" s="27" t="b">
        <v>1</v>
      </c>
      <c r="AJ2708" s="17">
        <v>16.488303610586861</v>
      </c>
      <c r="AK2708" s="17">
        <v>15.957068315169911</v>
      </c>
      <c r="AL2708" s="19">
        <v>3.494911966945926E-2</v>
      </c>
      <c r="AM2708" s="19">
        <v>3.0104478724175286E-2</v>
      </c>
      <c r="AN2708" s="27" t="b">
        <v>1</v>
      </c>
      <c r="AO2708" s="27" t="b">
        <v>1</v>
      </c>
      <c r="AP2708" s="27" t="b">
        <v>0</v>
      </c>
      <c r="AQ2708" s="27" t="b">
        <v>0</v>
      </c>
      <c r="AR2708" s="27" t="b">
        <v>1</v>
      </c>
      <c r="AS2708" s="27" t="b">
        <v>0</v>
      </c>
      <c r="AV2708">
        <v>255125.01210000002</v>
      </c>
      <c r="AX2708">
        <v>572500</v>
      </c>
      <c r="AZ2708">
        <v>510.25</v>
      </c>
      <c r="BC2708" s="18">
        <f t="shared" si="1"/>
        <v>204100.00968000002</v>
      </c>
      <c r="BM2708" s="90">
        <v>2.29</v>
      </c>
      <c r="BN2708">
        <f t="shared" si="0"/>
        <v>22.9</v>
      </c>
    </row>
    <row r="2709" spans="1:66" ht="14.55" customHeight="1" x14ac:dyDescent="0.25">
      <c r="A2709" s="95">
        <v>41999</v>
      </c>
      <c r="B2709" s="98">
        <v>15.824999999999999</v>
      </c>
      <c r="C2709" s="99">
        <v>16.524999999999999</v>
      </c>
      <c r="D2709" s="32">
        <v>1459.9317208070979</v>
      </c>
      <c r="E2709" s="32">
        <v>528.34064714526414</v>
      </c>
      <c r="F2709" s="18">
        <v>1988.2723679523619</v>
      </c>
      <c r="G2709" s="18">
        <v>16.011009954653527</v>
      </c>
      <c r="H2709" s="19">
        <v>4.2360060514372133E-2</v>
      </c>
      <c r="I2709" s="18">
        <v>14.5</v>
      </c>
      <c r="J2709" s="33">
        <v>0.97562611922695364</v>
      </c>
      <c r="K2709" s="72">
        <v>463.1989008533252</v>
      </c>
      <c r="L2709" s="18">
        <v>457.44000199999999</v>
      </c>
      <c r="M2709" s="73">
        <v>1.2589408071323869E-2</v>
      </c>
      <c r="Q2709" s="34">
        <v>1.0249828087755166</v>
      </c>
      <c r="R2709" s="7"/>
      <c r="S2709" s="32"/>
      <c r="T2709" s="77"/>
      <c r="U2709" s="5">
        <v>136.74011026393254</v>
      </c>
      <c r="V2709" s="78">
        <v>136.44</v>
      </c>
      <c r="W2709" s="38">
        <v>2.1995768391420271E-3</v>
      </c>
      <c r="X2709" s="33">
        <v>0.95125223845390716</v>
      </c>
      <c r="Y2709" s="72">
        <v>54403.482235435258</v>
      </c>
      <c r="Z2709" s="90">
        <v>52175.002480000003</v>
      </c>
      <c r="AA2709" s="77">
        <v>4.2711636789849468E-2</v>
      </c>
      <c r="AB2709" s="35">
        <v>0.95125223845390716</v>
      </c>
      <c r="AC2709" s="72">
        <v>56933.284936611155</v>
      </c>
      <c r="AD2709" s="90">
        <v>58250</v>
      </c>
      <c r="AE2709" s="38">
        <v>-2.2604550444443691E-2</v>
      </c>
      <c r="AF2709">
        <v>16</v>
      </c>
      <c r="AI2709" s="27" t="b">
        <v>1</v>
      </c>
      <c r="AJ2709" s="17">
        <v>16.54978791060157</v>
      </c>
      <c r="AK2709" s="17">
        <v>15.963677760055036</v>
      </c>
      <c r="AL2709" s="19">
        <v>3.7417761527456073E-2</v>
      </c>
      <c r="AM2709" s="19">
        <v>2.71609281932245E-2</v>
      </c>
      <c r="AN2709" s="27" t="b">
        <v>1</v>
      </c>
      <c r="AO2709" s="27" t="b">
        <v>1</v>
      </c>
      <c r="AP2709" s="27" t="b">
        <v>0</v>
      </c>
      <c r="AQ2709" s="27" t="b">
        <v>0</v>
      </c>
      <c r="AR2709" s="27" t="b">
        <v>1</v>
      </c>
      <c r="AS2709" s="27" t="b">
        <v>0</v>
      </c>
      <c r="AV2709">
        <v>260875.01240000001</v>
      </c>
      <c r="AX2709">
        <v>582500</v>
      </c>
      <c r="AZ2709">
        <v>521.75</v>
      </c>
      <c r="BC2709" s="18">
        <f t="shared" si="1"/>
        <v>208700.00992000001</v>
      </c>
      <c r="BM2709" s="90">
        <v>2.33</v>
      </c>
      <c r="BN2709">
        <f t="shared" si="0"/>
        <v>23.3</v>
      </c>
    </row>
    <row r="2710" spans="1:66" ht="14.55" customHeight="1" x14ac:dyDescent="0.25">
      <c r="A2710" s="95">
        <v>42002</v>
      </c>
      <c r="B2710" s="98">
        <v>16.074999999999999</v>
      </c>
      <c r="C2710" s="99">
        <v>16.725000000000001</v>
      </c>
      <c r="D2710" s="32">
        <v>1368.6859882566544</v>
      </c>
      <c r="E2710" s="32">
        <v>615.72120494319279</v>
      </c>
      <c r="F2710" s="18">
        <v>1984.4071931998471</v>
      </c>
      <c r="G2710" s="18">
        <v>16.276681784154253</v>
      </c>
      <c r="H2710" s="19">
        <v>3.8863976083707175E-2</v>
      </c>
      <c r="I2710" s="18">
        <v>15.06</v>
      </c>
      <c r="J2710" s="33">
        <v>1.0146168280203778</v>
      </c>
      <c r="K2710" s="72">
        <v>469.96126808286209</v>
      </c>
      <c r="L2710" s="18">
        <v>456.16000400000001</v>
      </c>
      <c r="M2710" s="73">
        <v>3.0255313841285558E-2</v>
      </c>
      <c r="Q2710" s="34">
        <v>0.98559374572083858</v>
      </c>
      <c r="R2710" s="7"/>
      <c r="S2710" s="32"/>
      <c r="T2710" s="77"/>
      <c r="U2710" s="5">
        <v>134.5192802053437</v>
      </c>
      <c r="V2710" s="78">
        <v>136.66</v>
      </c>
      <c r="W2710" s="38">
        <v>-1.5664567500777781E-2</v>
      </c>
      <c r="X2710" s="33">
        <v>1.0292336560407556</v>
      </c>
      <c r="Y2710" s="72">
        <v>55994.162822391037</v>
      </c>
      <c r="Z2710" s="90">
        <v>51550.002439999997</v>
      </c>
      <c r="AA2710" s="77">
        <v>8.6210672590436466E-2</v>
      </c>
      <c r="AB2710" s="35">
        <v>1.0292336560407556</v>
      </c>
      <c r="AC2710" s="72">
        <v>58596.71354054979</v>
      </c>
      <c r="AD2710" s="90">
        <v>57500</v>
      </c>
      <c r="AE2710" s="38">
        <v>1.9073278966083306E-2</v>
      </c>
      <c r="AF2710">
        <v>15</v>
      </c>
      <c r="AI2710" s="27" t="b">
        <v>1</v>
      </c>
      <c r="AJ2710" s="17">
        <v>16.631429192693066</v>
      </c>
      <c r="AK2710" s="17">
        <v>15.963109023083193</v>
      </c>
      <c r="AL2710" s="19">
        <v>4.0107212086861799E-2</v>
      </c>
      <c r="AM2710" s="19">
        <v>2.3521965533407657E-2</v>
      </c>
      <c r="AN2710" s="27" t="b">
        <v>1</v>
      </c>
      <c r="AO2710" s="27" t="b">
        <v>1</v>
      </c>
      <c r="AP2710" s="27" t="b">
        <v>0</v>
      </c>
      <c r="AQ2710" s="27" t="b">
        <v>0</v>
      </c>
      <c r="AR2710" s="27" t="b">
        <v>1</v>
      </c>
      <c r="AS2710" s="27" t="b">
        <v>0</v>
      </c>
      <c r="AV2710">
        <v>257750.0122</v>
      </c>
      <c r="AX2710">
        <v>575000</v>
      </c>
      <c r="AZ2710">
        <v>515.5</v>
      </c>
      <c r="BC2710" s="18">
        <f t="shared" si="1"/>
        <v>206200.00975999999</v>
      </c>
      <c r="BM2710" s="90">
        <v>2.2999999999999998</v>
      </c>
      <c r="BN2710">
        <f t="shared" si="0"/>
        <v>23</v>
      </c>
    </row>
    <row r="2711" spans="1:66" ht="14.55" customHeight="1" x14ac:dyDescent="0.25">
      <c r="A2711" s="95">
        <v>42003</v>
      </c>
      <c r="B2711" s="98">
        <v>16.425000000000001</v>
      </c>
      <c r="C2711" s="99">
        <v>17.024999999999999</v>
      </c>
      <c r="D2711" s="32">
        <v>1277.4402557062108</v>
      </c>
      <c r="E2711" s="32">
        <v>703.42076552605567</v>
      </c>
      <c r="F2711" s="18">
        <v>1980.8610212322665</v>
      </c>
      <c r="G2711" s="18">
        <v>16.638065154390834</v>
      </c>
      <c r="H2711" s="19">
        <v>3.5242290748898508E-2</v>
      </c>
      <c r="I2711" s="18">
        <v>15.92</v>
      </c>
      <c r="J2711" s="33">
        <v>1.0203758264576397</v>
      </c>
      <c r="K2711" s="72">
        <v>479.52882033834317</v>
      </c>
      <c r="L2711" s="18">
        <v>467.20001200000002</v>
      </c>
      <c r="M2711" s="73">
        <v>2.6388715799825688E-2</v>
      </c>
      <c r="Q2711" s="34">
        <v>0.98003105725428941</v>
      </c>
      <c r="R2711" s="7"/>
      <c r="S2711" s="32"/>
      <c r="T2711" s="77"/>
      <c r="U2711" s="5">
        <v>131.58762352611257</v>
      </c>
      <c r="V2711" s="78">
        <v>133.26</v>
      </c>
      <c r="W2711" s="38">
        <v>-1.2549725903402561E-2</v>
      </c>
      <c r="X2711" s="33">
        <v>1.0407516529152796</v>
      </c>
      <c r="Y2711" s="72">
        <v>58276.296329572804</v>
      </c>
      <c r="Z2711" s="90">
        <v>54250.00258</v>
      </c>
      <c r="AA2711" s="77">
        <v>7.4217392775888125E-2</v>
      </c>
      <c r="AB2711" s="35">
        <v>1.0407516529152796</v>
      </c>
      <c r="AC2711" s="72">
        <v>60983.648738479031</v>
      </c>
      <c r="AD2711" s="90">
        <v>60250</v>
      </c>
      <c r="AE2711" s="38">
        <v>1.2176742547369805E-2</v>
      </c>
      <c r="AF2711">
        <v>14</v>
      </c>
      <c r="AI2711" s="27" t="b">
        <v>1</v>
      </c>
      <c r="AJ2711" s="17">
        <v>16.700865421594639</v>
      </c>
      <c r="AK2711" s="17">
        <v>15.973916737927542</v>
      </c>
      <c r="AL2711" s="19">
        <v>4.0150023421590776E-2</v>
      </c>
      <c r="AM2711" s="19">
        <v>1.8599201539090032E-2</v>
      </c>
      <c r="AN2711" s="27" t="b">
        <v>1</v>
      </c>
      <c r="AO2711" s="27" t="b">
        <v>1</v>
      </c>
      <c r="AP2711" s="27" t="b">
        <v>0</v>
      </c>
      <c r="AQ2711" s="27" t="b">
        <v>0</v>
      </c>
      <c r="AR2711" s="27" t="b">
        <v>1</v>
      </c>
      <c r="AS2711" s="27" t="b">
        <v>0</v>
      </c>
      <c r="AV2711">
        <v>271250.01289999997</v>
      </c>
      <c r="AX2711">
        <v>602500</v>
      </c>
      <c r="AZ2711">
        <v>542.5</v>
      </c>
      <c r="BC2711" s="18">
        <f t="shared" si="1"/>
        <v>217000.01032</v>
      </c>
      <c r="BM2711" s="90">
        <v>2.41</v>
      </c>
      <c r="BN2711">
        <f t="shared" si="0"/>
        <v>24.1</v>
      </c>
    </row>
    <row r="2712" spans="1:66" ht="14.55" customHeight="1" x14ac:dyDescent="0.25">
      <c r="A2712" s="95">
        <v>42004</v>
      </c>
      <c r="B2712" s="100">
        <v>18.024999999999999</v>
      </c>
      <c r="C2712" s="101">
        <v>18.225000000000001</v>
      </c>
      <c r="D2712" s="32">
        <v>1186.1945231557672</v>
      </c>
      <c r="E2712" s="32">
        <v>791.45078944036038</v>
      </c>
      <c r="F2712" s="32">
        <v>1977.6453125961275</v>
      </c>
      <c r="G2712" s="32">
        <v>18.105039710295816</v>
      </c>
      <c r="H2712" s="56">
        <v>1.0973936899863035E-2</v>
      </c>
      <c r="I2712" s="32">
        <v>19.2</v>
      </c>
      <c r="J2712" s="68">
        <v>1.0864032574924467</v>
      </c>
      <c r="K2712" s="72">
        <v>520.95265876174426</v>
      </c>
      <c r="L2712" s="32">
        <v>504.16000400000001</v>
      </c>
      <c r="M2712" s="73">
        <v>3.3308185156520759E-2</v>
      </c>
      <c r="Q2712" s="34">
        <v>0.92046852133720947</v>
      </c>
      <c r="R2712" s="7"/>
      <c r="S2712" s="32"/>
      <c r="T2712" s="77"/>
      <c r="U2712" s="5">
        <v>120.89675792688809</v>
      </c>
      <c r="V2712" s="97">
        <v>122.32</v>
      </c>
      <c r="W2712" s="76">
        <v>-1.163539955127459E-2</v>
      </c>
      <c r="X2712" s="68">
        <v>1.1728065149848934</v>
      </c>
      <c r="Y2712" s="72">
        <v>68347.147006303785</v>
      </c>
      <c r="Z2712" s="90">
        <v>62875.002979999997</v>
      </c>
      <c r="AA2712" s="77">
        <v>8.7032107625417215E-2</v>
      </c>
      <c r="AB2712" s="35">
        <v>1.1728065149848934</v>
      </c>
      <c r="AC2712" s="72">
        <v>71520.873873322955</v>
      </c>
      <c r="AD2712" s="90">
        <v>69000</v>
      </c>
      <c r="AE2712" s="76">
        <v>3.6534403961202243E-2</v>
      </c>
      <c r="AF2712" s="1">
        <v>13</v>
      </c>
      <c r="AI2712" s="27" t="b">
        <v>1</v>
      </c>
      <c r="AJ2712" s="17">
        <v>16.802585185232608</v>
      </c>
      <c r="AK2712" s="17">
        <v>16.028006829508815</v>
      </c>
      <c r="AL2712" s="19">
        <v>3.6105297780084866E-2</v>
      </c>
      <c r="AM2712" s="19">
        <v>1.3673617486972343E-2</v>
      </c>
      <c r="AN2712" s="27" t="b">
        <v>1</v>
      </c>
      <c r="AO2712" s="27" t="b">
        <v>1</v>
      </c>
      <c r="AP2712" s="27" t="b">
        <v>0</v>
      </c>
      <c r="AQ2712" s="27" t="b">
        <v>0</v>
      </c>
      <c r="AR2712" s="27" t="b">
        <v>1</v>
      </c>
      <c r="AS2712" s="27" t="b">
        <v>0</v>
      </c>
      <c r="AV2712">
        <v>314375.01490000001</v>
      </c>
      <c r="AX2712">
        <v>690000</v>
      </c>
      <c r="AZ2712">
        <v>628.75</v>
      </c>
      <c r="BC2712" s="18">
        <f t="shared" si="1"/>
        <v>251500.01191999999</v>
      </c>
      <c r="BM2712" s="90">
        <v>2.76</v>
      </c>
      <c r="BN2712">
        <f t="shared" si="0"/>
        <v>27.599999999999998</v>
      </c>
    </row>
    <row r="2713" spans="1:66" ht="14.55" customHeight="1" x14ac:dyDescent="0.25">
      <c r="A2713" s="95">
        <v>42006</v>
      </c>
      <c r="B2713" s="100">
        <v>17.824999999999999</v>
      </c>
      <c r="C2713" s="101">
        <v>18.225000000000001</v>
      </c>
      <c r="D2713" s="32">
        <v>1094.9487906053237</v>
      </c>
      <c r="E2713" s="32">
        <v>881.69519707941367</v>
      </c>
      <c r="F2713" s="32">
        <v>1976.6439876847373</v>
      </c>
      <c r="G2713" s="32">
        <v>18.003422660342018</v>
      </c>
      <c r="H2713" s="56">
        <v>2.1947873799725737E-2</v>
      </c>
      <c r="I2713" s="1">
        <v>17.79</v>
      </c>
      <c r="J2713" s="68">
        <v>0.99388388112462511</v>
      </c>
      <c r="K2713" s="72">
        <v>517.75749194092953</v>
      </c>
      <c r="L2713" s="32">
        <v>495.83999599999999</v>
      </c>
      <c r="M2713" s="73">
        <v>4.4202759191958249E-2</v>
      </c>
      <c r="Q2713" s="34">
        <v>1.0061537559784692</v>
      </c>
      <c r="R2713" s="7"/>
      <c r="S2713" s="32"/>
      <c r="T2713" s="77"/>
      <c r="U2713" s="5">
        <v>121.4142544669678</v>
      </c>
      <c r="V2713" s="97">
        <v>124.54</v>
      </c>
      <c r="W2713" s="76">
        <v>-2.5098326104321514E-2</v>
      </c>
      <c r="X2713" s="68">
        <v>0.98776776224925011</v>
      </c>
      <c r="Y2713" s="72">
        <v>67511.431457909537</v>
      </c>
      <c r="Z2713" s="90">
        <v>60825.00288</v>
      </c>
      <c r="AA2713" s="77">
        <v>0.10992894798708043</v>
      </c>
      <c r="AB2713" s="35">
        <v>0.98776776224925011</v>
      </c>
      <c r="AC2713" s="72">
        <v>70644.880909804415</v>
      </c>
      <c r="AD2713" s="90">
        <v>66500</v>
      </c>
      <c r="AE2713" s="76">
        <v>6.2329036237660375E-2</v>
      </c>
      <c r="AF2713" s="1">
        <v>12</v>
      </c>
      <c r="AI2713" s="27" t="b">
        <v>1</v>
      </c>
      <c r="AJ2713" s="17">
        <v>16.956348660997065</v>
      </c>
      <c r="AK2713" s="17">
        <v>16.07517106991596</v>
      </c>
      <c r="AL2713" s="19">
        <v>3.1791179088509501E-2</v>
      </c>
      <c r="AM2713" s="19">
        <v>1.0207898299145611E-2</v>
      </c>
      <c r="AN2713" s="27" t="b">
        <v>1</v>
      </c>
      <c r="AO2713" s="27" t="b">
        <v>1</v>
      </c>
      <c r="AP2713" s="27" t="b">
        <v>0</v>
      </c>
      <c r="AQ2713" s="27" t="b">
        <v>0</v>
      </c>
      <c r="AR2713" s="27" t="b">
        <v>1</v>
      </c>
      <c r="AS2713" s="27" t="b">
        <v>0</v>
      </c>
      <c r="AV2713">
        <v>304125.01439999999</v>
      </c>
      <c r="AX2713">
        <v>665000</v>
      </c>
      <c r="AZ2713">
        <v>608.25</v>
      </c>
      <c r="BC2713" s="18">
        <f t="shared" si="1"/>
        <v>243300.01152</v>
      </c>
      <c r="BM2713" s="90">
        <v>2.66</v>
      </c>
      <c r="BN2713">
        <f t="shared" si="0"/>
        <v>26.6</v>
      </c>
    </row>
    <row r="2714" spans="1:66" ht="14.55" customHeight="1" x14ac:dyDescent="0.25">
      <c r="A2714" s="95">
        <v>42009</v>
      </c>
      <c r="B2714" s="98">
        <v>19.125</v>
      </c>
      <c r="C2714" s="99">
        <v>19.2</v>
      </c>
      <c r="D2714" s="32">
        <v>1003.70305805488</v>
      </c>
      <c r="E2714" s="32">
        <v>970.9382798070767</v>
      </c>
      <c r="F2714" s="18">
        <v>1974.6413378619568</v>
      </c>
      <c r="G2714" s="18">
        <v>19.161877770959851</v>
      </c>
      <c r="H2714" s="19">
        <v>3.90625E-3</v>
      </c>
      <c r="I2714" s="32">
        <v>19.920000000000002</v>
      </c>
      <c r="J2714" s="33">
        <v>1.0632680324148907</v>
      </c>
      <c r="K2714" s="72">
        <v>550.50546467519405</v>
      </c>
      <c r="L2714" s="18">
        <v>531.35998500000005</v>
      </c>
      <c r="M2714" s="73">
        <v>3.6031090438987411E-2</v>
      </c>
      <c r="Q2714" s="34">
        <v>0.94049662880280849</v>
      </c>
      <c r="R2714" s="7"/>
      <c r="S2714" s="32"/>
      <c r="T2714" s="77"/>
      <c r="U2714" s="5">
        <v>113.97709685221518</v>
      </c>
      <c r="V2714" s="78">
        <v>115.92</v>
      </c>
      <c r="W2714" s="38">
        <v>-1.6760724187239635E-2</v>
      </c>
      <c r="X2714" s="33">
        <v>1.1265360648297813</v>
      </c>
      <c r="Y2714" s="72">
        <v>76054.426202307819</v>
      </c>
      <c r="Z2714" s="90">
        <v>69575.003299999997</v>
      </c>
      <c r="AA2714" s="77">
        <v>9.3128603593006551E-2</v>
      </c>
      <c r="AB2714" s="35">
        <v>1.1265360648297813</v>
      </c>
      <c r="AC2714" s="72">
        <v>79582.730212234383</v>
      </c>
      <c r="AD2714" s="90">
        <v>76250</v>
      </c>
      <c r="AE2714" s="38">
        <v>4.3707937209631245E-2</v>
      </c>
      <c r="AF2714">
        <v>11</v>
      </c>
      <c r="AI2714" s="27" t="b">
        <v>1</v>
      </c>
      <c r="AJ2714" s="17">
        <v>17.159904632006608</v>
      </c>
      <c r="AK2714" s="17">
        <v>16.151572584315382</v>
      </c>
      <c r="AL2714" s="19">
        <v>2.5549064674427763E-2</v>
      </c>
      <c r="AM2714" s="19">
        <v>9.2196445579484226E-3</v>
      </c>
      <c r="AN2714" s="27" t="b">
        <v>1</v>
      </c>
      <c r="AO2714" s="27" t="b">
        <v>1</v>
      </c>
      <c r="AP2714" s="27" t="b">
        <v>0</v>
      </c>
      <c r="AQ2714" s="27" t="b">
        <v>0</v>
      </c>
      <c r="AR2714" s="27" t="b">
        <v>1</v>
      </c>
      <c r="AS2714" s="27" t="b">
        <v>0</v>
      </c>
      <c r="AV2714">
        <v>347875.01649999997</v>
      </c>
      <c r="AX2714">
        <v>762500</v>
      </c>
      <c r="AZ2714">
        <v>695.75</v>
      </c>
      <c r="BC2714" s="18">
        <f t="shared" si="1"/>
        <v>278300.01319999999</v>
      </c>
      <c r="BM2714" s="90">
        <v>3.05</v>
      </c>
      <c r="BN2714">
        <f t="shared" si="0"/>
        <v>30.5</v>
      </c>
    </row>
    <row r="2715" spans="1:66" ht="14.55" customHeight="1" x14ac:dyDescent="0.25">
      <c r="A2715" s="95">
        <v>42010</v>
      </c>
      <c r="B2715" s="100">
        <v>19.875</v>
      </c>
      <c r="C2715" s="101">
        <v>19.675000000000001</v>
      </c>
      <c r="D2715" s="32">
        <v>912.45732550443631</v>
      </c>
      <c r="E2715" s="32">
        <v>1061.8275837147451</v>
      </c>
      <c r="F2715" s="32">
        <v>1974.2849092191814</v>
      </c>
      <c r="G2715" s="32">
        <v>19.767434209595951</v>
      </c>
      <c r="H2715" s="56">
        <v>-1.0165184243964287E-2</v>
      </c>
      <c r="I2715" s="1">
        <v>21.12</v>
      </c>
      <c r="J2715" s="68">
        <v>1.0314159376800778</v>
      </c>
      <c r="K2715" s="72">
        <v>567.79028592870327</v>
      </c>
      <c r="L2715" s="32">
        <v>543.20001200000002</v>
      </c>
      <c r="M2715" s="73">
        <v>4.5269280901089622E-2</v>
      </c>
      <c r="Q2715" s="34">
        <v>0.96954096157294167</v>
      </c>
      <c r="R2715" s="7"/>
      <c r="S2715" s="32"/>
      <c r="T2715" s="77"/>
      <c r="U2715" s="5">
        <v>110.29972327927466</v>
      </c>
      <c r="V2715" s="97">
        <v>112.96</v>
      </c>
      <c r="W2715" s="76">
        <v>-2.3550608363361678E-2</v>
      </c>
      <c r="X2715" s="68">
        <v>1.0628318753601558</v>
      </c>
      <c r="Y2715" s="72">
        <v>80833.455171633395</v>
      </c>
      <c r="Z2715" s="90">
        <v>72675.003459999993</v>
      </c>
      <c r="AA2715" s="77">
        <v>0.11225939213231381</v>
      </c>
      <c r="AB2715" s="35">
        <v>1.0628318753601558</v>
      </c>
      <c r="AC2715" s="72">
        <v>84581.706322261045</v>
      </c>
      <c r="AD2715" s="90">
        <v>80250</v>
      </c>
      <c r="AE2715" s="76">
        <v>5.3977648875527043E-2</v>
      </c>
      <c r="AF2715" s="1">
        <v>10</v>
      </c>
      <c r="AI2715" s="27" t="b">
        <v>1</v>
      </c>
      <c r="AJ2715" s="17">
        <v>17.40069471725571</v>
      </c>
      <c r="AK2715" s="17">
        <v>16.253245819977824</v>
      </c>
      <c r="AL2715" s="19">
        <v>1.6794857214705028E-2</v>
      </c>
      <c r="AM2715" s="19">
        <v>8.4211351641105825E-3</v>
      </c>
      <c r="AN2715" s="27" t="b">
        <v>1</v>
      </c>
      <c r="AO2715" s="27" t="b">
        <v>1</v>
      </c>
      <c r="AP2715" s="27" t="b">
        <v>0</v>
      </c>
      <c r="AQ2715" s="27" t="b">
        <v>0</v>
      </c>
      <c r="AR2715" s="27" t="b">
        <v>1</v>
      </c>
      <c r="AS2715" s="27" t="b">
        <v>0</v>
      </c>
      <c r="AV2715">
        <v>363375.01729999995</v>
      </c>
      <c r="AX2715">
        <v>802500</v>
      </c>
      <c r="AZ2715">
        <v>726.75</v>
      </c>
      <c r="BC2715" s="18">
        <f t="shared" si="1"/>
        <v>290700.01383999997</v>
      </c>
      <c r="BM2715" s="90">
        <v>3.21</v>
      </c>
      <c r="BN2715">
        <f t="shared" si="0"/>
        <v>32.1</v>
      </c>
    </row>
    <row r="2716" spans="1:66" ht="14.55" customHeight="1" x14ac:dyDescent="0.25">
      <c r="A2716" s="95">
        <v>42011</v>
      </c>
      <c r="B2716" s="98">
        <v>18.850000000000001</v>
      </c>
      <c r="C2716" s="99">
        <v>18.725000000000001</v>
      </c>
      <c r="D2716" s="32">
        <v>821.21159295399264</v>
      </c>
      <c r="E2716" s="32">
        <v>1154.0008459480396</v>
      </c>
      <c r="F2716" s="18">
        <v>1975.2124389020323</v>
      </c>
      <c r="G2716" s="18">
        <v>18.776969827193025</v>
      </c>
      <c r="H2716" s="19">
        <v>-6.6755674232310547E-3</v>
      </c>
      <c r="I2716">
        <v>19.309999999999999</v>
      </c>
      <c r="J2716" s="33">
        <v>0.95034040075983561</v>
      </c>
      <c r="K2716" s="72">
        <v>539.58471178301954</v>
      </c>
      <c r="L2716" s="18">
        <v>526.080017</v>
      </c>
      <c r="M2716" s="73">
        <v>2.5670419606566325E-2</v>
      </c>
      <c r="Q2716" s="34">
        <v>1.0522545386899889</v>
      </c>
      <c r="R2716" s="7"/>
      <c r="S2716" s="32"/>
      <c r="T2716" s="77"/>
      <c r="U2716" s="5">
        <v>115.8472958137659</v>
      </c>
      <c r="V2716" s="78">
        <v>116.64</v>
      </c>
      <c r="W2716" s="38">
        <v>-6.7961607187423199E-3</v>
      </c>
      <c r="X2716" s="33">
        <v>0.90068080151967134</v>
      </c>
      <c r="Y2716" s="72">
        <v>72805.489525986632</v>
      </c>
      <c r="Z2716" s="90">
        <v>68075.003239999991</v>
      </c>
      <c r="AA2716" s="77">
        <v>6.9489328840855166E-2</v>
      </c>
      <c r="AB2716" s="35">
        <v>0.90068080151967134</v>
      </c>
      <c r="AC2716" s="72">
        <v>76179.897672658772</v>
      </c>
      <c r="AD2716" s="90">
        <v>74750</v>
      </c>
      <c r="AE2716" s="38">
        <v>1.9129065854966845E-2</v>
      </c>
      <c r="AF2716">
        <v>9</v>
      </c>
      <c r="AI2716" s="27" t="s">
        <v>36</v>
      </c>
      <c r="AJ2716" s="17">
        <v>17.600580436613814</v>
      </c>
      <c r="AK2716" s="17">
        <v>16.340463022893275</v>
      </c>
      <c r="AL2716" s="19">
        <v>9.2049332968819897E-3</v>
      </c>
      <c r="AM2716" s="19">
        <v>9.4725806074693608E-3</v>
      </c>
      <c r="AN2716" s="27" t="b">
        <v>1</v>
      </c>
      <c r="AO2716" s="27" t="b">
        <v>0</v>
      </c>
      <c r="AP2716" s="27" t="b">
        <v>0</v>
      </c>
      <c r="AQ2716" s="27" t="b">
        <v>0</v>
      </c>
      <c r="AR2716" s="27" t="b">
        <v>1</v>
      </c>
      <c r="AS2716" s="27" t="b">
        <v>0</v>
      </c>
      <c r="AV2716">
        <v>340375.01619999995</v>
      </c>
      <c r="AX2716">
        <v>747500</v>
      </c>
      <c r="AZ2716">
        <v>680.75</v>
      </c>
      <c r="BC2716" s="18">
        <f t="shared" si="1"/>
        <v>272300.01295999996</v>
      </c>
      <c r="BM2716" s="90">
        <v>2.99</v>
      </c>
      <c r="BN2716">
        <f t="shared" si="0"/>
        <v>29.900000000000002</v>
      </c>
    </row>
    <row r="2717" spans="1:66" ht="14.55" customHeight="1" x14ac:dyDescent="0.25">
      <c r="A2717" s="95">
        <v>42012</v>
      </c>
      <c r="B2717" s="98">
        <v>17.675000000000001</v>
      </c>
      <c r="C2717" s="99">
        <v>17.774999999999999</v>
      </c>
      <c r="D2717" s="32">
        <v>729.96586040354896</v>
      </c>
      <c r="E2717" s="32">
        <v>1245.8556955382057</v>
      </c>
      <c r="F2717" s="18">
        <v>1975.8215559417547</v>
      </c>
      <c r="G2717" s="18">
        <v>17.738055071536781</v>
      </c>
      <c r="H2717" s="19">
        <v>5.6258790436004569E-3</v>
      </c>
      <c r="I2717">
        <v>17.010000000000002</v>
      </c>
      <c r="J2717" s="33">
        <v>0.94496211611808989</v>
      </c>
      <c r="K2717" s="72">
        <v>509.87828896894683</v>
      </c>
      <c r="L2717" s="18">
        <v>492.32000699999998</v>
      </c>
      <c r="M2717" s="73">
        <v>3.5664368133117241E-2</v>
      </c>
      <c r="Q2717" s="34">
        <v>1.0582434818741793</v>
      </c>
      <c r="R2717" s="7"/>
      <c r="S2717" s="32"/>
      <c r="T2717" s="77"/>
      <c r="U2717" s="5">
        <v>122.36639706029308</v>
      </c>
      <c r="V2717" s="78">
        <v>123.88</v>
      </c>
      <c r="W2717" s="38">
        <v>-1.2218299481005116E-2</v>
      </c>
      <c r="X2717" s="33">
        <v>0.88992423223617978</v>
      </c>
      <c r="Y2717" s="72">
        <v>64791.679359915586</v>
      </c>
      <c r="Z2717" s="90">
        <v>59700.002840000001</v>
      </c>
      <c r="AA2717" s="77">
        <v>8.52877098441958E-2</v>
      </c>
      <c r="AB2717" s="35">
        <v>0.88992423223617978</v>
      </c>
      <c r="AC2717" s="72">
        <v>67793.25003743502</v>
      </c>
      <c r="AD2717" s="90">
        <v>66000</v>
      </c>
      <c r="AE2717" s="38">
        <v>2.7170455112651822E-2</v>
      </c>
      <c r="AF2717">
        <v>8</v>
      </c>
      <c r="AI2717" s="27" t="s">
        <v>36</v>
      </c>
      <c r="AJ2717" s="17">
        <v>17.702975214054721</v>
      </c>
      <c r="AK2717" s="17">
        <v>16.401930928916297</v>
      </c>
      <c r="AL2717" s="19">
        <v>4.2688646793323142E-3</v>
      </c>
      <c r="AM2717" s="19">
        <v>1.265753138102773E-2</v>
      </c>
      <c r="AN2717" s="27" t="b">
        <v>1</v>
      </c>
      <c r="AO2717" s="27" t="b">
        <v>0</v>
      </c>
      <c r="AP2717" s="27" t="b">
        <v>0</v>
      </c>
      <c r="AQ2717" s="27" t="b">
        <v>0</v>
      </c>
      <c r="AR2717" s="27" t="b">
        <v>1</v>
      </c>
      <c r="AS2717" s="27" t="b">
        <v>0</v>
      </c>
      <c r="AV2717">
        <v>298500.01419999998</v>
      </c>
      <c r="AX2717">
        <v>660000</v>
      </c>
      <c r="AZ2717">
        <v>597</v>
      </c>
      <c r="BC2717" s="18">
        <f t="shared" si="1"/>
        <v>238800.01136</v>
      </c>
      <c r="BM2717" s="90">
        <v>2.64</v>
      </c>
      <c r="BN2717">
        <f t="shared" si="0"/>
        <v>26.400000000000002</v>
      </c>
    </row>
    <row r="2718" spans="1:66" ht="14.55" customHeight="1" x14ac:dyDescent="0.25">
      <c r="A2718" s="95">
        <v>42013</v>
      </c>
      <c r="B2718" s="98">
        <v>18.625</v>
      </c>
      <c r="C2718" s="99">
        <v>18.675000000000001</v>
      </c>
      <c r="D2718" s="32">
        <v>638.7201278531054</v>
      </c>
      <c r="E2718" s="32">
        <v>1336.5880906340758</v>
      </c>
      <c r="F2718" s="18">
        <v>1975.3082184871812</v>
      </c>
      <c r="G2718" s="18">
        <v>18.65883239329753</v>
      </c>
      <c r="H2718" s="19">
        <v>2.6773761713521083E-3</v>
      </c>
      <c r="I2718">
        <v>17.55</v>
      </c>
      <c r="J2718" s="33">
        <v>1.0516364152579072</v>
      </c>
      <c r="K2718" s="72">
        <v>536.19729854540765</v>
      </c>
      <c r="L2718" s="18">
        <v>511.67999300000002</v>
      </c>
      <c r="M2718" s="73">
        <v>4.7915310117289701E-2</v>
      </c>
      <c r="Q2718" s="34">
        <v>0.95089898513523452</v>
      </c>
      <c r="R2718" s="7"/>
      <c r="S2718" s="32"/>
      <c r="T2718" s="77"/>
      <c r="U2718" s="5">
        <v>116.14144548220737</v>
      </c>
      <c r="V2718" s="87">
        <v>119.32</v>
      </c>
      <c r="W2718" s="38">
        <v>-2.6638908127661915E-2</v>
      </c>
      <c r="X2718" s="33">
        <v>1.1032728305158144</v>
      </c>
      <c r="Y2718" s="72">
        <v>71483.241487486172</v>
      </c>
      <c r="Z2718" s="90">
        <v>63925.003040000003</v>
      </c>
      <c r="AA2718" s="77">
        <v>0.1182360279710386</v>
      </c>
      <c r="AB2718" s="35">
        <v>1.1032728305158144</v>
      </c>
      <c r="AC2718" s="72">
        <v>74793.251718807893</v>
      </c>
      <c r="AD2718" s="90">
        <v>70250</v>
      </c>
      <c r="AE2718" s="38">
        <v>6.4672622331784946E-2</v>
      </c>
      <c r="AF2718">
        <v>7</v>
      </c>
      <c r="AI2718" s="27" t="s">
        <v>36</v>
      </c>
      <c r="AJ2718" s="17">
        <v>17.842325387141109</v>
      </c>
      <c r="AK2718" s="17">
        <v>16.500580311270543</v>
      </c>
      <c r="AL2718" s="19">
        <v>2.8861045579138267E-3</v>
      </c>
      <c r="AM2718" s="19">
        <v>2.215322560069246E-2</v>
      </c>
      <c r="AN2718" s="27" t="b">
        <v>1</v>
      </c>
      <c r="AO2718" s="27" t="b">
        <v>0</v>
      </c>
      <c r="AP2718" s="27" t="b">
        <v>0</v>
      </c>
      <c r="AQ2718" s="27" t="b">
        <v>0</v>
      </c>
      <c r="AR2718" s="27" t="b">
        <v>1</v>
      </c>
      <c r="AS2718" s="27" t="b">
        <v>0</v>
      </c>
      <c r="AV2718">
        <v>319625.01520000002</v>
      </c>
      <c r="AX2718">
        <v>702500</v>
      </c>
      <c r="AZ2718">
        <v>639.25</v>
      </c>
      <c r="BC2718" s="18">
        <f t="shared" si="1"/>
        <v>255700.01216000001</v>
      </c>
      <c r="BM2718" s="90">
        <v>2.81</v>
      </c>
      <c r="BN2718">
        <f t="shared" si="0"/>
        <v>28.1</v>
      </c>
    </row>
    <row r="2719" spans="1:66" ht="14.55" customHeight="1" x14ac:dyDescent="0.25">
      <c r="A2719" s="95">
        <v>42016</v>
      </c>
      <c r="B2719" s="100">
        <v>19.574999999999999</v>
      </c>
      <c r="C2719" s="101">
        <v>19.375</v>
      </c>
      <c r="D2719" s="32">
        <v>547.47439530266172</v>
      </c>
      <c r="E2719" s="32">
        <v>1427.5895240344512</v>
      </c>
      <c r="F2719" s="32">
        <v>1975.063919337113</v>
      </c>
      <c r="G2719" s="32">
        <v>19.430438650865174</v>
      </c>
      <c r="H2719" s="56">
        <v>-1.0322580645161228E-2</v>
      </c>
      <c r="I2719" s="18">
        <v>19.600000000000001</v>
      </c>
      <c r="J2719" s="68">
        <v>1.0412246143417323</v>
      </c>
      <c r="K2719" s="72">
        <v>558.29216561173814</v>
      </c>
      <c r="L2719" s="32">
        <v>535.84002699999996</v>
      </c>
      <c r="M2719" s="73">
        <v>4.1900823903433741E-2</v>
      </c>
      <c r="Q2719" s="34">
        <v>0.96040756838254848</v>
      </c>
      <c r="R2719" s="7"/>
      <c r="S2719" s="32"/>
      <c r="T2719" s="77"/>
      <c r="U2719" s="5">
        <v>111.33545051383651</v>
      </c>
      <c r="V2719" s="90">
        <v>113.52</v>
      </c>
      <c r="W2719" s="76">
        <v>-1.9243741069093469E-2</v>
      </c>
      <c r="X2719" s="68">
        <v>1.0824492286834648</v>
      </c>
      <c r="Y2719" s="72">
        <v>77377.349818040835</v>
      </c>
      <c r="Z2719" s="90">
        <v>69975.003319999989</v>
      </c>
      <c r="AA2719" s="77">
        <v>0.10578558266284692</v>
      </c>
      <c r="AB2719" s="35">
        <v>1.0824492286834648</v>
      </c>
      <c r="AC2719" s="72">
        <v>80958.599646546252</v>
      </c>
      <c r="AD2719" s="90">
        <v>76750</v>
      </c>
      <c r="AE2719" s="76">
        <v>5.4835174547833904E-2</v>
      </c>
      <c r="AF2719" s="1">
        <v>6</v>
      </c>
      <c r="AI2719" s="27" t="s">
        <v>36</v>
      </c>
      <c r="AJ2719" s="17">
        <v>17.927005475674871</v>
      </c>
      <c r="AK2719" s="17">
        <v>16.617858310508129</v>
      </c>
      <c r="AL2719" s="19">
        <v>-2.4923045162340007E-3</v>
      </c>
      <c r="AM2719" s="19">
        <v>1.978630122497043E-2</v>
      </c>
      <c r="AN2719" s="27" t="b">
        <v>1</v>
      </c>
      <c r="AO2719" s="27" t="b">
        <v>0</v>
      </c>
      <c r="AP2719" s="27" t="b">
        <v>0</v>
      </c>
      <c r="AQ2719" s="27" t="b">
        <v>0</v>
      </c>
      <c r="AR2719" s="27" t="b">
        <v>1</v>
      </c>
      <c r="AS2719" s="27" t="b">
        <v>0</v>
      </c>
      <c r="AV2719">
        <v>349875.01659999997</v>
      </c>
      <c r="AX2719">
        <v>767500</v>
      </c>
      <c r="AZ2719">
        <v>699.75</v>
      </c>
      <c r="BC2719" s="18">
        <f t="shared" si="1"/>
        <v>279900.01327999996</v>
      </c>
      <c r="BM2719" s="90">
        <v>3.07</v>
      </c>
      <c r="BN2719">
        <f t="shared" si="0"/>
        <v>30.7</v>
      </c>
    </row>
    <row r="2720" spans="1:66" ht="14.55" customHeight="1" x14ac:dyDescent="0.25">
      <c r="A2720" s="95">
        <v>42017</v>
      </c>
      <c r="B2720" s="98">
        <v>20.175000000000001</v>
      </c>
      <c r="C2720" s="99">
        <v>19.725000000000001</v>
      </c>
      <c r="D2720" s="32">
        <v>456.2286627522181</v>
      </c>
      <c r="E2720" s="32">
        <v>1519.7771480176737</v>
      </c>
      <c r="F2720" s="18">
        <v>1976.0058107698917</v>
      </c>
      <c r="G2720" s="18">
        <v>19.828897922323673</v>
      </c>
      <c r="H2720" s="19">
        <v>-2.281368821292773E-2</v>
      </c>
      <c r="I2720" s="18">
        <v>20.56</v>
      </c>
      <c r="J2720" s="33">
        <v>1.0209936334453356</v>
      </c>
      <c r="K2720" s="72">
        <v>570.00288429153034</v>
      </c>
      <c r="L2720" s="18">
        <v>550.23999000000003</v>
      </c>
      <c r="M2720" s="73">
        <v>3.5916862915634867E-2</v>
      </c>
      <c r="Q2720" s="34">
        <v>0.97943803687150077</v>
      </c>
      <c r="R2720" s="7"/>
      <c r="S2720" s="32"/>
      <c r="T2720" s="77"/>
      <c r="U2720" s="5">
        <v>108.84315121241792</v>
      </c>
      <c r="V2720" s="87">
        <v>110.24</v>
      </c>
      <c r="W2720" s="38">
        <v>-1.2670979568052184E-2</v>
      </c>
      <c r="X2720" s="33">
        <v>1.0419872668906709</v>
      </c>
      <c r="Y2720" s="72">
        <v>80626.599008049947</v>
      </c>
      <c r="Z2720" s="90">
        <v>74125.003519999998</v>
      </c>
      <c r="AA2720" s="77">
        <v>8.7711233447641243E-2</v>
      </c>
      <c r="AB2720" s="35">
        <v>1.0419872668906709</v>
      </c>
      <c r="AC2720" s="72">
        <v>84356.477512543643</v>
      </c>
      <c r="AD2720" s="90">
        <v>81500</v>
      </c>
      <c r="AE2720" s="38">
        <v>3.5048803834891319E-2</v>
      </c>
      <c r="AF2720">
        <v>5</v>
      </c>
      <c r="AI2720" s="27" t="s">
        <v>36</v>
      </c>
      <c r="AJ2720" s="17">
        <v>17.959867015897032</v>
      </c>
      <c r="AK2720" s="17">
        <v>16.735713144169676</v>
      </c>
      <c r="AL2720" s="19">
        <v>-6.9456275517219557E-3</v>
      </c>
      <c r="AM2720" s="19">
        <v>1.6939991166207896E-2</v>
      </c>
      <c r="AN2720" s="27" t="b">
        <v>1</v>
      </c>
      <c r="AO2720" s="27" t="b">
        <v>0</v>
      </c>
      <c r="AP2720" s="27" t="b">
        <v>0</v>
      </c>
      <c r="AQ2720" s="27" t="b">
        <v>0</v>
      </c>
      <c r="AR2720" s="27" t="b">
        <v>1</v>
      </c>
      <c r="AS2720" s="27" t="b">
        <v>0</v>
      </c>
      <c r="AV2720">
        <v>370625.01760000002</v>
      </c>
      <c r="AX2720">
        <v>815000</v>
      </c>
      <c r="AZ2720">
        <v>741.25</v>
      </c>
      <c r="BC2720" s="18">
        <f t="shared" si="1"/>
        <v>296500.01407999999</v>
      </c>
      <c r="BM2720" s="90">
        <v>3.26</v>
      </c>
      <c r="BN2720">
        <f t="shared" si="0"/>
        <v>32.599999999999994</v>
      </c>
    </row>
    <row r="2721" spans="1:66" ht="14.55" customHeight="1" x14ac:dyDescent="0.25">
      <c r="A2721" s="95">
        <v>42018</v>
      </c>
      <c r="B2721" s="98">
        <v>20.574999999999999</v>
      </c>
      <c r="C2721" s="99">
        <v>19.875</v>
      </c>
      <c r="D2721" s="32">
        <v>364.98293020177448</v>
      </c>
      <c r="E2721" s="32">
        <v>1613.1045322612833</v>
      </c>
      <c r="F2721" s="18">
        <v>1978.0874624630578</v>
      </c>
      <c r="G2721" s="18">
        <v>20.004159127687466</v>
      </c>
      <c r="H2721" s="19">
        <v>-3.5220125786163514E-2</v>
      </c>
      <c r="I2721" s="18">
        <v>21.48</v>
      </c>
      <c r="J2721" s="33">
        <v>1.009901451648443</v>
      </c>
      <c r="K2721" s="72">
        <v>575.63678040960087</v>
      </c>
      <c r="L2721" s="18">
        <v>561.919983</v>
      </c>
      <c r="M2721" s="73">
        <v>2.4410588383721659E-2</v>
      </c>
      <c r="Q2721" s="34">
        <v>0.99019562588777243</v>
      </c>
      <c r="R2721" s="7"/>
      <c r="S2721" s="32"/>
      <c r="T2721" s="77"/>
      <c r="U2721" s="5">
        <v>107.57535317435952</v>
      </c>
      <c r="V2721" s="87">
        <v>108.2</v>
      </c>
      <c r="W2721" s="38">
        <v>-5.7730760225552904E-3</v>
      </c>
      <c r="X2721" s="33">
        <v>1.0198029032968863</v>
      </c>
      <c r="Y2721" s="72">
        <v>82223.633144159277</v>
      </c>
      <c r="Z2721" s="90">
        <v>76925.003660000002</v>
      </c>
      <c r="AA2721" s="77">
        <v>6.8880458005288248E-2</v>
      </c>
      <c r="AB2721" s="35">
        <v>1.0198029032968863</v>
      </c>
      <c r="AC2721" s="72">
        <v>86025.601454123258</v>
      </c>
      <c r="AD2721" s="90">
        <v>84500</v>
      </c>
      <c r="AE2721" s="38">
        <v>1.8054455078381753E-2</v>
      </c>
      <c r="AF2721">
        <v>4</v>
      </c>
      <c r="AI2721" s="27" t="s">
        <v>36</v>
      </c>
      <c r="AJ2721" s="17">
        <v>17.996942526967885</v>
      </c>
      <c r="AK2721" s="17">
        <v>16.848574111403689</v>
      </c>
      <c r="AL2721" s="19">
        <v>-1.1121451142088493E-2</v>
      </c>
      <c r="AM2721" s="19">
        <v>1.2552144383289887E-2</v>
      </c>
      <c r="AN2721" s="27" t="b">
        <v>1</v>
      </c>
      <c r="AO2721" s="27" t="b">
        <v>0</v>
      </c>
      <c r="AP2721" s="27" t="b">
        <v>0</v>
      </c>
      <c r="AQ2721" s="27" t="b">
        <v>0</v>
      </c>
      <c r="AR2721" s="27" t="b">
        <v>1</v>
      </c>
      <c r="AS2721" s="27" t="b">
        <v>0</v>
      </c>
      <c r="AV2721">
        <v>384625.0183</v>
      </c>
      <c r="AX2721">
        <v>845000</v>
      </c>
      <c r="AZ2721">
        <v>769.25</v>
      </c>
      <c r="BC2721" s="18">
        <f t="shared" si="1"/>
        <v>307700.01464000001</v>
      </c>
      <c r="BM2721" s="90">
        <v>3.38</v>
      </c>
      <c r="BN2721">
        <f t="shared" si="0"/>
        <v>33.799999999999997</v>
      </c>
    </row>
    <row r="2722" spans="1:66" ht="14.55" customHeight="1" x14ac:dyDescent="0.25">
      <c r="A2722" s="95">
        <v>42019</v>
      </c>
      <c r="B2722" s="98">
        <v>21.475000000000001</v>
      </c>
      <c r="C2722" s="99">
        <v>20.774999999999999</v>
      </c>
      <c r="D2722" s="32">
        <v>273.73719765133086</v>
      </c>
      <c r="E2722" s="32">
        <v>1707.5639509896041</v>
      </c>
      <c r="F2722" s="18">
        <v>1981.301148640935</v>
      </c>
      <c r="G2722" s="18">
        <v>20.871712222918443</v>
      </c>
      <c r="H2722" s="19">
        <v>-3.3694344163658352E-2</v>
      </c>
      <c r="I2722" s="18">
        <v>22.39</v>
      </c>
      <c r="J2722" s="33">
        <v>1.0450637376482528</v>
      </c>
      <c r="K2722" s="72">
        <v>601.56671673311223</v>
      </c>
      <c r="L2722" s="18">
        <v>578.080017</v>
      </c>
      <c r="M2722" s="73">
        <v>4.0628804045153892E-2</v>
      </c>
      <c r="Q2722" s="34">
        <v>0.95687943612926296</v>
      </c>
      <c r="R2722" s="7"/>
      <c r="S2722" s="32"/>
      <c r="T2722" s="77"/>
      <c r="U2722" s="5">
        <v>102.74499423561781</v>
      </c>
      <c r="V2722" s="87">
        <v>104.96</v>
      </c>
      <c r="W2722" s="38">
        <v>-2.110333235882416E-2</v>
      </c>
      <c r="X2722" s="33">
        <v>1.0901274752965053</v>
      </c>
      <c r="Y2722" s="72">
        <v>89634.670459495799</v>
      </c>
      <c r="Z2722" s="90">
        <v>81500.003880000004</v>
      </c>
      <c r="AA2722" s="77">
        <v>9.9811855119334936E-2</v>
      </c>
      <c r="AB2722" s="35">
        <v>1.0901274752965053</v>
      </c>
      <c r="AC2722" s="72">
        <v>93777.368217011666</v>
      </c>
      <c r="AD2722" s="90">
        <v>89500</v>
      </c>
      <c r="AE2722" s="38">
        <v>4.7791823653761632E-2</v>
      </c>
      <c r="AF2722">
        <v>3</v>
      </c>
      <c r="AG2722" s="1"/>
      <c r="AH2722" s="1"/>
      <c r="AI2722" s="27" t="s">
        <v>36</v>
      </c>
      <c r="AJ2722" s="17">
        <v>18.093450657866843</v>
      </c>
      <c r="AK2722" s="17">
        <v>16.9880192295754</v>
      </c>
      <c r="AL2722" s="19">
        <v>-1.5624580598826376E-2</v>
      </c>
      <c r="AM2722" s="19">
        <v>8.2436047012550834E-3</v>
      </c>
      <c r="AN2722" s="27" t="b">
        <v>1</v>
      </c>
      <c r="AO2722" s="27" t="b">
        <v>0</v>
      </c>
      <c r="AP2722" s="27" t="b">
        <v>0</v>
      </c>
      <c r="AQ2722" s="27" t="b">
        <v>0</v>
      </c>
      <c r="AR2722" s="27" t="b">
        <v>1</v>
      </c>
      <c r="AS2722" s="27" t="b">
        <v>0</v>
      </c>
      <c r="AV2722">
        <v>407500.01939999999</v>
      </c>
      <c r="AX2722">
        <v>895000</v>
      </c>
      <c r="AZ2722">
        <v>815</v>
      </c>
      <c r="BC2722" s="18">
        <f t="shared" si="1"/>
        <v>326000.01552000002</v>
      </c>
      <c r="BM2722" s="90">
        <v>3.58</v>
      </c>
      <c r="BN2722">
        <f t="shared" si="0"/>
        <v>35.799999999999997</v>
      </c>
    </row>
    <row r="2723" spans="1:66" ht="14.55" customHeight="1" x14ac:dyDescent="0.25">
      <c r="A2723" s="95">
        <v>42020</v>
      </c>
      <c r="B2723" s="100">
        <v>20.625</v>
      </c>
      <c r="C2723" s="101">
        <v>20.125</v>
      </c>
      <c r="D2723" s="32">
        <v>182.49146510088724</v>
      </c>
      <c r="E2723" s="32">
        <v>1801.8841486560675</v>
      </c>
      <c r="F2723" s="32">
        <v>1984.3756137569549</v>
      </c>
      <c r="G2723" s="32">
        <v>20.170982087220718</v>
      </c>
      <c r="H2723" s="56">
        <v>-2.4844720496894457E-2</v>
      </c>
      <c r="I2723" s="32">
        <v>20.95</v>
      </c>
      <c r="J2723" s="68">
        <v>0.96792644513635717</v>
      </c>
      <c r="K2723" s="72">
        <v>582.262259123136</v>
      </c>
      <c r="L2723" s="32">
        <v>567.52002000000005</v>
      </c>
      <c r="M2723" s="73">
        <v>2.5976597483091359E-2</v>
      </c>
      <c r="Q2723" s="34">
        <v>1.033136355582396</v>
      </c>
      <c r="R2723" s="7"/>
      <c r="S2723" s="32"/>
      <c r="T2723" s="77"/>
      <c r="U2723" s="5">
        <v>105.95195793529516</v>
      </c>
      <c r="V2723" s="90">
        <v>106.84</v>
      </c>
      <c r="W2723" s="76">
        <v>-8.3118875393564974E-3</v>
      </c>
      <c r="X2723" s="68">
        <v>0.93585289027271423</v>
      </c>
      <c r="Y2723" s="72">
        <v>83885.266760918734</v>
      </c>
      <c r="Z2723" s="90">
        <v>78050.003700000001</v>
      </c>
      <c r="AA2723" s="77">
        <v>7.4763136249777429E-2</v>
      </c>
      <c r="AB2723" s="35">
        <v>0.93585289027271423</v>
      </c>
      <c r="AC2723" s="72">
        <v>87760.414049213272</v>
      </c>
      <c r="AD2723" s="90">
        <v>85750</v>
      </c>
      <c r="AE2723" s="76">
        <v>2.3445061798405505E-2</v>
      </c>
      <c r="AF2723" s="1">
        <v>2</v>
      </c>
      <c r="AH2723" s="1"/>
      <c r="AI2723" s="27" t="s">
        <v>36</v>
      </c>
      <c r="AJ2723" s="17">
        <v>18.088864269347624</v>
      </c>
      <c r="AK2723" s="17">
        <v>17.108103098266799</v>
      </c>
      <c r="AL2723" s="19">
        <v>-2.070301385557553E-2</v>
      </c>
      <c r="AM2723" s="19">
        <v>3.7012730483755585E-3</v>
      </c>
      <c r="AN2723" s="27" t="b">
        <v>1</v>
      </c>
      <c r="AO2723" s="27" t="b">
        <v>0</v>
      </c>
      <c r="AP2723" s="27" t="b">
        <v>0</v>
      </c>
      <c r="AQ2723" s="27" t="b">
        <v>0</v>
      </c>
      <c r="AR2723" s="27" t="b">
        <v>1</v>
      </c>
      <c r="AS2723" s="27" t="b">
        <v>0</v>
      </c>
      <c r="AV2723">
        <v>390250.01850000001</v>
      </c>
      <c r="AX2723">
        <v>857500</v>
      </c>
      <c r="AZ2723">
        <v>780.5</v>
      </c>
      <c r="BC2723" s="18">
        <f t="shared" si="1"/>
        <v>312200.0148</v>
      </c>
      <c r="BM2723" s="90">
        <v>3.43</v>
      </c>
      <c r="BN2723">
        <f t="shared" si="0"/>
        <v>34.300000000000004</v>
      </c>
    </row>
    <row r="2724" spans="1:66" ht="14.55" customHeight="1" x14ac:dyDescent="0.25">
      <c r="A2724" s="95">
        <v>42024</v>
      </c>
      <c r="B2724" s="100">
        <v>20.175000000000001</v>
      </c>
      <c r="C2724" s="101">
        <v>20.125</v>
      </c>
      <c r="D2724" s="32">
        <v>91.24573255044362</v>
      </c>
      <c r="E2724" s="32">
        <v>1895.3968559282612</v>
      </c>
      <c r="F2724" s="32">
        <v>1986.6425884787047</v>
      </c>
      <c r="G2724" s="32">
        <v>20.127296480833532</v>
      </c>
      <c r="H2724" s="56">
        <v>-2.4844720496894901E-3</v>
      </c>
      <c r="I2724" s="1">
        <v>19.89</v>
      </c>
      <c r="J2724" s="68">
        <v>0.99897417294012492</v>
      </c>
      <c r="K2724" s="72">
        <v>581.65489473393131</v>
      </c>
      <c r="L2724" s="32">
        <v>561.919983</v>
      </c>
      <c r="M2724" s="73">
        <v>3.5120501727968115E-2</v>
      </c>
      <c r="Q2724" s="34">
        <v>1.0010268804616398</v>
      </c>
      <c r="R2724" s="7"/>
      <c r="S2724" s="32"/>
      <c r="T2724" s="77"/>
      <c r="U2724" s="5">
        <v>105.86329235403093</v>
      </c>
      <c r="V2724" s="90">
        <v>107.84</v>
      </c>
      <c r="W2724" s="76">
        <v>-1.8330004135469875E-2</v>
      </c>
      <c r="X2724" s="68">
        <v>0.99794834588024994</v>
      </c>
      <c r="Y2724" s="72">
        <v>83713.563729039408</v>
      </c>
      <c r="Z2724" s="90">
        <v>76725.00364000001</v>
      </c>
      <c r="AA2724" s="77">
        <v>9.1085822841146982E-2</v>
      </c>
      <c r="AB2724" s="35">
        <v>0.99794834588024994</v>
      </c>
      <c r="AC2724" s="72">
        <v>87578.955904601637</v>
      </c>
      <c r="AD2724" s="90">
        <v>84250</v>
      </c>
      <c r="AE2724" s="76">
        <v>3.9512829728209339E-2</v>
      </c>
      <c r="AF2724" s="1">
        <v>1</v>
      </c>
      <c r="AH2724" s="1"/>
      <c r="AI2724" s="27" t="s">
        <v>36</v>
      </c>
      <c r="AJ2724" s="17">
        <v>18.206830768434937</v>
      </c>
      <c r="AK2724" s="17">
        <v>17.227471786690899</v>
      </c>
      <c r="AL2724" s="19">
        <v>-2.1563321892415794E-2</v>
      </c>
      <c r="AM2724" s="19">
        <v>9.6106001498931504E-4</v>
      </c>
      <c r="AN2724" s="27" t="b">
        <v>1</v>
      </c>
      <c r="AO2724" s="27" t="b">
        <v>0</v>
      </c>
      <c r="AP2724" s="27" t="b">
        <v>0</v>
      </c>
      <c r="AQ2724" s="27" t="b">
        <v>0</v>
      </c>
      <c r="AR2724" s="27" t="b">
        <v>1</v>
      </c>
      <c r="AS2724" s="27" t="b">
        <v>0</v>
      </c>
      <c r="AV2724">
        <v>383625.01820000005</v>
      </c>
      <c r="AX2724">
        <v>842500</v>
      </c>
      <c r="AZ2724">
        <v>767.25</v>
      </c>
      <c r="BC2724" s="18">
        <f t="shared" si="1"/>
        <v>306900.01456000004</v>
      </c>
      <c r="BM2724" s="90">
        <v>3.37</v>
      </c>
      <c r="BN2724">
        <f t="shared" si="0"/>
        <v>33.700000000000003</v>
      </c>
    </row>
    <row r="2725" spans="1:66" ht="14.55" customHeight="1" x14ac:dyDescent="0.25">
      <c r="A2725" s="96">
        <v>42025</v>
      </c>
      <c r="B2725" s="98">
        <v>18.875</v>
      </c>
      <c r="C2725" s="99">
        <v>19.024999999999999</v>
      </c>
      <c r="D2725" s="32">
        <v>1986.8692859508799</v>
      </c>
      <c r="E2725" s="32">
        <v>0</v>
      </c>
      <c r="F2725" s="18">
        <v>1986.8692859508799</v>
      </c>
      <c r="G2725" s="18">
        <v>18.875</v>
      </c>
      <c r="H2725" s="19">
        <v>7.8843626806832656E-3</v>
      </c>
      <c r="I2725" s="18">
        <v>18.850000000000001</v>
      </c>
      <c r="J2725" s="33">
        <v>0.93788819875776397</v>
      </c>
      <c r="K2725" s="72">
        <v>545.51782276975962</v>
      </c>
      <c r="L2725" s="18">
        <v>535.20001200000002</v>
      </c>
      <c r="M2725" s="73">
        <v>1.9278420288524962E-2</v>
      </c>
      <c r="Q2725" s="34">
        <v>1.0662251655629138</v>
      </c>
      <c r="R2725" s="7"/>
      <c r="S2725" s="32"/>
      <c r="T2725" s="77"/>
      <c r="U2725" s="5">
        <v>112.66395564177336</v>
      </c>
      <c r="V2725" s="87">
        <v>112.98</v>
      </c>
      <c r="W2725" s="38">
        <v>-2.7973478334806876E-3</v>
      </c>
      <c r="X2725" s="33">
        <v>0.87577639751552794</v>
      </c>
      <c r="Y2725" s="72">
        <v>73314.714034546545</v>
      </c>
      <c r="Z2725" s="90">
        <v>69450.003299999997</v>
      </c>
      <c r="AA2725" s="77">
        <v>5.564738014269538E-2</v>
      </c>
      <c r="AB2725" s="35">
        <v>0.87577639751552794</v>
      </c>
      <c r="AC2725" s="72">
        <v>76698.352816476239</v>
      </c>
      <c r="AD2725" s="90">
        <v>76750</v>
      </c>
      <c r="AE2725" s="38">
        <v>-6.7292747262229008E-4</v>
      </c>
      <c r="AF2725">
        <v>19</v>
      </c>
      <c r="AI2725" s="27" t="s">
        <v>36</v>
      </c>
      <c r="AJ2725" s="17">
        <v>18.285749667990746</v>
      </c>
      <c r="AK2725" s="17">
        <v>17.30978885986163</v>
      </c>
      <c r="AL2725" s="19">
        <v>-1.8528831338108381E-2</v>
      </c>
      <c r="AM2725" s="19">
        <v>-1.1936710996162392E-3</v>
      </c>
      <c r="AN2725" s="27" t="b">
        <v>1</v>
      </c>
      <c r="AO2725" s="27" t="b">
        <v>0</v>
      </c>
      <c r="AP2725" s="27" t="b">
        <v>0</v>
      </c>
      <c r="AQ2725" s="27" t="b">
        <v>0</v>
      </c>
      <c r="AR2725" s="27" t="b">
        <v>1</v>
      </c>
      <c r="AS2725" s="27" t="b">
        <v>0</v>
      </c>
      <c r="AV2725">
        <v>347250.01649999997</v>
      </c>
      <c r="AX2725">
        <v>767500</v>
      </c>
      <c r="AZ2725">
        <v>694.5</v>
      </c>
      <c r="BC2725" s="18">
        <f t="shared" si="1"/>
        <v>277800.01319999999</v>
      </c>
      <c r="BM2725" s="90">
        <v>3.07</v>
      </c>
      <c r="BN2725">
        <f t="shared" si="0"/>
        <v>30.7</v>
      </c>
    </row>
    <row r="2726" spans="1:66" ht="14.55" customHeight="1" x14ac:dyDescent="0.25">
      <c r="A2726" s="95">
        <v>42026</v>
      </c>
      <c r="B2726" s="98">
        <v>17.875</v>
      </c>
      <c r="C2726" s="99">
        <v>18.125</v>
      </c>
      <c r="D2726" s="32">
        <v>1882.2972182692547</v>
      </c>
      <c r="E2726" s="32">
        <v>103.74758357375437</v>
      </c>
      <c r="F2726" s="18">
        <v>1986.0448018430091</v>
      </c>
      <c r="G2726" s="18">
        <v>17.888059572407112</v>
      </c>
      <c r="H2726" s="19">
        <v>1.379310344827589E-2</v>
      </c>
      <c r="I2726" s="18">
        <v>16.399999999999999</v>
      </c>
      <c r="J2726" s="33">
        <v>0.94731849683210212</v>
      </c>
      <c r="K2726" s="72">
        <v>516.77018251277684</v>
      </c>
      <c r="L2726" s="18">
        <v>500.79998799999998</v>
      </c>
      <c r="M2726" s="73">
        <v>3.1889366804012095E-2</v>
      </c>
      <c r="Q2726" s="34">
        <v>1.0556111839302922</v>
      </c>
      <c r="R2726" s="7"/>
      <c r="S2726" s="32"/>
      <c r="T2726" s="77"/>
      <c r="U2726" s="5">
        <v>118.70790711295895</v>
      </c>
      <c r="V2726" s="87">
        <v>120.34</v>
      </c>
      <c r="W2726" s="38">
        <v>-1.3562347407687003E-2</v>
      </c>
      <c r="X2726" s="33">
        <v>0.89463699366420424</v>
      </c>
      <c r="Y2726" s="72">
        <v>65590.369167411656</v>
      </c>
      <c r="Z2726" s="90">
        <v>60550.00288</v>
      </c>
      <c r="AA2726" s="77">
        <v>8.324303959821143E-2</v>
      </c>
      <c r="AB2726" s="35">
        <v>0.89463699366420424</v>
      </c>
      <c r="AC2726" s="72">
        <v>68616.083679724223</v>
      </c>
      <c r="AD2726" s="90">
        <v>67500</v>
      </c>
      <c r="AE2726" s="38">
        <v>1.6534573032951447E-2</v>
      </c>
      <c r="AF2726">
        <v>18</v>
      </c>
      <c r="AI2726" s="27" t="s">
        <v>36</v>
      </c>
      <c r="AJ2726" s="17">
        <v>18.346928880967148</v>
      </c>
      <c r="AK2726" s="17">
        <v>17.375466112657115</v>
      </c>
      <c r="AL2726" s="19">
        <v>-1.2427699394574443E-2</v>
      </c>
      <c r="AM2726" s="19">
        <v>-2.7606006393306945E-3</v>
      </c>
      <c r="AN2726" s="27" t="b">
        <v>1</v>
      </c>
      <c r="AO2726" s="27" t="b">
        <v>0</v>
      </c>
      <c r="AP2726" s="27" t="b">
        <v>0</v>
      </c>
      <c r="AQ2726" s="27" t="b">
        <v>0</v>
      </c>
      <c r="AR2726" s="27" t="b">
        <v>1</v>
      </c>
      <c r="AS2726" s="27" t="b">
        <v>0</v>
      </c>
      <c r="AV2726">
        <v>302750.01439999999</v>
      </c>
      <c r="AX2726">
        <v>675000</v>
      </c>
      <c r="AZ2726">
        <v>605.5</v>
      </c>
      <c r="BC2726" s="18">
        <f t="shared" si="1"/>
        <v>242200.01152</v>
      </c>
      <c r="BM2726" s="90">
        <v>2.7</v>
      </c>
      <c r="BN2726">
        <f t="shared" si="0"/>
        <v>27</v>
      </c>
    </row>
    <row r="2727" spans="1:66" ht="14.55" customHeight="1" x14ac:dyDescent="0.25">
      <c r="A2727" s="95">
        <v>42027</v>
      </c>
      <c r="B2727" s="98">
        <v>18.375</v>
      </c>
      <c r="C2727" s="99">
        <v>18.524999999999999</v>
      </c>
      <c r="D2727" s="32">
        <v>1777.7251505876295</v>
      </c>
      <c r="E2727" s="32">
        <v>206.87727790804686</v>
      </c>
      <c r="F2727" s="18">
        <v>1984.6024284956763</v>
      </c>
      <c r="G2727" s="18">
        <v>18.39063617540755</v>
      </c>
      <c r="H2727" s="19">
        <v>8.0971659919027994E-3</v>
      </c>
      <c r="I2727" s="18">
        <v>16.66</v>
      </c>
      <c r="J2727" s="33">
        <v>1.027348987996592</v>
      </c>
      <c r="K2727" s="72">
        <v>530.89413830482215</v>
      </c>
      <c r="L2727" s="18">
        <v>513.59997599999997</v>
      </c>
      <c r="M2727" s="73">
        <v>3.3672435967602499E-2</v>
      </c>
      <c r="Q2727" s="34">
        <v>0.97337906756503012</v>
      </c>
      <c r="R2727" s="7"/>
      <c r="S2727" s="32"/>
      <c r="T2727" s="77"/>
      <c r="U2727" s="5">
        <v>115.33266325327973</v>
      </c>
      <c r="V2727" s="87">
        <v>117.2</v>
      </c>
      <c r="W2727" s="38">
        <v>-1.5932907395224141E-2</v>
      </c>
      <c r="X2727" s="33">
        <v>1.054697975993184</v>
      </c>
      <c r="Y2727" s="72">
        <v>69178.360584184309</v>
      </c>
      <c r="Z2727" s="90">
        <v>63425.003020000004</v>
      </c>
      <c r="AA2727" s="77">
        <v>9.0711191016736428E-2</v>
      </c>
      <c r="AB2727" s="35">
        <v>1.054697975993184</v>
      </c>
      <c r="AC2727" s="72">
        <v>72368.084319773916</v>
      </c>
      <c r="AD2727" s="90">
        <v>70500</v>
      </c>
      <c r="AE2727" s="38">
        <v>2.6497649925871149E-2</v>
      </c>
      <c r="AF2727">
        <v>17</v>
      </c>
      <c r="AI2727" s="27" t="s">
        <v>36</v>
      </c>
      <c r="AJ2727" s="17">
        <v>18.436730500875644</v>
      </c>
      <c r="AK2727" s="17">
        <v>17.456689791847396</v>
      </c>
      <c r="AL2727" s="19">
        <v>-5.208150764896724E-3</v>
      </c>
      <c r="AM2727" s="19">
        <v>-4.4571709366429263E-3</v>
      </c>
      <c r="AN2727" s="27" t="b">
        <v>1</v>
      </c>
      <c r="AO2727" s="27" t="b">
        <v>0</v>
      </c>
      <c r="AP2727" s="27" t="b">
        <v>0</v>
      </c>
      <c r="AQ2727" s="27" t="b">
        <v>0</v>
      </c>
      <c r="AR2727" s="27" t="b">
        <v>1</v>
      </c>
      <c r="AS2727" s="27" t="b">
        <v>0</v>
      </c>
      <c r="AV2727">
        <v>317125.01510000002</v>
      </c>
      <c r="AX2727">
        <v>705000</v>
      </c>
      <c r="AZ2727">
        <v>634.25</v>
      </c>
      <c r="BC2727" s="18">
        <f t="shared" si="1"/>
        <v>253700.01208000001</v>
      </c>
      <c r="BM2727" s="90">
        <v>2.82</v>
      </c>
      <c r="BN2727">
        <f t="shared" si="0"/>
        <v>28.2</v>
      </c>
    </row>
    <row r="2728" spans="1:66" ht="14.55" customHeight="1" x14ac:dyDescent="0.25">
      <c r="A2728" s="95">
        <v>42030</v>
      </c>
      <c r="B2728" s="98">
        <v>17.225000000000001</v>
      </c>
      <c r="C2728" s="99">
        <v>17.625</v>
      </c>
      <c r="D2728" s="32">
        <v>1673.1530829060043</v>
      </c>
      <c r="E2728" s="32">
        <v>310.60260819953754</v>
      </c>
      <c r="F2728" s="18">
        <v>1983.7556911055419</v>
      </c>
      <c r="G2728" s="18">
        <v>17.287629205721686</v>
      </c>
      <c r="H2728" s="19">
        <v>2.269503546099283E-2</v>
      </c>
      <c r="I2728" s="18">
        <v>15.52</v>
      </c>
      <c r="J2728" s="33">
        <v>0.93962238255292962</v>
      </c>
      <c r="K2728" s="72">
        <v>498.83138415248447</v>
      </c>
      <c r="L2728" s="18">
        <v>490.07998700000002</v>
      </c>
      <c r="M2728" s="73">
        <v>1.7857079220997565E-2</v>
      </c>
      <c r="Q2728" s="34">
        <v>1.0642573214178082</v>
      </c>
      <c r="R2728" s="7"/>
      <c r="S2728" s="32"/>
      <c r="T2728" s="77"/>
      <c r="U2728" s="5">
        <v>122.51510525486485</v>
      </c>
      <c r="V2728" s="87">
        <v>122.46</v>
      </c>
      <c r="W2728" s="38">
        <v>4.4998574934554652E-4</v>
      </c>
      <c r="X2728" s="33">
        <v>0.87924476510585925</v>
      </c>
      <c r="Y2728" s="72">
        <v>60825.002414904404</v>
      </c>
      <c r="Z2728" s="90">
        <v>57800.002739999996</v>
      </c>
      <c r="AA2728" s="77">
        <v>5.2335632032954604E-2</v>
      </c>
      <c r="AB2728" s="35">
        <v>0.87924476510585925</v>
      </c>
      <c r="AC2728" s="72">
        <v>63628.239164650397</v>
      </c>
      <c r="AD2728" s="90">
        <v>64750</v>
      </c>
      <c r="AE2728" s="38">
        <v>-1.732449166563094E-2</v>
      </c>
      <c r="AF2728">
        <v>16</v>
      </c>
      <c r="AI2728" s="27" t="b">
        <v>1</v>
      </c>
      <c r="AJ2728" s="17">
        <v>18.494862863980835</v>
      </c>
      <c r="AK2728" s="17">
        <v>17.518696970832412</v>
      </c>
      <c r="AL2728" s="19">
        <v>4.1900791725451398E-3</v>
      </c>
      <c r="AM2728" s="19">
        <v>-3.7246022765723141E-3</v>
      </c>
      <c r="AN2728" s="27" t="b">
        <v>1</v>
      </c>
      <c r="AO2728" s="27" t="b">
        <v>1</v>
      </c>
      <c r="AP2728" s="27" t="b">
        <v>0</v>
      </c>
      <c r="AQ2728" s="27" t="b">
        <v>0</v>
      </c>
      <c r="AR2728" s="27" t="b">
        <v>1</v>
      </c>
      <c r="AS2728" s="27" t="b">
        <v>0</v>
      </c>
      <c r="AV2728">
        <v>289000.01370000001</v>
      </c>
      <c r="AX2728">
        <v>647500</v>
      </c>
      <c r="AZ2728">
        <v>578</v>
      </c>
      <c r="BC2728" s="18">
        <f t="shared" si="1"/>
        <v>231200.01095999999</v>
      </c>
      <c r="BM2728" s="90">
        <v>2.59</v>
      </c>
      <c r="BN2728">
        <f t="shared" si="0"/>
        <v>25.9</v>
      </c>
    </row>
    <row r="2729" spans="1:66" ht="14.55" customHeight="1" x14ac:dyDescent="0.25">
      <c r="A2729" s="95">
        <v>42031</v>
      </c>
      <c r="B2729" s="100">
        <v>17.875</v>
      </c>
      <c r="C2729" s="101">
        <v>18.074999999999999</v>
      </c>
      <c r="D2729" s="32">
        <v>1568.5810152243791</v>
      </c>
      <c r="E2729" s="32">
        <v>412.80140909689896</v>
      </c>
      <c r="F2729" s="32">
        <v>1981.382424321278</v>
      </c>
      <c r="G2729" s="32">
        <v>17.916668019664431</v>
      </c>
      <c r="H2729" s="56">
        <v>1.1065006915629283E-2</v>
      </c>
      <c r="I2729" s="32">
        <v>17.22</v>
      </c>
      <c r="J2729" s="68">
        <v>1.0351467627479201</v>
      </c>
      <c r="K2729" s="72">
        <v>516.35475830173868</v>
      </c>
      <c r="L2729" s="32">
        <v>512</v>
      </c>
      <c r="M2729" s="73">
        <v>8.5053873080833675E-3</v>
      </c>
      <c r="Q2729" s="34">
        <v>0.96604658970809232</v>
      </c>
      <c r="R2729" s="7"/>
      <c r="S2729" s="32"/>
      <c r="T2729" s="77"/>
      <c r="U2729" s="5">
        <v>118.13494387258268</v>
      </c>
      <c r="V2729" s="90">
        <v>116.6</v>
      </c>
      <c r="W2729" s="76">
        <v>1.3164184155940714E-2</v>
      </c>
      <c r="X2729" s="68">
        <v>1.0702935254958403</v>
      </c>
      <c r="Y2729" s="72">
        <v>65100.917743391554</v>
      </c>
      <c r="Z2729" s="90">
        <v>62700.002979999997</v>
      </c>
      <c r="AA2729" s="77">
        <v>3.8292099669555012E-2</v>
      </c>
      <c r="AB2729" s="35">
        <v>1.0702935254958403</v>
      </c>
      <c r="AC2729" s="72">
        <v>68099.800591047955</v>
      </c>
      <c r="AD2729" s="90">
        <v>69250</v>
      </c>
      <c r="AE2729" s="76">
        <v>-1.6609377746599926E-2</v>
      </c>
      <c r="AF2729" s="1">
        <v>15</v>
      </c>
      <c r="AI2729" s="27" t="b">
        <v>1</v>
      </c>
      <c r="AJ2729" s="17">
        <v>18.568041333403304</v>
      </c>
      <c r="AK2729" s="17">
        <v>17.596668394376803</v>
      </c>
      <c r="AL2729" s="19">
        <v>1.0175033741299097E-2</v>
      </c>
      <c r="AM2729" s="19">
        <v>-4.4047814568283425E-3</v>
      </c>
      <c r="AN2729" s="27" t="b">
        <v>1</v>
      </c>
      <c r="AO2729" s="27" t="b">
        <v>1</v>
      </c>
      <c r="AP2729" s="27" t="b">
        <v>0</v>
      </c>
      <c r="AQ2729" s="27" t="b">
        <v>0</v>
      </c>
      <c r="AR2729" s="27" t="b">
        <v>1</v>
      </c>
      <c r="AS2729" s="27" t="b">
        <v>0</v>
      </c>
      <c r="AV2729">
        <v>313500.01490000001</v>
      </c>
      <c r="AX2729">
        <v>692500</v>
      </c>
      <c r="AZ2729">
        <v>627</v>
      </c>
      <c r="BC2729" s="18">
        <f t="shared" si="1"/>
        <v>250800.01191999999</v>
      </c>
      <c r="BM2729" s="90">
        <v>2.77</v>
      </c>
      <c r="BN2729">
        <f t="shared" si="0"/>
        <v>27.7</v>
      </c>
    </row>
    <row r="2730" spans="1:66" ht="14.55" customHeight="1" x14ac:dyDescent="0.25">
      <c r="A2730" s="95">
        <v>42032</v>
      </c>
      <c r="B2730" s="98">
        <v>20.475000000000001</v>
      </c>
      <c r="C2730" s="99">
        <v>20.125</v>
      </c>
      <c r="D2730" s="32">
        <v>1464.008947542754</v>
      </c>
      <c r="E2730" s="32">
        <v>516.2163861264454</v>
      </c>
      <c r="F2730" s="18">
        <v>1980.2253336691992</v>
      </c>
      <c r="G2730" s="18">
        <v>20.383760012271196</v>
      </c>
      <c r="H2730" s="19">
        <v>-1.7391304347826209E-2</v>
      </c>
      <c r="I2730">
        <v>20.440000000000001</v>
      </c>
      <c r="J2730" s="33">
        <v>1.137033752673994</v>
      </c>
      <c r="K2730" s="72">
        <v>587.10263027631424</v>
      </c>
      <c r="L2730" s="18">
        <v>554.71997099999999</v>
      </c>
      <c r="M2730" s="73">
        <v>5.8376588133175859E-2</v>
      </c>
      <c r="Q2730" s="34">
        <v>0.87948136776790675</v>
      </c>
      <c r="R2730" s="7"/>
      <c r="S2730" s="32"/>
      <c r="T2730" s="77"/>
      <c r="U2730" s="5">
        <v>103.70404406240725</v>
      </c>
      <c r="V2730" s="78">
        <v>106.52</v>
      </c>
      <c r="W2730" s="38">
        <v>-2.6435936327382156E-2</v>
      </c>
      <c r="X2730" s="33">
        <v>1.274067505347988</v>
      </c>
      <c r="Y2730" s="72">
        <v>82943.360701465965</v>
      </c>
      <c r="Z2730" s="90">
        <v>73000.003459999993</v>
      </c>
      <c r="AA2730" s="77">
        <v>0.13621036671476855</v>
      </c>
      <c r="AB2730" s="35">
        <v>1.274067505347988</v>
      </c>
      <c r="AC2730" s="72">
        <v>86762.352016543315</v>
      </c>
      <c r="AD2730" s="90">
        <v>80000</v>
      </c>
      <c r="AE2730" s="38">
        <v>8.4529400206791436E-2</v>
      </c>
      <c r="AF2730">
        <v>14</v>
      </c>
      <c r="AI2730" s="27" t="b">
        <v>1</v>
      </c>
      <c r="AJ2730" s="17">
        <v>18.77626752662319</v>
      </c>
      <c r="AK2730" s="17">
        <v>17.738657300524078</v>
      </c>
      <c r="AL2730" s="19">
        <v>7.6905616916096431E-3</v>
      </c>
      <c r="AM2730" s="19">
        <v>-5.7358786035674805E-3</v>
      </c>
      <c r="AN2730" s="27" t="b">
        <v>1</v>
      </c>
      <c r="AO2730" s="27" t="b">
        <v>1</v>
      </c>
      <c r="AP2730" s="27" t="b">
        <v>0</v>
      </c>
      <c r="AQ2730" s="27" t="b">
        <v>0</v>
      </c>
      <c r="AR2730" s="27" t="b">
        <v>1</v>
      </c>
      <c r="AS2730" s="27" t="b">
        <v>0</v>
      </c>
      <c r="AV2730">
        <v>365000.01729999995</v>
      </c>
      <c r="AX2730">
        <v>800000</v>
      </c>
      <c r="AZ2730">
        <v>730</v>
      </c>
      <c r="BC2730" s="18">
        <f t="shared" si="1"/>
        <v>292000.01383999997</v>
      </c>
      <c r="BM2730" s="90">
        <v>3.2</v>
      </c>
      <c r="BN2730">
        <f t="shared" si="0"/>
        <v>32</v>
      </c>
    </row>
    <row r="2731" spans="1:66" ht="14.55" customHeight="1" x14ac:dyDescent="0.25">
      <c r="A2731" s="95">
        <v>42033</v>
      </c>
      <c r="B2731" s="98">
        <v>19.074999999999999</v>
      </c>
      <c r="C2731" s="99">
        <v>18.875</v>
      </c>
      <c r="D2731" s="32">
        <v>1359.4368798611288</v>
      </c>
      <c r="E2731" s="32">
        <v>622.6070984634033</v>
      </c>
      <c r="F2731" s="18">
        <v>1982.043978324532</v>
      </c>
      <c r="G2731" s="18">
        <v>19.012175248857019</v>
      </c>
      <c r="H2731" s="19">
        <v>-1.059602649006619E-2</v>
      </c>
      <c r="I2731">
        <v>18.760000000000002</v>
      </c>
      <c r="J2731" s="33">
        <v>0.93356849148345167</v>
      </c>
      <c r="K2731" s="72">
        <v>548.09103361949667</v>
      </c>
      <c r="L2731" s="18">
        <v>536</v>
      </c>
      <c r="M2731" s="73">
        <v>2.2557898543837072E-2</v>
      </c>
      <c r="Q2731" s="34">
        <v>1.0711586874691839</v>
      </c>
      <c r="R2731" s="7"/>
      <c r="S2731" s="32"/>
      <c r="T2731" s="77"/>
      <c r="U2731" s="5">
        <v>110.87667074956634</v>
      </c>
      <c r="V2731" s="78">
        <v>109.04</v>
      </c>
      <c r="W2731" s="38">
        <v>1.6844009075259882E-2</v>
      </c>
      <c r="X2731" s="33">
        <v>0.86713698296690334</v>
      </c>
      <c r="Y2731" s="72">
        <v>71923.599668864481</v>
      </c>
      <c r="Z2731" s="90">
        <v>67825.003219999999</v>
      </c>
      <c r="AA2731" s="77">
        <v>6.042899011106722E-2</v>
      </c>
      <c r="AB2731" s="35">
        <v>0.86713698296690334</v>
      </c>
      <c r="AC2731" s="72">
        <v>75233.63796228556</v>
      </c>
      <c r="AD2731" s="90">
        <v>74750</v>
      </c>
      <c r="AE2731" s="38">
        <v>6.4700730740543172E-3</v>
      </c>
      <c r="AF2731">
        <v>13</v>
      </c>
      <c r="AI2731" s="27" t="b">
        <v>1</v>
      </c>
      <c r="AJ2731" s="17">
        <v>18.906529120180465</v>
      </c>
      <c r="AK2731" s="17">
        <v>17.832127322509425</v>
      </c>
      <c r="AL2731" s="19">
        <v>4.6104968298180671E-3</v>
      </c>
      <c r="AM2731" s="19">
        <v>-5.7628062439488495E-3</v>
      </c>
      <c r="AN2731" s="27" t="b">
        <v>1</v>
      </c>
      <c r="AO2731" s="27" t="b">
        <v>1</v>
      </c>
      <c r="AP2731" s="27" t="b">
        <v>0</v>
      </c>
      <c r="AQ2731" s="27" t="b">
        <v>0</v>
      </c>
      <c r="AR2731" s="27" t="b">
        <v>1</v>
      </c>
      <c r="AS2731" s="27" t="b">
        <v>0</v>
      </c>
      <c r="AV2731">
        <v>339125.01610000001</v>
      </c>
      <c r="AX2731">
        <v>747500</v>
      </c>
      <c r="AZ2731">
        <v>678.25</v>
      </c>
      <c r="BC2731" s="18">
        <f t="shared" si="1"/>
        <v>271300.01287999999</v>
      </c>
      <c r="BM2731" s="90">
        <v>2.99</v>
      </c>
      <c r="BN2731">
        <f t="shared" si="0"/>
        <v>29.900000000000002</v>
      </c>
    </row>
    <row r="2732" spans="1:66" ht="14.55" customHeight="1" x14ac:dyDescent="0.25">
      <c r="A2732" s="95">
        <v>42034</v>
      </c>
      <c r="B2732" s="100">
        <v>21.024999999999999</v>
      </c>
      <c r="C2732" s="101">
        <v>20.25</v>
      </c>
      <c r="D2732" s="32">
        <v>1254.8648121795036</v>
      </c>
      <c r="E2732" s="32">
        <v>728.28721454430411</v>
      </c>
      <c r="F2732" s="32">
        <v>1983.1520267238077</v>
      </c>
      <c r="G2732" s="32">
        <v>20.740391163326862</v>
      </c>
      <c r="H2732" s="56">
        <v>-3.8271604938271642E-2</v>
      </c>
      <c r="I2732" s="1">
        <v>20.97</v>
      </c>
      <c r="J2732" s="68">
        <v>1.0915103436793352</v>
      </c>
      <c r="K2732" s="72">
        <v>598.23668156152576</v>
      </c>
      <c r="L2732" s="32">
        <v>589.919983</v>
      </c>
      <c r="M2732" s="73">
        <v>1.4098011257784015E-2</v>
      </c>
      <c r="Q2732" s="34">
        <v>0.91616172562243781</v>
      </c>
      <c r="R2732" s="7"/>
      <c r="S2732" s="32"/>
      <c r="T2732" s="77"/>
      <c r="U2732" s="5">
        <v>101.39183698252215</v>
      </c>
      <c r="V2732" s="97">
        <v>97.7</v>
      </c>
      <c r="W2732" s="76">
        <v>3.7787481909131497E-2</v>
      </c>
      <c r="X2732" s="68">
        <v>1.1830206873586706</v>
      </c>
      <c r="Y2732" s="72">
        <v>85087.513412386004</v>
      </c>
      <c r="Z2732" s="90">
        <v>80900.003840000005</v>
      </c>
      <c r="AA2732" s="77">
        <v>5.1761549735743491E-2</v>
      </c>
      <c r="AB2732" s="35">
        <v>1.1830206873586706</v>
      </c>
      <c r="AC2732" s="72">
        <v>89001.523157426054</v>
      </c>
      <c r="AD2732" s="90">
        <v>88500</v>
      </c>
      <c r="AE2732" s="76">
        <v>5.6669283324977879E-3</v>
      </c>
      <c r="AF2732" s="1">
        <v>12</v>
      </c>
      <c r="AI2732" s="27" t="b">
        <v>1</v>
      </c>
      <c r="AJ2732" s="17">
        <v>19.101877977748853</v>
      </c>
      <c r="AK2732" s="17">
        <v>17.948504553958895</v>
      </c>
      <c r="AL2732" s="19">
        <v>-4.0669545679398551E-3</v>
      </c>
      <c r="AM2732" s="19">
        <v>-7.7375585886388862E-3</v>
      </c>
      <c r="AN2732" s="27" t="b">
        <v>1</v>
      </c>
      <c r="AO2732" s="27" t="b">
        <v>1</v>
      </c>
      <c r="AP2732" s="27" t="b">
        <v>0</v>
      </c>
      <c r="AQ2732" s="27" t="b">
        <v>0</v>
      </c>
      <c r="AR2732" s="27" t="b">
        <v>1</v>
      </c>
      <c r="AS2732" s="27" t="b">
        <v>0</v>
      </c>
      <c r="AV2732">
        <v>404500.01920000004</v>
      </c>
      <c r="AX2732">
        <v>885000</v>
      </c>
      <c r="AZ2732">
        <v>809</v>
      </c>
      <c r="BC2732" s="18">
        <f t="shared" si="1"/>
        <v>323600.01536000002</v>
      </c>
      <c r="BM2732" s="90">
        <v>3.54</v>
      </c>
      <c r="BN2732">
        <f t="shared" si="0"/>
        <v>35.4</v>
      </c>
    </row>
    <row r="2733" spans="1:66" ht="14.55" customHeight="1" x14ac:dyDescent="0.25">
      <c r="A2733" s="95">
        <v>42037</v>
      </c>
      <c r="B2733" s="100">
        <v>19.975000000000001</v>
      </c>
      <c r="C2733" s="101">
        <v>19.625</v>
      </c>
      <c r="D2733" s="32">
        <v>1150.2927444978782</v>
      </c>
      <c r="E2733" s="32">
        <v>836.86142308781882</v>
      </c>
      <c r="F2733" s="32">
        <v>1987.154167585697</v>
      </c>
      <c r="G2733" s="32">
        <v>19.827602529356543</v>
      </c>
      <c r="H2733" s="56">
        <v>-1.7834394904458595E-2</v>
      </c>
      <c r="I2733" s="1">
        <v>19.43</v>
      </c>
      <c r="J2733" s="68">
        <v>0.9579190611811399</v>
      </c>
      <c r="K2733" s="72">
        <v>573.05240520113682</v>
      </c>
      <c r="L2733" s="32">
        <v>558.40002400000003</v>
      </c>
      <c r="M2733" s="73">
        <v>2.6239936553327924E-2</v>
      </c>
      <c r="Q2733" s="34">
        <v>1.0439295348888591</v>
      </c>
      <c r="R2733" s="7"/>
      <c r="S2733" s="32"/>
      <c r="T2733" s="77"/>
      <c r="U2733" s="5">
        <v>105.64886760994992</v>
      </c>
      <c r="V2733" s="97">
        <v>103.74</v>
      </c>
      <c r="W2733" s="76">
        <v>1.8400497493251615E-2</v>
      </c>
      <c r="X2733" s="68">
        <v>0.91583812236227979</v>
      </c>
      <c r="Y2733" s="72">
        <v>77926.761354810689</v>
      </c>
      <c r="Z2733" s="90">
        <v>72575.00344</v>
      </c>
      <c r="AA2733" s="77">
        <v>7.3741063191752415E-2</v>
      </c>
      <c r="AB2733" s="35">
        <v>0.91583812236227979</v>
      </c>
      <c r="AC2733" s="72">
        <v>81509.681033336485</v>
      </c>
      <c r="AD2733" s="90">
        <v>79750</v>
      </c>
      <c r="AE2733" s="76">
        <v>2.2064965935253728E-2</v>
      </c>
      <c r="AF2733" s="1">
        <v>11</v>
      </c>
      <c r="AI2733" s="27" t="b">
        <v>1</v>
      </c>
      <c r="AJ2733" s="17">
        <v>19.183904778656508</v>
      </c>
      <c r="AK2733" s="17">
        <v>18.071753648106899</v>
      </c>
      <c r="AL2733" s="19">
        <v>-8.3888813840000877E-3</v>
      </c>
      <c r="AM2733" s="19">
        <v>-9.2038257103925769E-3</v>
      </c>
      <c r="AN2733" s="27" t="b">
        <v>1</v>
      </c>
      <c r="AO2733" s="27" t="b">
        <v>1</v>
      </c>
      <c r="AP2733" s="27" t="b">
        <v>0</v>
      </c>
      <c r="AQ2733" s="27" t="b">
        <v>0</v>
      </c>
      <c r="AR2733" s="27" t="b">
        <v>1</v>
      </c>
      <c r="AS2733" s="27" t="b">
        <v>0</v>
      </c>
      <c r="AV2733">
        <v>362875.0172</v>
      </c>
      <c r="AX2733">
        <v>797500</v>
      </c>
      <c r="AZ2733">
        <v>725.75</v>
      </c>
      <c r="BC2733" s="18">
        <f t="shared" si="1"/>
        <v>290300.01376</v>
      </c>
      <c r="BM2733" s="90">
        <v>3.19</v>
      </c>
      <c r="BN2733">
        <f t="shared" si="0"/>
        <v>31.9</v>
      </c>
    </row>
    <row r="2734" spans="1:66" ht="14.55" customHeight="1" x14ac:dyDescent="0.25">
      <c r="A2734" s="95">
        <v>42038</v>
      </c>
      <c r="B2734" s="98">
        <v>18.875</v>
      </c>
      <c r="C2734" s="99">
        <v>19.074999999999999</v>
      </c>
      <c r="D2734" s="32">
        <v>1045.720676816253</v>
      </c>
      <c r="E2734" s="32">
        <v>943.29847032045404</v>
      </c>
      <c r="F2734" s="32">
        <v>1989.019147136707</v>
      </c>
      <c r="G2734" s="32">
        <v>18.969850617368706</v>
      </c>
      <c r="H2734" s="56">
        <v>1.0484927916120546E-2</v>
      </c>
      <c r="I2734" s="1">
        <v>17.329999999999998</v>
      </c>
      <c r="J2734" s="68">
        <v>0.95763742145125175</v>
      </c>
      <c r="K2734" s="72">
        <v>548.7669327050703</v>
      </c>
      <c r="L2734" s="18">
        <v>531.84002699999996</v>
      </c>
      <c r="M2734" s="73">
        <v>3.1827062360370896E-2</v>
      </c>
      <c r="Q2734" s="34">
        <v>1.0442365529999338</v>
      </c>
      <c r="R2734" s="7"/>
      <c r="S2734" s="32"/>
      <c r="T2734" s="77"/>
      <c r="U2734" s="5">
        <v>110.11700935541838</v>
      </c>
      <c r="V2734" s="78">
        <v>108.76</v>
      </c>
      <c r="W2734" s="38">
        <v>1.2477099626869896E-2</v>
      </c>
      <c r="X2734" s="68">
        <v>0.91527484290250338</v>
      </c>
      <c r="Y2734" s="72">
        <v>71324.745504812134</v>
      </c>
      <c r="Z2734" s="90">
        <v>65800.003120000008</v>
      </c>
      <c r="AA2734" s="77">
        <v>8.3962646243900735E-2</v>
      </c>
      <c r="AB2734" s="35">
        <v>0.91527484290250338</v>
      </c>
      <c r="AC2734" s="72">
        <v>74602.564420198411</v>
      </c>
      <c r="AD2734" s="90">
        <v>72750</v>
      </c>
      <c r="AE2734" s="38">
        <v>2.5464803026782275E-2</v>
      </c>
      <c r="AF2734" s="1">
        <v>10</v>
      </c>
      <c r="AI2734" s="27" t="s">
        <v>36</v>
      </c>
      <c r="AJ2734" s="17">
        <v>19.229925157562537</v>
      </c>
      <c r="AK2734" s="17">
        <v>18.17133043439005</v>
      </c>
      <c r="AL2734" s="19">
        <v>-1.0423899308145468E-2</v>
      </c>
      <c r="AM2734" s="19">
        <v>-8.7158537263445496E-3</v>
      </c>
      <c r="AN2734" s="27" t="b">
        <v>1</v>
      </c>
      <c r="AO2734" s="27" t="b">
        <v>0</v>
      </c>
      <c r="AP2734" s="27" t="b">
        <v>0</v>
      </c>
      <c r="AQ2734" s="27" t="b">
        <v>0</v>
      </c>
      <c r="AR2734" s="27" t="b">
        <v>1</v>
      </c>
      <c r="AS2734" s="27" t="b">
        <v>0</v>
      </c>
      <c r="AV2734">
        <v>329000.01560000004</v>
      </c>
      <c r="AX2734">
        <v>727500</v>
      </c>
      <c r="AZ2734">
        <v>658</v>
      </c>
      <c r="BC2734" s="18">
        <f t="shared" si="1"/>
        <v>263200.01248000003</v>
      </c>
      <c r="BM2734" s="90">
        <v>2.91</v>
      </c>
      <c r="BN2734">
        <f t="shared" si="0"/>
        <v>29.1</v>
      </c>
    </row>
    <row r="2735" spans="1:66" ht="14.55" customHeight="1" x14ac:dyDescent="0.25">
      <c r="A2735" s="95">
        <v>42039</v>
      </c>
      <c r="B2735" s="98">
        <v>19.774999999999999</v>
      </c>
      <c r="C2735" s="99">
        <v>19.824999999999999</v>
      </c>
      <c r="D2735" s="32">
        <v>941.14860913462769</v>
      </c>
      <c r="E2735" s="32">
        <v>1046.7741074103978</v>
      </c>
      <c r="F2735" s="18">
        <v>1987.9227165450257</v>
      </c>
      <c r="G2735" s="18">
        <v>19.801328340098394</v>
      </c>
      <c r="H2735" s="19">
        <v>2.5220680958386588E-3</v>
      </c>
      <c r="I2735">
        <v>18.329999999999998</v>
      </c>
      <c r="J2735" s="33">
        <v>1.043256134085649</v>
      </c>
      <c r="K2735" s="72">
        <v>572.49456321551872</v>
      </c>
      <c r="L2735" s="18">
        <v>546.40002400000003</v>
      </c>
      <c r="M2735" s="73">
        <v>4.775720730114516E-2</v>
      </c>
      <c r="Q2735" s="34">
        <v>0.95853737862412836</v>
      </c>
      <c r="R2735" s="7"/>
      <c r="S2735" s="32"/>
      <c r="T2735" s="77"/>
      <c r="U2735" s="5">
        <v>105.35475248627368</v>
      </c>
      <c r="V2735" s="78">
        <v>105.62</v>
      </c>
      <c r="W2735" s="38">
        <v>-2.5113379447673015E-3</v>
      </c>
      <c r="X2735" s="33">
        <v>1.0865122681712978</v>
      </c>
      <c r="Y2735" s="72">
        <v>77495.58178696355</v>
      </c>
      <c r="Z2735" s="90">
        <v>69450.003299999997</v>
      </c>
      <c r="AA2735" s="77">
        <v>0.11584705694266761</v>
      </c>
      <c r="AB2735" s="35">
        <v>1.0865122681712978</v>
      </c>
      <c r="AC2735" s="72">
        <v>81055.301941977945</v>
      </c>
      <c r="AD2735" s="90">
        <v>76250</v>
      </c>
      <c r="AE2735" s="38">
        <v>6.3020353337415666E-2</v>
      </c>
      <c r="AF2735">
        <v>9</v>
      </c>
      <c r="AI2735" s="27" t="s">
        <v>36</v>
      </c>
      <c r="AJ2735" s="17">
        <v>19.260375184664372</v>
      </c>
      <c r="AK2735" s="17">
        <v>18.295488627578678</v>
      </c>
      <c r="AL2735" s="19">
        <v>-1.1847722444777239E-2</v>
      </c>
      <c r="AM2735" s="19">
        <v>-7.9130631800320567E-3</v>
      </c>
      <c r="AN2735" s="27" t="b">
        <v>1</v>
      </c>
      <c r="AO2735" s="27" t="b">
        <v>0</v>
      </c>
      <c r="AP2735" s="27" t="b">
        <v>0</v>
      </c>
      <c r="AQ2735" s="27" t="b">
        <v>0</v>
      </c>
      <c r="AR2735" s="27" t="b">
        <v>1</v>
      </c>
      <c r="AS2735" s="27" t="b">
        <v>0</v>
      </c>
      <c r="AV2735">
        <v>347250.01649999997</v>
      </c>
      <c r="AX2735">
        <v>762500</v>
      </c>
      <c r="AZ2735">
        <v>694.5</v>
      </c>
      <c r="BC2735" s="18">
        <f t="shared" si="1"/>
        <v>277800.01319999999</v>
      </c>
      <c r="BM2735" s="90">
        <v>3.05</v>
      </c>
      <c r="BN2735">
        <f t="shared" si="0"/>
        <v>30.5</v>
      </c>
    </row>
    <row r="2736" spans="1:66" ht="14.55" customHeight="1" x14ac:dyDescent="0.25">
      <c r="A2736" s="95">
        <v>42040</v>
      </c>
      <c r="B2736" s="98">
        <v>18.675000000000001</v>
      </c>
      <c r="C2736" s="99">
        <v>19.074999999999999</v>
      </c>
      <c r="D2736" s="32">
        <v>836.57654145300239</v>
      </c>
      <c r="E2736" s="32">
        <v>1151.0824372164075</v>
      </c>
      <c r="F2736" s="18">
        <v>1987.6589786694099</v>
      </c>
      <c r="G2736" s="18">
        <v>18.906645860697285</v>
      </c>
      <c r="H2736" s="19">
        <v>2.0969855832241091E-2</v>
      </c>
      <c r="I2736">
        <v>16.850000000000001</v>
      </c>
      <c r="J2736" s="33">
        <v>0.95469037176177063</v>
      </c>
      <c r="K2736" s="72">
        <v>546.54559085410904</v>
      </c>
      <c r="L2736" s="18">
        <v>526.55999799999995</v>
      </c>
      <c r="M2736" s="73">
        <v>3.7955015439872224E-2</v>
      </c>
      <c r="Q2736" s="34">
        <v>1.0474600242952232</v>
      </c>
      <c r="R2736" s="7"/>
      <c r="S2736" s="32"/>
      <c r="T2736" s="77"/>
      <c r="U2736" s="5">
        <v>110.14943113697265</v>
      </c>
      <c r="V2736" s="78">
        <v>109.24</v>
      </c>
      <c r="W2736" s="38">
        <v>8.3250744871169614E-3</v>
      </c>
      <c r="X2736" s="33">
        <v>0.90938074352354137</v>
      </c>
      <c r="Y2736" s="72">
        <v>70473.326959557162</v>
      </c>
      <c r="Z2736" s="90">
        <v>64025.003040000003</v>
      </c>
      <c r="AA2736" s="77">
        <v>0.10071571438315324</v>
      </c>
      <c r="AB2736" s="35">
        <v>0.90938074352354137</v>
      </c>
      <c r="AC2736" s="72">
        <v>73708.948990992358</v>
      </c>
      <c r="AD2736" s="90">
        <v>71500</v>
      </c>
      <c r="AE2736" s="38">
        <v>3.0894391482410598E-2</v>
      </c>
      <c r="AF2736">
        <v>8</v>
      </c>
      <c r="AI2736" s="27" t="s">
        <v>36</v>
      </c>
      <c r="AJ2736" s="17">
        <v>19.219385263288245</v>
      </c>
      <c r="AK2736" s="17">
        <v>18.401031948067082</v>
      </c>
      <c r="AL2736" s="19">
        <v>-5.4541957480993553E-3</v>
      </c>
      <c r="AM2736" s="19">
        <v>-5.1765916772090054E-3</v>
      </c>
      <c r="AN2736" s="27" t="b">
        <v>1</v>
      </c>
      <c r="AO2736" s="27" t="b">
        <v>0</v>
      </c>
      <c r="AP2736" s="27" t="b">
        <v>0</v>
      </c>
      <c r="AQ2736" s="27" t="b">
        <v>0</v>
      </c>
      <c r="AR2736" s="27" t="b">
        <v>1</v>
      </c>
      <c r="AS2736" s="27" t="b">
        <v>0</v>
      </c>
      <c r="AV2736">
        <v>320125.01520000002</v>
      </c>
      <c r="AX2736">
        <v>715000</v>
      </c>
      <c r="AZ2736">
        <v>640.25</v>
      </c>
      <c r="BC2736" s="18">
        <f t="shared" si="1"/>
        <v>256100.01216000001</v>
      </c>
      <c r="BM2736" s="90">
        <v>2.86</v>
      </c>
      <c r="BN2736">
        <f t="shared" si="0"/>
        <v>28.599999999999998</v>
      </c>
    </row>
    <row r="2737" spans="1:66" ht="14.55" customHeight="1" x14ac:dyDescent="0.25">
      <c r="A2737" s="95">
        <v>42041</v>
      </c>
      <c r="B2737" s="100">
        <v>19.175000000000001</v>
      </c>
      <c r="C2737" s="101">
        <v>19.55</v>
      </c>
      <c r="D2737" s="32">
        <v>732.00447377137709</v>
      </c>
      <c r="E2737" s="32">
        <v>1253.4616437146697</v>
      </c>
      <c r="F2737" s="32">
        <v>1985.4661174860466</v>
      </c>
      <c r="G2737" s="32">
        <v>19.411744466326212</v>
      </c>
      <c r="H2737" s="56">
        <v>1.9181585677749413E-2</v>
      </c>
      <c r="I2737" s="1">
        <v>17.29</v>
      </c>
      <c r="J2737" s="68">
        <v>1.0255826883542982</v>
      </c>
      <c r="K2737" s="72">
        <v>560.51799808688713</v>
      </c>
      <c r="L2737" s="32">
        <v>548.79998799999998</v>
      </c>
      <c r="M2737" s="73">
        <v>2.135205966310471E-2</v>
      </c>
      <c r="Q2737" s="34">
        <v>0.97505546003769872</v>
      </c>
      <c r="R2737" s="7"/>
      <c r="S2737" s="32"/>
      <c r="T2737" s="77"/>
      <c r="U2737" s="5">
        <v>107.20184189241455</v>
      </c>
      <c r="V2737" s="97">
        <v>104.64</v>
      </c>
      <c r="W2737" s="76">
        <v>2.4482433987142095E-2</v>
      </c>
      <c r="X2737" s="68">
        <v>1.0511653767085962</v>
      </c>
      <c r="Y2737" s="72">
        <v>74079.475709037608</v>
      </c>
      <c r="Z2737" s="90">
        <v>69500.003299999997</v>
      </c>
      <c r="AA2737" s="77">
        <v>6.5891686210000674E-2</v>
      </c>
      <c r="AB2737" s="35">
        <v>1.0511653767085962</v>
      </c>
      <c r="AC2737" s="72">
        <v>77479.052932331542</v>
      </c>
      <c r="AD2737" s="90">
        <v>76500</v>
      </c>
      <c r="AE2737" s="76">
        <v>1.2798077546817546E-2</v>
      </c>
      <c r="AF2737" s="1">
        <v>7</v>
      </c>
      <c r="AI2737" s="27" t="b">
        <v>1</v>
      </c>
      <c r="AJ2737" s="17">
        <v>19.249612627056493</v>
      </c>
      <c r="AK2737" s="17">
        <v>18.494299746141433</v>
      </c>
      <c r="AL2737" s="19">
        <v>-4.9126038679675466E-4</v>
      </c>
      <c r="AM2737" s="19">
        <v>-1.7764847107144474E-3</v>
      </c>
      <c r="AN2737" s="27" t="b">
        <v>1</v>
      </c>
      <c r="AO2737" s="27" t="b">
        <v>1</v>
      </c>
      <c r="AP2737" s="27" t="b">
        <v>0</v>
      </c>
      <c r="AQ2737" s="27" t="b">
        <v>0</v>
      </c>
      <c r="AR2737" s="27" t="b">
        <v>1</v>
      </c>
      <c r="AS2737" s="27" t="b">
        <v>0</v>
      </c>
      <c r="AV2737">
        <v>347500.01649999997</v>
      </c>
      <c r="AX2737">
        <v>765000</v>
      </c>
      <c r="AZ2737">
        <v>695</v>
      </c>
      <c r="BC2737" s="18">
        <f t="shared" si="1"/>
        <v>278000.01319999999</v>
      </c>
      <c r="BM2737" s="90">
        <v>3.06</v>
      </c>
      <c r="BN2737">
        <f t="shared" si="0"/>
        <v>30.6</v>
      </c>
    </row>
    <row r="2738" spans="1:66" ht="14.55" customHeight="1" x14ac:dyDescent="0.25">
      <c r="A2738" s="95">
        <v>42044</v>
      </c>
      <c r="B2738" s="98">
        <v>19.625</v>
      </c>
      <c r="C2738" s="99">
        <v>19.925000000000001</v>
      </c>
      <c r="D2738" s="32">
        <v>627.43240608975179</v>
      </c>
      <c r="E2738" s="32">
        <v>1356.0278533205606</v>
      </c>
      <c r="F2738" s="18">
        <v>1983.4602594103123</v>
      </c>
      <c r="G2738" s="18">
        <v>19.830100331133991</v>
      </c>
      <c r="H2738" s="19">
        <v>1.5056461731493109E-2</v>
      </c>
      <c r="I2738">
        <v>18.55</v>
      </c>
      <c r="J2738" s="33">
        <v>1.0205196445811509</v>
      </c>
      <c r="K2738" s="72">
        <v>572.0097310653008</v>
      </c>
      <c r="L2738" s="18">
        <v>551.52002000000005</v>
      </c>
      <c r="M2738" s="73">
        <v>3.7151345957125458E-2</v>
      </c>
      <c r="Q2738" s="34">
        <v>0.97989294504019786</v>
      </c>
      <c r="R2738" s="7"/>
      <c r="S2738" s="32"/>
      <c r="T2738" s="77"/>
      <c r="U2738" s="5">
        <v>104.85075166939772</v>
      </c>
      <c r="V2738" s="78">
        <v>104.12</v>
      </c>
      <c r="W2738" s="38">
        <v>7.0183602516108255E-3</v>
      </c>
      <c r="X2738" s="33">
        <v>1.0410392891623019</v>
      </c>
      <c r="Y2738" s="72">
        <v>77120.013708564817</v>
      </c>
      <c r="Z2738" s="90">
        <v>70400.003339999996</v>
      </c>
      <c r="AA2738" s="77">
        <v>9.5454688206621632E-2</v>
      </c>
      <c r="AB2738" s="35">
        <v>1.0410392891623019</v>
      </c>
      <c r="AC2738" s="72">
        <v>80657.445030767238</v>
      </c>
      <c r="AD2738" s="90">
        <v>77500</v>
      </c>
      <c r="AE2738" s="38">
        <v>4.0741226203448229E-2</v>
      </c>
      <c r="AF2738">
        <v>6</v>
      </c>
      <c r="AI2738" s="27" t="b">
        <v>1</v>
      </c>
      <c r="AJ2738" s="17">
        <v>19.349233829894452</v>
      </c>
      <c r="AK2738" s="17">
        <v>18.594241735718278</v>
      </c>
      <c r="AL2738" s="19">
        <v>8.3967507248307038E-3</v>
      </c>
      <c r="AM2738" s="19">
        <v>1.2704406577325189E-3</v>
      </c>
      <c r="AN2738" s="27" t="b">
        <v>1</v>
      </c>
      <c r="AO2738" s="27" t="b">
        <v>1</v>
      </c>
      <c r="AP2738" s="27" t="b">
        <v>0</v>
      </c>
      <c r="AQ2738" s="27" t="b">
        <v>0</v>
      </c>
      <c r="AR2738" s="27" t="b">
        <v>1</v>
      </c>
      <c r="AS2738" s="27" t="b">
        <v>0</v>
      </c>
      <c r="AV2738">
        <v>352000.01669999998</v>
      </c>
      <c r="AX2738">
        <v>775000</v>
      </c>
      <c r="AZ2738">
        <v>704</v>
      </c>
      <c r="BC2738" s="18">
        <f t="shared" si="1"/>
        <v>281600.01335999998</v>
      </c>
      <c r="BM2738" s="90">
        <v>3.1</v>
      </c>
      <c r="BN2738">
        <f t="shared" si="0"/>
        <v>31</v>
      </c>
    </row>
    <row r="2739" spans="1:66" ht="14.55" customHeight="1" x14ac:dyDescent="0.25">
      <c r="A2739" s="95">
        <v>42045</v>
      </c>
      <c r="B2739" s="98">
        <v>18.574999999999999</v>
      </c>
      <c r="C2739" s="99">
        <v>19.149999999999999</v>
      </c>
      <c r="D2739" s="32">
        <v>522.86033840812649</v>
      </c>
      <c r="E2739" s="32">
        <v>1459.0254356669543</v>
      </c>
      <c r="F2739" s="18">
        <v>1981.8857740750809</v>
      </c>
      <c r="G2739" s="18">
        <v>18.99830372238532</v>
      </c>
      <c r="H2739" s="19">
        <v>3.0026109660574396E-2</v>
      </c>
      <c r="I2739">
        <v>17.23</v>
      </c>
      <c r="J2739" s="33">
        <v>0.95729332742815332</v>
      </c>
      <c r="K2739" s="72">
        <v>547.57162448626491</v>
      </c>
      <c r="L2739" s="18">
        <v>530.40002400000003</v>
      </c>
      <c r="M2739" s="73">
        <v>3.2374810914912171E-2</v>
      </c>
      <c r="Q2739" s="34">
        <v>1.0446118983055921</v>
      </c>
      <c r="R2739" s="7"/>
      <c r="S2739" s="32"/>
      <c r="T2739" s="77"/>
      <c r="U2739" s="5">
        <v>109.32442115980432</v>
      </c>
      <c r="V2739" s="78">
        <v>108.02</v>
      </c>
      <c r="W2739" s="38">
        <v>1.2075737454215151E-2</v>
      </c>
      <c r="X2739" s="33">
        <v>0.91458665485630664</v>
      </c>
      <c r="Y2739" s="72">
        <v>70533.272821334103</v>
      </c>
      <c r="Z2739" s="90">
        <v>65075.003100000002</v>
      </c>
      <c r="AA2739" s="77">
        <v>8.3876595640670848E-2</v>
      </c>
      <c r="AB2739" s="35">
        <v>0.91458665485630664</v>
      </c>
      <c r="AC2739" s="72">
        <v>73767.040153057344</v>
      </c>
      <c r="AD2739" s="90">
        <v>72000</v>
      </c>
      <c r="AE2739" s="38">
        <v>2.454222434801866E-2</v>
      </c>
      <c r="AF2739">
        <v>5</v>
      </c>
      <c r="AI2739" s="27" t="b">
        <v>1</v>
      </c>
      <c r="AJ2739" s="17">
        <v>19.365399131279592</v>
      </c>
      <c r="AK2739" s="17">
        <v>18.627074587687282</v>
      </c>
      <c r="AL2739" s="19">
        <v>1.6373501485669534E-2</v>
      </c>
      <c r="AM2739" s="19">
        <v>4.6998675425743222E-3</v>
      </c>
      <c r="AN2739" s="27" t="b">
        <v>1</v>
      </c>
      <c r="AO2739" s="27" t="b">
        <v>1</v>
      </c>
      <c r="AP2739" s="27" t="b">
        <v>0</v>
      </c>
      <c r="AQ2739" s="27" t="b">
        <v>0</v>
      </c>
      <c r="AR2739" s="27" t="b">
        <v>1</v>
      </c>
      <c r="AS2739" s="27" t="b">
        <v>0</v>
      </c>
      <c r="AV2739">
        <v>325375.01549999998</v>
      </c>
      <c r="AX2739">
        <v>720000</v>
      </c>
      <c r="AZ2739">
        <v>650.75</v>
      </c>
      <c r="BC2739" s="18">
        <f t="shared" si="1"/>
        <v>260300.01240000001</v>
      </c>
      <c r="BM2739" s="90">
        <v>2.88</v>
      </c>
      <c r="BN2739">
        <f t="shared" si="0"/>
        <v>28.799999999999997</v>
      </c>
    </row>
    <row r="2740" spans="1:66" ht="14.55" customHeight="1" x14ac:dyDescent="0.25">
      <c r="A2740" s="95">
        <v>42046</v>
      </c>
      <c r="B2740" s="98">
        <v>18.425000000000001</v>
      </c>
      <c r="C2740" s="99">
        <v>19.074999999999999</v>
      </c>
      <c r="D2740" s="32">
        <v>418.2882707265012</v>
      </c>
      <c r="E2740" s="32">
        <v>1560.4576109769382</v>
      </c>
      <c r="F2740" s="18">
        <v>1978.7458817034394</v>
      </c>
      <c r="G2740" s="18">
        <v>18.937596112777165</v>
      </c>
      <c r="H2740" s="19">
        <v>3.4076015727391828E-2</v>
      </c>
      <c r="I2740">
        <v>16.96</v>
      </c>
      <c r="J2740" s="33">
        <v>0.99522534453756939</v>
      </c>
      <c r="K2740" s="72">
        <v>544.94772975141564</v>
      </c>
      <c r="L2740" s="18">
        <v>532.96002199999998</v>
      </c>
      <c r="M2740" s="73">
        <v>2.2492695993275937E-2</v>
      </c>
      <c r="Q2740" s="34">
        <v>1.0047975621688465</v>
      </c>
      <c r="R2740" s="7"/>
      <c r="S2740" s="32"/>
      <c r="T2740" s="77"/>
      <c r="U2740" s="5">
        <v>109.6443934459478</v>
      </c>
      <c r="V2740" s="78">
        <v>107.26</v>
      </c>
      <c r="W2740" s="38">
        <v>2.2230033991681834E-2</v>
      </c>
      <c r="X2740" s="33">
        <v>0.99045068907513867</v>
      </c>
      <c r="Y2740" s="72">
        <v>69860.062908838154</v>
      </c>
      <c r="Z2740" s="90">
        <v>65650.003120000008</v>
      </c>
      <c r="AA2740" s="77">
        <v>6.4128858930024443E-2</v>
      </c>
      <c r="AB2740" s="35">
        <v>0.99045068907513867</v>
      </c>
      <c r="AC2740" s="72">
        <v>73061.444376365718</v>
      </c>
      <c r="AD2740" s="90">
        <v>72750</v>
      </c>
      <c r="AE2740" s="38">
        <v>4.2810223555425179E-3</v>
      </c>
      <c r="AF2740">
        <v>4</v>
      </c>
      <c r="AI2740" s="27" t="b">
        <v>1</v>
      </c>
      <c r="AJ2740" s="17">
        <v>19.341930438989685</v>
      </c>
      <c r="AK2740" s="17">
        <v>18.622167039763351</v>
      </c>
      <c r="AL2740" s="19">
        <v>2.0305349454214749E-2</v>
      </c>
      <c r="AM2740" s="19">
        <v>6.9848980286419046E-3</v>
      </c>
      <c r="AN2740" s="27" t="b">
        <v>1</v>
      </c>
      <c r="AO2740" s="27" t="b">
        <v>1</v>
      </c>
      <c r="AP2740" s="27" t="b">
        <v>0</v>
      </c>
      <c r="AQ2740" s="27" t="b">
        <v>0</v>
      </c>
      <c r="AR2740" s="27" t="b">
        <v>1</v>
      </c>
      <c r="AS2740" s="27" t="b">
        <v>0</v>
      </c>
      <c r="AV2740">
        <v>328250.01560000004</v>
      </c>
      <c r="AX2740">
        <v>727500</v>
      </c>
      <c r="AZ2740">
        <v>656.5</v>
      </c>
      <c r="BC2740" s="18">
        <f t="shared" si="1"/>
        <v>262600.01248000003</v>
      </c>
      <c r="BM2740" s="90">
        <v>2.91</v>
      </c>
      <c r="BN2740">
        <f t="shared" si="0"/>
        <v>29.1</v>
      </c>
    </row>
    <row r="2741" spans="1:66" ht="14.55" customHeight="1" x14ac:dyDescent="0.25">
      <c r="A2741" s="95">
        <v>42047</v>
      </c>
      <c r="B2741" s="98">
        <v>16.875</v>
      </c>
      <c r="C2741" s="99">
        <v>18.225000000000001</v>
      </c>
      <c r="D2741" s="32">
        <v>313.7162030448759</v>
      </c>
      <c r="E2741" s="32">
        <v>1661.4662792355984</v>
      </c>
      <c r="F2741" s="18">
        <v>1975.1824822804742</v>
      </c>
      <c r="G2741" s="18">
        <v>18.010580887887585</v>
      </c>
      <c r="H2741" s="19">
        <v>7.4074074074074181E-2</v>
      </c>
      <c r="I2741">
        <v>15.34</v>
      </c>
      <c r="J2741" s="33">
        <v>0.9493362649977084</v>
      </c>
      <c r="K2741" s="72">
        <v>517.32969135176802</v>
      </c>
      <c r="L2741" s="18">
        <v>501.60000600000001</v>
      </c>
      <c r="M2741" s="73">
        <v>3.1359021458560371E-2</v>
      </c>
      <c r="Q2741" s="34">
        <v>1.0533675335813848</v>
      </c>
      <c r="R2741" s="7"/>
      <c r="S2741" s="32"/>
      <c r="T2741" s="77"/>
      <c r="U2741" s="5">
        <v>115.28081232719015</v>
      </c>
      <c r="V2741" s="78">
        <v>114.02</v>
      </c>
      <c r="W2741" s="38">
        <v>1.1057817288108682E-2</v>
      </c>
      <c r="X2741" s="33">
        <v>0.89867252999541691</v>
      </c>
      <c r="Y2741" s="72">
        <v>62781.619853868564</v>
      </c>
      <c r="Z2741" s="90">
        <v>57950.002759999996</v>
      </c>
      <c r="AA2741" s="77">
        <v>8.3375614559997799E-2</v>
      </c>
      <c r="AB2741" s="35">
        <v>0.89867252999541691</v>
      </c>
      <c r="AC2741" s="72">
        <v>65657.260397832288</v>
      </c>
      <c r="AD2741" s="90">
        <v>65500</v>
      </c>
      <c r="AE2741" s="38">
        <v>2.400922104309736E-3</v>
      </c>
      <c r="AF2741">
        <v>3</v>
      </c>
      <c r="AG2741" s="1"/>
      <c r="AH2741" s="1"/>
      <c r="AI2741" s="27" t="b">
        <v>1</v>
      </c>
      <c r="AJ2741" s="17">
        <v>19.25534391354034</v>
      </c>
      <c r="AK2741" s="17">
        <v>18.592533076170376</v>
      </c>
      <c r="AL2741" s="19">
        <v>3.2230683783920668E-2</v>
      </c>
      <c r="AM2741" s="19">
        <v>1.1121754990728837E-2</v>
      </c>
      <c r="AN2741" s="27" t="b">
        <v>1</v>
      </c>
      <c r="AO2741" s="27" t="b">
        <v>1</v>
      </c>
      <c r="AP2741" s="27" t="b">
        <v>0</v>
      </c>
      <c r="AQ2741" s="27" t="b">
        <v>0</v>
      </c>
      <c r="AR2741" s="27" t="b">
        <v>1</v>
      </c>
      <c r="AS2741" s="27" t="b">
        <v>0</v>
      </c>
      <c r="AV2741">
        <v>289750.01379999996</v>
      </c>
      <c r="AX2741">
        <v>655000</v>
      </c>
      <c r="AZ2741">
        <v>579.5</v>
      </c>
      <c r="BC2741" s="18">
        <f t="shared" si="1"/>
        <v>231800.01103999998</v>
      </c>
      <c r="BM2741" s="90">
        <v>2.62</v>
      </c>
      <c r="BN2741">
        <f t="shared" si="0"/>
        <v>26.200000000000003</v>
      </c>
    </row>
    <row r="2742" spans="1:66" ht="14.55" customHeight="1" x14ac:dyDescent="0.25">
      <c r="A2742" s="95">
        <v>42048</v>
      </c>
      <c r="B2742" s="100">
        <v>16.5</v>
      </c>
      <c r="C2742" s="101">
        <v>18.149999999999999</v>
      </c>
      <c r="D2742" s="32">
        <v>209.1441353632506</v>
      </c>
      <c r="E2742" s="32">
        <v>1758.2922678296959</v>
      </c>
      <c r="F2742" s="32">
        <v>1967.4364031929465</v>
      </c>
      <c r="G2742" s="32">
        <v>17.974600265203325</v>
      </c>
      <c r="H2742" s="56">
        <v>9.0909090909090828E-2</v>
      </c>
      <c r="I2742" s="1">
        <v>14.69</v>
      </c>
      <c r="J2742" s="68">
        <v>0.9940883824167589</v>
      </c>
      <c r="K2742" s="72">
        <v>514.26253809163745</v>
      </c>
      <c r="L2742" s="32">
        <v>495.51998900000001</v>
      </c>
      <c r="M2742" s="73">
        <v>3.7824002073985841E-2</v>
      </c>
      <c r="Q2742" s="34">
        <v>1.0059467726288776</v>
      </c>
      <c r="R2742" s="7"/>
      <c r="S2742" s="32"/>
      <c r="T2742" s="77"/>
      <c r="U2742" s="5">
        <v>115.75045312302429</v>
      </c>
      <c r="V2742" s="97">
        <v>115.48</v>
      </c>
      <c r="W2742" s="76">
        <v>2.3419910203003303E-3</v>
      </c>
      <c r="X2742" s="68">
        <v>0.9881767648335178</v>
      </c>
      <c r="Y2742" s="72">
        <v>62039.63482217594</v>
      </c>
      <c r="Z2742" s="90">
        <v>56425.002679999998</v>
      </c>
      <c r="AA2742" s="77">
        <v>9.9506103243235902E-2</v>
      </c>
      <c r="AB2742" s="35">
        <v>0.9881767648335178</v>
      </c>
      <c r="AC2742" s="72">
        <v>64879.938965349109</v>
      </c>
      <c r="AD2742" s="90">
        <v>64250</v>
      </c>
      <c r="AE2742" s="76">
        <v>9.8044975151612285E-3</v>
      </c>
      <c r="AF2742" s="1">
        <v>2</v>
      </c>
      <c r="AH2742" s="1"/>
      <c r="AI2742" s="27" t="b">
        <v>1</v>
      </c>
      <c r="AJ2742" s="17">
        <v>19.158698253422052</v>
      </c>
      <c r="AK2742" s="17">
        <v>18.571302802784107</v>
      </c>
      <c r="AL2742" s="19">
        <v>4.3887222963395624E-2</v>
      </c>
      <c r="AM2742" s="19">
        <v>1.5941504207029771E-2</v>
      </c>
      <c r="AN2742" s="27" t="b">
        <v>1</v>
      </c>
      <c r="AO2742" s="27" t="b">
        <v>1</v>
      </c>
      <c r="AP2742" s="27" t="b">
        <v>0</v>
      </c>
      <c r="AQ2742" s="27" t="b">
        <v>0</v>
      </c>
      <c r="AR2742" s="27" t="b">
        <v>1</v>
      </c>
      <c r="AS2742" s="27" t="b">
        <v>0</v>
      </c>
      <c r="AV2742">
        <v>282125.0134</v>
      </c>
      <c r="AX2742">
        <v>642500</v>
      </c>
      <c r="AZ2742">
        <v>564.25</v>
      </c>
      <c r="BC2742" s="18">
        <f t="shared" si="1"/>
        <v>225700.01071999999</v>
      </c>
      <c r="BM2742" s="90">
        <v>2.57</v>
      </c>
      <c r="BN2742">
        <f t="shared" si="0"/>
        <v>25.7</v>
      </c>
    </row>
    <row r="2743" spans="1:66" ht="14.55" customHeight="1" x14ac:dyDescent="0.25">
      <c r="A2743" s="95">
        <v>42052</v>
      </c>
      <c r="B2743" s="100">
        <v>16.2</v>
      </c>
      <c r="C2743" s="101">
        <v>18.25</v>
      </c>
      <c r="D2743" s="32">
        <v>104.5720676816253</v>
      </c>
      <c r="E2743" s="32">
        <v>1853.3577839039008</v>
      </c>
      <c r="F2743" s="32">
        <v>1957.9298515855262</v>
      </c>
      <c r="G2743" s="32">
        <v>18.140510511102462</v>
      </c>
      <c r="H2743" s="56">
        <v>0.11232876712328776</v>
      </c>
      <c r="I2743" s="32">
        <v>15.8</v>
      </c>
      <c r="J2743" s="91">
        <v>1.0043537119084118</v>
      </c>
      <c r="K2743" s="72">
        <v>516.49255248284157</v>
      </c>
      <c r="L2743" s="32">
        <v>496.79998799999998</v>
      </c>
      <c r="M2743" s="73">
        <v>3.9638818354483518E-2</v>
      </c>
      <c r="Q2743" s="34">
        <v>0.99566516073292632</v>
      </c>
      <c r="R2743" s="7"/>
      <c r="S2743" s="32"/>
      <c r="T2743" s="77"/>
      <c r="U2743" s="5">
        <v>115.03412169483803</v>
      </c>
      <c r="V2743" s="97">
        <v>115.12</v>
      </c>
      <c r="W2743" s="76">
        <v>-7.4598944720265454E-4</v>
      </c>
      <c r="X2743" s="91">
        <v>1.0087074238168234</v>
      </c>
      <c r="Y2743" s="72">
        <v>62580.13962599056</v>
      </c>
      <c r="Z2743" s="90">
        <v>56700.002699999997</v>
      </c>
      <c r="AA2743" s="77">
        <v>0.10370611368578582</v>
      </c>
      <c r="AB2743" s="35">
        <v>1.0087074238168234</v>
      </c>
      <c r="AC2743" s="72">
        <v>65443.826848056364</v>
      </c>
      <c r="AD2743" s="90">
        <v>64500</v>
      </c>
      <c r="AE2743" s="76">
        <v>1.4632974388470757E-2</v>
      </c>
      <c r="AF2743" s="1">
        <v>1</v>
      </c>
      <c r="AH2743" s="1"/>
      <c r="AI2743" s="27" t="b">
        <v>1</v>
      </c>
      <c r="AJ2743" s="17">
        <v>19.028641029049858</v>
      </c>
      <c r="AK2743" s="17">
        <v>18.519429979978696</v>
      </c>
      <c r="AL2743" s="19">
        <v>5.9411753204318685E-2</v>
      </c>
      <c r="AM2743" s="19">
        <v>2.2455979277741331E-2</v>
      </c>
      <c r="AN2743" s="27" t="b">
        <v>1</v>
      </c>
      <c r="AO2743" s="27" t="b">
        <v>1</v>
      </c>
      <c r="AP2743" s="27" t="b">
        <v>0</v>
      </c>
      <c r="AQ2743" s="27" t="b">
        <v>0</v>
      </c>
      <c r="AR2743" s="27" t="b">
        <v>1</v>
      </c>
      <c r="AS2743" s="27" t="b">
        <v>0</v>
      </c>
      <c r="AV2743">
        <v>283500.0135</v>
      </c>
      <c r="AX2743">
        <v>645000</v>
      </c>
      <c r="AZ2743">
        <v>567</v>
      </c>
      <c r="BC2743" s="18">
        <f t="shared" si="1"/>
        <v>226800.01079999999</v>
      </c>
      <c r="BM2743" s="90">
        <v>2.58</v>
      </c>
      <c r="BN2743">
        <f t="shared" si="0"/>
        <v>25.8</v>
      </c>
    </row>
    <row r="2744" spans="1:66" ht="14.55" customHeight="1" x14ac:dyDescent="0.25">
      <c r="A2744" s="96">
        <v>42053</v>
      </c>
      <c r="B2744" s="100">
        <v>17.875</v>
      </c>
      <c r="C2744" s="101">
        <v>18.600000000000001</v>
      </c>
      <c r="D2744" s="32">
        <v>1946.1834001473162</v>
      </c>
      <c r="E2744" s="32">
        <v>0</v>
      </c>
      <c r="F2744" s="32">
        <v>1946.1834001473162</v>
      </c>
      <c r="G2744" s="32">
        <v>17.875</v>
      </c>
      <c r="H2744" s="56">
        <v>3.897849462365599E-2</v>
      </c>
      <c r="I2744" s="1">
        <v>15.45</v>
      </c>
      <c r="J2744" s="68">
        <v>0.97945205479452047</v>
      </c>
      <c r="K2744" s="72">
        <v>505.87093904952962</v>
      </c>
      <c r="L2744" s="32">
        <v>492.959991</v>
      </c>
      <c r="M2744" s="73">
        <v>2.6190661078476087E-2</v>
      </c>
      <c r="Q2744" s="34">
        <v>1.020979020979021</v>
      </c>
      <c r="R2744" s="7"/>
      <c r="S2744" s="32"/>
      <c r="T2744" s="77"/>
      <c r="U2744" s="5">
        <v>117.22875949582333</v>
      </c>
      <c r="V2744" s="97">
        <v>115.9</v>
      </c>
      <c r="W2744" s="76">
        <v>1.1464706607621397E-2</v>
      </c>
      <c r="X2744" s="68">
        <v>0.95890410958904093</v>
      </c>
      <c r="Y2744" s="72">
        <v>60008.640172849351</v>
      </c>
      <c r="Z2744" s="90">
        <v>55825.002659999998</v>
      </c>
      <c r="AA2744" s="77">
        <v>7.4942002928860274E-2</v>
      </c>
      <c r="AB2744" s="35">
        <v>0.95890410958904093</v>
      </c>
      <c r="AC2744" s="72">
        <v>62753.348404470191</v>
      </c>
      <c r="AD2744" s="90">
        <v>63250</v>
      </c>
      <c r="AE2744" s="76">
        <v>-7.8521991388112115E-3</v>
      </c>
      <c r="AF2744" s="1">
        <v>20</v>
      </c>
      <c r="AH2744" s="1"/>
      <c r="AI2744" s="27" t="b">
        <v>1</v>
      </c>
      <c r="AJ2744" s="17">
        <v>18.919308548706017</v>
      </c>
      <c r="AK2744" s="17">
        <v>18.524917784856743</v>
      </c>
      <c r="AL2744" s="19">
        <v>6.3398758686345827E-2</v>
      </c>
      <c r="AM2744" s="19">
        <v>2.3473695475407778E-2</v>
      </c>
      <c r="AN2744" s="27" t="b">
        <v>1</v>
      </c>
      <c r="AO2744" s="27" t="b">
        <v>1</v>
      </c>
      <c r="AP2744" s="27" t="b">
        <v>0</v>
      </c>
      <c r="AQ2744" s="27" t="b">
        <v>0</v>
      </c>
      <c r="AR2744" s="27" t="b">
        <v>1</v>
      </c>
      <c r="AS2744" s="27" t="b">
        <v>0</v>
      </c>
      <c r="AV2744">
        <v>279125.01329999999</v>
      </c>
      <c r="AX2744">
        <v>632500</v>
      </c>
      <c r="AZ2744">
        <v>558.25</v>
      </c>
      <c r="BC2744" s="18">
        <f t="shared" si="1"/>
        <v>223300.01063999999</v>
      </c>
      <c r="BM2744" s="90">
        <v>2.5300000000000002</v>
      </c>
      <c r="BN2744">
        <f t="shared" si="0"/>
        <v>25.300000000000004</v>
      </c>
    </row>
    <row r="2745" spans="1:66" ht="14.55" customHeight="1" x14ac:dyDescent="0.25">
      <c r="A2745" s="95">
        <v>42054</v>
      </c>
      <c r="B2745" s="98">
        <v>17.625</v>
      </c>
      <c r="C2745" s="99">
        <v>18.524999999999999</v>
      </c>
      <c r="D2745" s="32">
        <v>1848.8742301399504</v>
      </c>
      <c r="E2745" s="32">
        <v>93.516205047401272</v>
      </c>
      <c r="F2745" s="18">
        <v>1942.3904351873516</v>
      </c>
      <c r="G2745" s="18">
        <v>17.66833041546024</v>
      </c>
      <c r="H2745" s="19">
        <v>4.8582995951416907E-2</v>
      </c>
      <c r="I2745" s="1">
        <v>15.29</v>
      </c>
      <c r="J2745" s="33">
        <v>0.986511673810061</v>
      </c>
      <c r="K2745" s="72">
        <v>499.03895225732174</v>
      </c>
      <c r="L2745" s="18">
        <v>481.92001299999998</v>
      </c>
      <c r="M2745" s="73">
        <v>3.5522366358588547E-2</v>
      </c>
      <c r="Q2745" s="34">
        <v>1.0136727486841033</v>
      </c>
      <c r="R2745" s="7"/>
      <c r="S2745" s="32"/>
      <c r="T2745" s="77"/>
      <c r="U2745" s="5">
        <v>118.61035633497525</v>
      </c>
      <c r="V2745" s="78">
        <v>118.78</v>
      </c>
      <c r="W2745" s="38">
        <v>-1.42821741896574E-3</v>
      </c>
      <c r="X2745" s="33">
        <v>0.97302334762012188</v>
      </c>
      <c r="Y2745" s="72">
        <v>58390.087310103634</v>
      </c>
      <c r="Z2745" s="90">
        <v>53425.002539999994</v>
      </c>
      <c r="AA2745" s="77">
        <v>9.2935601947537888E-2</v>
      </c>
      <c r="AB2745" s="35">
        <v>0.97302334762012188</v>
      </c>
      <c r="AC2745" s="72">
        <v>61059.494188628632</v>
      </c>
      <c r="AD2745" s="90">
        <v>60500</v>
      </c>
      <c r="AE2745" s="38">
        <v>9.2478378285724364E-3</v>
      </c>
      <c r="AF2745">
        <v>19</v>
      </c>
      <c r="AI2745" s="27" t="b">
        <v>1</v>
      </c>
      <c r="AJ2745" s="17">
        <v>18.802214926545382</v>
      </c>
      <c r="AK2745" s="17">
        <v>18.535908694762409</v>
      </c>
      <c r="AL2745" s="19">
        <v>6.6491573068152912E-2</v>
      </c>
      <c r="AM2745" s="19">
        <v>2.5818569790144505E-2</v>
      </c>
      <c r="AN2745" s="27" t="b">
        <v>1</v>
      </c>
      <c r="AO2745" s="27" t="b">
        <v>1</v>
      </c>
      <c r="AP2745" s="27" t="b">
        <v>0</v>
      </c>
      <c r="AQ2745" s="27" t="b">
        <v>0</v>
      </c>
      <c r="AR2745" s="27" t="b">
        <v>1</v>
      </c>
      <c r="AS2745" s="27" t="b">
        <v>0</v>
      </c>
      <c r="AV2745">
        <v>267125.01269999996</v>
      </c>
      <c r="AX2745">
        <v>605000</v>
      </c>
      <c r="AZ2745">
        <v>534.25</v>
      </c>
      <c r="BC2745" s="18">
        <f t="shared" si="1"/>
        <v>213700.01015999998</v>
      </c>
      <c r="BM2745" s="90">
        <v>2.42</v>
      </c>
      <c r="BN2745">
        <f t="shared" si="0"/>
        <v>24.2</v>
      </c>
    </row>
    <row r="2746" spans="1:66" ht="14.55" customHeight="1" x14ac:dyDescent="0.25">
      <c r="A2746" s="95">
        <v>42055</v>
      </c>
      <c r="B2746" s="100">
        <v>16.925000000000001</v>
      </c>
      <c r="C2746" s="101">
        <v>17.850000000000001</v>
      </c>
      <c r="D2746" s="32">
        <v>1751.5650601325847</v>
      </c>
      <c r="E2746" s="32">
        <v>186.09780404226348</v>
      </c>
      <c r="F2746" s="32">
        <v>1937.6628641748482</v>
      </c>
      <c r="G2746" s="32">
        <v>17.013839225812585</v>
      </c>
      <c r="H2746" s="56">
        <v>5.1820728291316565E-2</v>
      </c>
      <c r="I2746" s="32">
        <v>14.3</v>
      </c>
      <c r="J2746" s="68">
        <v>0.96061308329011774</v>
      </c>
      <c r="K2746" s="72">
        <v>479.37505228553977</v>
      </c>
      <c r="L2746" s="32">
        <v>464.79998799999998</v>
      </c>
      <c r="M2746" s="73">
        <v>3.1357712267281256E-2</v>
      </c>
      <c r="Q2746" s="34">
        <v>1.0410018532903813</v>
      </c>
      <c r="R2746" s="7"/>
      <c r="S2746" s="32"/>
      <c r="T2746" s="77"/>
      <c r="U2746" s="5">
        <v>123.24371568446857</v>
      </c>
      <c r="V2746" s="97">
        <v>122.84</v>
      </c>
      <c r="W2746" s="76">
        <v>3.2865164805321182E-3</v>
      </c>
      <c r="X2746" s="68">
        <v>0.92122616658023559</v>
      </c>
      <c r="Y2746" s="72">
        <v>53790.733656696422</v>
      </c>
      <c r="Z2746" s="90">
        <v>49525.002359999999</v>
      </c>
      <c r="AA2746" s="77">
        <v>8.6132884269011958E-2</v>
      </c>
      <c r="AB2746" s="35">
        <v>0.92122616658023559</v>
      </c>
      <c r="AC2746" s="72">
        <v>56248.701944581153</v>
      </c>
      <c r="AD2746" s="90">
        <v>57000</v>
      </c>
      <c r="AE2746" s="76">
        <v>-1.3180667638927142E-2</v>
      </c>
      <c r="AF2746" s="1">
        <v>18</v>
      </c>
      <c r="AI2746" s="27" t="b">
        <v>1</v>
      </c>
      <c r="AJ2746" s="17">
        <v>18.71358822301265</v>
      </c>
      <c r="AK2746" s="17">
        <v>18.545921941735823</v>
      </c>
      <c r="AL2746" s="19">
        <v>6.9449025162140368E-2</v>
      </c>
      <c r="AM2746" s="19">
        <v>3.0144321830090928E-2</v>
      </c>
      <c r="AN2746" s="27" t="b">
        <v>1</v>
      </c>
      <c r="AO2746" s="27" t="b">
        <v>1</v>
      </c>
      <c r="AP2746" s="27" t="b">
        <v>0</v>
      </c>
      <c r="AQ2746" s="27" t="b">
        <v>0</v>
      </c>
      <c r="AR2746" s="27" t="b">
        <v>1</v>
      </c>
      <c r="AS2746" s="27" t="b">
        <v>0</v>
      </c>
      <c r="AV2746">
        <v>247625.01179999998</v>
      </c>
      <c r="AX2746">
        <v>570000</v>
      </c>
      <c r="AZ2746">
        <v>495.25</v>
      </c>
      <c r="BC2746" s="18">
        <f t="shared" si="1"/>
        <v>198100.00943999999</v>
      </c>
      <c r="BM2746" s="90">
        <v>2.2800000000000002</v>
      </c>
      <c r="BN2746">
        <f t="shared" si="0"/>
        <v>22.800000000000004</v>
      </c>
    </row>
    <row r="2747" spans="1:66" ht="14.55" customHeight="1" x14ac:dyDescent="0.25">
      <c r="A2747" s="95">
        <v>42058</v>
      </c>
      <c r="B2747" s="98">
        <v>17.024999999999999</v>
      </c>
      <c r="C2747" s="99">
        <v>17.975000000000001</v>
      </c>
      <c r="D2747" s="32">
        <v>1654.2558901252189</v>
      </c>
      <c r="E2747" s="32">
        <v>278.36434199042407</v>
      </c>
      <c r="F2747" s="18">
        <v>1932.6202321156429</v>
      </c>
      <c r="G2747" s="18">
        <v>17.161832948603365</v>
      </c>
      <c r="H2747" s="19">
        <v>5.2851182197496627E-2</v>
      </c>
      <c r="I2747">
        <v>14.56</v>
      </c>
      <c r="J2747" s="33">
        <v>1.0060733648465632</v>
      </c>
      <c r="K2747" s="72">
        <v>482.27812732209753</v>
      </c>
      <c r="L2747" s="18">
        <v>466.23998999999998</v>
      </c>
      <c r="M2747" s="73">
        <v>3.4398888268030281E-2</v>
      </c>
      <c r="Q2747" s="34">
        <v>0.99396329824566076</v>
      </c>
      <c r="R2747" s="7"/>
      <c r="S2747" s="32"/>
      <c r="T2747" s="77"/>
      <c r="U2747" s="5">
        <v>122.27165821767937</v>
      </c>
      <c r="V2747" s="78">
        <v>122.24</v>
      </c>
      <c r="W2747" s="38">
        <v>2.5898411059701172E-4</v>
      </c>
      <c r="X2747" s="33">
        <v>1.0121467296931264</v>
      </c>
      <c r="Y2747" s="72">
        <v>54444.37564344464</v>
      </c>
      <c r="Z2747" s="90">
        <v>49875.002359999999</v>
      </c>
      <c r="AA2747" s="77">
        <v>9.1616502601096661E-2</v>
      </c>
      <c r="AB2747" s="35">
        <v>1.0121467296931264</v>
      </c>
      <c r="AC2747" s="72">
        <v>56931.026963022421</v>
      </c>
      <c r="AD2747" s="90">
        <v>57500</v>
      </c>
      <c r="AE2747" s="38">
        <v>-9.8951832517839809E-3</v>
      </c>
      <c r="AF2747">
        <v>17</v>
      </c>
      <c r="AI2747" s="27" t="b">
        <v>1</v>
      </c>
      <c r="AJ2747" s="17">
        <v>18.679006002831517</v>
      </c>
      <c r="AK2747" s="17">
        <v>18.561947082986414</v>
      </c>
      <c r="AL2747" s="19">
        <v>6.5911876516044118E-2</v>
      </c>
      <c r="AM2747" s="19">
        <v>3.4109772373063604E-2</v>
      </c>
      <c r="AN2747" s="27" t="b">
        <v>1</v>
      </c>
      <c r="AO2747" s="27" t="b">
        <v>1</v>
      </c>
      <c r="AP2747" s="27" t="b">
        <v>0</v>
      </c>
      <c r="AQ2747" s="27" t="b">
        <v>0</v>
      </c>
      <c r="AR2747" s="27" t="b">
        <v>1</v>
      </c>
      <c r="AS2747" s="27" t="b">
        <v>0</v>
      </c>
      <c r="AV2747">
        <v>249375.01179999998</v>
      </c>
      <c r="AX2747">
        <v>575000</v>
      </c>
      <c r="AZ2747">
        <v>498.75</v>
      </c>
      <c r="BC2747" s="18">
        <f t="shared" si="1"/>
        <v>199500.00943999999</v>
      </c>
      <c r="BM2747" s="90">
        <v>2.2999999999999998</v>
      </c>
      <c r="BN2747">
        <f t="shared" si="0"/>
        <v>23</v>
      </c>
    </row>
    <row r="2748" spans="1:66" ht="14.55" customHeight="1" x14ac:dyDescent="0.25">
      <c r="A2748" s="95">
        <v>42059</v>
      </c>
      <c r="B2748" s="98">
        <v>16.125</v>
      </c>
      <c r="C2748" s="99">
        <v>17.324999999999999</v>
      </c>
      <c r="D2748" s="32">
        <v>1556.9467201178531</v>
      </c>
      <c r="E2748" s="32">
        <v>370.53060732424342</v>
      </c>
      <c r="F2748" s="18">
        <v>1927.4773274420966</v>
      </c>
      <c r="G2748" s="18">
        <v>16.355683247195003</v>
      </c>
      <c r="H2748" s="19">
        <v>6.926406926406925E-2</v>
      </c>
      <c r="I2748">
        <v>13.69</v>
      </c>
      <c r="J2748" s="33">
        <v>0.95049049314327205</v>
      </c>
      <c r="K2748" s="72">
        <v>458.39284378828057</v>
      </c>
      <c r="L2748" s="18">
        <v>447.35998499999999</v>
      </c>
      <c r="M2748" s="73">
        <v>2.4662149405876296E-2</v>
      </c>
      <c r="Q2748" s="34">
        <v>1.0520883767001183</v>
      </c>
      <c r="R2748" s="7"/>
      <c r="S2748" s="32"/>
      <c r="T2748" s="77"/>
      <c r="U2748" s="5">
        <v>128.40108534891792</v>
      </c>
      <c r="V2748" s="78">
        <v>127.44</v>
      </c>
      <c r="W2748" s="38">
        <v>7.5414732338192026E-3</v>
      </c>
      <c r="X2748" s="33">
        <v>0.90098098628654411</v>
      </c>
      <c r="Y2748" s="72">
        <v>49053.581958163792</v>
      </c>
      <c r="Z2748" s="90">
        <v>45700.002180000003</v>
      </c>
      <c r="AA2748" s="77">
        <v>7.3382486174835199E-2</v>
      </c>
      <c r="AB2748" s="35">
        <v>0.90098098628654411</v>
      </c>
      <c r="AC2748" s="72">
        <v>51292.950457527913</v>
      </c>
      <c r="AD2748" s="90">
        <v>53250</v>
      </c>
      <c r="AE2748" s="38">
        <v>-3.6752104083982849E-2</v>
      </c>
      <c r="AF2748">
        <v>16</v>
      </c>
      <c r="AI2748" s="27" t="b">
        <v>1</v>
      </c>
      <c r="AJ2748" s="17">
        <v>18.582103482440452</v>
      </c>
      <c r="AK2748" s="17">
        <v>18.568991806564028</v>
      </c>
      <c r="AL2748" s="19">
        <v>6.2304372908540517E-2</v>
      </c>
      <c r="AM2748" s="19">
        <v>4.083075201070991E-2</v>
      </c>
      <c r="AN2748" s="27" t="b">
        <v>1</v>
      </c>
      <c r="AO2748" s="27" t="b">
        <v>1</v>
      </c>
      <c r="AP2748" s="27" t="b">
        <v>0</v>
      </c>
      <c r="AQ2748" s="27" t="b">
        <v>0</v>
      </c>
      <c r="AR2748" s="27" t="b">
        <v>1</v>
      </c>
      <c r="AS2748" s="27" t="b">
        <v>0</v>
      </c>
      <c r="AV2748">
        <v>228500.01090000002</v>
      </c>
      <c r="AX2748">
        <v>532500</v>
      </c>
      <c r="AZ2748">
        <v>457</v>
      </c>
      <c r="BC2748" s="18">
        <f t="shared" si="1"/>
        <v>182800.00872000001</v>
      </c>
      <c r="BM2748" s="90">
        <v>2.13</v>
      </c>
      <c r="BN2748">
        <f t="shared" si="0"/>
        <v>21.299999999999997</v>
      </c>
    </row>
    <row r="2749" spans="1:66" ht="14.55" customHeight="1" x14ac:dyDescent="0.25">
      <c r="A2749" s="95">
        <v>42060</v>
      </c>
      <c r="B2749" s="98">
        <v>16.425000000000001</v>
      </c>
      <c r="C2749" s="99">
        <v>17.675000000000001</v>
      </c>
      <c r="D2749" s="32">
        <v>1459.6375501104874</v>
      </c>
      <c r="E2749" s="32">
        <v>461.09974824018997</v>
      </c>
      <c r="F2749" s="18">
        <v>1920.7372983506773</v>
      </c>
      <c r="G2749" s="18">
        <v>16.725079915038442</v>
      </c>
      <c r="H2749" s="19">
        <v>7.0721357850070721E-2</v>
      </c>
      <c r="I2749">
        <v>13.84</v>
      </c>
      <c r="J2749" s="33">
        <v>1.0190094277845581</v>
      </c>
      <c r="K2749" s="72">
        <v>467.0985475376163</v>
      </c>
      <c r="L2749" s="18">
        <v>449.60000600000001</v>
      </c>
      <c r="M2749" s="73">
        <v>3.8920243114089925E-2</v>
      </c>
      <c r="Q2749" s="34">
        <v>0.98134518948869121</v>
      </c>
      <c r="R2749" s="7"/>
      <c r="S2749" s="32"/>
      <c r="T2749" s="77"/>
      <c r="U2749" s="5">
        <v>125.77118788789996</v>
      </c>
      <c r="V2749" s="78">
        <v>126.44</v>
      </c>
      <c r="W2749" s="38">
        <v>-5.2895611523255462E-3</v>
      </c>
      <c r="X2749" s="33">
        <v>1.0380188555691161</v>
      </c>
      <c r="Y2749" s="72">
        <v>50918.786622888569</v>
      </c>
      <c r="Z2749" s="90">
        <v>46225.002200000003</v>
      </c>
      <c r="AA2749" s="77">
        <v>0.10154211356400035</v>
      </c>
      <c r="AB2749" s="35">
        <v>1.0380188555691161</v>
      </c>
      <c r="AC2749" s="72">
        <v>53242.196115039245</v>
      </c>
      <c r="AD2749" s="90">
        <v>54250</v>
      </c>
      <c r="AE2749" s="38">
        <v>-1.857703013752543E-2</v>
      </c>
      <c r="AF2749">
        <v>15</v>
      </c>
      <c r="AI2749" s="27" t="s">
        <v>36</v>
      </c>
      <c r="AJ2749" s="17">
        <v>18.555315420979341</v>
      </c>
      <c r="AK2749" s="17">
        <v>18.577410337131003</v>
      </c>
      <c r="AL2749" s="19">
        <v>5.5369804696337677E-2</v>
      </c>
      <c r="AM2749" s="19">
        <v>4.6365486557867992E-2</v>
      </c>
      <c r="AN2749" s="27" t="b">
        <v>0</v>
      </c>
      <c r="AO2749" s="27" t="b">
        <v>1</v>
      </c>
      <c r="AP2749" s="27" t="b">
        <v>0</v>
      </c>
      <c r="AQ2749" s="27" t="b">
        <v>0</v>
      </c>
      <c r="AR2749" s="27" t="b">
        <v>1</v>
      </c>
      <c r="AS2749" s="27" t="b">
        <v>0</v>
      </c>
      <c r="AV2749">
        <v>231125.011</v>
      </c>
      <c r="AX2749">
        <v>542500</v>
      </c>
      <c r="AZ2749">
        <v>462.25</v>
      </c>
      <c r="BC2749" s="18">
        <f t="shared" si="1"/>
        <v>184900.00880000001</v>
      </c>
      <c r="BM2749" s="90">
        <v>2.17</v>
      </c>
      <c r="BN2749">
        <f t="shared" si="0"/>
        <v>21.7</v>
      </c>
    </row>
    <row r="2750" spans="1:66" ht="14.55" customHeight="1" x14ac:dyDescent="0.25">
      <c r="A2750" s="95">
        <v>42061</v>
      </c>
      <c r="B2750" s="98">
        <v>16.024999999999999</v>
      </c>
      <c r="C2750" s="99">
        <v>17.475000000000001</v>
      </c>
      <c r="D2750" s="32">
        <v>1362.3283801031216</v>
      </c>
      <c r="E2750" s="32">
        <v>551.52708161337148</v>
      </c>
      <c r="F2750" s="18">
        <v>1913.8554617164932</v>
      </c>
      <c r="G2750" s="18">
        <v>16.442855101566625</v>
      </c>
      <c r="H2750" s="19">
        <v>8.2975679542203307E-2</v>
      </c>
      <c r="I2750">
        <v>13.91</v>
      </c>
      <c r="J2750" s="33">
        <v>0.97960319761624715</v>
      </c>
      <c r="K2750" s="72">
        <v>457.56331384027345</v>
      </c>
      <c r="L2750" s="18">
        <v>444.48001099999999</v>
      </c>
      <c r="M2750" s="73">
        <v>2.943507585602868E-2</v>
      </c>
      <c r="Q2750" s="34">
        <v>1.0208214942880813</v>
      </c>
      <c r="R2750" s="7"/>
      <c r="S2750" s="32"/>
      <c r="T2750" s="77"/>
      <c r="U2750" s="5">
        <v>128.15089357618555</v>
      </c>
      <c r="V2750" s="78">
        <v>127.86</v>
      </c>
      <c r="W2750" s="38">
        <v>2.2750944485026834E-3</v>
      </c>
      <c r="X2750" s="33">
        <v>0.95920639523249429</v>
      </c>
      <c r="Y2750" s="72">
        <v>48841.859446360984</v>
      </c>
      <c r="Z2750" s="90">
        <v>45125.002139999997</v>
      </c>
      <c r="AA2750" s="77">
        <v>8.2368025043621368E-2</v>
      </c>
      <c r="AB2750" s="35">
        <v>0.95920639523249429</v>
      </c>
      <c r="AC2750" s="72">
        <v>51069.436227389291</v>
      </c>
      <c r="AD2750" s="90">
        <v>52000</v>
      </c>
      <c r="AE2750" s="38">
        <v>-1.7895457165590555E-2</v>
      </c>
      <c r="AF2750">
        <v>14</v>
      </c>
      <c r="AI2750" s="27" t="s">
        <v>36</v>
      </c>
      <c r="AJ2750" s="17">
        <v>18.485133853450876</v>
      </c>
      <c r="AK2750" s="17">
        <v>18.587943145592291</v>
      </c>
      <c r="AL2750" s="19">
        <v>6.2702668849428891E-2</v>
      </c>
      <c r="AM2750" s="19">
        <v>5.0896158534498165E-2</v>
      </c>
      <c r="AN2750" s="27" t="b">
        <v>0</v>
      </c>
      <c r="AO2750" s="27" t="b">
        <v>1</v>
      </c>
      <c r="AP2750" s="27" t="b">
        <v>0</v>
      </c>
      <c r="AQ2750" s="27" t="b">
        <v>0</v>
      </c>
      <c r="AR2750" s="27" t="b">
        <v>1</v>
      </c>
      <c r="AS2750" s="27" t="b">
        <v>0</v>
      </c>
      <c r="AV2750">
        <v>225625.01069999998</v>
      </c>
      <c r="AX2750">
        <v>520000</v>
      </c>
      <c r="AZ2750">
        <v>451.25</v>
      </c>
      <c r="BC2750" s="18">
        <f t="shared" si="1"/>
        <v>180500.00855999999</v>
      </c>
      <c r="BM2750" s="90">
        <v>2.08</v>
      </c>
      <c r="BN2750">
        <f t="shared" si="0"/>
        <v>20.8</v>
      </c>
    </row>
    <row r="2751" spans="1:66" ht="14.55" customHeight="1" x14ac:dyDescent="0.25">
      <c r="A2751" s="95">
        <v>42062</v>
      </c>
      <c r="B2751" s="100">
        <v>15.824999999999999</v>
      </c>
      <c r="C2751" s="101">
        <v>17.375</v>
      </c>
      <c r="D2751" s="32">
        <v>1265.0192100957559</v>
      </c>
      <c r="E2751" s="32">
        <v>640.76195711368837</v>
      </c>
      <c r="F2751" s="32">
        <v>1905.7811672094442</v>
      </c>
      <c r="G2751" s="32">
        <v>16.346141173296662</v>
      </c>
      <c r="H2751" s="56">
        <v>8.9208633093525225E-2</v>
      </c>
      <c r="I2751" s="32">
        <v>13.34</v>
      </c>
      <c r="J2751" s="68">
        <v>0.98992413046209915</v>
      </c>
      <c r="K2751" s="72">
        <v>452.94512856075681</v>
      </c>
      <c r="L2751" s="32">
        <v>441.92001299999998</v>
      </c>
      <c r="M2751" s="73">
        <v>2.4948215143985413E-2</v>
      </c>
      <c r="Q2751" s="34">
        <v>1.0101784260306872</v>
      </c>
      <c r="R2751" s="7"/>
      <c r="S2751" s="32"/>
      <c r="T2751" s="77"/>
      <c r="U2751" s="5">
        <v>129.21424612605779</v>
      </c>
      <c r="V2751" s="97">
        <v>128.66</v>
      </c>
      <c r="W2751" s="76">
        <v>4.3078355826036913E-3</v>
      </c>
      <c r="X2751" s="68">
        <v>0.97984826092419841</v>
      </c>
      <c r="Y2751" s="72">
        <v>47857.840011061366</v>
      </c>
      <c r="Z2751" s="90">
        <v>44600.002119999997</v>
      </c>
      <c r="AA2751" s="77">
        <v>7.3045689152567428E-2</v>
      </c>
      <c r="AB2751" s="35">
        <v>0.97984826092419841</v>
      </c>
      <c r="AC2751" s="72">
        <v>50039.496004159075</v>
      </c>
      <c r="AD2751" s="90">
        <v>52000</v>
      </c>
      <c r="AE2751" s="76">
        <v>-3.7701999920017791E-2</v>
      </c>
      <c r="AF2751" s="1">
        <v>13</v>
      </c>
      <c r="AI2751" s="27" t="s">
        <v>36</v>
      </c>
      <c r="AJ2751" s="17">
        <v>18.292866289690181</v>
      </c>
      <c r="AK2751" s="17">
        <v>18.589637277034793</v>
      </c>
      <c r="AL2751" s="19">
        <v>6.9473608373113616E-2</v>
      </c>
      <c r="AM2751" s="19">
        <v>5.6314068846853575E-2</v>
      </c>
      <c r="AN2751" s="27" t="b">
        <v>0</v>
      </c>
      <c r="AO2751" s="27" t="b">
        <v>1</v>
      </c>
      <c r="AP2751" s="27" t="b">
        <v>0</v>
      </c>
      <c r="AQ2751" s="27" t="b">
        <v>0</v>
      </c>
      <c r="AR2751" s="27" t="b">
        <v>1</v>
      </c>
      <c r="AS2751" s="27" t="b">
        <v>0</v>
      </c>
      <c r="AV2751">
        <v>223000.01059999998</v>
      </c>
      <c r="AX2751">
        <v>520000</v>
      </c>
      <c r="AZ2751">
        <v>446</v>
      </c>
      <c r="BC2751" s="18">
        <f t="shared" si="1"/>
        <v>178400.00847999999</v>
      </c>
      <c r="BM2751" s="90">
        <v>2.08</v>
      </c>
      <c r="BN2751">
        <f t="shared" si="0"/>
        <v>20.8</v>
      </c>
    </row>
    <row r="2752" spans="1:66" ht="14.55" customHeight="1" x14ac:dyDescent="0.25">
      <c r="A2752" s="95">
        <v>42065</v>
      </c>
      <c r="B2752" s="100">
        <v>15.324999999999999</v>
      </c>
      <c r="C2752" s="101">
        <v>16.975000000000001</v>
      </c>
      <c r="D2752" s="32">
        <v>1167.7100400883901</v>
      </c>
      <c r="E2752" s="32">
        <v>729.39030907723168</v>
      </c>
      <c r="F2752" s="32">
        <v>1897.1003491656218</v>
      </c>
      <c r="G2752" s="32">
        <v>15.959386056861332</v>
      </c>
      <c r="H2752" s="56">
        <v>9.7201767304860187E-2</v>
      </c>
      <c r="I2752" s="32">
        <v>13.04</v>
      </c>
      <c r="J2752" s="91">
        <v>0.97189244923353824</v>
      </c>
      <c r="K2752" s="72">
        <v>440.20633375271484</v>
      </c>
      <c r="L2752" s="32">
        <v>427.20001200000002</v>
      </c>
      <c r="M2752" s="73">
        <v>3.0445508865563478E-2</v>
      </c>
      <c r="Q2752" s="34">
        <v>1.0289204333140238</v>
      </c>
      <c r="R2752" s="7"/>
      <c r="S2752" s="32"/>
      <c r="T2752" s="77"/>
      <c r="U2752" s="5">
        <v>132.70364753305932</v>
      </c>
      <c r="V2752" s="97">
        <v>132.91999999999999</v>
      </c>
      <c r="W2752" s="76">
        <v>-1.6276893390058886E-3</v>
      </c>
      <c r="X2752" s="91">
        <v>0.94378489846707658</v>
      </c>
      <c r="Y2752" s="72">
        <v>45167.722777269744</v>
      </c>
      <c r="Z2752" s="90">
        <v>41700.001980000001</v>
      </c>
      <c r="AA2752" s="77">
        <v>8.3158768168234587E-2</v>
      </c>
      <c r="AB2752" s="35">
        <v>0.94378489846707658</v>
      </c>
      <c r="AC2752" s="72">
        <v>47225.763497809254</v>
      </c>
      <c r="AD2752" s="90">
        <v>49750</v>
      </c>
      <c r="AE2752" s="76">
        <v>-5.0738422154587862E-2</v>
      </c>
      <c r="AF2752" s="1">
        <v>12</v>
      </c>
      <c r="AI2752" s="27" t="s">
        <v>36</v>
      </c>
      <c r="AJ2752" s="17">
        <v>18.147495375785624</v>
      </c>
      <c r="AK2752" s="17">
        <v>18.573084128314566</v>
      </c>
      <c r="AL2752" s="19">
        <v>7.7037114875370891E-2</v>
      </c>
      <c r="AM2752" s="19">
        <v>6.1078563313892269E-2</v>
      </c>
      <c r="AN2752" s="27" t="b">
        <v>0</v>
      </c>
      <c r="AO2752" s="27" t="b">
        <v>1</v>
      </c>
      <c r="AP2752" s="27" t="b">
        <v>0</v>
      </c>
      <c r="AQ2752" s="27" t="b">
        <v>0</v>
      </c>
      <c r="AR2752" s="27" t="b">
        <v>1</v>
      </c>
      <c r="AS2752" s="27" t="b">
        <v>0</v>
      </c>
      <c r="AV2752">
        <v>208500.0099</v>
      </c>
      <c r="AX2752">
        <v>497500</v>
      </c>
      <c r="AZ2752">
        <v>417</v>
      </c>
      <c r="BC2752" s="18">
        <f t="shared" si="1"/>
        <v>166800.00792</v>
      </c>
      <c r="BM2752" s="90">
        <v>1.99</v>
      </c>
      <c r="BN2752">
        <f t="shared" si="0"/>
        <v>19.899999999999999</v>
      </c>
    </row>
    <row r="2753" spans="1:66" ht="14.55" customHeight="1" x14ac:dyDescent="0.25">
      <c r="A2753" s="95">
        <v>42066</v>
      </c>
      <c r="B2753" s="98">
        <v>15.775</v>
      </c>
      <c r="C2753" s="99">
        <v>17.324999999999999</v>
      </c>
      <c r="D2753" s="32">
        <v>1070.4008700810243</v>
      </c>
      <c r="E2753" s="32">
        <v>817.24085578491247</v>
      </c>
      <c r="F2753" s="18">
        <v>1887.6417258659367</v>
      </c>
      <c r="G2753" s="18">
        <v>16.446061308461761</v>
      </c>
      <c r="H2753" s="19">
        <v>8.946608946608936E-2</v>
      </c>
      <c r="I2753" s="18">
        <v>13.86</v>
      </c>
      <c r="J2753" s="33">
        <v>1.0253567370486436</v>
      </c>
      <c r="K2753" s="72">
        <v>451.36072039491285</v>
      </c>
      <c r="L2753" s="18">
        <v>436.48001099999999</v>
      </c>
      <c r="M2753" s="73">
        <v>3.4092533494994012E-2</v>
      </c>
      <c r="Q2753" s="34">
        <v>0.97527032677268044</v>
      </c>
      <c r="R2753" s="7"/>
      <c r="S2753" s="32"/>
      <c r="T2753" s="77"/>
      <c r="U2753" s="5">
        <v>129.18096992205301</v>
      </c>
      <c r="V2753" s="78">
        <v>129.96</v>
      </c>
      <c r="W2753" s="38">
        <v>-5.9943834868190111E-3</v>
      </c>
      <c r="X2753" s="33">
        <v>1.0507134740972872</v>
      </c>
      <c r="Y2753" s="72">
        <v>47458.561978292935</v>
      </c>
      <c r="Z2753" s="90">
        <v>43400.002059999999</v>
      </c>
      <c r="AA2753" s="77">
        <v>9.35152010518807E-2</v>
      </c>
      <c r="AB2753" s="35">
        <v>1.0507134740972872</v>
      </c>
      <c r="AC2753" s="72">
        <v>49619.95048851156</v>
      </c>
      <c r="AD2753" s="90">
        <v>50750</v>
      </c>
      <c r="AE2753" s="38">
        <v>-2.2266985448048074E-2</v>
      </c>
      <c r="AF2753">
        <v>11</v>
      </c>
      <c r="AI2753" s="27" t="s">
        <v>36</v>
      </c>
      <c r="AJ2753" s="17">
        <v>17.943003477934905</v>
      </c>
      <c r="AK2753" s="17">
        <v>18.532621240464952</v>
      </c>
      <c r="AL2753" s="19">
        <v>8.3139599420136337E-2</v>
      </c>
      <c r="AM2753" s="19">
        <v>6.5471344800663522E-2</v>
      </c>
      <c r="AN2753" s="27" t="b">
        <v>0</v>
      </c>
      <c r="AO2753" s="27" t="b">
        <v>1</v>
      </c>
      <c r="AP2753" s="27" t="b">
        <v>0</v>
      </c>
      <c r="AQ2753" s="27" t="b">
        <v>0</v>
      </c>
      <c r="AR2753" s="27" t="b">
        <v>1</v>
      </c>
      <c r="AS2753" s="27" t="b">
        <v>0</v>
      </c>
      <c r="AV2753">
        <v>217000.01029999999</v>
      </c>
      <c r="AX2753">
        <v>507500</v>
      </c>
      <c r="AZ2753">
        <v>434</v>
      </c>
      <c r="BC2753" s="18">
        <f t="shared" si="1"/>
        <v>173600.00824</v>
      </c>
      <c r="BM2753" s="90">
        <v>2.0299999999999998</v>
      </c>
      <c r="BN2753">
        <f t="shared" si="0"/>
        <v>20.299999999999997</v>
      </c>
    </row>
    <row r="2754" spans="1:66" ht="14.55" customHeight="1" x14ac:dyDescent="0.25">
      <c r="A2754" s="95">
        <v>42067</v>
      </c>
      <c r="B2754" s="98">
        <v>15.725</v>
      </c>
      <c r="C2754" s="99">
        <v>17.324999999999999</v>
      </c>
      <c r="D2754" s="32">
        <v>973.09170007365844</v>
      </c>
      <c r="E2754" s="32">
        <v>905.84415488252841</v>
      </c>
      <c r="F2754" s="18">
        <v>1878.9358549561869</v>
      </c>
      <c r="G2754" s="18">
        <v>16.496367816516461</v>
      </c>
      <c r="H2754" s="19">
        <v>9.2352092352092297E-2</v>
      </c>
      <c r="I2754" s="18">
        <v>14.23</v>
      </c>
      <c r="J2754" s="33">
        <v>0.99843273549124245</v>
      </c>
      <c r="K2754" s="72">
        <v>450.64552152190873</v>
      </c>
      <c r="L2754" s="18">
        <v>435.51998900000001</v>
      </c>
      <c r="M2754" s="73">
        <v>3.4729823897724069E-2</v>
      </c>
      <c r="Q2754" s="34">
        <v>1.001569724682541</v>
      </c>
      <c r="R2754" s="7"/>
      <c r="S2754" s="32"/>
      <c r="T2754" s="77"/>
      <c r="U2754" s="5">
        <v>129.14285979399571</v>
      </c>
      <c r="V2754" s="78">
        <v>130.28</v>
      </c>
      <c r="W2754" s="38">
        <v>-8.7284326527808532E-3</v>
      </c>
      <c r="X2754" s="33">
        <v>0.99686547098248479</v>
      </c>
      <c r="Y2754" s="72">
        <v>47310.028089917869</v>
      </c>
      <c r="Z2754" s="90">
        <v>43300.002059999999</v>
      </c>
      <c r="AA2754" s="77">
        <v>9.2610296515950555E-2</v>
      </c>
      <c r="AB2754" s="35">
        <v>0.99686547098248479</v>
      </c>
      <c r="AC2754" s="72">
        <v>49463.622277056886</v>
      </c>
      <c r="AD2754" s="90">
        <v>50250</v>
      </c>
      <c r="AE2754" s="38">
        <v>-1.5649307919265956E-2</v>
      </c>
      <c r="AF2754">
        <v>10</v>
      </c>
      <c r="AI2754" s="27" t="s">
        <v>36</v>
      </c>
      <c r="AJ2754" s="17">
        <v>17.784373253513948</v>
      </c>
      <c r="AK2754" s="17">
        <v>18.495863805249691</v>
      </c>
      <c r="AL2754" s="19">
        <v>8.6987603268140187E-2</v>
      </c>
      <c r="AM2754" s="19">
        <v>7.0302321714450944E-2</v>
      </c>
      <c r="AN2754" s="27" t="b">
        <v>0</v>
      </c>
      <c r="AO2754" s="27" t="b">
        <v>1</v>
      </c>
      <c r="AP2754" s="27" t="b">
        <v>0</v>
      </c>
      <c r="AQ2754" s="27" t="b">
        <v>0</v>
      </c>
      <c r="AR2754" s="27" t="b">
        <v>1</v>
      </c>
      <c r="AS2754" s="27" t="b">
        <v>0</v>
      </c>
      <c r="AV2754">
        <v>216500.01029999999</v>
      </c>
      <c r="AX2754">
        <v>502500</v>
      </c>
      <c r="AZ2754">
        <v>433</v>
      </c>
      <c r="BC2754" s="18">
        <f t="shared" si="1"/>
        <v>173200.00824</v>
      </c>
      <c r="BM2754" s="90">
        <v>2.0099999999999998</v>
      </c>
      <c r="BN2754">
        <f t="shared" si="0"/>
        <v>20.099999999999998</v>
      </c>
    </row>
    <row r="2755" spans="1:66" ht="14.55" customHeight="1" x14ac:dyDescent="0.25">
      <c r="A2755" s="95">
        <v>42068</v>
      </c>
      <c r="B2755" s="98">
        <v>15.324999999999999</v>
      </c>
      <c r="C2755" s="99">
        <v>17.074999999999999</v>
      </c>
      <c r="D2755" s="32">
        <v>875.78253006629257</v>
      </c>
      <c r="E2755" s="32">
        <v>994.16661943466852</v>
      </c>
      <c r="F2755" s="18">
        <v>1869.9491495009611</v>
      </c>
      <c r="G2755" s="18">
        <v>16.255395131052076</v>
      </c>
      <c r="H2755" s="19">
        <v>0.10248901903367502</v>
      </c>
      <c r="I2755" s="18">
        <v>14.04</v>
      </c>
      <c r="J2755" s="33">
        <v>0.98067937581230269</v>
      </c>
      <c r="K2755" s="72">
        <v>441.93112230318752</v>
      </c>
      <c r="L2755" s="18">
        <v>430.07998700000002</v>
      </c>
      <c r="M2755" s="73">
        <v>2.7555653974634966E-2</v>
      </c>
      <c r="Q2755" s="34">
        <v>1.0197012649233028</v>
      </c>
      <c r="R2755" s="7"/>
      <c r="S2755" s="32"/>
      <c r="T2755" s="77"/>
      <c r="U2755" s="5">
        <v>131.44196031703547</v>
      </c>
      <c r="V2755" s="78">
        <v>131.86000000000001</v>
      </c>
      <c r="W2755" s="38">
        <v>-3.1703297661500635E-3</v>
      </c>
      <c r="X2755" s="33">
        <v>0.96135875162460538</v>
      </c>
      <c r="Y2755" s="72">
        <v>45482.127149669162</v>
      </c>
      <c r="Z2755" s="90">
        <v>42175.002000000008</v>
      </c>
      <c r="AA2755" s="77">
        <v>7.8414344821350665E-2</v>
      </c>
      <c r="AB2755" s="35">
        <v>0.96135875162460538</v>
      </c>
      <c r="AC2755" s="72">
        <v>47551.523782456694</v>
      </c>
      <c r="AD2755" s="90">
        <v>49500</v>
      </c>
      <c r="AE2755" s="38">
        <v>-3.936315590996578E-2</v>
      </c>
      <c r="AF2755">
        <v>9</v>
      </c>
      <c r="AI2755" s="27" t="s">
        <v>36</v>
      </c>
      <c r="AJ2755" s="17">
        <v>17.655113468451251</v>
      </c>
      <c r="AK2755" s="17">
        <v>18.424973984764137</v>
      </c>
      <c r="AL2755" s="19">
        <v>9.2282213465407562E-2</v>
      </c>
      <c r="AM2755" s="19">
        <v>7.4831253550269747E-2</v>
      </c>
      <c r="AN2755" s="27" t="b">
        <v>0</v>
      </c>
      <c r="AO2755" s="27" t="b">
        <v>1</v>
      </c>
      <c r="AP2755" s="27" t="b">
        <v>0</v>
      </c>
      <c r="AQ2755" s="27" t="b">
        <v>0</v>
      </c>
      <c r="AR2755" s="27" t="b">
        <v>1</v>
      </c>
      <c r="AS2755" s="27" t="b">
        <v>0</v>
      </c>
      <c r="AV2755">
        <v>210875.01000000004</v>
      </c>
      <c r="AX2755">
        <v>495000</v>
      </c>
      <c r="AZ2755">
        <v>421.75</v>
      </c>
      <c r="BC2755" s="18">
        <f t="shared" si="1"/>
        <v>168700.00800000003</v>
      </c>
      <c r="BM2755" s="90">
        <v>1.98</v>
      </c>
      <c r="BN2755">
        <f t="shared" si="0"/>
        <v>19.8</v>
      </c>
    </row>
    <row r="2756" spans="1:66" ht="14.55" customHeight="1" x14ac:dyDescent="0.25">
      <c r="A2756" s="95">
        <v>42069</v>
      </c>
      <c r="B2756" s="98">
        <v>16.225000000000001</v>
      </c>
      <c r="C2756" s="99">
        <v>17.774999999999999</v>
      </c>
      <c r="D2756" s="32">
        <v>778.47336005892669</v>
      </c>
      <c r="E2756" s="32">
        <v>1081.5026680649983</v>
      </c>
      <c r="F2756" s="18">
        <v>1859.9760281239251</v>
      </c>
      <c r="G2756" s="18">
        <v>17.126263838970864</v>
      </c>
      <c r="H2756" s="19">
        <v>8.720112517580858E-2</v>
      </c>
      <c r="I2756" s="18">
        <v>15.2</v>
      </c>
      <c r="J2756" s="33">
        <v>1.0479550380170957</v>
      </c>
      <c r="K2756" s="72">
        <v>463.11593307122547</v>
      </c>
      <c r="L2756" s="18">
        <v>448.48001099999999</v>
      </c>
      <c r="M2756" s="73">
        <v>3.263450256922483E-2</v>
      </c>
      <c r="Q2756" s="34">
        <v>0.95423941268717538</v>
      </c>
      <c r="R2756" s="7"/>
      <c r="S2756" s="32"/>
      <c r="T2756" s="77"/>
      <c r="U2756" s="5">
        <v>125.19357688213037</v>
      </c>
      <c r="V2756" s="78">
        <v>125.96</v>
      </c>
      <c r="W2756" s="38">
        <v>-6.0846547941379907E-3</v>
      </c>
      <c r="X2756" s="33">
        <v>1.0959100760341913</v>
      </c>
      <c r="Y2756" s="72">
        <v>49844.559900343171</v>
      </c>
      <c r="Z2756" s="90">
        <v>45950.002180000003</v>
      </c>
      <c r="AA2756" s="77">
        <v>8.4756420795955828E-2</v>
      </c>
      <c r="AB2756" s="35">
        <v>1.0959100760341913</v>
      </c>
      <c r="AC2756" s="72">
        <v>52111.358556737483</v>
      </c>
      <c r="AD2756" s="90">
        <v>52500</v>
      </c>
      <c r="AE2756" s="38">
        <v>-7.402694157381276E-3</v>
      </c>
      <c r="AF2756">
        <v>8</v>
      </c>
      <c r="AI2756" s="27" t="s">
        <v>36</v>
      </c>
      <c r="AJ2756" s="17">
        <v>17.527729444588037</v>
      </c>
      <c r="AK2756" s="17">
        <v>18.360555195236696</v>
      </c>
      <c r="AL2756" s="19">
        <v>9.2986454404341778E-2</v>
      </c>
      <c r="AM2756" s="19">
        <v>7.8151572890795815E-2</v>
      </c>
      <c r="AN2756" s="27" t="b">
        <v>0</v>
      </c>
      <c r="AO2756" s="27" t="b">
        <v>1</v>
      </c>
      <c r="AP2756" s="27" t="b">
        <v>0</v>
      </c>
      <c r="AQ2756" s="27" t="b">
        <v>0</v>
      </c>
      <c r="AR2756" s="27" t="b">
        <v>1</v>
      </c>
      <c r="AS2756" s="27" t="b">
        <v>0</v>
      </c>
      <c r="AV2756">
        <v>229750.01090000002</v>
      </c>
      <c r="AX2756">
        <v>525000</v>
      </c>
      <c r="AZ2756">
        <v>459.5</v>
      </c>
      <c r="BC2756" s="18">
        <f t="shared" si="1"/>
        <v>183800.00872000001</v>
      </c>
      <c r="BM2756" s="90">
        <v>2.1</v>
      </c>
      <c r="BN2756">
        <f t="shared" si="0"/>
        <v>21</v>
      </c>
    </row>
    <row r="2757" spans="1:66" ht="14.55" customHeight="1" x14ac:dyDescent="0.25">
      <c r="A2757" s="95">
        <v>42072</v>
      </c>
      <c r="B2757" s="98">
        <v>15.824999999999999</v>
      </c>
      <c r="C2757" s="99">
        <v>17.574999999999999</v>
      </c>
      <c r="D2757" s="32">
        <v>681.16419005156081</v>
      </c>
      <c r="E2757" s="32">
        <v>1170.3263689577977</v>
      </c>
      <c r="F2757" s="18">
        <v>1851.4905590093585</v>
      </c>
      <c r="G2757" s="18">
        <v>16.93117423119455</v>
      </c>
      <c r="H2757" s="19">
        <v>9.9573257467994281E-2</v>
      </c>
      <c r="I2757" s="18">
        <v>15.06</v>
      </c>
      <c r="J2757" s="33">
        <v>0.98409857631268638</v>
      </c>
      <c r="K2757" s="72">
        <v>455.74384495475704</v>
      </c>
      <c r="L2757" s="18">
        <v>442.55999800000001</v>
      </c>
      <c r="M2757" s="73">
        <v>2.978996523485394E-2</v>
      </c>
      <c r="Q2757" s="34">
        <v>1.0161583646903489</v>
      </c>
      <c r="R2757" s="7"/>
      <c r="S2757" s="32"/>
      <c r="T2757" s="77"/>
      <c r="U2757" s="5">
        <v>126.97964668565314</v>
      </c>
      <c r="V2757" s="78">
        <v>127.76</v>
      </c>
      <c r="W2757" s="38">
        <v>-6.1079626983943985E-3</v>
      </c>
      <c r="X2757" s="33">
        <v>0.96819715262537276</v>
      </c>
      <c r="Y2757" s="72">
        <v>48259.59186376907</v>
      </c>
      <c r="Z2757" s="90">
        <v>44600.002119999997</v>
      </c>
      <c r="AA2757" s="77">
        <v>8.2053577798553545E-2</v>
      </c>
      <c r="AB2757" s="35">
        <v>0.96819715262537276</v>
      </c>
      <c r="AC2757" s="72">
        <v>50453.260070678785</v>
      </c>
      <c r="AD2757" s="90">
        <v>50750</v>
      </c>
      <c r="AE2757" s="38">
        <v>-5.8470922033736893E-3</v>
      </c>
      <c r="AF2757">
        <v>7</v>
      </c>
      <c r="AI2757" s="27" t="s">
        <v>36</v>
      </c>
      <c r="AJ2757" s="17">
        <v>17.433659366992671</v>
      </c>
      <c r="AK2757" s="17">
        <v>18.315535790456245</v>
      </c>
      <c r="AL2757" s="19">
        <v>9.4713891800086616E-2</v>
      </c>
      <c r="AM2757" s="19">
        <v>7.97452718529158E-2</v>
      </c>
      <c r="AN2757" s="27" t="b">
        <v>0</v>
      </c>
      <c r="AO2757" s="27" t="b">
        <v>1</v>
      </c>
      <c r="AP2757" s="27" t="b">
        <v>0</v>
      </c>
      <c r="AQ2757" s="27" t="b">
        <v>0</v>
      </c>
      <c r="AR2757" s="27" t="b">
        <v>1</v>
      </c>
      <c r="AS2757" s="27" t="b">
        <v>0</v>
      </c>
      <c r="AV2757">
        <v>223000.01059999998</v>
      </c>
      <c r="AX2757">
        <v>507500</v>
      </c>
      <c r="AZ2757">
        <v>446</v>
      </c>
      <c r="BC2757" s="18">
        <f t="shared" si="1"/>
        <v>178400.00847999999</v>
      </c>
      <c r="BM2757" s="90">
        <v>2.0299999999999998</v>
      </c>
      <c r="BN2757">
        <f t="shared" si="0"/>
        <v>20.299999999999997</v>
      </c>
    </row>
    <row r="2758" spans="1:66" ht="14.55" customHeight="1" x14ac:dyDescent="0.25">
      <c r="A2758" s="95">
        <v>42073</v>
      </c>
      <c r="B2758" s="98">
        <v>16.925000000000001</v>
      </c>
      <c r="C2758" s="99">
        <v>18.375</v>
      </c>
      <c r="D2758" s="32">
        <v>583.85502004419493</v>
      </c>
      <c r="E2758" s="32">
        <v>1257.9461479260233</v>
      </c>
      <c r="F2758" s="18">
        <v>1841.8011679702181</v>
      </c>
      <c r="G2758" s="18">
        <v>17.915346811704392</v>
      </c>
      <c r="H2758" s="19">
        <v>7.891156462585025E-2</v>
      </c>
      <c r="I2758" s="18">
        <v>16.690000000000001</v>
      </c>
      <c r="J2758" s="33">
        <v>1.0525903474985399</v>
      </c>
      <c r="K2758" s="72">
        <v>479.70327212803147</v>
      </c>
      <c r="L2758" s="18">
        <v>456.16000400000001</v>
      </c>
      <c r="M2758" s="73">
        <v>5.1611864086250438E-2</v>
      </c>
      <c r="Q2758" s="34">
        <v>0.95003721284019016</v>
      </c>
      <c r="R2758" s="7"/>
      <c r="S2758" s="32"/>
      <c r="T2758" s="77"/>
      <c r="U2758" s="5">
        <v>120.41078877085471</v>
      </c>
      <c r="V2758" s="78">
        <v>123.6</v>
      </c>
      <c r="W2758" s="38">
        <v>-2.5802679847453772E-2</v>
      </c>
      <c r="X2758" s="33">
        <v>1.1051806949970797</v>
      </c>
      <c r="Y2758" s="72">
        <v>53335.824457521216</v>
      </c>
      <c r="Z2758" s="90">
        <v>47300.002240000002</v>
      </c>
      <c r="AA2758" s="77">
        <v>0.12760722899959875</v>
      </c>
      <c r="AB2758" s="35">
        <v>1.1051806949970797</v>
      </c>
      <c r="AC2758" s="72">
        <v>55759.075059698465</v>
      </c>
      <c r="AD2758" s="90">
        <v>53500</v>
      </c>
      <c r="AE2758" s="38">
        <v>4.2225702050438602E-2</v>
      </c>
      <c r="AF2758">
        <v>6</v>
      </c>
      <c r="AI2758" s="27" t="s">
        <v>36</v>
      </c>
      <c r="AJ2758" s="17">
        <v>17.3624023358202</v>
      </c>
      <c r="AK2758" s="17">
        <v>18.319859979240817</v>
      </c>
      <c r="AL2758" s="19">
        <v>9.1665524686918298E-2</v>
      </c>
      <c r="AM2758" s="19">
        <v>7.8995426460213264E-2</v>
      </c>
      <c r="AN2758" s="27" t="b">
        <v>0</v>
      </c>
      <c r="AO2758" s="27" t="b">
        <v>1</v>
      </c>
      <c r="AP2758" s="27" t="b">
        <v>0</v>
      </c>
      <c r="AQ2758" s="27" t="b">
        <v>0</v>
      </c>
      <c r="AR2758" s="27" t="b">
        <v>1</v>
      </c>
      <c r="AS2758" s="27" t="b">
        <v>0</v>
      </c>
      <c r="AV2758">
        <v>236500.01120000001</v>
      </c>
      <c r="AX2758">
        <v>535000</v>
      </c>
      <c r="AZ2758">
        <v>473</v>
      </c>
      <c r="BC2758" s="18">
        <f t="shared" si="1"/>
        <v>189200.00896000001</v>
      </c>
      <c r="BM2758" s="90">
        <v>2.14</v>
      </c>
      <c r="BN2758">
        <f t="shared" si="0"/>
        <v>21.400000000000002</v>
      </c>
    </row>
    <row r="2759" spans="1:66" ht="14.55" customHeight="1" x14ac:dyDescent="0.25">
      <c r="A2759" s="95">
        <v>42074</v>
      </c>
      <c r="B2759" s="98">
        <v>17.225000000000001</v>
      </c>
      <c r="C2759" s="99">
        <v>18.524999999999999</v>
      </c>
      <c r="D2759" s="32">
        <v>486.54585003682911</v>
      </c>
      <c r="E2759" s="32">
        <v>1347.576499075665</v>
      </c>
      <c r="F2759" s="18">
        <v>1834.122349112494</v>
      </c>
      <c r="G2759" s="18">
        <v>18.180143177687167</v>
      </c>
      <c r="H2759" s="19">
        <v>7.0175438596491113E-2</v>
      </c>
      <c r="I2759" s="18">
        <v>16.87</v>
      </c>
      <c r="J2759" s="33">
        <v>1.0105496085759342</v>
      </c>
      <c r="K2759" s="72">
        <v>484.7555664616973</v>
      </c>
      <c r="L2759" s="18">
        <v>467.67999300000002</v>
      </c>
      <c r="M2759" s="73">
        <v>3.6511233572690531E-2</v>
      </c>
      <c r="Q2759" s="34">
        <v>0.98956052381159132</v>
      </c>
      <c r="R2759" s="7"/>
      <c r="S2759" s="32"/>
      <c r="T2759" s="77"/>
      <c r="U2759" s="5">
        <v>118.9319208700563</v>
      </c>
      <c r="V2759" s="78">
        <v>120.52</v>
      </c>
      <c r="W2759" s="38">
        <v>-1.3176892880382457E-2</v>
      </c>
      <c r="X2759" s="33">
        <v>1.0210992171518685</v>
      </c>
      <c r="Y2759" s="72">
        <v>54461.429166341062</v>
      </c>
      <c r="Z2759" s="90">
        <v>49550.002359999999</v>
      </c>
      <c r="AA2759" s="77">
        <v>9.9120617001340214E-2</v>
      </c>
      <c r="AB2759" s="35">
        <v>1.0210992171518685</v>
      </c>
      <c r="AC2759" s="72">
        <v>56934.635075053709</v>
      </c>
      <c r="AD2759" s="90">
        <v>55500</v>
      </c>
      <c r="AE2759" s="38">
        <v>2.584928063159837E-2</v>
      </c>
      <c r="AF2759">
        <v>5</v>
      </c>
      <c r="AI2759" s="27" t="s">
        <v>36</v>
      </c>
      <c r="AJ2759" s="17">
        <v>17.283832947560832</v>
      </c>
      <c r="AK2759" s="17">
        <v>18.308184632518614</v>
      </c>
      <c r="AL2759" s="19">
        <v>8.8450416208651919E-2</v>
      </c>
      <c r="AM2759" s="19">
        <v>7.6360843427288466E-2</v>
      </c>
      <c r="AN2759" s="27" t="b">
        <v>0</v>
      </c>
      <c r="AO2759" s="27" t="b">
        <v>1</v>
      </c>
      <c r="AP2759" s="27" t="b">
        <v>0</v>
      </c>
      <c r="AQ2759" s="27" t="b">
        <v>0</v>
      </c>
      <c r="AR2759" s="27" t="b">
        <v>1</v>
      </c>
      <c r="AS2759" s="27" t="b">
        <v>0</v>
      </c>
      <c r="AV2759">
        <v>247750.01179999998</v>
      </c>
      <c r="AX2759">
        <v>555000</v>
      </c>
      <c r="AZ2759">
        <v>495.5</v>
      </c>
      <c r="BC2759" s="18">
        <f t="shared" si="1"/>
        <v>198200.00943999999</v>
      </c>
      <c r="BM2759" s="90">
        <v>2.2200000000000002</v>
      </c>
      <c r="BN2759">
        <f t="shared" si="0"/>
        <v>22.200000000000003</v>
      </c>
    </row>
    <row r="2760" spans="1:66" ht="14.55" customHeight="1" x14ac:dyDescent="0.25">
      <c r="A2760" s="95">
        <v>42075</v>
      </c>
      <c r="B2760" s="98">
        <v>15.875</v>
      </c>
      <c r="C2760" s="99">
        <v>17.425000000000001</v>
      </c>
      <c r="D2760" s="32">
        <v>389.23668002946329</v>
      </c>
      <c r="E2760" s="32">
        <v>1438.0569553983034</v>
      </c>
      <c r="F2760" s="18">
        <v>1827.2936354277667</v>
      </c>
      <c r="G2760" s="18">
        <v>17.094830375179722</v>
      </c>
      <c r="H2760" s="19">
        <v>8.895265423242471E-2</v>
      </c>
      <c r="I2760" s="18">
        <v>15.42</v>
      </c>
      <c r="J2760" s="33">
        <v>0.93680140915972165</v>
      </c>
      <c r="K2760" s="72">
        <v>454.11184054852293</v>
      </c>
      <c r="L2760" s="18">
        <v>439.67999300000002</v>
      </c>
      <c r="M2760" s="73">
        <v>3.2823525696614786E-2</v>
      </c>
      <c r="Q2760" s="34">
        <v>1.0674621005288252</v>
      </c>
      <c r="R2760" s="7"/>
      <c r="S2760" s="32"/>
      <c r="T2760" s="77"/>
      <c r="U2760" s="5">
        <v>126.7189506765058</v>
      </c>
      <c r="V2760" s="78">
        <v>127.68</v>
      </c>
      <c r="W2760" s="38">
        <v>-7.5270153782441129E-3</v>
      </c>
      <c r="X2760" s="33">
        <v>0.87360281831944331</v>
      </c>
      <c r="Y2760" s="72">
        <v>47577.885642240057</v>
      </c>
      <c r="Z2760" s="90">
        <v>43750.002080000006</v>
      </c>
      <c r="AA2760" s="77">
        <v>8.7494477262892292E-2</v>
      </c>
      <c r="AB2760" s="35">
        <v>0.87360281831944331</v>
      </c>
      <c r="AC2760" s="72">
        <v>49737.460234385711</v>
      </c>
      <c r="AD2760" s="90">
        <v>50250</v>
      </c>
      <c r="AE2760" s="38">
        <v>-1.0199796330632609E-2</v>
      </c>
      <c r="AF2760">
        <v>4</v>
      </c>
      <c r="AI2760" s="27" t="s">
        <v>36</v>
      </c>
      <c r="AJ2760" s="17">
        <v>17.193191359598657</v>
      </c>
      <c r="AK2760" s="17">
        <v>18.251218577014097</v>
      </c>
      <c r="AL2760" s="19">
        <v>8.7883843188707331E-2</v>
      </c>
      <c r="AM2760" s="19">
        <v>7.9484228402836532E-2</v>
      </c>
      <c r="AN2760" s="27" t="b">
        <v>0</v>
      </c>
      <c r="AO2760" s="27" t="b">
        <v>1</v>
      </c>
      <c r="AP2760" s="27" t="b">
        <v>0</v>
      </c>
      <c r="AQ2760" s="27" t="b">
        <v>0</v>
      </c>
      <c r="AR2760" s="27" t="b">
        <v>1</v>
      </c>
      <c r="AS2760" s="27" t="b">
        <v>0</v>
      </c>
      <c r="AV2760">
        <v>218750.01040000003</v>
      </c>
      <c r="AX2760">
        <v>502500</v>
      </c>
      <c r="AZ2760">
        <v>437.5</v>
      </c>
      <c r="BC2760" s="18">
        <f t="shared" si="1"/>
        <v>175000.00832000002</v>
      </c>
      <c r="BM2760" s="90">
        <v>2.0099999999999998</v>
      </c>
      <c r="BN2760">
        <f t="shared" si="0"/>
        <v>20.099999999999998</v>
      </c>
    </row>
    <row r="2761" spans="1:66" ht="14.55" customHeight="1" x14ac:dyDescent="0.25">
      <c r="A2761" s="95">
        <v>42076</v>
      </c>
      <c r="B2761" s="98">
        <v>16.425000000000001</v>
      </c>
      <c r="C2761" s="99">
        <v>17.875</v>
      </c>
      <c r="D2761" s="32">
        <v>291.92751002209747</v>
      </c>
      <c r="E2761" s="32">
        <v>1526.7102164523599</v>
      </c>
      <c r="F2761" s="18">
        <v>1818.6377264744574</v>
      </c>
      <c r="G2761" s="18">
        <v>17.642246173677137</v>
      </c>
      <c r="H2761" s="19">
        <v>8.1118881118881103E-2</v>
      </c>
      <c r="I2761" s="18">
        <v>16</v>
      </c>
      <c r="J2761" s="33">
        <v>1.0271336003182534</v>
      </c>
      <c r="K2761" s="72">
        <v>466.42545946415567</v>
      </c>
      <c r="L2761" s="18">
        <v>449.60000600000001</v>
      </c>
      <c r="M2761" s="73">
        <v>3.7423161120143884E-2</v>
      </c>
      <c r="Q2761" s="34">
        <v>0.97358318303495661</v>
      </c>
      <c r="R2761" s="7"/>
      <c r="S2761" s="32"/>
      <c r="T2761" s="77"/>
      <c r="U2761" s="5">
        <v>123.14174447652563</v>
      </c>
      <c r="V2761" s="78">
        <v>124.76</v>
      </c>
      <c r="W2761" s="38">
        <v>-1.2970948408739776E-2</v>
      </c>
      <c r="X2761" s="33">
        <v>1.0542672006365068</v>
      </c>
      <c r="Y2761" s="72">
        <v>50160.044295212152</v>
      </c>
      <c r="Z2761" s="90">
        <v>45575.002160000004</v>
      </c>
      <c r="AA2761" s="77">
        <v>0.10060432074397839</v>
      </c>
      <c r="AB2761" s="35">
        <v>1.0542672006365068</v>
      </c>
      <c r="AC2761" s="72">
        <v>52435.732280243436</v>
      </c>
      <c r="AD2761" s="90">
        <v>51750</v>
      </c>
      <c r="AE2761" s="38">
        <v>1.325086531871373E-2</v>
      </c>
      <c r="AF2761">
        <v>3</v>
      </c>
      <c r="AG2761" s="1"/>
      <c r="AH2761" s="1"/>
      <c r="AI2761" s="27" t="s">
        <v>36</v>
      </c>
      <c r="AJ2761" s="17">
        <v>17.131508029165325</v>
      </c>
      <c r="AK2761" s="17">
        <v>18.197885607534907</v>
      </c>
      <c r="AL2761" s="19">
        <v>8.4322153536241673E-2</v>
      </c>
      <c r="AM2761" s="19">
        <v>8.1517721225803016E-2</v>
      </c>
      <c r="AN2761" s="27" t="b">
        <v>0</v>
      </c>
      <c r="AO2761" s="27" t="b">
        <v>1</v>
      </c>
      <c r="AP2761" s="27" t="b">
        <v>0</v>
      </c>
      <c r="AQ2761" s="27" t="b">
        <v>0</v>
      </c>
      <c r="AR2761" s="27" t="b">
        <v>1</v>
      </c>
      <c r="AS2761" s="27" t="b">
        <v>0</v>
      </c>
      <c r="AV2761">
        <v>227875.01080000002</v>
      </c>
      <c r="AX2761">
        <v>517500</v>
      </c>
      <c r="AZ2761">
        <v>455.75</v>
      </c>
      <c r="BC2761" s="18">
        <f t="shared" si="1"/>
        <v>182300.00864000001</v>
      </c>
      <c r="BM2761" s="90">
        <v>2.0699999999999998</v>
      </c>
      <c r="BN2761">
        <f t="shared" si="0"/>
        <v>20.7</v>
      </c>
    </row>
    <row r="2762" spans="1:66" ht="14.55" customHeight="1" x14ac:dyDescent="0.25">
      <c r="A2762" s="95">
        <v>42079</v>
      </c>
      <c r="B2762" s="98">
        <v>16.125</v>
      </c>
      <c r="C2762" s="99">
        <v>17.475000000000001</v>
      </c>
      <c r="D2762" s="32">
        <v>194.61834001473164</v>
      </c>
      <c r="E2762" s="32">
        <v>1616.1257754661212</v>
      </c>
      <c r="F2762" s="18">
        <v>1810.744115480853</v>
      </c>
      <c r="G2762" s="18">
        <v>17.329902326190844</v>
      </c>
      <c r="H2762" s="19">
        <v>7.7253218884120289E-2</v>
      </c>
      <c r="I2762" s="18">
        <v>15.61</v>
      </c>
      <c r="J2762" s="33">
        <v>0.97803213311054404</v>
      </c>
      <c r="K2762" s="72">
        <v>456.17119421428168</v>
      </c>
      <c r="L2762" s="18">
        <v>438.55999800000001</v>
      </c>
      <c r="M2762" s="73">
        <v>4.0156868603145324E-2</v>
      </c>
      <c r="Q2762" s="34">
        <v>1.022461293597368</v>
      </c>
      <c r="R2762" s="7"/>
      <c r="S2762" s="32"/>
      <c r="T2762" s="77"/>
      <c r="U2762" s="5">
        <v>125.67325049041401</v>
      </c>
      <c r="V2762" s="78">
        <v>127.72</v>
      </c>
      <c r="W2762" s="38">
        <v>-1.6025285856451559E-2</v>
      </c>
      <c r="X2762" s="33">
        <v>0.95606426622108798</v>
      </c>
      <c r="Y2762" s="72">
        <v>47956.455386777554</v>
      </c>
      <c r="Z2762" s="90">
        <v>43500.002059999999</v>
      </c>
      <c r="AA2762" s="77">
        <v>0.10244719806290407</v>
      </c>
      <c r="AB2762" s="35">
        <v>0.95606426622108798</v>
      </c>
      <c r="AC2762" s="72">
        <v>50131.126167567287</v>
      </c>
      <c r="AD2762" s="90">
        <v>50250</v>
      </c>
      <c r="AE2762" s="38">
        <v>-2.3656484066211592E-3</v>
      </c>
      <c r="AF2762">
        <v>2</v>
      </c>
      <c r="AI2762" s="27" t="s">
        <v>36</v>
      </c>
      <c r="AJ2762" s="17">
        <v>17.099094764322622</v>
      </c>
      <c r="AK2762" s="17">
        <v>18.132659831888649</v>
      </c>
      <c r="AL2762" s="19">
        <v>8.2664169154293629E-2</v>
      </c>
      <c r="AM2762" s="19">
        <v>8.3107251887853256E-2</v>
      </c>
      <c r="AN2762" s="27" t="b">
        <v>0</v>
      </c>
      <c r="AO2762" s="27" t="b">
        <v>0</v>
      </c>
      <c r="AP2762" s="27" t="b">
        <v>0</v>
      </c>
      <c r="AQ2762" s="27" t="b">
        <v>0</v>
      </c>
      <c r="AR2762" s="27" t="b">
        <v>1</v>
      </c>
      <c r="AS2762" s="27" t="b">
        <v>0</v>
      </c>
      <c r="AV2762">
        <v>217500.01029999999</v>
      </c>
      <c r="AX2762">
        <v>502500</v>
      </c>
      <c r="AZ2762">
        <v>435</v>
      </c>
      <c r="BC2762" s="18">
        <f t="shared" si="1"/>
        <v>174000.00824</v>
      </c>
      <c r="BM2762" s="90">
        <v>2.0099999999999998</v>
      </c>
      <c r="BN2762">
        <f t="shared" si="0"/>
        <v>20.099999999999998</v>
      </c>
    </row>
    <row r="2763" spans="1:66" ht="14.55" customHeight="1" x14ac:dyDescent="0.25">
      <c r="A2763" s="95">
        <v>42080</v>
      </c>
      <c r="B2763" s="100">
        <v>15.625</v>
      </c>
      <c r="C2763" s="101">
        <v>17.375</v>
      </c>
      <c r="D2763" s="32">
        <v>97.309170007365822</v>
      </c>
      <c r="E2763" s="32">
        <v>1705.9174988634759</v>
      </c>
      <c r="F2763" s="32">
        <v>1803.2266688708416</v>
      </c>
      <c r="G2763" s="32">
        <v>17.280563149407321</v>
      </c>
      <c r="H2763" s="56">
        <v>0.10071942446043169</v>
      </c>
      <c r="I2763" s="1">
        <v>15.66</v>
      </c>
      <c r="J2763" s="68">
        <v>0.99301318659901128</v>
      </c>
      <c r="K2763" s="72">
        <v>452.97617364031447</v>
      </c>
      <c r="L2763" s="32">
        <v>436.79998799999998</v>
      </c>
      <c r="M2763" s="73">
        <v>3.7033393051087916E-2</v>
      </c>
      <c r="Q2763" s="34">
        <v>1.0070359724274338</v>
      </c>
      <c r="R2763" s="7"/>
      <c r="S2763" s="32"/>
      <c r="T2763" s="77"/>
      <c r="U2763" s="5">
        <v>126.3218573140215</v>
      </c>
      <c r="V2763" s="97">
        <v>128.34</v>
      </c>
      <c r="W2763" s="76">
        <v>-1.5724970281895772E-2</v>
      </c>
      <c r="X2763" s="68">
        <v>0.98602637319802244</v>
      </c>
      <c r="Y2763" s="72">
        <v>47286.556015432099</v>
      </c>
      <c r="Z2763" s="90">
        <v>43075.002039999999</v>
      </c>
      <c r="AA2763" s="77">
        <v>9.777257750379667E-2</v>
      </c>
      <c r="AB2763" s="35">
        <v>0.98602637319802244</v>
      </c>
      <c r="AC2763" s="72">
        <v>49429.82002448041</v>
      </c>
      <c r="AD2763" s="90">
        <v>49250</v>
      </c>
      <c r="AE2763" s="76">
        <v>3.6511680097545221E-3</v>
      </c>
      <c r="AF2763" s="1">
        <v>1</v>
      </c>
      <c r="AI2763" s="27" t="s">
        <v>36</v>
      </c>
      <c r="AJ2763" s="17">
        <v>17.066045377856138</v>
      </c>
      <c r="AK2763" s="17">
        <v>18.045070830095693</v>
      </c>
      <c r="AL2763" s="19">
        <v>8.2855196986366522E-2</v>
      </c>
      <c r="AM2763" s="19">
        <v>8.6099017029286712E-2</v>
      </c>
      <c r="AN2763" s="27" t="b">
        <v>0</v>
      </c>
      <c r="AO2763" s="27" t="b">
        <v>0</v>
      </c>
      <c r="AP2763" s="27" t="b">
        <v>0</v>
      </c>
      <c r="AQ2763" s="27" t="b">
        <v>0</v>
      </c>
      <c r="AR2763" s="27" t="b">
        <v>1</v>
      </c>
      <c r="AS2763" s="27" t="b">
        <v>0</v>
      </c>
      <c r="AV2763">
        <v>215375.01019999999</v>
      </c>
      <c r="AX2763">
        <v>492500</v>
      </c>
      <c r="AZ2763">
        <v>430.75</v>
      </c>
      <c r="BC2763" s="18">
        <f t="shared" si="1"/>
        <v>172300.00816</v>
      </c>
      <c r="BM2763" s="90">
        <v>1.97</v>
      </c>
      <c r="BN2763">
        <f t="shared" si="0"/>
        <v>19.7</v>
      </c>
    </row>
    <row r="2764" spans="1:66" ht="14.55" customHeight="1" x14ac:dyDescent="0.25">
      <c r="A2764" s="96">
        <v>42081</v>
      </c>
      <c r="B2764" s="100">
        <v>16.524999999999999</v>
      </c>
      <c r="C2764" s="101">
        <v>17.475000000000001</v>
      </c>
      <c r="D2764" s="32">
        <v>1793.4257452729776</v>
      </c>
      <c r="E2764" s="32">
        <v>0</v>
      </c>
      <c r="F2764" s="32">
        <v>1793.4257452729776</v>
      </c>
      <c r="G2764" s="32">
        <v>16.524999999999999</v>
      </c>
      <c r="H2764" s="56">
        <v>5.4363376251788442E-2</v>
      </c>
      <c r="I2764" s="32">
        <v>13.97</v>
      </c>
      <c r="J2764" s="68">
        <v>0.95107913669064748</v>
      </c>
      <c r="K2764" s="72">
        <v>430.8087341554039</v>
      </c>
      <c r="L2764" s="32">
        <v>418.07998700000002</v>
      </c>
      <c r="M2764" s="73">
        <v>3.0445722233061301E-2</v>
      </c>
      <c r="Q2764" s="34">
        <v>1.0514372163388805</v>
      </c>
      <c r="R2764" s="7"/>
      <c r="S2764" s="32"/>
      <c r="T2764" s="77"/>
      <c r="U2764" s="5">
        <v>132.57221659231902</v>
      </c>
      <c r="V2764" s="90">
        <v>133.97999999999999</v>
      </c>
      <c r="W2764" s="76">
        <v>-1.0507414596812708E-2</v>
      </c>
      <c r="X2764" s="68">
        <v>0.90215827338129484</v>
      </c>
      <c r="Y2764" s="72">
        <v>42660.161833369733</v>
      </c>
      <c r="Z2764" s="90">
        <v>39250.001860000004</v>
      </c>
      <c r="AA2764" s="77">
        <v>8.6883052529101945E-2</v>
      </c>
      <c r="AB2764" s="35">
        <v>0.90215827338129484</v>
      </c>
      <c r="AC2764" s="72">
        <v>44592.806142502755</v>
      </c>
      <c r="AD2764" s="90">
        <v>45750</v>
      </c>
      <c r="AE2764" s="76">
        <v>-2.5293854808682941E-2</v>
      </c>
      <c r="AF2764" s="1">
        <v>19</v>
      </c>
      <c r="AI2764" s="27" t="s">
        <v>36</v>
      </c>
      <c r="AJ2764" s="17">
        <v>16.989116305898879</v>
      </c>
      <c r="AK2764" s="17">
        <v>17.956144437724454</v>
      </c>
      <c r="AL2764" s="19">
        <v>7.8763832257356226E-2</v>
      </c>
      <c r="AM2764" s="19">
        <v>8.5167723716019161E-2</v>
      </c>
      <c r="AN2764" s="27" t="b">
        <v>0</v>
      </c>
      <c r="AO2764" s="27" t="b">
        <v>0</v>
      </c>
      <c r="AP2764" s="27" t="b">
        <v>0</v>
      </c>
      <c r="AQ2764" s="27" t="b">
        <v>0</v>
      </c>
      <c r="AR2764" s="27" t="b">
        <v>1</v>
      </c>
      <c r="AS2764" s="27" t="b">
        <v>0</v>
      </c>
      <c r="AV2764">
        <v>196250.00930000003</v>
      </c>
      <c r="AX2764">
        <v>457500</v>
      </c>
      <c r="AZ2764">
        <v>392.5</v>
      </c>
      <c r="BC2764" s="18">
        <f t="shared" si="1"/>
        <v>157000.00744000002</v>
      </c>
      <c r="BM2764" s="90">
        <v>1.83</v>
      </c>
      <c r="BN2764">
        <f t="shared" si="0"/>
        <v>18.3</v>
      </c>
    </row>
    <row r="2765" spans="1:66" ht="14.55" customHeight="1" x14ac:dyDescent="0.25">
      <c r="A2765" s="95">
        <v>42082</v>
      </c>
      <c r="B2765" s="98">
        <v>16.524999999999999</v>
      </c>
      <c r="C2765" s="99">
        <v>17.675000000000001</v>
      </c>
      <c r="D2765" s="32">
        <v>1699.0349165743999</v>
      </c>
      <c r="E2765" s="32">
        <v>89.259424563318873</v>
      </c>
      <c r="F2765" s="18">
        <v>1788.2943411377187</v>
      </c>
      <c r="G2765" s="18">
        <v>16.582400135920864</v>
      </c>
      <c r="H2765" s="19">
        <v>6.5063649222065201E-2</v>
      </c>
      <c r="I2765" s="18">
        <v>14.07</v>
      </c>
      <c r="J2765" s="33">
        <v>1.0006023642797981</v>
      </c>
      <c r="K2765" s="72">
        <v>431.06077957544198</v>
      </c>
      <c r="L2765" s="18">
        <v>418.07998700000002</v>
      </c>
      <c r="M2765" s="73">
        <v>3.104858634489473E-2</v>
      </c>
      <c r="Q2765" s="34">
        <v>0.9993979983444955</v>
      </c>
      <c r="R2765" s="7"/>
      <c r="S2765" s="32"/>
      <c r="T2765" s="77"/>
      <c r="U2765" s="5">
        <v>132.24573146270566</v>
      </c>
      <c r="V2765" s="87">
        <v>133.72</v>
      </c>
      <c r="W2765" s="38">
        <v>-1.1025041409619621E-2</v>
      </c>
      <c r="X2765" s="33">
        <v>1.0012047285595964</v>
      </c>
      <c r="Y2765" s="72">
        <v>42711.760099895066</v>
      </c>
      <c r="Z2765" s="90">
        <v>39300.001860000004</v>
      </c>
      <c r="AA2765" s="77">
        <v>8.681318265706213E-2</v>
      </c>
      <c r="AB2765" s="35">
        <v>1.0012047285595964</v>
      </c>
      <c r="AC2765" s="72">
        <v>44645.812575446806</v>
      </c>
      <c r="AD2765" s="90">
        <v>44750</v>
      </c>
      <c r="AE2765" s="38">
        <v>-2.3282106045406578E-3</v>
      </c>
      <c r="AF2765">
        <v>18</v>
      </c>
      <c r="AI2765" s="27" t="s">
        <v>36</v>
      </c>
      <c r="AJ2765" s="17">
        <v>16.92756393141892</v>
      </c>
      <c r="AK2765" s="17">
        <v>17.869683551263172</v>
      </c>
      <c r="AL2765" s="19">
        <v>7.7911867361618578E-2</v>
      </c>
      <c r="AM2765" s="19">
        <v>8.4814116926768823E-2</v>
      </c>
      <c r="AN2765" s="27" t="b">
        <v>0</v>
      </c>
      <c r="AO2765" s="27" t="b">
        <v>0</v>
      </c>
      <c r="AP2765" s="27" t="b">
        <v>0</v>
      </c>
      <c r="AQ2765" s="27" t="b">
        <v>0</v>
      </c>
      <c r="AR2765" s="27" t="b">
        <v>1</v>
      </c>
      <c r="AS2765" s="27" t="b">
        <v>0</v>
      </c>
      <c r="AV2765">
        <v>196500.00930000003</v>
      </c>
      <c r="AX2765">
        <v>447500</v>
      </c>
      <c r="AZ2765">
        <v>393</v>
      </c>
      <c r="BC2765" s="18">
        <f t="shared" si="1"/>
        <v>157200.00744000002</v>
      </c>
      <c r="BM2765" s="90">
        <v>1.79</v>
      </c>
      <c r="BN2765">
        <f t="shared" si="0"/>
        <v>17.899999999999999</v>
      </c>
    </row>
    <row r="2766" spans="1:66" ht="14.55" customHeight="1" x14ac:dyDescent="0.25">
      <c r="A2766" s="95">
        <v>42083</v>
      </c>
      <c r="B2766" s="98">
        <v>16.175000000000001</v>
      </c>
      <c r="C2766" s="99">
        <v>17.625</v>
      </c>
      <c r="D2766" s="32">
        <v>1604.6440878758222</v>
      </c>
      <c r="E2766" s="32">
        <v>177.50884149367232</v>
      </c>
      <c r="F2766" s="18">
        <v>1782.1529293694944</v>
      </c>
      <c r="G2766" s="18">
        <v>16.319425215100303</v>
      </c>
      <c r="H2766" s="19">
        <v>8.2269503546099298E-2</v>
      </c>
      <c r="I2766" s="18">
        <v>13.02</v>
      </c>
      <c r="J2766" s="33">
        <v>0.9807615570237318</v>
      </c>
      <c r="K2766" s="72">
        <v>422.76052658947526</v>
      </c>
      <c r="L2766" s="18">
        <v>411.67999300000002</v>
      </c>
      <c r="M2766" s="73">
        <v>2.6915404629525529E-2</v>
      </c>
      <c r="Q2766" s="34">
        <v>1.0196158208266748</v>
      </c>
      <c r="R2766" s="7"/>
      <c r="S2766" s="32"/>
      <c r="T2766" s="77"/>
      <c r="U2766" s="5">
        <v>134.5887931145777</v>
      </c>
      <c r="V2766" s="87">
        <v>135.96</v>
      </c>
      <c r="W2766" s="38">
        <v>-1.0085369854533028E-2</v>
      </c>
      <c r="X2766" s="33">
        <v>0.9615231140474636</v>
      </c>
      <c r="Y2766" s="72">
        <v>41068.541067048951</v>
      </c>
      <c r="Z2766" s="90">
        <v>38150.001820000005</v>
      </c>
      <c r="AA2766" s="77">
        <v>7.6501680414571088E-2</v>
      </c>
      <c r="AB2766" s="35">
        <v>0.9615231140474636</v>
      </c>
      <c r="AC2766" s="72">
        <v>42927.292495119626</v>
      </c>
      <c r="AD2766" s="90">
        <v>43250</v>
      </c>
      <c r="AE2766" s="38">
        <v>-7.4614451995462308E-3</v>
      </c>
      <c r="AF2766">
        <v>17</v>
      </c>
      <c r="AI2766" s="27" t="s">
        <v>36</v>
      </c>
      <c r="AJ2766" s="17">
        <v>16.863330350449402</v>
      </c>
      <c r="AK2766" s="17">
        <v>17.807352458948543</v>
      </c>
      <c r="AL2766" s="19">
        <v>7.6798008913897667E-2</v>
      </c>
      <c r="AM2766" s="19">
        <v>8.4769980927012323E-2</v>
      </c>
      <c r="AN2766" s="27" t="b">
        <v>0</v>
      </c>
      <c r="AO2766" s="27" t="b">
        <v>0</v>
      </c>
      <c r="AP2766" s="27" t="b">
        <v>0</v>
      </c>
      <c r="AQ2766" s="27" t="b">
        <v>0</v>
      </c>
      <c r="AR2766" s="27" t="b">
        <v>1</v>
      </c>
      <c r="AS2766" s="27" t="b">
        <v>0</v>
      </c>
      <c r="AV2766">
        <v>190750.00910000002</v>
      </c>
      <c r="AX2766">
        <v>432500</v>
      </c>
      <c r="AZ2766">
        <v>381.5</v>
      </c>
      <c r="BC2766" s="18">
        <f t="shared" si="1"/>
        <v>152600.00728000002</v>
      </c>
      <c r="BM2766" s="90">
        <v>1.73</v>
      </c>
      <c r="BN2766">
        <f t="shared" si="0"/>
        <v>17.3</v>
      </c>
    </row>
    <row r="2767" spans="1:66" ht="14.55" customHeight="1" x14ac:dyDescent="0.25">
      <c r="A2767" s="95">
        <v>42086</v>
      </c>
      <c r="B2767" s="98">
        <v>16.074999999999999</v>
      </c>
      <c r="C2767" s="99">
        <v>17.625</v>
      </c>
      <c r="D2767" s="32">
        <v>1510.2532591772444</v>
      </c>
      <c r="E2767" s="32">
        <v>264.1341835759132</v>
      </c>
      <c r="F2767" s="18">
        <v>1774.3874427531578</v>
      </c>
      <c r="G2767" s="18">
        <v>16.305732011892182</v>
      </c>
      <c r="H2767" s="19">
        <v>8.7943262411347534E-2</v>
      </c>
      <c r="I2767" s="18">
        <v>13.41</v>
      </c>
      <c r="J2767" s="33">
        <v>0.99480721963002372</v>
      </c>
      <c r="K2767" s="72">
        <v>420.55794737684084</v>
      </c>
      <c r="L2767" s="18">
        <v>403.83999599999999</v>
      </c>
      <c r="M2767" s="73">
        <v>4.1397463209267807E-2</v>
      </c>
      <c r="Q2767" s="34">
        <v>1.0052198860920083</v>
      </c>
      <c r="R2767" s="7"/>
      <c r="S2767" s="32"/>
      <c r="T2767" s="77"/>
      <c r="U2767" s="5">
        <v>135.03944376884235</v>
      </c>
      <c r="V2767" s="87">
        <v>138.4</v>
      </c>
      <c r="W2767" s="38">
        <v>-2.4281475658653604E-2</v>
      </c>
      <c r="X2767" s="33">
        <v>0.98961443926004733</v>
      </c>
      <c r="Y2767" s="72">
        <v>40642.215688923767</v>
      </c>
      <c r="Z2767" s="90">
        <v>36750.00174</v>
      </c>
      <c r="AA2767" s="77">
        <v>0.10591057862964245</v>
      </c>
      <c r="AB2767" s="35">
        <v>0.98961443926004733</v>
      </c>
      <c r="AC2767" s="72">
        <v>42480.787408601042</v>
      </c>
      <c r="AD2767" s="90">
        <v>42250</v>
      </c>
      <c r="AE2767" s="38">
        <v>5.4624238722140008E-3</v>
      </c>
      <c r="AF2767">
        <v>16</v>
      </c>
      <c r="AI2767" s="27" t="s">
        <v>36</v>
      </c>
      <c r="AJ2767" s="17">
        <v>16.829610959310337</v>
      </c>
      <c r="AK2767" s="17">
        <v>17.768759103814034</v>
      </c>
      <c r="AL2767" s="19">
        <v>7.793540579597541E-2</v>
      </c>
      <c r="AM2767" s="19">
        <v>8.4690895259376203E-2</v>
      </c>
      <c r="AN2767" s="27" t="b">
        <v>0</v>
      </c>
      <c r="AO2767" s="27" t="b">
        <v>0</v>
      </c>
      <c r="AP2767" s="27" t="b">
        <v>0</v>
      </c>
      <c r="AQ2767" s="27" t="b">
        <v>0</v>
      </c>
      <c r="AR2767" s="27" t="b">
        <v>1</v>
      </c>
      <c r="AS2767" s="27" t="b">
        <v>0</v>
      </c>
      <c r="AV2767">
        <v>183750.00870000001</v>
      </c>
      <c r="AX2767">
        <v>422500</v>
      </c>
      <c r="AZ2767">
        <v>367.5</v>
      </c>
      <c r="BC2767" s="18">
        <f t="shared" si="1"/>
        <v>147000.00696</v>
      </c>
      <c r="BM2767" s="90">
        <v>1.69</v>
      </c>
      <c r="BN2767">
        <f t="shared" si="0"/>
        <v>16.899999999999999</v>
      </c>
    </row>
    <row r="2768" spans="1:66" ht="14.55" customHeight="1" x14ac:dyDescent="0.25">
      <c r="A2768" s="95">
        <v>42087</v>
      </c>
      <c r="B2768" s="98">
        <v>15.875</v>
      </c>
      <c r="C2768" s="99">
        <v>17.574999999999999</v>
      </c>
      <c r="D2768" s="32">
        <v>1415.8624304786667</v>
      </c>
      <c r="E2768" s="32">
        <v>350.22397485702737</v>
      </c>
      <c r="F2768" s="18">
        <v>1766.0864053356941</v>
      </c>
      <c r="G2768" s="18">
        <v>16.212118702379556</v>
      </c>
      <c r="H2768" s="19">
        <v>9.6728307254623003E-2</v>
      </c>
      <c r="I2768" s="18">
        <v>13.62</v>
      </c>
      <c r="J2768" s="33">
        <v>0.98960747427595164</v>
      </c>
      <c r="K2768" s="72">
        <v>416.18008718866844</v>
      </c>
      <c r="L2768" s="18">
        <v>402.39999399999999</v>
      </c>
      <c r="M2768" s="73">
        <v>3.4244764895966784E-2</v>
      </c>
      <c r="Q2768" s="34">
        <v>1.0105016645429563</v>
      </c>
      <c r="R2768" s="7"/>
      <c r="S2768" s="32"/>
      <c r="T2768" s="77"/>
      <c r="U2768" s="5">
        <v>136.20352384718822</v>
      </c>
      <c r="V2768" s="87">
        <v>138.96</v>
      </c>
      <c r="W2768" s="38">
        <v>-1.9836472026567253E-2</v>
      </c>
      <c r="X2768" s="33">
        <v>0.97921494855190327</v>
      </c>
      <c r="Y2768" s="72">
        <v>39797.655553758217</v>
      </c>
      <c r="Z2768" s="90">
        <v>36350.00172</v>
      </c>
      <c r="AA2768" s="77">
        <v>9.4846043208336242E-2</v>
      </c>
      <c r="AB2768" s="35">
        <v>0.97921494855190327</v>
      </c>
      <c r="AC2768" s="72">
        <v>41597.155140884584</v>
      </c>
      <c r="AD2768" s="90">
        <v>41250</v>
      </c>
      <c r="AE2768" s="38">
        <v>8.4158822032626528E-3</v>
      </c>
      <c r="AF2768">
        <v>15</v>
      </c>
      <c r="AI2768" s="27" t="s">
        <v>36</v>
      </c>
      <c r="AJ2768" s="17">
        <v>16.784386471394917</v>
      </c>
      <c r="AK2768" s="17">
        <v>17.715624531301156</v>
      </c>
      <c r="AL2768" s="19">
        <v>8.1181253857725857E-2</v>
      </c>
      <c r="AM2768" s="19">
        <v>8.4661304006236365E-2</v>
      </c>
      <c r="AN2768" s="27" t="b">
        <v>0</v>
      </c>
      <c r="AO2768" s="27" t="b">
        <v>0</v>
      </c>
      <c r="AP2768" s="27" t="b">
        <v>0</v>
      </c>
      <c r="AQ2768" s="27" t="b">
        <v>0</v>
      </c>
      <c r="AR2768" s="27" t="b">
        <v>1</v>
      </c>
      <c r="AS2768" s="27" t="b">
        <v>0</v>
      </c>
      <c r="AV2768">
        <v>181750.0086</v>
      </c>
      <c r="AX2768">
        <v>412500</v>
      </c>
      <c r="AZ2768">
        <v>363.5</v>
      </c>
      <c r="BC2768" s="18">
        <f t="shared" si="1"/>
        <v>145400.00688</v>
      </c>
      <c r="BM2768" s="90">
        <v>1.65</v>
      </c>
      <c r="BN2768">
        <f t="shared" si="0"/>
        <v>16.5</v>
      </c>
    </row>
    <row r="2769" spans="1:66" ht="14.55" customHeight="1" x14ac:dyDescent="0.25">
      <c r="A2769" s="95">
        <v>42088</v>
      </c>
      <c r="B2769" s="98">
        <v>16.574999999999999</v>
      </c>
      <c r="C2769" s="99">
        <v>18.074999999999999</v>
      </c>
      <c r="D2769" s="32">
        <v>1321.471601780089</v>
      </c>
      <c r="E2769" s="32">
        <v>435.48453847523064</v>
      </c>
      <c r="F2769" s="18">
        <v>1756.9561402553197</v>
      </c>
      <c r="G2769" s="18">
        <v>16.946794601325628</v>
      </c>
      <c r="H2769" s="19">
        <v>8.2987551867219955E-2</v>
      </c>
      <c r="I2769" s="18">
        <v>15.44</v>
      </c>
      <c r="J2769" s="33">
        <v>1.0399124159338891</v>
      </c>
      <c r="K2769" s="72">
        <v>432.78335175452241</v>
      </c>
      <c r="L2769" s="18">
        <v>420.32000699999998</v>
      </c>
      <c r="M2769" s="73">
        <v>2.9652037844875748E-2</v>
      </c>
      <c r="Q2769" s="34">
        <v>0.96161944475098327</v>
      </c>
      <c r="R2769" s="7"/>
      <c r="S2769" s="32"/>
      <c r="T2769" s="77"/>
      <c r="U2769" s="5">
        <v>130.73210389133936</v>
      </c>
      <c r="V2769" s="87">
        <v>132.72</v>
      </c>
      <c r="W2769" s="38">
        <v>-1.4978120167726306E-2</v>
      </c>
      <c r="X2769" s="33">
        <v>1.0798248318677781</v>
      </c>
      <c r="Y2769" s="72">
        <v>42974.702326303712</v>
      </c>
      <c r="Z2769" s="90">
        <v>39550.001879999996</v>
      </c>
      <c r="AA2769" s="77">
        <v>8.6591663299908694E-2</v>
      </c>
      <c r="AB2769" s="35">
        <v>1.0798248318677781</v>
      </c>
      <c r="AC2769" s="72">
        <v>44916.920915408948</v>
      </c>
      <c r="AD2769" s="90">
        <v>44750</v>
      </c>
      <c r="AE2769" s="38">
        <v>3.7300763219876563E-3</v>
      </c>
      <c r="AF2769">
        <v>14</v>
      </c>
      <c r="AI2769" s="27" t="s">
        <v>36</v>
      </c>
      <c r="AJ2769" s="17">
        <v>16.812534631115426</v>
      </c>
      <c r="AK2769" s="17">
        <v>17.707311492169552</v>
      </c>
      <c r="AL2769" s="19">
        <v>7.8225941758857234E-2</v>
      </c>
      <c r="AM2769" s="19">
        <v>8.4256395406307028E-2</v>
      </c>
      <c r="AN2769" s="27" t="b">
        <v>0</v>
      </c>
      <c r="AO2769" s="27" t="b">
        <v>0</v>
      </c>
      <c r="AP2769" s="27" t="b">
        <v>0</v>
      </c>
      <c r="AQ2769" s="27" t="b">
        <v>0</v>
      </c>
      <c r="AR2769" s="27" t="b">
        <v>1</v>
      </c>
      <c r="AS2769" s="27" t="b">
        <v>0</v>
      </c>
      <c r="AV2769">
        <v>197750.00939999998</v>
      </c>
      <c r="AX2769">
        <v>447500</v>
      </c>
      <c r="AZ2769">
        <v>395.5</v>
      </c>
      <c r="BC2769" s="18">
        <f t="shared" si="1"/>
        <v>158200.00751999998</v>
      </c>
      <c r="BM2769" s="90">
        <v>1.79</v>
      </c>
      <c r="BN2769">
        <f t="shared" si="0"/>
        <v>17.899999999999999</v>
      </c>
    </row>
    <row r="2770" spans="1:66" ht="14.55" customHeight="1" x14ac:dyDescent="0.25">
      <c r="A2770" s="95">
        <v>42089</v>
      </c>
      <c r="B2770" s="98">
        <v>16.475000000000001</v>
      </c>
      <c r="C2770" s="99">
        <v>17.824999999999999</v>
      </c>
      <c r="D2770" s="32">
        <v>1227.0807730815113</v>
      </c>
      <c r="E2770" s="32">
        <v>522.04210338139535</v>
      </c>
      <c r="F2770" s="18">
        <v>1749.1228764629068</v>
      </c>
      <c r="G2770" s="18">
        <v>16.877920143031947</v>
      </c>
      <c r="H2770" s="19">
        <v>7.5736325385694081E-2</v>
      </c>
      <c r="I2770" s="18">
        <v>15.8</v>
      </c>
      <c r="J2770" s="33">
        <v>0.99149553255806422</v>
      </c>
      <c r="K2770" s="72">
        <v>429.09533546411211</v>
      </c>
      <c r="L2770" s="18">
        <v>416.79998799999998</v>
      </c>
      <c r="M2770" s="73">
        <v>2.9499394957065418E-2</v>
      </c>
      <c r="Q2770" s="34">
        <v>1.008577413778148</v>
      </c>
      <c r="R2770" s="7"/>
      <c r="S2770" s="32"/>
      <c r="T2770" s="77"/>
      <c r="U2770" s="5">
        <v>131.60796043169165</v>
      </c>
      <c r="V2770" s="87">
        <v>133.80000000000001</v>
      </c>
      <c r="W2770" s="38">
        <v>-1.6382956414860685E-2</v>
      </c>
      <c r="X2770" s="33">
        <v>0.98299106511612844</v>
      </c>
      <c r="Y2770" s="72">
        <v>42243.950525789747</v>
      </c>
      <c r="Z2770" s="90">
        <v>39075.001860000004</v>
      </c>
      <c r="AA2770" s="77">
        <v>8.1099130260917737E-2</v>
      </c>
      <c r="AB2770" s="35">
        <v>0.98299106511612844</v>
      </c>
      <c r="AC2770" s="72">
        <v>44152.22405177691</v>
      </c>
      <c r="AD2770" s="90">
        <v>44000</v>
      </c>
      <c r="AE2770" s="38">
        <v>3.4596375403843096E-3</v>
      </c>
      <c r="AF2770">
        <v>13</v>
      </c>
      <c r="AI2770" s="27" t="s">
        <v>36</v>
      </c>
      <c r="AJ2770" s="17">
        <v>16.819812737210352</v>
      </c>
      <c r="AK2770" s="17">
        <v>17.681976178105341</v>
      </c>
      <c r="AL2770" s="19">
        <v>8.1788099947841517E-2</v>
      </c>
      <c r="AM2770" s="19">
        <v>8.3217909970907139E-2</v>
      </c>
      <c r="AN2770" s="27" t="b">
        <v>0</v>
      </c>
      <c r="AO2770" s="27" t="b">
        <v>0</v>
      </c>
      <c r="AP2770" s="27" t="b">
        <v>0</v>
      </c>
      <c r="AQ2770" s="27" t="b">
        <v>0</v>
      </c>
      <c r="AR2770" s="27" t="b">
        <v>1</v>
      </c>
      <c r="AS2770" s="27" t="b">
        <v>0</v>
      </c>
      <c r="AV2770">
        <v>195375.00930000003</v>
      </c>
      <c r="AX2770">
        <v>440000</v>
      </c>
      <c r="AZ2770">
        <v>390.75</v>
      </c>
      <c r="BC2770" s="18">
        <f t="shared" si="1"/>
        <v>156300.00744000002</v>
      </c>
      <c r="BM2770" s="90">
        <v>1.76</v>
      </c>
      <c r="BN2770">
        <f t="shared" si="0"/>
        <v>17.600000000000001</v>
      </c>
    </row>
    <row r="2771" spans="1:66" ht="14.55" customHeight="1" x14ac:dyDescent="0.25">
      <c r="A2771" s="95">
        <v>42090</v>
      </c>
      <c r="B2771" s="98">
        <v>16.225000000000001</v>
      </c>
      <c r="C2771" s="99">
        <v>17.725000000000001</v>
      </c>
      <c r="D2771" s="32">
        <v>1132.6899443829336</v>
      </c>
      <c r="E2771" s="32">
        <v>609.28411756423236</v>
      </c>
      <c r="F2771" s="18">
        <v>1741.9740619471659</v>
      </c>
      <c r="G2771" s="18">
        <v>16.749649704212455</v>
      </c>
      <c r="H2771" s="19">
        <v>8.462623413258108E-2</v>
      </c>
      <c r="I2771" s="18">
        <v>15.07</v>
      </c>
      <c r="J2771" s="33">
        <v>0.98834407999430807</v>
      </c>
      <c r="K2771" s="72">
        <v>424.08649685790056</v>
      </c>
      <c r="L2771" s="18">
        <v>411.83999599999999</v>
      </c>
      <c r="M2771" s="73">
        <v>2.9736064920466276E-2</v>
      </c>
      <c r="Q2771" s="34">
        <v>1.0117933827314058</v>
      </c>
      <c r="R2771" s="7"/>
      <c r="S2771" s="32"/>
      <c r="T2771" s="77"/>
      <c r="U2771" s="5">
        <v>132.9121439922157</v>
      </c>
      <c r="V2771" s="87">
        <v>135.46</v>
      </c>
      <c r="W2771" s="38">
        <v>-1.8808917819166573E-2</v>
      </c>
      <c r="X2771" s="33">
        <v>0.97668815998861602</v>
      </c>
      <c r="Y2771" s="72">
        <v>41259.363712009967</v>
      </c>
      <c r="Z2771" s="90">
        <v>38100.001799999998</v>
      </c>
      <c r="AA2771" s="77">
        <v>8.2922880912041544E-2</v>
      </c>
      <c r="AB2771" s="35">
        <v>0.97668815998861602</v>
      </c>
      <c r="AC2771" s="72">
        <v>43122.263101021024</v>
      </c>
      <c r="AD2771" s="90">
        <v>43000</v>
      </c>
      <c r="AE2771" s="38">
        <v>2.8433279307214965E-3</v>
      </c>
      <c r="AF2771">
        <v>12</v>
      </c>
      <c r="AI2771" s="27" t="s">
        <v>36</v>
      </c>
      <c r="AJ2771" s="17">
        <v>16.834422004003006</v>
      </c>
      <c r="AK2771" s="17">
        <v>17.593339341323421</v>
      </c>
      <c r="AL2771" s="19">
        <v>8.504853076626083E-2</v>
      </c>
      <c r="AM2771" s="19">
        <v>8.2101485914588795E-2</v>
      </c>
      <c r="AN2771" s="27" t="b">
        <v>0</v>
      </c>
      <c r="AO2771" s="27" t="b">
        <v>1</v>
      </c>
      <c r="AP2771" s="27" t="b">
        <v>0</v>
      </c>
      <c r="AQ2771" s="27" t="b">
        <v>0</v>
      </c>
      <c r="AR2771" s="27" t="b">
        <v>1</v>
      </c>
      <c r="AS2771" s="27" t="b">
        <v>0</v>
      </c>
      <c r="AV2771">
        <v>190500.00899999999</v>
      </c>
      <c r="AX2771">
        <v>430000</v>
      </c>
      <c r="AZ2771">
        <v>381</v>
      </c>
      <c r="BC2771" s="18">
        <f t="shared" si="1"/>
        <v>152400.00719999999</v>
      </c>
      <c r="BM2771" s="90">
        <v>1.72</v>
      </c>
      <c r="BN2771">
        <f t="shared" si="0"/>
        <v>17.2</v>
      </c>
    </row>
    <row r="2772" spans="1:66" ht="14.55" customHeight="1" x14ac:dyDescent="0.25">
      <c r="A2772" s="95">
        <v>42093</v>
      </c>
      <c r="B2772" s="98">
        <v>15.775</v>
      </c>
      <c r="C2772" s="99">
        <v>17.375</v>
      </c>
      <c r="D2772" s="32">
        <v>1038.2991156843559</v>
      </c>
      <c r="E2772" s="32">
        <v>695.68700589339596</v>
      </c>
      <c r="F2772" s="18">
        <v>1733.9861215777519</v>
      </c>
      <c r="G2772" s="18">
        <v>16.416930864138997</v>
      </c>
      <c r="H2772" s="19">
        <v>9.2086330935251759E-2</v>
      </c>
      <c r="I2772" s="18">
        <v>14.51</v>
      </c>
      <c r="J2772" s="33">
        <v>0.97564129407286493</v>
      </c>
      <c r="K2772" s="72">
        <v>413.74913975281498</v>
      </c>
      <c r="L2772" s="18">
        <v>399.35998499999999</v>
      </c>
      <c r="M2772" s="73">
        <v>3.6030537092530665E-2</v>
      </c>
      <c r="Q2772" s="34">
        <v>1.0249668664857843</v>
      </c>
      <c r="R2772" s="7"/>
      <c r="S2772" s="32"/>
      <c r="T2772" s="77"/>
      <c r="U2772" s="5">
        <v>135.97690759011422</v>
      </c>
      <c r="V2772" s="87">
        <v>139.47999999999999</v>
      </c>
      <c r="W2772" s="38">
        <v>-2.5115374318079774E-2</v>
      </c>
      <c r="X2772" s="33">
        <v>0.95128258814572986</v>
      </c>
      <c r="Y2772" s="72">
        <v>39249.502083501116</v>
      </c>
      <c r="Z2772" s="90">
        <v>35775.001700000001</v>
      </c>
      <c r="AA2772" s="77">
        <v>9.7120900584083431E-2</v>
      </c>
      <c r="AB2772" s="35">
        <v>0.95128258814572986</v>
      </c>
      <c r="AC2772" s="72">
        <v>41020.800374106555</v>
      </c>
      <c r="AD2772" s="90">
        <v>40500</v>
      </c>
      <c r="AE2772" s="38">
        <v>1.2859268496458147E-2</v>
      </c>
      <c r="AF2772">
        <v>11</v>
      </c>
      <c r="AI2772" s="27" t="s">
        <v>36</v>
      </c>
      <c r="AJ2772" s="17">
        <v>16.837792941662169</v>
      </c>
      <c r="AK2772" s="17">
        <v>17.530040697793712</v>
      </c>
      <c r="AL2772" s="19">
        <v>8.6684668664452902E-2</v>
      </c>
      <c r="AM2772" s="19">
        <v>8.2406811274553987E-2</v>
      </c>
      <c r="AN2772" s="27" t="b">
        <v>0</v>
      </c>
      <c r="AO2772" s="27" t="b">
        <v>1</v>
      </c>
      <c r="AP2772" s="27" t="b">
        <v>0</v>
      </c>
      <c r="AQ2772" s="27" t="b">
        <v>0</v>
      </c>
      <c r="AR2772" s="27" t="b">
        <v>1</v>
      </c>
      <c r="AS2772" s="27" t="b">
        <v>0</v>
      </c>
      <c r="AV2772">
        <v>178875.0085</v>
      </c>
      <c r="AX2772">
        <v>405000</v>
      </c>
      <c r="AZ2772">
        <v>357.75</v>
      </c>
      <c r="BC2772" s="18">
        <f t="shared" si="1"/>
        <v>143100.0068</v>
      </c>
      <c r="BM2772" s="90">
        <v>1.62</v>
      </c>
      <c r="BN2772">
        <f t="shared" si="0"/>
        <v>16.200000000000003</v>
      </c>
    </row>
    <row r="2773" spans="1:66" ht="14.55" customHeight="1" x14ac:dyDescent="0.25">
      <c r="A2773" s="95">
        <v>42094</v>
      </c>
      <c r="B2773" s="98">
        <v>16.274999999999999</v>
      </c>
      <c r="C2773" s="99">
        <v>17.824999999999999</v>
      </c>
      <c r="D2773" s="32">
        <v>943.90828698577809</v>
      </c>
      <c r="E2773" s="32">
        <v>781.38572950318382</v>
      </c>
      <c r="F2773" s="18">
        <v>1725.2940164889619</v>
      </c>
      <c r="G2773" s="18">
        <v>16.976995062380535</v>
      </c>
      <c r="H2773" s="19">
        <v>8.6956521739130488E-2</v>
      </c>
      <c r="I2773" s="18">
        <v>15.29</v>
      </c>
      <c r="J2773" s="33">
        <v>1.0289312370527333</v>
      </c>
      <c r="K2773" s="72">
        <v>425.7120483682491</v>
      </c>
      <c r="L2773" s="18">
        <v>410.07998700000002</v>
      </c>
      <c r="M2773" s="73">
        <v>3.811954219616448E-2</v>
      </c>
      <c r="Q2773" s="34">
        <v>0.97188224439992343</v>
      </c>
      <c r="R2773" s="7"/>
      <c r="S2773" s="32"/>
      <c r="T2773" s="77"/>
      <c r="U2773" s="5">
        <v>131.90749660506435</v>
      </c>
      <c r="V2773" s="87">
        <v>136.08000000000001</v>
      </c>
      <c r="W2773" s="38">
        <v>-3.0662135471308492E-2</v>
      </c>
      <c r="X2773" s="33">
        <v>1.0578624741054663</v>
      </c>
      <c r="Y2773" s="72">
        <v>41520.77403448445</v>
      </c>
      <c r="Z2773" s="90">
        <v>37625.001779999999</v>
      </c>
      <c r="AA2773" s="77">
        <v>0.10354211482204616</v>
      </c>
      <c r="AB2773" s="35">
        <v>1.0578624741054663</v>
      </c>
      <c r="AC2773" s="72">
        <v>43393.66965463727</v>
      </c>
      <c r="AD2773" s="90">
        <v>42500</v>
      </c>
      <c r="AE2773" s="38">
        <v>2.1027521285582815E-2</v>
      </c>
      <c r="AF2773">
        <v>10</v>
      </c>
      <c r="AI2773" s="27" t="s">
        <v>36</v>
      </c>
      <c r="AJ2773" s="17">
        <v>16.886250513353559</v>
      </c>
      <c r="AK2773" s="17">
        <v>17.438250548990148</v>
      </c>
      <c r="AL2773" s="19">
        <v>8.6520211885750056E-2</v>
      </c>
      <c r="AM2773" s="19">
        <v>8.1618265291499986E-2</v>
      </c>
      <c r="AN2773" s="27" t="b">
        <v>0</v>
      </c>
      <c r="AO2773" s="27" t="b">
        <v>1</v>
      </c>
      <c r="AP2773" s="27" t="b">
        <v>0</v>
      </c>
      <c r="AQ2773" s="27" t="b">
        <v>0</v>
      </c>
      <c r="AR2773" s="27" t="b">
        <v>1</v>
      </c>
      <c r="AS2773" s="27" t="b">
        <v>0</v>
      </c>
      <c r="AV2773">
        <v>188125.00889999999</v>
      </c>
      <c r="AX2773">
        <v>425000</v>
      </c>
      <c r="AZ2773">
        <v>376.25</v>
      </c>
      <c r="BC2773" s="18">
        <f t="shared" si="1"/>
        <v>150500.00711999999</v>
      </c>
      <c r="BM2773" s="90">
        <v>1.7000000000000002</v>
      </c>
      <c r="BN2773">
        <f t="shared" si="0"/>
        <v>17</v>
      </c>
    </row>
    <row r="2774" spans="1:66" ht="14.55" customHeight="1" x14ac:dyDescent="0.25">
      <c r="A2774" s="95">
        <v>42095</v>
      </c>
      <c r="B2774" s="98">
        <v>16.024999999999999</v>
      </c>
      <c r="C2774" s="99">
        <v>17.675000000000001</v>
      </c>
      <c r="D2774" s="32">
        <v>849.51745828720027</v>
      </c>
      <c r="E2774" s="32">
        <v>867.56866005405925</v>
      </c>
      <c r="F2774" s="18">
        <v>1717.0861183412594</v>
      </c>
      <c r="G2774" s="18">
        <v>16.85867297295027</v>
      </c>
      <c r="H2774" s="19">
        <v>9.3352192362093467E-2</v>
      </c>
      <c r="I2774" s="18">
        <v>15.11</v>
      </c>
      <c r="J2774" s="33">
        <v>0.98830621161134335</v>
      </c>
      <c r="K2774" s="72">
        <v>420.72658219338763</v>
      </c>
      <c r="L2774" s="18">
        <v>408.32000699999998</v>
      </c>
      <c r="M2774" s="73">
        <v>3.0384441077332892E-2</v>
      </c>
      <c r="Q2774" s="34">
        <v>1.0118321510593271</v>
      </c>
      <c r="R2774" s="7"/>
      <c r="S2774" s="32"/>
      <c r="T2774" s="77"/>
      <c r="U2774" s="5">
        <v>133.21975276431618</v>
      </c>
      <c r="V2774" s="87">
        <v>136.04</v>
      </c>
      <c r="W2774" s="38">
        <v>-2.0731014669830995E-2</v>
      </c>
      <c r="X2774" s="33">
        <v>0.97661242322268671</v>
      </c>
      <c r="Y2774" s="72">
        <v>40549.897751839126</v>
      </c>
      <c r="Z2774" s="90">
        <v>37500.001779999999</v>
      </c>
      <c r="AA2774" s="77">
        <v>8.1330555388553022E-2</v>
      </c>
      <c r="AB2774" s="35">
        <v>0.97661242322268671</v>
      </c>
      <c r="AC2774" s="72">
        <v>42378.117437110988</v>
      </c>
      <c r="AD2774" s="90">
        <v>42500</v>
      </c>
      <c r="AE2774" s="38">
        <v>-2.8678250091532177E-3</v>
      </c>
      <c r="AF2774">
        <v>9</v>
      </c>
      <c r="AI2774" s="27" t="s">
        <v>36</v>
      </c>
      <c r="AJ2774" s="17">
        <v>16.905898687853011</v>
      </c>
      <c r="AK2774" s="17">
        <v>17.365837632980231</v>
      </c>
      <c r="AL2774" s="19">
        <v>8.5957526070328472E-2</v>
      </c>
      <c r="AM2774" s="19">
        <v>8.2520804525015201E-2</v>
      </c>
      <c r="AN2774" s="27" t="b">
        <v>0</v>
      </c>
      <c r="AO2774" s="27" t="b">
        <v>1</v>
      </c>
      <c r="AP2774" s="27" t="b">
        <v>0</v>
      </c>
      <c r="AQ2774" s="27" t="b">
        <v>0</v>
      </c>
      <c r="AR2774" s="27" t="b">
        <v>1</v>
      </c>
      <c r="AS2774" s="27" t="b">
        <v>0</v>
      </c>
      <c r="AV2774">
        <v>187500.00889999999</v>
      </c>
      <c r="AX2774">
        <v>425000</v>
      </c>
      <c r="AZ2774">
        <v>375</v>
      </c>
      <c r="BC2774" s="18">
        <f t="shared" si="1"/>
        <v>150000.00711999999</v>
      </c>
      <c r="BM2774" s="90">
        <v>1.7000000000000002</v>
      </c>
      <c r="BN2774">
        <f t="shared" si="0"/>
        <v>17</v>
      </c>
    </row>
    <row r="2775" spans="1:66" ht="14.55" customHeight="1" x14ac:dyDescent="0.25">
      <c r="A2775" s="95">
        <v>42096</v>
      </c>
      <c r="B2775" s="100">
        <v>15.625</v>
      </c>
      <c r="C2775" s="101">
        <v>17.475000000000001</v>
      </c>
      <c r="D2775" s="32">
        <v>755.12662958862245</v>
      </c>
      <c r="E2775" s="32">
        <v>953.14789795474996</v>
      </c>
      <c r="F2775" s="32">
        <v>1708.2745275433724</v>
      </c>
      <c r="G2775" s="32">
        <v>16.657224963134045</v>
      </c>
      <c r="H2775" s="56">
        <v>0.10586552217453515</v>
      </c>
      <c r="I2775" s="32">
        <v>14.67</v>
      </c>
      <c r="J2775" s="68">
        <v>0.98298038728837867</v>
      </c>
      <c r="K2775" s="72">
        <v>413.55882315944496</v>
      </c>
      <c r="L2775" s="32">
        <v>400.959991</v>
      </c>
      <c r="M2775" s="73">
        <v>3.1421669099760512E-2</v>
      </c>
      <c r="Q2775" s="34">
        <v>1.0173142953122098</v>
      </c>
      <c r="R2775" s="7"/>
      <c r="S2775" s="32"/>
      <c r="T2775" s="77"/>
      <c r="U2775" s="5">
        <v>135.27403381194443</v>
      </c>
      <c r="V2775" s="90">
        <v>138.88</v>
      </c>
      <c r="W2775" s="76">
        <v>-2.5964618289570571E-2</v>
      </c>
      <c r="X2775" s="68">
        <v>0.96596077457675722</v>
      </c>
      <c r="Y2775" s="72">
        <v>39169.798046331118</v>
      </c>
      <c r="Z2775" s="90">
        <v>36025.00172</v>
      </c>
      <c r="AA2775" s="77">
        <v>8.7294827930159982E-2</v>
      </c>
      <c r="AB2775" s="35">
        <v>0.96596077457675722</v>
      </c>
      <c r="AC2775" s="72">
        <v>40934.942845853075</v>
      </c>
      <c r="AD2775" s="90">
        <v>40750</v>
      </c>
      <c r="AE2775" s="76">
        <v>4.5384747448607285E-3</v>
      </c>
      <c r="AF2775" s="1">
        <v>8</v>
      </c>
      <c r="AI2775" s="27" t="s">
        <v>36</v>
      </c>
      <c r="AJ2775" s="17">
        <v>16.913558551977662</v>
      </c>
      <c r="AK2775" s="17">
        <v>17.309432129218415</v>
      </c>
      <c r="AL2775" s="19">
        <v>8.9770521121547667E-2</v>
      </c>
      <c r="AM2775" s="19">
        <v>8.475143474864294E-2</v>
      </c>
      <c r="AN2775" s="27" t="b">
        <v>0</v>
      </c>
      <c r="AO2775" s="27" t="b">
        <v>1</v>
      </c>
      <c r="AP2775" s="27" t="b">
        <v>0</v>
      </c>
      <c r="AQ2775" s="27" t="b">
        <v>0</v>
      </c>
      <c r="AR2775" s="27" t="b">
        <v>1</v>
      </c>
      <c r="AS2775" s="27" t="b">
        <v>0</v>
      </c>
      <c r="AV2775">
        <v>180125.0086</v>
      </c>
      <c r="AX2775">
        <v>407500</v>
      </c>
      <c r="AZ2775">
        <v>360.25</v>
      </c>
      <c r="BC2775" s="18">
        <f t="shared" si="1"/>
        <v>144100.00688</v>
      </c>
      <c r="BM2775" s="90">
        <v>1.63</v>
      </c>
      <c r="BN2775">
        <f t="shared" si="0"/>
        <v>16.299999999999997</v>
      </c>
    </row>
    <row r="2776" spans="1:66" ht="14.55" customHeight="1" x14ac:dyDescent="0.25">
      <c r="A2776" s="95">
        <v>42100</v>
      </c>
      <c r="B2776" s="98">
        <v>15.275</v>
      </c>
      <c r="C2776" s="99">
        <v>17.125</v>
      </c>
      <c r="D2776" s="32">
        <v>660.73580089004463</v>
      </c>
      <c r="E2776" s="32">
        <v>1037.5459922846658</v>
      </c>
      <c r="F2776" s="18">
        <v>1698.2817931747104</v>
      </c>
      <c r="G2776" s="18">
        <v>16.40523650930065</v>
      </c>
      <c r="H2776" s="19">
        <v>0.10802919708029191</v>
      </c>
      <c r="I2776">
        <v>14.74</v>
      </c>
      <c r="J2776" s="33">
        <v>0.97911100808360907</v>
      </c>
      <c r="K2776" s="72">
        <v>404.91299029138219</v>
      </c>
      <c r="L2776" s="18">
        <v>392.48001099999999</v>
      </c>
      <c r="M2776" s="73">
        <v>3.1677993637699416E-2</v>
      </c>
      <c r="Q2776" s="34">
        <v>1.0213346512744008</v>
      </c>
      <c r="R2776" s="7"/>
      <c r="S2776" s="32"/>
      <c r="T2776" s="77"/>
      <c r="U2776" s="5">
        <v>137.90282959423513</v>
      </c>
      <c r="V2776" s="78">
        <v>141.97999999999999</v>
      </c>
      <c r="W2776" s="38">
        <v>-2.8716512225418094E-2</v>
      </c>
      <c r="X2776" s="33">
        <v>0.95822201616721825</v>
      </c>
      <c r="Y2776" s="72">
        <v>37533.542433232396</v>
      </c>
      <c r="Z2776" s="90">
        <v>34525.001640000002</v>
      </c>
      <c r="AA2776" s="77">
        <v>8.7140931218573983E-2</v>
      </c>
      <c r="AB2776" s="35">
        <v>0.95822201616721825</v>
      </c>
      <c r="AC2776" s="72">
        <v>39224.134595563046</v>
      </c>
      <c r="AD2776" s="90">
        <v>39250</v>
      </c>
      <c r="AE2776" s="38">
        <v>-6.5899119584596493E-4</v>
      </c>
      <c r="AF2776">
        <v>7</v>
      </c>
      <c r="AI2776" s="27" t="s">
        <v>36</v>
      </c>
      <c r="AJ2776" s="17">
        <v>16.920693855703785</v>
      </c>
      <c r="AK2776" s="17">
        <v>17.226600621150176</v>
      </c>
      <c r="AL2776" s="19">
        <v>9.5152666403980637E-2</v>
      </c>
      <c r="AM2776" s="19">
        <v>8.5943718676634639E-2</v>
      </c>
      <c r="AN2776" s="27" t="b">
        <v>0</v>
      </c>
      <c r="AO2776" s="27" t="b">
        <v>1</v>
      </c>
      <c r="AP2776" s="27" t="b">
        <v>0</v>
      </c>
      <c r="AQ2776" s="27" t="b">
        <v>0</v>
      </c>
      <c r="AR2776" s="27" t="b">
        <v>1</v>
      </c>
      <c r="AS2776" s="27" t="b">
        <v>0</v>
      </c>
      <c r="AV2776">
        <v>172625.00820000001</v>
      </c>
      <c r="AX2776">
        <v>392500</v>
      </c>
      <c r="AZ2776">
        <v>345.25</v>
      </c>
      <c r="BC2776" s="18">
        <f t="shared" si="1"/>
        <v>138100.00656000001</v>
      </c>
      <c r="BM2776" s="90">
        <v>1.57</v>
      </c>
      <c r="BN2776">
        <f t="shared" si="0"/>
        <v>15.700000000000001</v>
      </c>
    </row>
    <row r="2777" spans="1:66" ht="14.55" customHeight="1" x14ac:dyDescent="0.25">
      <c r="A2777" s="95">
        <v>42101</v>
      </c>
      <c r="B2777" s="98">
        <v>15.275</v>
      </c>
      <c r="C2777" s="99">
        <v>17.074999999999999</v>
      </c>
      <c r="D2777" s="32">
        <v>566.34497219146681</v>
      </c>
      <c r="E2777" s="32">
        <v>1121.7398555471927</v>
      </c>
      <c r="F2777" s="18">
        <v>1688.0848277386594</v>
      </c>
      <c r="G2777" s="18">
        <v>16.471107983915569</v>
      </c>
      <c r="H2777" s="19">
        <v>0.10541727672035128</v>
      </c>
      <c r="I2777">
        <v>14.78</v>
      </c>
      <c r="J2777" s="33">
        <v>0.99798687887833137</v>
      </c>
      <c r="K2777" s="72">
        <v>404.09085966886335</v>
      </c>
      <c r="L2777" s="18">
        <v>391.20001200000002</v>
      </c>
      <c r="M2777" s="73">
        <v>3.2952063582409423E-2</v>
      </c>
      <c r="Q2777" s="34">
        <v>1.0020171819532651</v>
      </c>
      <c r="R2777" s="7"/>
      <c r="S2777" s="32"/>
      <c r="T2777" s="77"/>
      <c r="U2777" s="5">
        <v>137.92373713922592</v>
      </c>
      <c r="V2777" s="78">
        <v>142.24</v>
      </c>
      <c r="W2777" s="38">
        <v>-3.0344930123552365E-2</v>
      </c>
      <c r="X2777" s="33">
        <v>0.99597375775666286</v>
      </c>
      <c r="Y2777" s="72">
        <v>37382.602153397427</v>
      </c>
      <c r="Z2777" s="90">
        <v>34300.001619999995</v>
      </c>
      <c r="AA2777" s="77">
        <v>8.9871731422892925E-2</v>
      </c>
      <c r="AB2777" s="35">
        <v>0.99597375775666286</v>
      </c>
      <c r="AC2777" s="72">
        <v>39065.582400040134</v>
      </c>
      <c r="AD2777" s="90">
        <v>38750</v>
      </c>
      <c r="AE2777" s="38">
        <v>8.1440619365195747E-3</v>
      </c>
      <c r="AF2777">
        <v>6</v>
      </c>
      <c r="AI2777" s="27" t="s">
        <v>36</v>
      </c>
      <c r="AJ2777" s="17">
        <v>16.889495957844009</v>
      </c>
      <c r="AK2777" s="17">
        <v>17.167197258301844</v>
      </c>
      <c r="AL2777" s="19">
        <v>9.8617840168609014E-2</v>
      </c>
      <c r="AM2777" s="19">
        <v>8.7462368401726526E-2</v>
      </c>
      <c r="AN2777" s="27" t="b">
        <v>0</v>
      </c>
      <c r="AO2777" s="27" t="b">
        <v>1</v>
      </c>
      <c r="AP2777" s="27" t="b">
        <v>0</v>
      </c>
      <c r="AQ2777" s="27" t="b">
        <v>0</v>
      </c>
      <c r="AR2777" s="27" t="b">
        <v>1</v>
      </c>
      <c r="AS2777" s="27" t="b">
        <v>0</v>
      </c>
      <c r="AV2777">
        <v>171500.00809999998</v>
      </c>
      <c r="AX2777">
        <v>387500</v>
      </c>
      <c r="AZ2777">
        <v>343</v>
      </c>
      <c r="BC2777" s="18">
        <f t="shared" si="1"/>
        <v>137200.00647999998</v>
      </c>
      <c r="BM2777" s="90">
        <v>1.55</v>
      </c>
      <c r="BN2777">
        <f t="shared" si="0"/>
        <v>15.5</v>
      </c>
    </row>
    <row r="2778" spans="1:66" ht="14.55" customHeight="1" x14ac:dyDescent="0.25">
      <c r="A2778" s="95">
        <v>42102</v>
      </c>
      <c r="B2778" s="98">
        <v>14.824999999999999</v>
      </c>
      <c r="C2778" s="99">
        <v>16.725000000000001</v>
      </c>
      <c r="D2778" s="32">
        <v>471.95414349288899</v>
      </c>
      <c r="E2778" s="32">
        <v>1206.1802601369893</v>
      </c>
      <c r="F2778" s="18">
        <v>1678.1344036298783</v>
      </c>
      <c r="G2778" s="18">
        <v>16.190648954757819</v>
      </c>
      <c r="H2778" s="19">
        <v>0.11360239162929753</v>
      </c>
      <c r="I2778">
        <v>13.98</v>
      </c>
      <c r="J2778" s="33">
        <v>0.9771785305884102</v>
      </c>
      <c r="K2778" s="72">
        <v>394.86208042584968</v>
      </c>
      <c r="L2778" s="18">
        <v>383.51998900000001</v>
      </c>
      <c r="M2778" s="73">
        <v>2.9573664349082138E-2</v>
      </c>
      <c r="Q2778" s="34">
        <v>1.023354452331088</v>
      </c>
      <c r="R2778" s="7"/>
      <c r="S2778" s="32"/>
      <c r="T2778" s="77"/>
      <c r="U2778" s="5">
        <v>140.88208475774817</v>
      </c>
      <c r="V2778" s="78">
        <v>144.88</v>
      </c>
      <c r="W2778" s="38">
        <v>-2.7594666222058403E-2</v>
      </c>
      <c r="X2778" s="33">
        <v>0.95435706117682051</v>
      </c>
      <c r="Y2778" s="72">
        <v>35676.521021893437</v>
      </c>
      <c r="Z2778" s="90">
        <v>32975.001560000004</v>
      </c>
      <c r="AA2778" s="77">
        <v>8.192628761450868E-2</v>
      </c>
      <c r="AB2778" s="35">
        <v>0.95435706117682051</v>
      </c>
      <c r="AC2778" s="72">
        <v>37281.916681634575</v>
      </c>
      <c r="AD2778" s="90">
        <v>37500</v>
      </c>
      <c r="AE2778" s="38">
        <v>-5.8155551564113318E-3</v>
      </c>
      <c r="AF2778">
        <v>5</v>
      </c>
      <c r="AI2778" s="27" t="s">
        <v>36</v>
      </c>
      <c r="AJ2778" s="17">
        <v>16.854232849442258</v>
      </c>
      <c r="AK2778" s="17">
        <v>17.088633953141635</v>
      </c>
      <c r="AL2778" s="19">
        <v>0.1022038502842833</v>
      </c>
      <c r="AM2778" s="19">
        <v>8.9734191698300117E-2</v>
      </c>
      <c r="AN2778" s="27" t="b">
        <v>0</v>
      </c>
      <c r="AO2778" s="27" t="b">
        <v>1</v>
      </c>
      <c r="AP2778" s="27" t="b">
        <v>0</v>
      </c>
      <c r="AQ2778" s="27" t="b">
        <v>0</v>
      </c>
      <c r="AR2778" s="27" t="b">
        <v>1</v>
      </c>
      <c r="AS2778" s="27" t="b">
        <v>0</v>
      </c>
      <c r="AV2778">
        <v>164875.00780000002</v>
      </c>
      <c r="AX2778">
        <v>375000</v>
      </c>
      <c r="AZ2778">
        <v>329.75</v>
      </c>
      <c r="BC2778" s="18">
        <f t="shared" si="1"/>
        <v>131900.00624000002</v>
      </c>
      <c r="BM2778" s="90">
        <v>1.5</v>
      </c>
      <c r="BN2778">
        <f t="shared" si="0"/>
        <v>15</v>
      </c>
    </row>
    <row r="2779" spans="1:66" ht="14.55" customHeight="1" x14ac:dyDescent="0.25">
      <c r="A2779" s="95">
        <v>42103</v>
      </c>
      <c r="B2779" s="98">
        <v>14.074999999999999</v>
      </c>
      <c r="C2779" s="99">
        <v>16.175000000000001</v>
      </c>
      <c r="D2779" s="32">
        <v>377.56331479431117</v>
      </c>
      <c r="E2779" s="32">
        <v>1289.8480649475373</v>
      </c>
      <c r="F2779" s="18">
        <v>1667.4113797418486</v>
      </c>
      <c r="G2779" s="18">
        <v>15.699482697730652</v>
      </c>
      <c r="H2779" s="19">
        <v>0.12982998454404959</v>
      </c>
      <c r="I2779">
        <v>13.09</v>
      </c>
      <c r="J2779" s="33">
        <v>0.96346758131999588</v>
      </c>
      <c r="K2779" s="72">
        <v>380.43023123848315</v>
      </c>
      <c r="L2779" s="18">
        <v>370.23998999999998</v>
      </c>
      <c r="M2779" s="73">
        <v>2.7523340302821334E-2</v>
      </c>
      <c r="Q2779" s="34">
        <v>1.037917641847329</v>
      </c>
      <c r="R2779" s="7"/>
      <c r="S2779" s="32"/>
      <c r="T2779" s="77"/>
      <c r="U2779" s="5">
        <v>145.95175905954463</v>
      </c>
      <c r="V2779" s="78">
        <v>149.72</v>
      </c>
      <c r="W2779" s="38">
        <v>-2.5168587633284605E-2</v>
      </c>
      <c r="X2779" s="33">
        <v>0.92693516263999187</v>
      </c>
      <c r="Y2779" s="72">
        <v>33069.98003669313</v>
      </c>
      <c r="Z2779" s="90">
        <v>30800.001459999999</v>
      </c>
      <c r="AA2779" s="77">
        <v>7.3700599645787512E-2</v>
      </c>
      <c r="AB2779" s="35">
        <v>0.92693516263999187</v>
      </c>
      <c r="AC2779" s="72">
        <v>34557.36545398162</v>
      </c>
      <c r="AD2779" s="90">
        <v>35000</v>
      </c>
      <c r="AE2779" s="38">
        <v>-1.2646701314810863E-2</v>
      </c>
      <c r="AF2779">
        <v>4</v>
      </c>
      <c r="AI2779" s="27" t="s">
        <v>36</v>
      </c>
      <c r="AJ2779" s="17">
        <v>16.748715510681606</v>
      </c>
      <c r="AK2779" s="17">
        <v>16.987887181595212</v>
      </c>
      <c r="AL2779" s="19">
        <v>0.10934942741843649</v>
      </c>
      <c r="AM2779" s="19">
        <v>9.1553601703526249E-2</v>
      </c>
      <c r="AN2779" s="27" t="b">
        <v>0</v>
      </c>
      <c r="AO2779" s="27" t="b">
        <v>1</v>
      </c>
      <c r="AP2779" s="27" t="b">
        <v>0</v>
      </c>
      <c r="AQ2779" s="27" t="b">
        <v>0</v>
      </c>
      <c r="AR2779" s="27" t="b">
        <v>1</v>
      </c>
      <c r="AS2779" s="27" t="b">
        <v>0</v>
      </c>
      <c r="AV2779">
        <v>154000.0073</v>
      </c>
      <c r="AX2779">
        <v>350000</v>
      </c>
      <c r="AZ2779">
        <v>308</v>
      </c>
      <c r="BC2779" s="18">
        <f t="shared" si="1"/>
        <v>123200.00584</v>
      </c>
      <c r="BM2779" s="90">
        <v>1.4</v>
      </c>
      <c r="BN2779">
        <f t="shared" si="0"/>
        <v>14</v>
      </c>
    </row>
    <row r="2780" spans="1:66" ht="14.55" customHeight="1" x14ac:dyDescent="0.25">
      <c r="A2780" s="95">
        <v>42104</v>
      </c>
      <c r="B2780" s="98">
        <v>13.425000000000001</v>
      </c>
      <c r="C2780" s="99">
        <v>15.425000000000001</v>
      </c>
      <c r="D2780" s="32">
        <v>283.17248609573335</v>
      </c>
      <c r="E2780" s="32">
        <v>1371.9841338150786</v>
      </c>
      <c r="F2780" s="18">
        <v>1655.156619910812</v>
      </c>
      <c r="G2780" s="18">
        <v>15.082829980934383</v>
      </c>
      <c r="H2780" s="19">
        <v>0.12965964343598058</v>
      </c>
      <c r="I2780">
        <v>12.58</v>
      </c>
      <c r="J2780" s="33">
        <v>0.95366057122500647</v>
      </c>
      <c r="K2780" s="72">
        <v>362.79503442045103</v>
      </c>
      <c r="L2780" s="18">
        <v>354.07998700000002</v>
      </c>
      <c r="M2780" s="73">
        <v>2.4613216618907675E-2</v>
      </c>
      <c r="Q2780" s="34">
        <v>1.0485911132044277</v>
      </c>
      <c r="R2780" s="7"/>
      <c r="S2780" s="32"/>
      <c r="T2780" s="77"/>
      <c r="U2780" s="5">
        <v>152.75877832121668</v>
      </c>
      <c r="V2780" s="78">
        <v>156.68</v>
      </c>
      <c r="W2780" s="38">
        <v>-2.5026944592694188E-2</v>
      </c>
      <c r="X2780" s="33">
        <v>0.90732114245001294</v>
      </c>
      <c r="Y2780" s="72">
        <v>30005.235625487367</v>
      </c>
      <c r="Z2780" s="90">
        <v>28050.001339999999</v>
      </c>
      <c r="AA2780" s="77">
        <v>6.9705318790810725E-2</v>
      </c>
      <c r="AB2780" s="35">
        <v>0.90732114245001294</v>
      </c>
      <c r="AC2780" s="72">
        <v>31354.1256116023</v>
      </c>
      <c r="AD2780" s="90">
        <v>31750</v>
      </c>
      <c r="AE2780" s="38">
        <v>-1.246848467394332E-2</v>
      </c>
      <c r="AF2780">
        <v>3</v>
      </c>
      <c r="AG2780" s="1"/>
      <c r="AH2780" s="1"/>
      <c r="AI2780" s="27" t="s">
        <v>36</v>
      </c>
      <c r="AJ2780" s="17">
        <v>16.601224406074326</v>
      </c>
      <c r="AK2780" s="17">
        <v>16.892387822047628</v>
      </c>
      <c r="AL2780" s="19">
        <v>0.11540066926408434</v>
      </c>
      <c r="AM2780" s="19">
        <v>9.6259618402538244E-2</v>
      </c>
      <c r="AN2780" s="27" t="b">
        <v>0</v>
      </c>
      <c r="AO2780" s="27" t="b">
        <v>1</v>
      </c>
      <c r="AP2780" s="27" t="b">
        <v>0</v>
      </c>
      <c r="AQ2780" s="27" t="b">
        <v>0</v>
      </c>
      <c r="AR2780" s="27" t="b">
        <v>1</v>
      </c>
      <c r="AS2780" s="27" t="b">
        <v>0</v>
      </c>
      <c r="AV2780">
        <v>140250.0067</v>
      </c>
      <c r="AX2780">
        <v>317500</v>
      </c>
      <c r="AZ2780">
        <v>280.5</v>
      </c>
      <c r="BC2780" s="18">
        <f t="shared" si="1"/>
        <v>112200.00536</v>
      </c>
      <c r="BM2780" s="90">
        <v>1.27</v>
      </c>
      <c r="BN2780">
        <f t="shared" si="0"/>
        <v>12.7</v>
      </c>
    </row>
    <row r="2781" spans="1:66" ht="14.55" customHeight="1" x14ac:dyDescent="0.25">
      <c r="A2781" s="95">
        <v>42107</v>
      </c>
      <c r="B2781" s="98">
        <v>14.324999999999999</v>
      </c>
      <c r="C2781" s="99">
        <v>16.074999999999999</v>
      </c>
      <c r="D2781" s="32">
        <v>188.78165739715558</v>
      </c>
      <c r="E2781" s="32">
        <v>1454.1362813209721</v>
      </c>
      <c r="F2781" s="18">
        <v>1642.9179387181277</v>
      </c>
      <c r="G2781" s="18">
        <v>15.873913936807586</v>
      </c>
      <c r="H2781" s="19">
        <v>0.10886469673405907</v>
      </c>
      <c r="I2781">
        <v>13.94</v>
      </c>
      <c r="J2781" s="33">
        <v>1.0446672070925374</v>
      </c>
      <c r="K2781" s="72">
        <v>378.99351786920704</v>
      </c>
      <c r="L2781" s="18">
        <v>362.55999800000001</v>
      </c>
      <c r="M2781" s="73">
        <v>4.5326345873399503E-2</v>
      </c>
      <c r="Q2781" s="34">
        <v>0.95724264455773178</v>
      </c>
      <c r="R2781" s="7"/>
      <c r="S2781" s="32"/>
      <c r="T2781" s="77"/>
      <c r="U2781" s="5">
        <v>145.95496882172455</v>
      </c>
      <c r="V2781" s="78">
        <v>151.82</v>
      </c>
      <c r="W2781" s="38">
        <v>-3.8631479240386277E-2</v>
      </c>
      <c r="X2781" s="33">
        <v>1.0893344141850745</v>
      </c>
      <c r="Y2781" s="72">
        <v>32685.892155771042</v>
      </c>
      <c r="Z2781" s="90">
        <v>29475.001400000001</v>
      </c>
      <c r="AA2781" s="77">
        <v>0.10893606796473437</v>
      </c>
      <c r="AB2781" s="35">
        <v>1.0893344141850745</v>
      </c>
      <c r="AC2781" s="72">
        <v>34154.580464302257</v>
      </c>
      <c r="AD2781" s="90">
        <v>33500</v>
      </c>
      <c r="AE2781" s="38">
        <v>1.9539715352306166E-2</v>
      </c>
      <c r="AF2781">
        <v>2</v>
      </c>
      <c r="AH2781" s="1"/>
      <c r="AI2781" s="27" t="s">
        <v>36</v>
      </c>
      <c r="AJ2781" s="17">
        <v>16.543085528056604</v>
      </c>
      <c r="AK2781" s="17">
        <v>16.817663866536179</v>
      </c>
      <c r="AL2781" s="19">
        <v>0.11590053169067166</v>
      </c>
      <c r="AM2781" s="19">
        <v>9.8997183872037847E-2</v>
      </c>
      <c r="AN2781" s="27" t="b">
        <v>0</v>
      </c>
      <c r="AO2781" s="27" t="b">
        <v>1</v>
      </c>
      <c r="AP2781" s="27" t="b">
        <v>0</v>
      </c>
      <c r="AQ2781" s="27" t="b">
        <v>0</v>
      </c>
      <c r="AR2781" s="27" t="b">
        <v>1</v>
      </c>
      <c r="AS2781" s="27" t="b">
        <v>0</v>
      </c>
      <c r="AV2781">
        <v>147375.00700000001</v>
      </c>
      <c r="AX2781">
        <v>335000</v>
      </c>
      <c r="AZ2781">
        <v>294.75</v>
      </c>
      <c r="BC2781" s="18">
        <f t="shared" si="1"/>
        <v>117900.0056</v>
      </c>
      <c r="BM2781" s="90">
        <v>1.34</v>
      </c>
      <c r="BN2781">
        <f t="shared" si="0"/>
        <v>13.4</v>
      </c>
    </row>
    <row r="2782" spans="1:66" ht="14.55" customHeight="1" x14ac:dyDescent="0.25">
      <c r="A2782" s="95">
        <v>42108</v>
      </c>
      <c r="B2782" s="98">
        <v>13.574999999999999</v>
      </c>
      <c r="C2782" s="99">
        <v>15.625</v>
      </c>
      <c r="D2782" s="32">
        <v>94.390828698577792</v>
      </c>
      <c r="E2782" s="32">
        <v>1538.2512810788028</v>
      </c>
      <c r="F2782" s="18">
        <v>1632.6421097773805</v>
      </c>
      <c r="G2782" s="18">
        <v>15.506479720709601</v>
      </c>
      <c r="H2782" s="19">
        <v>0.13120000000000009</v>
      </c>
      <c r="I2782">
        <v>13.67</v>
      </c>
      <c r="J2782" s="33">
        <v>0.97074310905931294</v>
      </c>
      <c r="K2782" s="72">
        <v>367.89898032562076</v>
      </c>
      <c r="L2782" s="18">
        <v>359.51998900000001</v>
      </c>
      <c r="M2782" s="73">
        <v>2.3306051351767106E-2</v>
      </c>
      <c r="Q2782" s="34">
        <v>1.0301386542615152</v>
      </c>
      <c r="R2782" s="7"/>
      <c r="S2782" s="32"/>
      <c r="T2782" s="77"/>
      <c r="U2782" s="5">
        <v>150.07392400736464</v>
      </c>
      <c r="V2782" s="78">
        <v>153.5</v>
      </c>
      <c r="W2782" s="38">
        <v>-2.2319713307070759E-2</v>
      </c>
      <c r="X2782" s="33">
        <v>0.94148621811862587</v>
      </c>
      <c r="Y2782" s="72">
        <v>30773.464224897998</v>
      </c>
      <c r="Z2782" s="90">
        <v>28875.001379999998</v>
      </c>
      <c r="AA2782" s="77">
        <v>6.5747627849914253E-2</v>
      </c>
      <c r="AB2782" s="35">
        <v>0.94148621811862587</v>
      </c>
      <c r="AC2782" s="72">
        <v>32155.551251558041</v>
      </c>
      <c r="AD2782" s="90">
        <v>32750</v>
      </c>
      <c r="AE2782" s="38">
        <v>-1.8151106822655229E-2</v>
      </c>
      <c r="AF2782">
        <v>1</v>
      </c>
      <c r="AH2782" s="1"/>
      <c r="AI2782" s="27" t="s">
        <v>36</v>
      </c>
      <c r="AJ2782" s="17">
        <v>16.441382363629582</v>
      </c>
      <c r="AK2782" s="17">
        <v>16.756588228312328</v>
      </c>
      <c r="AL2782" s="19">
        <v>0.1197623321772897</v>
      </c>
      <c r="AM2782" s="19">
        <v>0.10205533990040666</v>
      </c>
      <c r="AN2782" s="27" t="b">
        <v>0</v>
      </c>
      <c r="AO2782" s="27" t="b">
        <v>1</v>
      </c>
      <c r="AP2782" s="27" t="b">
        <v>0</v>
      </c>
      <c r="AQ2782" s="27" t="b">
        <v>0</v>
      </c>
      <c r="AR2782" s="27" t="b">
        <v>0</v>
      </c>
      <c r="AS2782" s="27" t="b">
        <v>0</v>
      </c>
      <c r="AV2782">
        <v>144375.00689999998</v>
      </c>
      <c r="AX2782">
        <v>327500</v>
      </c>
      <c r="AZ2782">
        <v>288.75</v>
      </c>
      <c r="BC2782" s="18">
        <f t="shared" si="1"/>
        <v>115500.00551999999</v>
      </c>
      <c r="BM2782" s="90">
        <v>1.31</v>
      </c>
      <c r="BN2782">
        <f t="shared" si="0"/>
        <v>13.100000000000001</v>
      </c>
    </row>
    <row r="2783" spans="1:66" ht="14.55" customHeight="1" x14ac:dyDescent="0.25">
      <c r="A2783" s="96">
        <v>42109</v>
      </c>
      <c r="B2783" s="98">
        <v>15.324999999999999</v>
      </c>
      <c r="C2783" s="99">
        <v>16.574999999999999</v>
      </c>
      <c r="D2783" s="32">
        <v>1620.2580330521271</v>
      </c>
      <c r="E2783" s="32">
        <v>0</v>
      </c>
      <c r="F2783" s="18">
        <v>1620.2580330521271</v>
      </c>
      <c r="G2783" s="18">
        <v>15.324999999999999</v>
      </c>
      <c r="H2783" s="19">
        <v>7.5414781297134192E-2</v>
      </c>
      <c r="I2783">
        <v>12.84</v>
      </c>
      <c r="J2783" s="33">
        <v>0.98079999999999978</v>
      </c>
      <c r="K2783" s="72">
        <v>360.82907670539328</v>
      </c>
      <c r="L2783" s="18">
        <v>351.67999300000002</v>
      </c>
      <c r="M2783" s="73">
        <v>2.6015365922147444E-2</v>
      </c>
      <c r="Q2783" s="34">
        <v>1.0195758564437196</v>
      </c>
      <c r="R2783" s="7"/>
      <c r="S2783" s="32"/>
      <c r="T2783" s="77"/>
      <c r="U2783" s="5">
        <v>152.72686993285117</v>
      </c>
      <c r="V2783" s="78">
        <v>156.9</v>
      </c>
      <c r="W2783" s="38">
        <v>-2.6597387298590392E-2</v>
      </c>
      <c r="X2783" s="33">
        <v>0.96159999999999957</v>
      </c>
      <c r="Y2783" s="72">
        <v>29591.904778907352</v>
      </c>
      <c r="Z2783" s="90">
        <v>27600.001320000003</v>
      </c>
      <c r="AA2783" s="77">
        <v>7.2170411726174111E-2</v>
      </c>
      <c r="AB2783" s="35">
        <v>0.96159999999999957</v>
      </c>
      <c r="AC2783" s="72">
        <v>30920.28234702233</v>
      </c>
      <c r="AD2783" s="90">
        <v>31250</v>
      </c>
      <c r="AE2783" s="38">
        <v>-1.0550964895285434E-2</v>
      </c>
      <c r="AF2783">
        <v>25</v>
      </c>
      <c r="AI2783" s="27" t="s">
        <v>36</v>
      </c>
      <c r="AJ2783" s="17">
        <v>16.345910824287159</v>
      </c>
      <c r="AK2783" s="17">
        <v>16.691963831600049</v>
      </c>
      <c r="AL2783" s="19">
        <v>0.11476191627342018</v>
      </c>
      <c r="AM2783" s="19">
        <v>0.10127230983076832</v>
      </c>
      <c r="AN2783" s="27" t="b">
        <v>0</v>
      </c>
      <c r="AO2783" s="27" t="b">
        <v>1</v>
      </c>
      <c r="AP2783" s="27" t="b">
        <v>0</v>
      </c>
      <c r="AQ2783" s="27" t="b">
        <v>0</v>
      </c>
      <c r="AR2783" s="27" t="b">
        <v>0</v>
      </c>
      <c r="AS2783" s="27" t="b">
        <v>0</v>
      </c>
      <c r="AV2783">
        <v>138000.00660000002</v>
      </c>
      <c r="AX2783">
        <v>312500</v>
      </c>
      <c r="AZ2783">
        <v>276</v>
      </c>
      <c r="BC2783" s="18">
        <f t="shared" si="1"/>
        <v>110400.00528000001</v>
      </c>
      <c r="BM2783" s="90">
        <v>1.25</v>
      </c>
      <c r="BN2783">
        <f t="shared" si="0"/>
        <v>12.5</v>
      </c>
    </row>
    <row r="2784" spans="1:66" ht="14.55" customHeight="1" x14ac:dyDescent="0.25">
      <c r="A2784" s="95">
        <v>42110</v>
      </c>
      <c r="B2784" s="100">
        <v>15.125</v>
      </c>
      <c r="C2784" s="101">
        <v>16.475000000000001</v>
      </c>
      <c r="D2784" s="32">
        <v>1555.4477117300421</v>
      </c>
      <c r="E2784" s="32">
        <v>59.92266511378304</v>
      </c>
      <c r="F2784" s="32">
        <v>1615.3703768438252</v>
      </c>
      <c r="G2784" s="32">
        <v>15.175078668683812</v>
      </c>
      <c r="H2784" s="56">
        <v>8.1942336874051724E-2</v>
      </c>
      <c r="I2784" s="32">
        <v>12.6</v>
      </c>
      <c r="J2784" s="91">
        <v>0.98723012457586889</v>
      </c>
      <c r="K2784" s="72">
        <v>356.21517097998691</v>
      </c>
      <c r="L2784" s="32">
        <v>344.32000699999998</v>
      </c>
      <c r="M2784" s="73">
        <v>3.4546827771140626E-2</v>
      </c>
      <c r="Q2784" s="34">
        <v>1.0129350544581663</v>
      </c>
      <c r="R2784" s="7"/>
      <c r="S2784" s="32"/>
      <c r="T2784" s="77"/>
      <c r="U2784" s="5">
        <v>154.41437296590999</v>
      </c>
      <c r="V2784" s="97">
        <v>160.02000000000001</v>
      </c>
      <c r="W2784" s="76">
        <v>-3.5030790114298334E-2</v>
      </c>
      <c r="X2784" s="91">
        <v>0.97446024915173779</v>
      </c>
      <c r="Y2784" s="72">
        <v>28836.272868709901</v>
      </c>
      <c r="Z2784" s="90">
        <v>26450.001259999997</v>
      </c>
      <c r="AA2784" s="77">
        <v>9.0218203971076244E-2</v>
      </c>
      <c r="AB2784" s="35">
        <v>0.97446024915173779</v>
      </c>
      <c r="AC2784" s="72">
        <v>30130.102971976568</v>
      </c>
      <c r="AD2784" s="90">
        <v>30000</v>
      </c>
      <c r="AE2784" s="76">
        <v>4.3367657325522786E-3</v>
      </c>
      <c r="AF2784" s="1">
        <v>24</v>
      </c>
      <c r="AI2784" s="27" t="s">
        <v>36</v>
      </c>
      <c r="AJ2784" s="17">
        <v>16.245649658538419</v>
      </c>
      <c r="AK2784" s="17">
        <v>16.619636225687401</v>
      </c>
      <c r="AL2784" s="19">
        <v>0.10948524048087921</v>
      </c>
      <c r="AM2784" s="19">
        <v>0.10034818668198264</v>
      </c>
      <c r="AN2784" s="27" t="b">
        <v>0</v>
      </c>
      <c r="AO2784" s="27" t="b">
        <v>1</v>
      </c>
      <c r="AP2784" s="27" t="b">
        <v>0</v>
      </c>
      <c r="AQ2784" s="27" t="b">
        <v>0</v>
      </c>
      <c r="AR2784" s="27" t="b">
        <v>0</v>
      </c>
      <c r="AS2784" s="27" t="b">
        <v>0</v>
      </c>
      <c r="AV2784">
        <v>132250.00629999998</v>
      </c>
      <c r="AX2784">
        <v>300000</v>
      </c>
      <c r="AZ2784">
        <v>264.5</v>
      </c>
      <c r="BC2784" s="18">
        <f t="shared" si="1"/>
        <v>105800.00503999999</v>
      </c>
      <c r="BM2784" s="90">
        <v>1.2</v>
      </c>
      <c r="BN2784">
        <f t="shared" si="0"/>
        <v>12</v>
      </c>
    </row>
    <row r="2785" spans="1:66" ht="14.55" customHeight="1" x14ac:dyDescent="0.25">
      <c r="A2785" s="95">
        <v>42111</v>
      </c>
      <c r="B2785" s="98">
        <v>15.675000000000001</v>
      </c>
      <c r="C2785" s="99">
        <v>16.875</v>
      </c>
      <c r="D2785" s="32">
        <v>1490.6373904079569</v>
      </c>
      <c r="E2785" s="32">
        <v>119.42227725317829</v>
      </c>
      <c r="F2785" s="18">
        <v>1610.0596676611351</v>
      </c>
      <c r="G2785" s="18">
        <v>15.764007094322158</v>
      </c>
      <c r="H2785" s="19">
        <v>7.1111111111111014E-2</v>
      </c>
      <c r="I2785">
        <v>13.89</v>
      </c>
      <c r="J2785" s="33">
        <v>1.035393721281662</v>
      </c>
      <c r="K2785" s="72">
        <v>368.81657005741602</v>
      </c>
      <c r="L2785" s="18">
        <v>356.64001500000001</v>
      </c>
      <c r="M2785" s="73">
        <v>3.4142425261551229E-2</v>
      </c>
      <c r="Q2785" s="34">
        <v>0.96581617161262123</v>
      </c>
      <c r="R2785" s="7"/>
      <c r="S2785" s="32"/>
      <c r="T2785" s="77"/>
      <c r="U2785" s="5">
        <v>148.85823499315012</v>
      </c>
      <c r="V2785" s="78">
        <v>154.38</v>
      </c>
      <c r="W2785" s="38">
        <v>-3.5767359805997379E-2</v>
      </c>
      <c r="X2785" s="33">
        <v>1.0707874425633237</v>
      </c>
      <c r="Y2785" s="72">
        <v>30877.66661002038</v>
      </c>
      <c r="Z2785" s="90">
        <v>28225.001339999999</v>
      </c>
      <c r="AA2785" s="77">
        <v>9.3982821756719223E-2</v>
      </c>
      <c r="AB2785" s="35">
        <v>1.0707874425633237</v>
      </c>
      <c r="AC2785" s="72">
        <v>32262.418650950251</v>
      </c>
      <c r="AD2785" s="90">
        <v>31750</v>
      </c>
      <c r="AE2785" s="38">
        <v>1.6139170108669311E-2</v>
      </c>
      <c r="AF2785">
        <v>23</v>
      </c>
      <c r="AI2785" s="27" t="s">
        <v>36</v>
      </c>
      <c r="AJ2785" s="17">
        <v>16.209411901125186</v>
      </c>
      <c r="AK2785" s="17">
        <v>16.568148593841602</v>
      </c>
      <c r="AL2785" s="19">
        <v>9.9698761575389441E-2</v>
      </c>
      <c r="AM2785" s="19">
        <v>9.9605909134725806E-2</v>
      </c>
      <c r="AN2785" s="27" t="b">
        <v>0</v>
      </c>
      <c r="AO2785" s="27" t="b">
        <v>1</v>
      </c>
      <c r="AP2785" s="27" t="b">
        <v>0</v>
      </c>
      <c r="AQ2785" s="27" t="b">
        <v>0</v>
      </c>
      <c r="AR2785" s="27" t="b">
        <v>0</v>
      </c>
      <c r="AS2785" s="27" t="b">
        <v>0</v>
      </c>
      <c r="AV2785">
        <v>141125.0067</v>
      </c>
      <c r="AX2785">
        <v>317500</v>
      </c>
      <c r="AZ2785">
        <v>282.25</v>
      </c>
      <c r="BC2785" s="18">
        <f t="shared" si="1"/>
        <v>112900.00536</v>
      </c>
      <c r="BM2785" s="90">
        <v>1.27</v>
      </c>
      <c r="BN2785">
        <f t="shared" si="0"/>
        <v>12.7</v>
      </c>
    </row>
    <row r="2786" spans="1:66" ht="14.55" customHeight="1" x14ac:dyDescent="0.25">
      <c r="A2786" s="95">
        <v>42114</v>
      </c>
      <c r="B2786" s="100">
        <v>15.175000000000001</v>
      </c>
      <c r="C2786" s="101">
        <v>16.574999999999999</v>
      </c>
      <c r="D2786" s="32">
        <v>1425.8270690858717</v>
      </c>
      <c r="E2786" s="32">
        <v>179.62386461458178</v>
      </c>
      <c r="F2786" s="32">
        <v>1605.4509337004536</v>
      </c>
      <c r="G2786" s="32">
        <v>15.331637244515962</v>
      </c>
      <c r="H2786" s="56">
        <v>8.4464555052790269E-2</v>
      </c>
      <c r="I2786" s="32">
        <v>13.3</v>
      </c>
      <c r="J2786" s="68">
        <v>0.96978838757667085</v>
      </c>
      <c r="K2786" s="72">
        <v>357.66783828647908</v>
      </c>
      <c r="L2786" s="32">
        <v>344.64001500000001</v>
      </c>
      <c r="M2786" s="73">
        <v>3.7801249766307825E-2</v>
      </c>
      <c r="Q2786" s="34">
        <v>1.0311527883921385</v>
      </c>
      <c r="R2786" s="7"/>
      <c r="S2786" s="32"/>
      <c r="T2786" s="77"/>
      <c r="U2786" s="5">
        <v>153.20980361087888</v>
      </c>
      <c r="V2786" s="97">
        <v>159.76</v>
      </c>
      <c r="W2786" s="76">
        <v>-4.100022777366745E-2</v>
      </c>
      <c r="X2786" s="68">
        <v>0.93957677515334159</v>
      </c>
      <c r="Y2786" s="72">
        <v>29012.077223807031</v>
      </c>
      <c r="Z2786" s="90">
        <v>26375.001259999997</v>
      </c>
      <c r="AA2786" s="77">
        <v>9.9983918021888052E-2</v>
      </c>
      <c r="AB2786" s="35">
        <v>0.93957677515334159</v>
      </c>
      <c r="AC2786" s="72">
        <v>30312.533282106429</v>
      </c>
      <c r="AD2786" s="90">
        <v>29750</v>
      </c>
      <c r="AE2786" s="76">
        <v>1.8908681751476617E-2</v>
      </c>
      <c r="AF2786" s="1">
        <v>22</v>
      </c>
      <c r="AI2786" s="27" t="s">
        <v>36</v>
      </c>
      <c r="AJ2786" s="17">
        <v>16.149851763439237</v>
      </c>
      <c r="AK2786" s="17">
        <v>16.511156077477111</v>
      </c>
      <c r="AL2786" s="19">
        <v>9.2166246844857733E-2</v>
      </c>
      <c r="AM2786" s="19">
        <v>0.10015142348891934</v>
      </c>
      <c r="AN2786" s="27" t="b">
        <v>0</v>
      </c>
      <c r="AO2786" s="27" t="b">
        <v>0</v>
      </c>
      <c r="AP2786" s="27" t="b">
        <v>0</v>
      </c>
      <c r="AQ2786" s="27" t="b">
        <v>0</v>
      </c>
      <c r="AR2786" s="27" t="b">
        <v>0</v>
      </c>
      <c r="AS2786" s="27" t="b">
        <v>0</v>
      </c>
      <c r="AV2786">
        <v>131875.00629999998</v>
      </c>
      <c r="AX2786">
        <v>297500</v>
      </c>
      <c r="AZ2786">
        <v>263.75</v>
      </c>
      <c r="BC2786" s="18">
        <f t="shared" si="1"/>
        <v>105500.00503999999</v>
      </c>
      <c r="BM2786" s="90">
        <v>1.19</v>
      </c>
      <c r="BN2786">
        <f t="shared" si="0"/>
        <v>11.899999999999999</v>
      </c>
    </row>
    <row r="2787" spans="1:66" ht="14.55" customHeight="1" x14ac:dyDescent="0.25">
      <c r="A2787" s="95">
        <v>42115</v>
      </c>
      <c r="B2787" s="100">
        <v>15.125</v>
      </c>
      <c r="C2787" s="101">
        <v>16.524999999999999</v>
      </c>
      <c r="D2787" s="32">
        <v>1361.0167477637867</v>
      </c>
      <c r="E2787" s="32">
        <v>238.96001098336856</v>
      </c>
      <c r="F2787" s="32">
        <v>1599.9767587471554</v>
      </c>
      <c r="G2787" s="32">
        <v>15.334093046850677</v>
      </c>
      <c r="H2787" s="56">
        <v>8.4720121028744266E-2</v>
      </c>
      <c r="I2787" s="1">
        <v>13.25</v>
      </c>
      <c r="J2787" s="68">
        <v>0.99674988965240052</v>
      </c>
      <c r="K2787" s="72">
        <v>356.49921006323723</v>
      </c>
      <c r="L2787" s="32">
        <v>344.48001099999999</v>
      </c>
      <c r="M2787" s="73">
        <v>3.4890846143282431E-2</v>
      </c>
      <c r="Q2787" s="34">
        <v>1.0032607080084381</v>
      </c>
      <c r="R2787" s="7"/>
      <c r="S2787" s="32"/>
      <c r="T2787" s="77"/>
      <c r="U2787" s="5">
        <v>153.42319752583867</v>
      </c>
      <c r="V2787" s="97">
        <v>159.62</v>
      </c>
      <c r="W2787" s="76">
        <v>-3.8822218231808862E-2</v>
      </c>
      <c r="X2787" s="68">
        <v>0.99349977930480116</v>
      </c>
      <c r="Y2787" s="72">
        <v>28823.630223519689</v>
      </c>
      <c r="Z2787" s="90">
        <v>26375.001259999997</v>
      </c>
      <c r="AA2787" s="77">
        <v>9.2839008399717204E-2</v>
      </c>
      <c r="AB2787" s="35">
        <v>0.99349977930480116</v>
      </c>
      <c r="AC2787" s="72">
        <v>30115.01230014192</v>
      </c>
      <c r="AD2787" s="90">
        <v>29750</v>
      </c>
      <c r="AE2787" s="76">
        <v>1.2269321013173771E-2</v>
      </c>
      <c r="AF2787" s="1">
        <v>21</v>
      </c>
      <c r="AI2787" s="27" t="s">
        <v>36</v>
      </c>
      <c r="AJ2787" s="17">
        <v>16.102931183998784</v>
      </c>
      <c r="AK2787" s="17">
        <v>16.470186658478035</v>
      </c>
      <c r="AL2787" s="19">
        <v>8.8142150893971927E-2</v>
      </c>
      <c r="AM2787" s="19">
        <v>0.10015729141992953</v>
      </c>
      <c r="AN2787" s="27" t="b">
        <v>0</v>
      </c>
      <c r="AO2787" s="27" t="b">
        <v>0</v>
      </c>
      <c r="AP2787" s="27" t="b">
        <v>0</v>
      </c>
      <c r="AQ2787" s="27" t="b">
        <v>0</v>
      </c>
      <c r="AR2787" s="27" t="b">
        <v>0</v>
      </c>
      <c r="AS2787" s="27" t="b">
        <v>0</v>
      </c>
      <c r="AV2787">
        <v>131875.00629999998</v>
      </c>
      <c r="AX2787">
        <v>297500</v>
      </c>
      <c r="AZ2787">
        <v>263.75</v>
      </c>
      <c r="BC2787" s="18">
        <f t="shared" si="1"/>
        <v>105500.00503999999</v>
      </c>
      <c r="BM2787" s="90">
        <v>1.19</v>
      </c>
      <c r="BN2787">
        <f t="shared" si="0"/>
        <v>11.899999999999999</v>
      </c>
    </row>
    <row r="2788" spans="1:66" ht="14.55" customHeight="1" x14ac:dyDescent="0.25">
      <c r="A2788" s="95">
        <v>42116</v>
      </c>
      <c r="B2788" s="98">
        <v>14.925000000000001</v>
      </c>
      <c r="C2788" s="99">
        <v>16.324999999999999</v>
      </c>
      <c r="D2788" s="32">
        <v>1296.2064264417018</v>
      </c>
      <c r="E2788" s="32">
        <v>298.27959403913479</v>
      </c>
      <c r="F2788" s="18">
        <v>1594.4860204808365</v>
      </c>
      <c r="G2788" s="18">
        <v>15.186897204673429</v>
      </c>
      <c r="H2788" s="19">
        <v>8.5758039816232645E-2</v>
      </c>
      <c r="I2788">
        <v>12.71</v>
      </c>
      <c r="J2788" s="33">
        <v>0.98700192785201346</v>
      </c>
      <c r="K2788" s="72">
        <v>351.85931961021021</v>
      </c>
      <c r="L2788" s="18">
        <v>340.79998799999998</v>
      </c>
      <c r="M2788" s="73">
        <v>3.2451091548190494E-2</v>
      </c>
      <c r="Q2788" s="34">
        <v>1.0131692469702405</v>
      </c>
      <c r="R2788" s="7"/>
      <c r="S2788" s="32"/>
      <c r="T2788" s="77"/>
      <c r="U2788" s="5">
        <v>155.15425805915208</v>
      </c>
      <c r="V2788" s="78">
        <v>161.47999999999999</v>
      </c>
      <c r="W2788" s="38">
        <v>-3.9173531959672443E-2</v>
      </c>
      <c r="X2788" s="33">
        <v>0.97400385570402692</v>
      </c>
      <c r="Y2788" s="72">
        <v>28074.461293246386</v>
      </c>
      <c r="Z2788" s="90">
        <v>25800.001219999998</v>
      </c>
      <c r="AA2788" s="77">
        <v>8.8157363011411041E-2</v>
      </c>
      <c r="AB2788" s="35">
        <v>0.97400385570402692</v>
      </c>
      <c r="AC2788" s="72">
        <v>29331.667828261001</v>
      </c>
      <c r="AD2788" s="90">
        <v>29500</v>
      </c>
      <c r="AE2788" s="38">
        <v>-5.7061753131864073E-3</v>
      </c>
      <c r="AF2788">
        <v>20</v>
      </c>
      <c r="AI2788" s="27" t="s">
        <v>36</v>
      </c>
      <c r="AJ2788" s="17">
        <v>16.049653336035984</v>
      </c>
      <c r="AK2788" s="17">
        <v>16.422017493991937</v>
      </c>
      <c r="AL2788" s="19">
        <v>8.0568490863344014E-2</v>
      </c>
      <c r="AM2788" s="19">
        <v>9.976177322499083E-2</v>
      </c>
      <c r="AN2788" s="27" t="b">
        <v>0</v>
      </c>
      <c r="AO2788" s="27" t="b">
        <v>0</v>
      </c>
      <c r="AP2788" s="27" t="b">
        <v>0</v>
      </c>
      <c r="AQ2788" s="27" t="b">
        <v>0</v>
      </c>
      <c r="AR2788" s="27" t="b">
        <v>0</v>
      </c>
      <c r="AS2788" s="27" t="b">
        <v>0</v>
      </c>
      <c r="AV2788">
        <v>129000.0061</v>
      </c>
      <c r="AX2788">
        <v>295000</v>
      </c>
      <c r="AZ2788">
        <v>258</v>
      </c>
      <c r="BC2788" s="18">
        <f t="shared" si="1"/>
        <v>103200.00487999999</v>
      </c>
      <c r="BM2788" s="90">
        <v>1.18</v>
      </c>
      <c r="BN2788">
        <f t="shared" si="0"/>
        <v>11.799999999999999</v>
      </c>
    </row>
    <row r="2789" spans="1:66" ht="14.55" customHeight="1" x14ac:dyDescent="0.25">
      <c r="A2789" s="95">
        <v>42117</v>
      </c>
      <c r="B2789" s="98">
        <v>14.725</v>
      </c>
      <c r="C2789" s="99">
        <v>16.175000000000001</v>
      </c>
      <c r="D2789" s="32">
        <v>1231.3961051196165</v>
      </c>
      <c r="E2789" s="32">
        <v>357.53190924477769</v>
      </c>
      <c r="F2789" s="18">
        <v>1588.9280143643941</v>
      </c>
      <c r="G2789" s="18">
        <v>15.051271085737204</v>
      </c>
      <c r="H2789" s="19">
        <v>8.9644513137558057E-2</v>
      </c>
      <c r="I2789">
        <v>12.48</v>
      </c>
      <c r="J2789" s="33">
        <v>0.98761489365080979</v>
      </c>
      <c r="K2789" s="72">
        <v>347.49549202151616</v>
      </c>
      <c r="L2789" s="18">
        <v>337.60000600000001</v>
      </c>
      <c r="M2789" s="73">
        <v>2.9311273239480181E-2</v>
      </c>
      <c r="Q2789" s="34">
        <v>1.0125404207943924</v>
      </c>
      <c r="R2789" s="7"/>
      <c r="S2789" s="32"/>
      <c r="T2789" s="77"/>
      <c r="U2789" s="5">
        <v>156.80746658661195</v>
      </c>
      <c r="V2789" s="78">
        <v>163.02000000000001</v>
      </c>
      <c r="W2789" s="38">
        <v>-3.8109025968519554E-2</v>
      </c>
      <c r="X2789" s="33">
        <v>0.97522978730161958</v>
      </c>
      <c r="Y2789" s="72">
        <v>27379.181909259329</v>
      </c>
      <c r="Z2789" s="90">
        <v>25300.001200000002</v>
      </c>
      <c r="AA2789" s="77">
        <v>8.218105180403415E-2</v>
      </c>
      <c r="AB2789" s="35">
        <v>0.97522978730161958</v>
      </c>
      <c r="AC2789" s="72">
        <v>28604.657566663071</v>
      </c>
      <c r="AD2789" s="90">
        <v>29000</v>
      </c>
      <c r="AE2789" s="38">
        <v>-1.3632497701273427E-2</v>
      </c>
      <c r="AF2789">
        <v>19</v>
      </c>
      <c r="AI2789" s="27" t="s">
        <v>36</v>
      </c>
      <c r="AJ2789" s="17">
        <v>15.994374878100635</v>
      </c>
      <c r="AK2789" s="17">
        <v>16.39020256322468</v>
      </c>
      <c r="AL2789" s="19">
        <v>8.2940112836748001E-2</v>
      </c>
      <c r="AM2789" s="19">
        <v>9.9929772687392546E-2</v>
      </c>
      <c r="AN2789" s="27" t="b">
        <v>0</v>
      </c>
      <c r="AO2789" s="27" t="b">
        <v>0</v>
      </c>
      <c r="AP2789" s="27" t="b">
        <v>0</v>
      </c>
      <c r="AQ2789" s="27" t="b">
        <v>0</v>
      </c>
      <c r="AR2789" s="27" t="b">
        <v>0</v>
      </c>
      <c r="AS2789" s="27" t="b">
        <v>0</v>
      </c>
      <c r="AV2789">
        <v>126500.00600000001</v>
      </c>
      <c r="AX2789">
        <v>290000</v>
      </c>
      <c r="AZ2789">
        <v>253</v>
      </c>
      <c r="BC2789" s="18">
        <f t="shared" si="1"/>
        <v>101200.00480000001</v>
      </c>
      <c r="BM2789" s="90">
        <v>1.1599999999999999</v>
      </c>
      <c r="BN2789">
        <f t="shared" si="0"/>
        <v>11.6</v>
      </c>
    </row>
    <row r="2790" spans="1:66" ht="14.55" customHeight="1" x14ac:dyDescent="0.25">
      <c r="A2790" s="95">
        <v>42118</v>
      </c>
      <c r="B2790" s="98">
        <v>14.625</v>
      </c>
      <c r="C2790" s="99">
        <v>16.175000000000001</v>
      </c>
      <c r="D2790" s="32">
        <v>1166.5857837975313</v>
      </c>
      <c r="E2790" s="32">
        <v>416.53234086565578</v>
      </c>
      <c r="F2790" s="18">
        <v>1583.1181246631872</v>
      </c>
      <c r="G2790" s="18">
        <v>15.032818670182381</v>
      </c>
      <c r="H2790" s="19">
        <v>9.5826893353941345E-2</v>
      </c>
      <c r="I2790">
        <v>12.29</v>
      </c>
      <c r="J2790" s="33">
        <v>0.99512202826187679</v>
      </c>
      <c r="K2790" s="72">
        <v>345.79443576924569</v>
      </c>
      <c r="L2790" s="18">
        <v>334.23998999999998</v>
      </c>
      <c r="M2790" s="73">
        <v>3.4569309822100339E-2</v>
      </c>
      <c r="Q2790" s="34">
        <v>1.0049018829847867</v>
      </c>
      <c r="R2790" s="7"/>
      <c r="S2790" s="32"/>
      <c r="T2790" s="77"/>
      <c r="U2790" s="5">
        <v>157.28274075889155</v>
      </c>
      <c r="V2790" s="78">
        <v>164.62</v>
      </c>
      <c r="W2790" s="38">
        <v>-4.45708859258198E-2</v>
      </c>
      <c r="X2790" s="33">
        <v>0.99024405652375358</v>
      </c>
      <c r="Y2790" s="72">
        <v>27112.201874419905</v>
      </c>
      <c r="Z2790" s="90">
        <v>24825.001179999999</v>
      </c>
      <c r="AA2790" s="77">
        <v>9.2132954106868878E-2</v>
      </c>
      <c r="AB2790" s="35">
        <v>0.99024405652375358</v>
      </c>
      <c r="AC2790" s="72">
        <v>28325.138015052595</v>
      </c>
      <c r="AD2790" s="90">
        <v>28250</v>
      </c>
      <c r="AE2790" s="38">
        <v>2.6597527452245917E-3</v>
      </c>
      <c r="AF2790">
        <v>18</v>
      </c>
      <c r="AI2790" s="27" t="s">
        <v>36</v>
      </c>
      <c r="AJ2790" s="17">
        <v>15.903233167093813</v>
      </c>
      <c r="AK2790" s="17">
        <v>16.348927898715989</v>
      </c>
      <c r="AL2790" s="19">
        <v>8.5254205583396261E-2</v>
      </c>
      <c r="AM2790" s="19">
        <v>0.10008444149938303</v>
      </c>
      <c r="AN2790" s="27" t="b">
        <v>0</v>
      </c>
      <c r="AO2790" s="27" t="b">
        <v>0</v>
      </c>
      <c r="AP2790" s="27" t="b">
        <v>0</v>
      </c>
      <c r="AQ2790" s="27" t="b">
        <v>0</v>
      </c>
      <c r="AR2790" s="27" t="b">
        <v>0</v>
      </c>
      <c r="AS2790" s="27" t="b">
        <v>0</v>
      </c>
      <c r="AV2790">
        <v>124125.00589999999</v>
      </c>
      <c r="AX2790">
        <v>282500</v>
      </c>
      <c r="AZ2790">
        <v>248.25</v>
      </c>
      <c r="BC2790" s="18">
        <f t="shared" si="1"/>
        <v>99300.004719999997</v>
      </c>
      <c r="BM2790" s="90">
        <v>1.1299999999999999</v>
      </c>
      <c r="BN2790">
        <f t="shared" si="0"/>
        <v>11.299999999999999</v>
      </c>
    </row>
    <row r="2791" spans="1:66" ht="14.55" customHeight="1" x14ac:dyDescent="0.25">
      <c r="A2791" s="95">
        <v>42121</v>
      </c>
      <c r="B2791" s="98">
        <v>15.125</v>
      </c>
      <c r="C2791" s="99">
        <v>16.475000000000001</v>
      </c>
      <c r="D2791" s="32">
        <v>1101.7754624754464</v>
      </c>
      <c r="E2791" s="32">
        <v>475.13209043817471</v>
      </c>
      <c r="F2791" s="18">
        <v>1576.9075529136212</v>
      </c>
      <c r="G2791" s="18">
        <v>15.53176342814541</v>
      </c>
      <c r="H2791" s="19">
        <v>8.1942336874051724E-2</v>
      </c>
      <c r="I2791">
        <v>13.12</v>
      </c>
      <c r="J2791" s="33">
        <v>1.0291371609047941</v>
      </c>
      <c r="K2791" s="72">
        <v>355.8637465982369</v>
      </c>
      <c r="L2791" s="18">
        <v>343.20001200000002</v>
      </c>
      <c r="M2791" s="73">
        <v>3.6898992294431755E-2</v>
      </c>
      <c r="Q2791" s="34">
        <v>0.97168777689537777</v>
      </c>
      <c r="R2791" s="7"/>
      <c r="S2791" s="32"/>
      <c r="T2791" s="77"/>
      <c r="U2791" s="5">
        <v>152.5451759568673</v>
      </c>
      <c r="V2791" s="78">
        <v>159.84</v>
      </c>
      <c r="W2791" s="38">
        <v>-4.5638288558137549E-2</v>
      </c>
      <c r="X2791" s="33">
        <v>1.058274321809588</v>
      </c>
      <c r="Y2791" s="72">
        <v>28692.284327495348</v>
      </c>
      <c r="Z2791" s="90">
        <v>26300.001240000001</v>
      </c>
      <c r="AA2791" s="77">
        <v>9.0961329836627289E-2</v>
      </c>
      <c r="AB2791" s="35">
        <v>1.058274321809588</v>
      </c>
      <c r="AC2791" s="72">
        <v>29975.285637442084</v>
      </c>
      <c r="AD2791" s="90">
        <v>30000</v>
      </c>
      <c r="AE2791" s="38">
        <v>-8.238120852638531E-4</v>
      </c>
      <c r="AF2791">
        <v>17</v>
      </c>
      <c r="AI2791" s="27" t="s">
        <v>36</v>
      </c>
      <c r="AJ2791" s="17">
        <v>15.839130466384931</v>
      </c>
      <c r="AK2791" s="17">
        <v>16.326706150583764</v>
      </c>
      <c r="AL2791" s="19">
        <v>8.7059409877219718E-2</v>
      </c>
      <c r="AM2791" s="19">
        <v>9.8589242418102824E-2</v>
      </c>
      <c r="AN2791" s="27" t="b">
        <v>0</v>
      </c>
      <c r="AO2791" s="27" t="b">
        <v>0</v>
      </c>
      <c r="AP2791" s="27" t="b">
        <v>0</v>
      </c>
      <c r="AQ2791" s="27" t="b">
        <v>0</v>
      </c>
      <c r="AR2791" s="27" t="b">
        <v>0</v>
      </c>
      <c r="AS2791" s="27" t="b">
        <v>0</v>
      </c>
      <c r="AV2791">
        <v>131500.0062</v>
      </c>
      <c r="AX2791">
        <v>300000</v>
      </c>
      <c r="AZ2791">
        <v>263</v>
      </c>
      <c r="BC2791" s="18">
        <f t="shared" si="1"/>
        <v>105200.00496000001</v>
      </c>
      <c r="BM2791" s="90">
        <v>1.2</v>
      </c>
      <c r="BN2791">
        <f t="shared" si="0"/>
        <v>12</v>
      </c>
    </row>
    <row r="2792" spans="1:66" ht="14.55" customHeight="1" x14ac:dyDescent="0.25">
      <c r="A2792" s="95">
        <v>42122</v>
      </c>
      <c r="B2792" s="98">
        <v>14.475</v>
      </c>
      <c r="C2792" s="99">
        <v>15.975</v>
      </c>
      <c r="D2792" s="32">
        <v>1036.9651411533614</v>
      </c>
      <c r="E2792" s="32">
        <v>534.63170257756997</v>
      </c>
      <c r="F2792" s="18">
        <v>1571.5968437309314</v>
      </c>
      <c r="G2792" s="18">
        <v>14.98527562002641</v>
      </c>
      <c r="H2792" s="19">
        <v>9.3896713615023497E-2</v>
      </c>
      <c r="I2792">
        <v>12.41</v>
      </c>
      <c r="J2792" s="33">
        <v>0.96156552207284907</v>
      </c>
      <c r="K2792" s="72">
        <v>342.18038875304597</v>
      </c>
      <c r="L2792" s="18">
        <v>332.32000699999998</v>
      </c>
      <c r="M2792" s="73">
        <v>2.9671345526440122E-2</v>
      </c>
      <c r="Q2792" s="34">
        <v>1.0399707321496903</v>
      </c>
      <c r="R2792" s="7"/>
      <c r="S2792" s="32"/>
      <c r="T2792" s="77"/>
      <c r="U2792" s="5">
        <v>158.34715520572172</v>
      </c>
      <c r="V2792" s="78">
        <v>165.34</v>
      </c>
      <c r="W2792" s="38">
        <v>-4.2293726831246423E-2</v>
      </c>
      <c r="X2792" s="33">
        <v>0.92313104414569802</v>
      </c>
      <c r="Y2792" s="72">
        <v>26486.865114582459</v>
      </c>
      <c r="Z2792" s="90">
        <v>24375.00116</v>
      </c>
      <c r="AA2792" s="77">
        <v>8.6640568372488194E-2</v>
      </c>
      <c r="AB2792" s="35">
        <v>0.92313104414569802</v>
      </c>
      <c r="AC2792" s="72">
        <v>27670.673092682799</v>
      </c>
      <c r="AD2792" s="90">
        <v>28000</v>
      </c>
      <c r="AE2792" s="38">
        <v>-1.1761675261328621E-2</v>
      </c>
      <c r="AF2792">
        <v>16</v>
      </c>
      <c r="AI2792" s="27" t="s">
        <v>36</v>
      </c>
      <c r="AJ2792" s="17">
        <v>15.755112652852263</v>
      </c>
      <c r="AK2792" s="17">
        <v>16.293514307821074</v>
      </c>
      <c r="AL2792" s="19">
        <v>8.8631436304258585E-2</v>
      </c>
      <c r="AM2792" s="19">
        <v>9.7705962201523555E-2</v>
      </c>
      <c r="AN2792" s="27" t="b">
        <v>0</v>
      </c>
      <c r="AO2792" s="27" t="b">
        <v>0</v>
      </c>
      <c r="AP2792" s="27" t="b">
        <v>0</v>
      </c>
      <c r="AQ2792" s="27" t="b">
        <v>0</v>
      </c>
      <c r="AR2792" s="27" t="b">
        <v>0</v>
      </c>
      <c r="AS2792" s="27" t="b">
        <v>0</v>
      </c>
      <c r="AV2792">
        <v>121875.0058</v>
      </c>
      <c r="AX2792">
        <v>280000</v>
      </c>
      <c r="AZ2792">
        <v>243.75</v>
      </c>
      <c r="BC2792" s="18">
        <f t="shared" si="1"/>
        <v>97500.004639999999</v>
      </c>
      <c r="BM2792" s="90">
        <v>1.1200000000000001</v>
      </c>
      <c r="BN2792">
        <f t="shared" si="0"/>
        <v>11.200000000000001</v>
      </c>
    </row>
    <row r="2793" spans="1:66" ht="14.55" customHeight="1" x14ac:dyDescent="0.25">
      <c r="A2793" s="95">
        <v>42123</v>
      </c>
      <c r="B2793" s="100">
        <v>15.074999999999999</v>
      </c>
      <c r="C2793" s="101">
        <v>16.475000000000001</v>
      </c>
      <c r="D2793" s="32">
        <v>972.15481983127631</v>
      </c>
      <c r="E2793" s="32">
        <v>593.35654771917757</v>
      </c>
      <c r="F2793" s="32">
        <v>1565.511367550454</v>
      </c>
      <c r="G2793" s="32">
        <v>15.605624806708773</v>
      </c>
      <c r="H2793" s="56">
        <v>8.4977238239757336E-2</v>
      </c>
      <c r="I2793" s="1">
        <v>13.39</v>
      </c>
      <c r="J2793" s="68">
        <v>1.0373647911049808</v>
      </c>
      <c r="K2793" s="72">
        <v>354.95974585437966</v>
      </c>
      <c r="L2793" s="32">
        <v>339.83999599999999</v>
      </c>
      <c r="M2793" s="73">
        <v>4.4490789878598273E-2</v>
      </c>
      <c r="Q2793" s="34">
        <v>0.96398104945784746</v>
      </c>
      <c r="R2793" s="7"/>
      <c r="S2793" s="32"/>
      <c r="T2793" s="77"/>
      <c r="U2793" s="5">
        <v>152.35946250787606</v>
      </c>
      <c r="V2793" s="90">
        <v>160.80000000000001</v>
      </c>
      <c r="W2793" s="76">
        <v>-5.249090480176586E-2</v>
      </c>
      <c r="X2793" s="68">
        <v>1.0747295822099614</v>
      </c>
      <c r="Y2793" s="72">
        <v>28466.353673777547</v>
      </c>
      <c r="Z2793" s="90">
        <v>25650.001219999998</v>
      </c>
      <c r="AA2793" s="77">
        <v>0.10979931071432318</v>
      </c>
      <c r="AB2793" s="35">
        <v>1.0747295822099614</v>
      </c>
      <c r="AC2793" s="72">
        <v>29738.014150875922</v>
      </c>
      <c r="AD2793" s="90">
        <v>29500</v>
      </c>
      <c r="AE2793" s="76">
        <v>8.0682763008787291E-3</v>
      </c>
      <c r="AF2793" s="1">
        <v>15</v>
      </c>
      <c r="AI2793" s="27" t="s">
        <v>36</v>
      </c>
      <c r="AJ2793" s="17">
        <v>15.716479031069872</v>
      </c>
      <c r="AK2793" s="17">
        <v>16.284885984646618</v>
      </c>
      <c r="AL2793" s="19">
        <v>8.8674289172760767E-2</v>
      </c>
      <c r="AM2793" s="19">
        <v>9.6428459796486427E-2</v>
      </c>
      <c r="AN2793" s="27" t="b">
        <v>0</v>
      </c>
      <c r="AO2793" s="27" t="b">
        <v>0</v>
      </c>
      <c r="AP2793" s="27" t="b">
        <v>0</v>
      </c>
      <c r="AQ2793" s="27" t="b">
        <v>0</v>
      </c>
      <c r="AR2793" s="27" t="b">
        <v>0</v>
      </c>
      <c r="AS2793" s="27" t="b">
        <v>0</v>
      </c>
      <c r="AV2793">
        <v>128250.0061</v>
      </c>
      <c r="AX2793">
        <v>295000</v>
      </c>
      <c r="AZ2793">
        <v>256.5</v>
      </c>
      <c r="BC2793" s="18">
        <f t="shared" si="1"/>
        <v>102600.00487999999</v>
      </c>
      <c r="BM2793" s="90">
        <v>1.18</v>
      </c>
      <c r="BN2793">
        <f t="shared" si="0"/>
        <v>11.799999999999999</v>
      </c>
    </row>
    <row r="2794" spans="1:66" ht="14.55" customHeight="1" x14ac:dyDescent="0.25">
      <c r="A2794" s="95">
        <v>42124</v>
      </c>
      <c r="B2794" s="100">
        <v>15.525</v>
      </c>
      <c r="C2794" s="101">
        <v>16.625</v>
      </c>
      <c r="D2794" s="32">
        <v>907.34449850919123</v>
      </c>
      <c r="E2794" s="32">
        <v>652.65946692588057</v>
      </c>
      <c r="F2794" s="32">
        <v>1560.0039654350717</v>
      </c>
      <c r="G2794" s="32">
        <v>15.985207428651147</v>
      </c>
      <c r="H2794" s="56">
        <v>6.6165413533834538E-2</v>
      </c>
      <c r="I2794" s="1">
        <v>14.55</v>
      </c>
      <c r="J2794" s="68">
        <v>1.0207199230451158</v>
      </c>
      <c r="K2794" s="72">
        <v>362.30821568201179</v>
      </c>
      <c r="L2794" s="32">
        <v>349.44000199999999</v>
      </c>
      <c r="M2794" s="73">
        <v>3.6825244987297702E-2</v>
      </c>
      <c r="Q2794" s="34">
        <v>0.97970067735789645</v>
      </c>
      <c r="R2794" s="7"/>
      <c r="S2794" s="32"/>
      <c r="T2794" s="77"/>
      <c r="U2794" s="5">
        <v>148.98876160432221</v>
      </c>
      <c r="V2794" s="97">
        <v>156.36000000000001</v>
      </c>
      <c r="W2794" s="76">
        <v>-4.7142737245317257E-2</v>
      </c>
      <c r="X2794" s="68">
        <v>1.0414398460902317</v>
      </c>
      <c r="Y2794" s="72">
        <v>29646.136828483606</v>
      </c>
      <c r="Z2794" s="90">
        <v>27050.00128</v>
      </c>
      <c r="AA2794" s="77">
        <v>9.5975431631610097E-2</v>
      </c>
      <c r="AB2794" s="35">
        <v>1.0414398460902317</v>
      </c>
      <c r="AC2794" s="72">
        <v>30969.856349034995</v>
      </c>
      <c r="AD2794" s="90">
        <v>30500</v>
      </c>
      <c r="AE2794" s="76">
        <v>1.5405126197868695E-2</v>
      </c>
      <c r="AF2794" s="1">
        <v>14</v>
      </c>
      <c r="AI2794" s="27" t="s">
        <v>36</v>
      </c>
      <c r="AJ2794" s="17">
        <v>15.669251048511333</v>
      </c>
      <c r="AK2794" s="17">
        <v>16.273645646114655</v>
      </c>
      <c r="AL2794" s="19">
        <v>8.5408851459027754E-2</v>
      </c>
      <c r="AM2794" s="19">
        <v>9.3463648665519997E-2</v>
      </c>
      <c r="AN2794" s="27" t="b">
        <v>0</v>
      </c>
      <c r="AO2794" s="27" t="b">
        <v>0</v>
      </c>
      <c r="AP2794" s="27" t="b">
        <v>0</v>
      </c>
      <c r="AQ2794" s="27" t="b">
        <v>0</v>
      </c>
      <c r="AR2794" s="27" t="b">
        <v>0</v>
      </c>
      <c r="AS2794" s="27" t="b">
        <v>0</v>
      </c>
      <c r="AV2794">
        <v>135250.00640000001</v>
      </c>
      <c r="AX2794">
        <v>305000</v>
      </c>
      <c r="AZ2794">
        <v>270.5</v>
      </c>
      <c r="BC2794" s="18">
        <f t="shared" si="1"/>
        <v>108200.00512</v>
      </c>
      <c r="BM2794" s="90">
        <v>1.22</v>
      </c>
      <c r="BN2794">
        <f t="shared" si="0"/>
        <v>12.2</v>
      </c>
    </row>
    <row r="2795" spans="1:66" ht="14.55" customHeight="1" x14ac:dyDescent="0.25">
      <c r="A2795" s="95">
        <v>42125</v>
      </c>
      <c r="B2795" s="100">
        <v>14.475</v>
      </c>
      <c r="C2795" s="101">
        <v>15.975</v>
      </c>
      <c r="D2795" s="32">
        <v>842.53417718710614</v>
      </c>
      <c r="E2795" s="32">
        <v>713.18158653642922</v>
      </c>
      <c r="F2795" s="32">
        <v>1555.7157637235355</v>
      </c>
      <c r="G2795" s="32">
        <v>15.162639994881964</v>
      </c>
      <c r="H2795" s="56">
        <v>9.3896713615023497E-2</v>
      </c>
      <c r="I2795" s="32">
        <v>12.7</v>
      </c>
      <c r="J2795" s="91">
        <v>0.94593457026148531</v>
      </c>
      <c r="K2795" s="72">
        <v>342.71393654024075</v>
      </c>
      <c r="L2795" s="32">
        <v>332.959991</v>
      </c>
      <c r="M2795" s="73">
        <v>2.9294647416784527E-2</v>
      </c>
      <c r="Q2795" s="34">
        <v>1.0571555702035178</v>
      </c>
      <c r="R2795" s="7"/>
      <c r="S2795" s="32"/>
      <c r="T2795" s="77"/>
      <c r="U2795" s="5">
        <v>157.21105526179431</v>
      </c>
      <c r="V2795" s="97">
        <v>163.92</v>
      </c>
      <c r="W2795" s="76">
        <v>-4.0928164581537786E-2</v>
      </c>
      <c r="X2795" s="68">
        <v>0.89186914052297062</v>
      </c>
      <c r="Y2795" s="72">
        <v>26440.601076115672</v>
      </c>
      <c r="Z2795" s="90">
        <v>24425.00116</v>
      </c>
      <c r="AA2795" s="77">
        <v>8.2521998787723802E-2</v>
      </c>
      <c r="AB2795" s="35">
        <v>0.89186914052297062</v>
      </c>
      <c r="AC2795" s="72">
        <v>27620.616330305504</v>
      </c>
      <c r="AD2795" s="90">
        <v>28250</v>
      </c>
      <c r="AE2795" s="76">
        <v>-2.2279067953787483E-2</v>
      </c>
      <c r="AF2795" s="1">
        <v>13</v>
      </c>
      <c r="AI2795" s="27" t="s">
        <v>36</v>
      </c>
      <c r="AJ2795" s="17">
        <v>15.588487573365223</v>
      </c>
      <c r="AK2795" s="17">
        <v>16.241115699245519</v>
      </c>
      <c r="AL2795" s="19">
        <v>8.6117551538605328E-2</v>
      </c>
      <c r="AM2795" s="19">
        <v>9.1217819232455866E-2</v>
      </c>
      <c r="AN2795" s="27" t="b">
        <v>0</v>
      </c>
      <c r="AO2795" s="27" t="b">
        <v>0</v>
      </c>
      <c r="AP2795" s="27" t="b">
        <v>0</v>
      </c>
      <c r="AQ2795" s="27" t="b">
        <v>0</v>
      </c>
      <c r="AR2795" s="27" t="b">
        <v>0</v>
      </c>
      <c r="AS2795" s="27" t="b">
        <v>0</v>
      </c>
      <c r="AV2795">
        <v>122125.0058</v>
      </c>
      <c r="AX2795">
        <v>282500</v>
      </c>
      <c r="AZ2795">
        <v>244.25</v>
      </c>
      <c r="BC2795" s="18">
        <f t="shared" si="1"/>
        <v>97700.004639999999</v>
      </c>
      <c r="BM2795" s="90">
        <v>1.1299999999999999</v>
      </c>
      <c r="BN2795">
        <f t="shared" si="0"/>
        <v>11.299999999999999</v>
      </c>
    </row>
    <row r="2796" spans="1:66" ht="14.55" customHeight="1" x14ac:dyDescent="0.25">
      <c r="A2796" s="95">
        <v>42128</v>
      </c>
      <c r="B2796" s="98">
        <v>14.475</v>
      </c>
      <c r="C2796" s="99">
        <v>15.975</v>
      </c>
      <c r="D2796" s="32">
        <v>777.72385586502105</v>
      </c>
      <c r="E2796" s="32">
        <v>771.90643167803682</v>
      </c>
      <c r="F2796" s="18">
        <v>1549.6302875430579</v>
      </c>
      <c r="G2796" s="18">
        <v>15.22218444575115</v>
      </c>
      <c r="H2796" s="19">
        <v>9.3896713615023497E-2</v>
      </c>
      <c r="I2796">
        <v>12.85</v>
      </c>
      <c r="J2796" s="91">
        <v>1</v>
      </c>
      <c r="K2796" s="72">
        <v>342.70800687970927</v>
      </c>
      <c r="L2796" s="18">
        <v>333.11999500000002</v>
      </c>
      <c r="M2796" s="73">
        <v>2.8782456843244295E-2</v>
      </c>
      <c r="Q2796" s="34">
        <v>1</v>
      </c>
      <c r="R2796" s="7"/>
      <c r="S2796" s="32"/>
      <c r="T2796" s="77"/>
      <c r="U2796" s="5">
        <v>156.91835726205429</v>
      </c>
      <c r="V2796" s="78">
        <v>163.74</v>
      </c>
      <c r="W2796" s="38">
        <v>-4.1661431158823273E-2</v>
      </c>
      <c r="X2796" s="33">
        <v>1</v>
      </c>
      <c r="Y2796" s="72">
        <v>26440.727579790535</v>
      </c>
      <c r="Z2796" s="90">
        <v>24525.00116</v>
      </c>
      <c r="AA2796" s="77">
        <v>7.8113204044004833E-2</v>
      </c>
      <c r="AB2796" s="35">
        <v>1</v>
      </c>
      <c r="AC2796" s="72">
        <v>27620.173503577022</v>
      </c>
      <c r="AD2796" s="90">
        <v>28250</v>
      </c>
      <c r="AE2796" s="38">
        <v>-2.2294743236211625E-2</v>
      </c>
      <c r="AF2796">
        <v>12</v>
      </c>
      <c r="AI2796" s="27" t="s">
        <v>36</v>
      </c>
      <c r="AJ2796" s="17">
        <v>15.520152310632707</v>
      </c>
      <c r="AK2796" s="17">
        <v>16.215915438628429</v>
      </c>
      <c r="AL2796" s="19">
        <v>8.5795854915452344E-2</v>
      </c>
      <c r="AM2796" s="19">
        <v>8.8982636118646041E-2</v>
      </c>
      <c r="AN2796" s="27" t="b">
        <v>0</v>
      </c>
      <c r="AO2796" s="27" t="b">
        <v>0</v>
      </c>
      <c r="AP2796" s="27" t="b">
        <v>0</v>
      </c>
      <c r="AQ2796" s="27" t="b">
        <v>0</v>
      </c>
      <c r="AR2796" s="27" t="b">
        <v>0</v>
      </c>
      <c r="AS2796" s="27" t="b">
        <v>0</v>
      </c>
      <c r="AV2796">
        <v>122625.0058</v>
      </c>
      <c r="AX2796">
        <v>282500</v>
      </c>
      <c r="AZ2796">
        <v>245.25</v>
      </c>
      <c r="BC2796" s="18">
        <f t="shared" si="1"/>
        <v>98100.004639999999</v>
      </c>
      <c r="BM2796" s="90">
        <v>1.1299999999999999</v>
      </c>
      <c r="BN2796">
        <f t="shared" si="0"/>
        <v>11.299999999999999</v>
      </c>
    </row>
    <row r="2797" spans="1:66" ht="14.55" customHeight="1" x14ac:dyDescent="0.25">
      <c r="A2797" s="95">
        <v>42129</v>
      </c>
      <c r="B2797" s="100">
        <v>15.225</v>
      </c>
      <c r="C2797" s="101">
        <v>16.524999999999999</v>
      </c>
      <c r="D2797" s="32">
        <v>712.91353454293596</v>
      </c>
      <c r="E2797" s="32">
        <v>830.63127681964443</v>
      </c>
      <c r="F2797" s="32">
        <v>1543.5448113625803</v>
      </c>
      <c r="G2797" s="32">
        <v>15.924571954060934</v>
      </c>
      <c r="H2797" s="56">
        <v>7.8668683812405438E-2</v>
      </c>
      <c r="I2797" s="1">
        <v>14.31</v>
      </c>
      <c r="J2797" s="91">
        <v>1.042034105850272</v>
      </c>
      <c r="K2797" s="72">
        <v>357.10725271502474</v>
      </c>
      <c r="L2797" s="32">
        <v>343.51998900000001</v>
      </c>
      <c r="M2797" s="73">
        <v>3.955305120548526E-2</v>
      </c>
      <c r="Q2797" s="34">
        <v>0.95966148745585134</v>
      </c>
      <c r="R2797" s="7"/>
      <c r="S2797" s="32"/>
      <c r="T2797" s="77"/>
      <c r="U2797" s="5">
        <v>150.3081361086756</v>
      </c>
      <c r="V2797" s="97">
        <v>158.1</v>
      </c>
      <c r="W2797" s="76">
        <v>-4.9284401589654629E-2</v>
      </c>
      <c r="X2797" s="68">
        <v>1.0840682117005438</v>
      </c>
      <c r="Y2797" s="72">
        <v>28663.689402753487</v>
      </c>
      <c r="Z2797" s="90">
        <v>26125.001240000001</v>
      </c>
      <c r="AA2797" s="77">
        <v>9.7174661904570525E-2</v>
      </c>
      <c r="AB2797" s="35">
        <v>1.0840682117005438</v>
      </c>
      <c r="AC2797" s="72">
        <v>29941.672050198304</v>
      </c>
      <c r="AD2797" s="90">
        <v>29500</v>
      </c>
      <c r="AE2797" s="76">
        <v>1.4971933905027242E-2</v>
      </c>
      <c r="AF2797" s="1">
        <v>11</v>
      </c>
      <c r="AI2797" s="27" t="s">
        <v>36</v>
      </c>
      <c r="AJ2797" s="17">
        <v>15.497263522287952</v>
      </c>
      <c r="AK2797" s="17">
        <v>16.18660588045989</v>
      </c>
      <c r="AL2797" s="19">
        <v>8.5250246071844629E-2</v>
      </c>
      <c r="AM2797" s="19">
        <v>8.7095385311042689E-2</v>
      </c>
      <c r="AN2797" s="27" t="b">
        <v>0</v>
      </c>
      <c r="AO2797" s="27" t="b">
        <v>0</v>
      </c>
      <c r="AP2797" s="27" t="b">
        <v>0</v>
      </c>
      <c r="AQ2797" s="27" t="b">
        <v>0</v>
      </c>
      <c r="AR2797" s="27" t="b">
        <v>0</v>
      </c>
      <c r="AS2797" s="27" t="b">
        <v>0</v>
      </c>
      <c r="AV2797">
        <v>130625.0062</v>
      </c>
      <c r="AX2797">
        <v>295000</v>
      </c>
      <c r="AZ2797">
        <v>261.25</v>
      </c>
      <c r="BC2797" s="18">
        <f t="shared" si="1"/>
        <v>104500.00496000001</v>
      </c>
      <c r="BM2797" s="90">
        <v>1.18</v>
      </c>
      <c r="BN2797">
        <f t="shared" si="0"/>
        <v>11.799999999999999</v>
      </c>
    </row>
    <row r="2798" spans="1:66" ht="14.55" customHeight="1" x14ac:dyDescent="0.25">
      <c r="A2798" s="95">
        <v>42130</v>
      </c>
      <c r="B2798" s="100">
        <v>15.675000000000001</v>
      </c>
      <c r="C2798" s="101">
        <v>16.675000000000001</v>
      </c>
      <c r="D2798" s="32">
        <v>648.10321322085088</v>
      </c>
      <c r="E2798" s="32">
        <v>890.34305546586199</v>
      </c>
      <c r="F2798" s="32">
        <v>1538.4462686867128</v>
      </c>
      <c r="G2798" s="32">
        <v>16.253728730140121</v>
      </c>
      <c r="H2798" s="56">
        <v>5.9970014992503762E-2</v>
      </c>
      <c r="I2798" s="1">
        <v>15.15</v>
      </c>
      <c r="J2798" s="91">
        <v>1.0172983271201221</v>
      </c>
      <c r="K2798" s="72">
        <v>363.27832521367941</v>
      </c>
      <c r="L2798" s="32">
        <v>349.76001000000002</v>
      </c>
      <c r="M2798" s="73">
        <v>3.8650259684288625E-2</v>
      </c>
      <c r="Q2798" s="34">
        <v>0.98299581680322612</v>
      </c>
      <c r="R2798" s="7"/>
      <c r="S2798" s="32"/>
      <c r="T2798" s="77"/>
      <c r="U2798" s="5">
        <v>147.47718154262279</v>
      </c>
      <c r="V2798" s="97">
        <v>155.46</v>
      </c>
      <c r="W2798" s="76">
        <v>-5.1349662018379136E-2</v>
      </c>
      <c r="X2798" s="68">
        <v>1.0345966542402443</v>
      </c>
      <c r="Y2798" s="72">
        <v>29655.499038777714</v>
      </c>
      <c r="Z2798" s="90">
        <v>26975.00128</v>
      </c>
      <c r="AA2798" s="77">
        <v>9.9369699039277073E-2</v>
      </c>
      <c r="AB2798" s="35">
        <v>1.0345966542402443</v>
      </c>
      <c r="AC2798" s="72">
        <v>30977.057078764105</v>
      </c>
      <c r="AD2798" s="90">
        <v>30750</v>
      </c>
      <c r="AE2798" s="76">
        <v>7.3839700411090902E-3</v>
      </c>
      <c r="AF2798" s="1">
        <v>10</v>
      </c>
      <c r="AI2798" s="27" t="s">
        <v>36</v>
      </c>
      <c r="AJ2798" s="17">
        <v>15.486912129251024</v>
      </c>
      <c r="AK2798" s="17">
        <v>16.170082819458564</v>
      </c>
      <c r="AL2798" s="19">
        <v>7.9595796301424673E-2</v>
      </c>
      <c r="AM2798" s="19">
        <v>8.2643511248074175E-2</v>
      </c>
      <c r="AN2798" s="27" t="b">
        <v>0</v>
      </c>
      <c r="AO2798" s="27" t="b">
        <v>0</v>
      </c>
      <c r="AP2798" s="27" t="b">
        <v>0</v>
      </c>
      <c r="AQ2798" s="27" t="b">
        <v>0</v>
      </c>
      <c r="AR2798" s="27" t="b">
        <v>0</v>
      </c>
      <c r="AS2798" s="27" t="b">
        <v>0</v>
      </c>
      <c r="AV2798">
        <v>134875.00640000001</v>
      </c>
      <c r="AX2798">
        <v>307500</v>
      </c>
      <c r="AZ2798">
        <v>269.75</v>
      </c>
      <c r="BC2798" s="18">
        <f t="shared" si="1"/>
        <v>107900.00512</v>
      </c>
      <c r="BM2798" s="90">
        <v>1.23</v>
      </c>
      <c r="BN2798">
        <f t="shared" si="0"/>
        <v>12.3</v>
      </c>
    </row>
    <row r="2799" spans="1:66" ht="14.55" customHeight="1" x14ac:dyDescent="0.25">
      <c r="A2799" s="95">
        <v>42131</v>
      </c>
      <c r="B2799" s="98">
        <v>15.425000000000001</v>
      </c>
      <c r="C2799" s="99">
        <v>16.475000000000001</v>
      </c>
      <c r="D2799" s="32">
        <v>583.29289189876579</v>
      </c>
      <c r="E2799" s="32">
        <v>951.2667008465927</v>
      </c>
      <c r="F2799" s="18">
        <v>1534.5595927453585</v>
      </c>
      <c r="G2799" s="18">
        <v>16.075890353565221</v>
      </c>
      <c r="H2799" s="19">
        <v>6.3732928679817946E-2</v>
      </c>
      <c r="I2799">
        <v>15.13</v>
      </c>
      <c r="J2799" s="91">
        <v>0.98655988801811245</v>
      </c>
      <c r="K2799" s="72">
        <v>358.38962285257116</v>
      </c>
      <c r="L2799" s="18">
        <v>347.20001200000002</v>
      </c>
      <c r="M2799" s="73">
        <v>3.2228140742607894E-2</v>
      </c>
      <c r="Q2799" s="34">
        <v>1.0136232094423454</v>
      </c>
      <c r="R2799" s="7"/>
      <c r="S2799" s="32"/>
      <c r="T2799" s="77"/>
      <c r="U2799" s="5">
        <v>149.20797815611317</v>
      </c>
      <c r="V2799" s="78">
        <v>156.68</v>
      </c>
      <c r="W2799" s="38">
        <v>-4.7689697752660423E-2</v>
      </c>
      <c r="X2799" s="33">
        <v>0.97311977603622501</v>
      </c>
      <c r="Y2799" s="72">
        <v>28858.490654138524</v>
      </c>
      <c r="Z2799" s="90">
        <v>26625.001259999997</v>
      </c>
      <c r="AA2799" s="77">
        <v>8.3886921631587077E-2</v>
      </c>
      <c r="AB2799" s="35">
        <v>0.97311977603622501</v>
      </c>
      <c r="AC2799" s="72">
        <v>30143.903557742353</v>
      </c>
      <c r="AD2799" s="90">
        <v>30000</v>
      </c>
      <c r="AE2799" s="38">
        <v>4.7967852580784289E-3</v>
      </c>
      <c r="AF2799">
        <v>9</v>
      </c>
      <c r="AI2799" s="27" t="s">
        <v>36</v>
      </c>
      <c r="AJ2799" s="17">
        <v>15.48144743395614</v>
      </c>
      <c r="AK2799" s="17">
        <v>16.125218027796635</v>
      </c>
      <c r="AL2799" s="19">
        <v>7.6055078041434784E-2</v>
      </c>
      <c r="AM2799" s="19">
        <v>8.1913395459491903E-2</v>
      </c>
      <c r="AN2799" s="27" t="b">
        <v>0</v>
      </c>
      <c r="AO2799" s="27" t="b">
        <v>0</v>
      </c>
      <c r="AP2799" s="27" t="b">
        <v>0</v>
      </c>
      <c r="AQ2799" s="27" t="b">
        <v>0</v>
      </c>
      <c r="AR2799" s="27" t="b">
        <v>0</v>
      </c>
      <c r="AS2799" s="27" t="b">
        <v>0</v>
      </c>
      <c r="AV2799">
        <v>133125.00629999998</v>
      </c>
      <c r="AX2799">
        <v>300000</v>
      </c>
      <c r="AZ2799">
        <v>266.25</v>
      </c>
      <c r="BC2799" s="18">
        <f t="shared" si="1"/>
        <v>106500.00503999999</v>
      </c>
      <c r="BM2799" s="90">
        <v>1.2</v>
      </c>
      <c r="BN2799">
        <f t="shared" si="0"/>
        <v>12</v>
      </c>
    </row>
    <row r="2800" spans="1:66" ht="14.55" customHeight="1" x14ac:dyDescent="0.25">
      <c r="A2800" s="95">
        <v>42132</v>
      </c>
      <c r="B2800" s="100">
        <v>14.375</v>
      </c>
      <c r="C2800" s="101">
        <v>15.95</v>
      </c>
      <c r="D2800" s="32">
        <v>518.4825705766807</v>
      </c>
      <c r="E2800" s="32">
        <v>1011.9464705821413</v>
      </c>
      <c r="F2800" s="32">
        <v>1530.429041158822</v>
      </c>
      <c r="G2800" s="32">
        <v>15.416417568736184</v>
      </c>
      <c r="H2800" s="56">
        <v>9.8746081504702099E-2</v>
      </c>
      <c r="I2800" s="1">
        <v>12.86</v>
      </c>
      <c r="J2800" s="91">
        <v>0.95639626080717799</v>
      </c>
      <c r="K2800" s="72">
        <v>342.75656470759685</v>
      </c>
      <c r="L2800" s="32">
        <v>329.76001000000002</v>
      </c>
      <c r="M2800" s="73">
        <v>3.9412161309665253E-2</v>
      </c>
      <c r="Q2800" s="34">
        <v>1.0455917081440922</v>
      </c>
      <c r="R2800" s="7"/>
      <c r="S2800" s="32"/>
      <c r="T2800" s="77"/>
      <c r="U2800" s="5">
        <v>155.72016172952704</v>
      </c>
      <c r="V2800" s="90">
        <v>164.9</v>
      </c>
      <c r="W2800" s="76">
        <v>-5.5669122319423711E-2</v>
      </c>
      <c r="X2800" s="68">
        <v>0.91279252161435609</v>
      </c>
      <c r="Y2800" s="72">
        <v>26341.94048521086</v>
      </c>
      <c r="Z2800" s="90">
        <v>23800.00114</v>
      </c>
      <c r="AA2800" s="77">
        <v>0.10680416905269358</v>
      </c>
      <c r="AB2800" s="35">
        <v>0.91279252161435609</v>
      </c>
      <c r="AC2800" s="72">
        <v>27514.688604253817</v>
      </c>
      <c r="AD2800" s="90">
        <v>27250</v>
      </c>
      <c r="AE2800" s="76">
        <v>9.7133432753694383E-3</v>
      </c>
      <c r="AF2800" s="1">
        <v>8</v>
      </c>
      <c r="AI2800" s="27" t="s">
        <v>36</v>
      </c>
      <c r="AJ2800" s="17">
        <v>15.467968142099261</v>
      </c>
      <c r="AK2800" s="17">
        <v>16.057810086114902</v>
      </c>
      <c r="AL2800" s="19">
        <v>8.1485189369912711E-2</v>
      </c>
      <c r="AM2800" s="19">
        <v>8.2963629498907565E-2</v>
      </c>
      <c r="AN2800" s="27" t="b">
        <v>0</v>
      </c>
      <c r="AO2800" s="27" t="b">
        <v>0</v>
      </c>
      <c r="AP2800" s="27" t="b">
        <v>0</v>
      </c>
      <c r="AQ2800" s="27" t="b">
        <v>0</v>
      </c>
      <c r="AR2800" s="27" t="b">
        <v>0</v>
      </c>
      <c r="AS2800" s="27" t="b">
        <v>0</v>
      </c>
      <c r="AV2800">
        <v>119000.00570000001</v>
      </c>
      <c r="AX2800">
        <v>272500</v>
      </c>
      <c r="AZ2800">
        <v>238</v>
      </c>
      <c r="BC2800" s="18">
        <f t="shared" si="1"/>
        <v>95200.004560000001</v>
      </c>
      <c r="BM2800" s="90">
        <v>1.0900000000000001</v>
      </c>
      <c r="BN2800">
        <f t="shared" si="0"/>
        <v>10.9</v>
      </c>
    </row>
    <row r="2801" spans="1:66" ht="14.55" customHeight="1" x14ac:dyDescent="0.25">
      <c r="A2801" s="95">
        <v>42135</v>
      </c>
      <c r="B2801" s="98">
        <v>14.925000000000001</v>
      </c>
      <c r="C2801" s="99">
        <v>16.375</v>
      </c>
      <c r="D2801" s="32">
        <v>453.67224925459561</v>
      </c>
      <c r="E2801" s="32">
        <v>1070.3570266326099</v>
      </c>
      <c r="F2801" s="18">
        <v>1524.0292758872056</v>
      </c>
      <c r="G2801" s="18">
        <v>15.94336474743163</v>
      </c>
      <c r="H2801" s="19">
        <v>8.854961832061059E-2</v>
      </c>
      <c r="I2801">
        <v>13.85</v>
      </c>
      <c r="J2801" s="91">
        <v>1.0298562956822825</v>
      </c>
      <c r="K2801" s="72">
        <v>352.98389859274448</v>
      </c>
      <c r="L2801" s="18">
        <v>337.92001299999998</v>
      </c>
      <c r="M2801" s="73">
        <v>4.4578258206756455E-2</v>
      </c>
      <c r="Q2801" s="34">
        <v>0.97100926041093671</v>
      </c>
      <c r="R2801" s="7"/>
      <c r="S2801" s="32"/>
      <c r="T2801" s="77"/>
      <c r="U2801" s="5">
        <v>150.92420190109505</v>
      </c>
      <c r="V2801" s="87">
        <v>160.4</v>
      </c>
      <c r="W2801" s="38">
        <v>-5.9076047998160595E-2</v>
      </c>
      <c r="X2801" s="33">
        <v>1.0597125913645649</v>
      </c>
      <c r="Y2801" s="72">
        <v>27915.019570468085</v>
      </c>
      <c r="Z2801" s="90">
        <v>25125.001200000002</v>
      </c>
      <c r="AA2801" s="77">
        <v>0.11104550197864595</v>
      </c>
      <c r="AB2801" s="35">
        <v>1.0597125913645649</v>
      </c>
      <c r="AC2801" s="72">
        <v>29157.194492034989</v>
      </c>
      <c r="AD2801" s="90">
        <v>28500</v>
      </c>
      <c r="AE2801" s="38">
        <v>2.30594558608768E-2</v>
      </c>
      <c r="AF2801">
        <v>7</v>
      </c>
      <c r="AI2801" s="27" t="s">
        <v>36</v>
      </c>
      <c r="AJ2801" s="17">
        <v>15.508945988122937</v>
      </c>
      <c r="AK2801" s="17">
        <v>16.029725558608849</v>
      </c>
      <c r="AL2801" s="19">
        <v>8.0594006820843889E-2</v>
      </c>
      <c r="AM2801" s="19">
        <v>8.4053536199501275E-2</v>
      </c>
      <c r="AN2801" s="27" t="b">
        <v>0</v>
      </c>
      <c r="AO2801" s="27" t="b">
        <v>0</v>
      </c>
      <c r="AP2801" s="27" t="b">
        <v>0</v>
      </c>
      <c r="AQ2801" s="27" t="b">
        <v>0</v>
      </c>
      <c r="AR2801" s="27" t="b">
        <v>0</v>
      </c>
      <c r="AS2801" s="27" t="b">
        <v>0</v>
      </c>
      <c r="AV2801">
        <v>125625.00600000001</v>
      </c>
      <c r="AX2801">
        <v>285000</v>
      </c>
      <c r="AZ2801">
        <v>251.25</v>
      </c>
      <c r="BC2801" s="18">
        <f t="shared" si="1"/>
        <v>100500.00480000001</v>
      </c>
      <c r="BM2801" s="90">
        <v>1.1400000000000001</v>
      </c>
      <c r="BN2801">
        <f t="shared" si="0"/>
        <v>11.400000000000002</v>
      </c>
    </row>
    <row r="2802" spans="1:66" ht="14.55" customHeight="1" x14ac:dyDescent="0.25">
      <c r="A2802" s="95">
        <v>42136</v>
      </c>
      <c r="B2802" s="98">
        <v>14.625</v>
      </c>
      <c r="C2802" s="99">
        <v>16.125</v>
      </c>
      <c r="D2802" s="32">
        <v>388.86192793251053</v>
      </c>
      <c r="E2802" s="32">
        <v>1129.4284187383882</v>
      </c>
      <c r="F2802" s="18">
        <v>1518.2903466708988</v>
      </c>
      <c r="G2802" s="18">
        <v>15.740822564387813</v>
      </c>
      <c r="H2802" s="19">
        <v>9.3023255813953543E-2</v>
      </c>
      <c r="I2802">
        <v>13.86</v>
      </c>
      <c r="J2802" s="91">
        <v>0.98357835444213371</v>
      </c>
      <c r="K2802" s="72">
        <v>347.18131506305849</v>
      </c>
      <c r="L2802" s="18">
        <v>336.79998799999998</v>
      </c>
      <c r="M2802" s="73">
        <v>3.0823418743882221E-2</v>
      </c>
      <c r="Q2802" s="34">
        <v>1.0166958183694277</v>
      </c>
      <c r="R2802" s="7"/>
      <c r="S2802" s="32"/>
      <c r="T2802" s="77"/>
      <c r="U2802" s="5">
        <v>153.158320516967</v>
      </c>
      <c r="V2802" s="87">
        <v>161.1</v>
      </c>
      <c r="W2802" s="38">
        <v>-4.9296582762464305E-2</v>
      </c>
      <c r="X2802" s="33">
        <v>0.96715670888426741</v>
      </c>
      <c r="Y2802" s="72">
        <v>26998.32762768423</v>
      </c>
      <c r="Z2802" s="90">
        <v>24925.001179999999</v>
      </c>
      <c r="AA2802" s="77">
        <v>8.3182601786509949E-2</v>
      </c>
      <c r="AB2802" s="35">
        <v>0.96715670888426741</v>
      </c>
      <c r="AC2802" s="72">
        <v>28199.124156328238</v>
      </c>
      <c r="AD2802" s="90">
        <v>28250</v>
      </c>
      <c r="AE2802" s="38">
        <v>-1.8009148202393517E-3</v>
      </c>
      <c r="AF2802">
        <v>6</v>
      </c>
      <c r="AI2802" s="27" t="s">
        <v>36</v>
      </c>
      <c r="AJ2802" s="17">
        <v>15.502608303721997</v>
      </c>
      <c r="AK2802" s="17">
        <v>15.983349373016429</v>
      </c>
      <c r="AL2802" s="19">
        <v>8.0448430520665568E-2</v>
      </c>
      <c r="AM2802" s="19">
        <v>8.4588454997073986E-2</v>
      </c>
      <c r="AN2802" s="27" t="b">
        <v>0</v>
      </c>
      <c r="AO2802" s="27" t="b">
        <v>0</v>
      </c>
      <c r="AP2802" s="27" t="b">
        <v>0</v>
      </c>
      <c r="AQ2802" s="27" t="b">
        <v>0</v>
      </c>
      <c r="AR2802" s="27" t="b">
        <v>0</v>
      </c>
      <c r="AS2802" s="27" t="b">
        <v>0</v>
      </c>
      <c r="AV2802">
        <v>124625.00589999999</v>
      </c>
      <c r="AX2802">
        <v>282500</v>
      </c>
      <c r="AZ2802">
        <v>249.25</v>
      </c>
      <c r="BC2802" s="18">
        <f t="shared" si="1"/>
        <v>99700.004719999997</v>
      </c>
      <c r="BM2802" s="90">
        <v>1.1299999999999999</v>
      </c>
      <c r="BN2802">
        <f t="shared" si="0"/>
        <v>11.299999999999999</v>
      </c>
    </row>
    <row r="2803" spans="1:66" ht="14.55" customHeight="1" x14ac:dyDescent="0.25">
      <c r="A2803" s="95">
        <v>42137</v>
      </c>
      <c r="B2803" s="98">
        <v>14.324999999999999</v>
      </c>
      <c r="C2803" s="99">
        <v>15.925000000000001</v>
      </c>
      <c r="D2803" s="32">
        <v>324.05160661042544</v>
      </c>
      <c r="E2803" s="32">
        <v>1188.2098729607444</v>
      </c>
      <c r="F2803" s="18">
        <v>1512.2614795711697</v>
      </c>
      <c r="G2803" s="18">
        <v>15.582147538583273</v>
      </c>
      <c r="H2803" s="19">
        <v>0.10047095761381486</v>
      </c>
      <c r="I2803">
        <v>13.76</v>
      </c>
      <c r="J2803" s="91">
        <v>0.98598872297025053</v>
      </c>
      <c r="K2803" s="72">
        <v>342.31093868784632</v>
      </c>
      <c r="L2803" s="18">
        <v>330.72000100000002</v>
      </c>
      <c r="M2803" s="73">
        <v>3.5047586032894006E-2</v>
      </c>
      <c r="Q2803" s="34">
        <v>1.0142103826375835</v>
      </c>
      <c r="R2803" s="7"/>
      <c r="S2803" s="32"/>
      <c r="T2803" s="77"/>
      <c r="U2803" s="5">
        <v>155.04555417387633</v>
      </c>
      <c r="V2803" s="87">
        <v>163.94</v>
      </c>
      <c r="W2803" s="38">
        <v>-5.4254274894008005E-2</v>
      </c>
      <c r="X2803" s="33">
        <v>0.97197744594050095</v>
      </c>
      <c r="Y2803" s="72">
        <v>26241.891084577968</v>
      </c>
      <c r="Z2803" s="90">
        <v>24125.00114</v>
      </c>
      <c r="AA2803" s="77">
        <v>8.7746729307635093E-2</v>
      </c>
      <c r="AB2803" s="35">
        <v>0.97197744594050095</v>
      </c>
      <c r="AC2803" s="72">
        <v>27408.473242631222</v>
      </c>
      <c r="AD2803" s="90">
        <v>27500</v>
      </c>
      <c r="AE2803" s="38">
        <v>-3.3282457225010148E-3</v>
      </c>
      <c r="AF2803">
        <v>5</v>
      </c>
      <c r="AI2803" s="27" t="s">
        <v>36</v>
      </c>
      <c r="AJ2803" s="17">
        <v>15.506211533144555</v>
      </c>
      <c r="AK2803" s="17">
        <v>15.940721207465023</v>
      </c>
      <c r="AL2803" s="19">
        <v>8.4082142820900471E-2</v>
      </c>
      <c r="AM2803" s="19">
        <v>8.5572882283640933E-2</v>
      </c>
      <c r="AN2803" s="27" t="b">
        <v>0</v>
      </c>
      <c r="AO2803" s="27" t="b">
        <v>0</v>
      </c>
      <c r="AP2803" s="27" t="b">
        <v>0</v>
      </c>
      <c r="AQ2803" s="27" t="b">
        <v>0</v>
      </c>
      <c r="AR2803" s="27" t="b">
        <v>0</v>
      </c>
      <c r="AS2803" s="27" t="b">
        <v>0</v>
      </c>
      <c r="AV2803">
        <v>120625.00570000001</v>
      </c>
      <c r="AX2803">
        <v>275000</v>
      </c>
      <c r="AZ2803">
        <v>241.25</v>
      </c>
      <c r="BC2803" s="18">
        <f t="shared" si="1"/>
        <v>96500.004560000001</v>
      </c>
      <c r="BM2803" s="90">
        <v>1.1000000000000001</v>
      </c>
      <c r="BN2803">
        <f t="shared" si="0"/>
        <v>11</v>
      </c>
    </row>
    <row r="2804" spans="1:66" ht="14.55" customHeight="1" x14ac:dyDescent="0.25">
      <c r="A2804" s="95">
        <v>42138</v>
      </c>
      <c r="B2804" s="98">
        <v>13.725</v>
      </c>
      <c r="C2804" s="99">
        <v>15.625</v>
      </c>
      <c r="D2804" s="32">
        <v>259.24128528834035</v>
      </c>
      <c r="E2804" s="32">
        <v>1246.5086392363405</v>
      </c>
      <c r="F2804" s="18">
        <v>1505.7499245246809</v>
      </c>
      <c r="G2804" s="18">
        <v>15.297881642545436</v>
      </c>
      <c r="H2804" s="19">
        <v>0.12160000000000004</v>
      </c>
      <c r="I2804">
        <v>12.74</v>
      </c>
      <c r="J2804" s="91">
        <v>0.97752966229278881</v>
      </c>
      <c r="K2804" s="72">
        <v>334.6133066916193</v>
      </c>
      <c r="L2804" s="18">
        <v>324.16000400000001</v>
      </c>
      <c r="M2804" s="73">
        <v>3.2247354894588673E-2</v>
      </c>
      <c r="Q2804" s="34">
        <v>1.0229868602191643</v>
      </c>
      <c r="R2804" s="7"/>
      <c r="S2804" s="32"/>
      <c r="T2804" s="77"/>
      <c r="U2804" s="5">
        <v>158.31426288888795</v>
      </c>
      <c r="V2804" s="87">
        <v>167.28</v>
      </c>
      <c r="W2804" s="38">
        <v>-5.3597185025777427E-2</v>
      </c>
      <c r="X2804" s="33">
        <v>0.95505932458557763</v>
      </c>
      <c r="Y2804" s="72">
        <v>25062.682685607913</v>
      </c>
      <c r="Z2804" s="90">
        <v>23100.001100000001</v>
      </c>
      <c r="AA2804" s="77">
        <v>8.4964566759605564E-2</v>
      </c>
      <c r="AB2804" s="35">
        <v>0.95505932458557763</v>
      </c>
      <c r="AC2804" s="72">
        <v>26176.298265559697</v>
      </c>
      <c r="AD2804" s="90">
        <v>26250</v>
      </c>
      <c r="AE2804" s="38">
        <v>-2.8076851215353511E-3</v>
      </c>
      <c r="AF2804">
        <v>4</v>
      </c>
      <c r="AI2804" s="27" t="s">
        <v>36</v>
      </c>
      <c r="AJ2804" s="17">
        <v>15.504920182789576</v>
      </c>
      <c r="AK2804" s="17">
        <v>15.892363121931805</v>
      </c>
      <c r="AL2804" s="19">
        <v>9.4353806988816513E-2</v>
      </c>
      <c r="AM2804" s="19">
        <v>8.7813004795126354E-2</v>
      </c>
      <c r="AN2804" s="27" t="b">
        <v>0</v>
      </c>
      <c r="AO2804" s="27" t="b">
        <v>1</v>
      </c>
      <c r="AP2804" s="27" t="b">
        <v>0</v>
      </c>
      <c r="AQ2804" s="27" t="b">
        <v>0</v>
      </c>
      <c r="AR2804" s="27" t="b">
        <v>0</v>
      </c>
      <c r="AS2804" s="27" t="b">
        <v>0</v>
      </c>
      <c r="AV2804">
        <v>115500.0055</v>
      </c>
      <c r="AX2804">
        <v>262500</v>
      </c>
      <c r="AZ2804">
        <v>231</v>
      </c>
      <c r="BC2804" s="18">
        <f t="shared" si="1"/>
        <v>92400.004400000005</v>
      </c>
      <c r="BM2804" s="90">
        <v>1.05</v>
      </c>
      <c r="BN2804">
        <f t="shared" si="0"/>
        <v>10.5</v>
      </c>
    </row>
    <row r="2805" spans="1:66" ht="14.55" customHeight="1" x14ac:dyDescent="0.25">
      <c r="A2805" s="95">
        <v>42139</v>
      </c>
      <c r="B2805" s="100">
        <v>13.675000000000001</v>
      </c>
      <c r="C2805" s="101">
        <v>15.525</v>
      </c>
      <c r="D2805" s="32">
        <v>194.43096396625526</v>
      </c>
      <c r="E2805" s="32">
        <v>1303.4380254856601</v>
      </c>
      <c r="F2805" s="32">
        <v>1497.8689894519152</v>
      </c>
      <c r="G2805" s="32">
        <v>15.284860651451776</v>
      </c>
      <c r="H2805" s="56">
        <v>0.11916264090177131</v>
      </c>
      <c r="I2805" s="1">
        <v>12.38</v>
      </c>
      <c r="J2805" s="91">
        <v>0.99391939816042529</v>
      </c>
      <c r="K2805" s="72">
        <v>332.57290210419933</v>
      </c>
      <c r="L2805" s="32">
        <v>320.959991</v>
      </c>
      <c r="M2805" s="73">
        <v>3.6181802809806679E-2</v>
      </c>
      <c r="Q2805" s="34">
        <v>1.0061178017561876</v>
      </c>
      <c r="R2805" s="7"/>
      <c r="S2805" s="32"/>
      <c r="T2805" s="77"/>
      <c r="U2805" s="5">
        <v>158.98624296136373</v>
      </c>
      <c r="V2805" s="90">
        <v>168.6</v>
      </c>
      <c r="W2805" s="76">
        <v>-5.7021097500808221E-2</v>
      </c>
      <c r="X2805" s="68">
        <v>0.98783879632085059</v>
      </c>
      <c r="Y2805" s="72">
        <v>24758.008749555367</v>
      </c>
      <c r="Z2805" s="90">
        <v>22675.001080000002</v>
      </c>
      <c r="AA2805" s="77">
        <v>9.1863619419742276E-2</v>
      </c>
      <c r="AB2805" s="35">
        <v>0.98783879632085059</v>
      </c>
      <c r="AC2805" s="72">
        <v>25857.548403746328</v>
      </c>
      <c r="AD2805" s="90">
        <v>26000</v>
      </c>
      <c r="AE2805" s="76">
        <v>-5.4789075482181383E-3</v>
      </c>
      <c r="AF2805" s="1">
        <v>3</v>
      </c>
      <c r="AG2805" s="1"/>
      <c r="AH2805" s="1"/>
      <c r="AI2805" s="27" t="s">
        <v>36</v>
      </c>
      <c r="AJ2805" s="17">
        <v>15.51014789625472</v>
      </c>
      <c r="AK2805" s="17">
        <v>15.862115820747704</v>
      </c>
      <c r="AL2805" s="19">
        <v>0.10359209235914207</v>
      </c>
      <c r="AM2805" s="19">
        <v>8.9657887780389689E-2</v>
      </c>
      <c r="AN2805" s="27" t="b">
        <v>0</v>
      </c>
      <c r="AO2805" s="27" t="b">
        <v>1</v>
      </c>
      <c r="AP2805" s="27" t="b">
        <v>0</v>
      </c>
      <c r="AQ2805" s="27" t="b">
        <v>0</v>
      </c>
      <c r="AR2805" s="27" t="b">
        <v>0</v>
      </c>
      <c r="AS2805" s="27" t="b">
        <v>0</v>
      </c>
      <c r="AV2805">
        <v>113375.00540000001</v>
      </c>
      <c r="AX2805">
        <v>260000</v>
      </c>
      <c r="AZ2805">
        <v>226.75</v>
      </c>
      <c r="BC2805" s="18">
        <f t="shared" si="1"/>
        <v>90700.004320000007</v>
      </c>
      <c r="BM2805" s="90">
        <v>1.04</v>
      </c>
      <c r="BN2805">
        <f t="shared" si="0"/>
        <v>10.4</v>
      </c>
    </row>
    <row r="2806" spans="1:66" ht="14.55" customHeight="1" x14ac:dyDescent="0.25">
      <c r="A2806" s="95">
        <v>42142</v>
      </c>
      <c r="B2806" s="98">
        <v>13.275</v>
      </c>
      <c r="C2806" s="99">
        <v>14.975</v>
      </c>
      <c r="D2806" s="32">
        <v>129.62064264417018</v>
      </c>
      <c r="E2806" s="32">
        <v>1360.5253777613132</v>
      </c>
      <c r="F2806" s="18">
        <v>1490.1460204054833</v>
      </c>
      <c r="G2806" s="18">
        <v>14.827125167951575</v>
      </c>
      <c r="H2806" s="19">
        <v>0.11352253756260433</v>
      </c>
      <c r="I2806">
        <v>12.73</v>
      </c>
      <c r="J2806" s="91">
        <v>0.96505145039830609</v>
      </c>
      <c r="K2806" s="72">
        <v>320.94440844011962</v>
      </c>
      <c r="L2806" s="18">
        <v>310.72000100000002</v>
      </c>
      <c r="M2806" s="73">
        <v>3.2905533622599306E-2</v>
      </c>
      <c r="Q2806" s="34">
        <v>1.0362141827643174</v>
      </c>
      <c r="R2806" s="7"/>
      <c r="S2806" s="32"/>
      <c r="T2806" s="77"/>
      <c r="U2806" s="5">
        <v>164.43707723968905</v>
      </c>
      <c r="V2806" s="78">
        <v>174.3</v>
      </c>
      <c r="W2806" s="38">
        <v>-5.658590223930559E-2</v>
      </c>
      <c r="X2806" s="33">
        <v>0.93010290079661218</v>
      </c>
      <c r="Y2806" s="72">
        <v>23027.605929760077</v>
      </c>
      <c r="Z2806" s="90">
        <v>21175.001000000004</v>
      </c>
      <c r="AA2806" s="77">
        <v>8.7490193259498431E-2</v>
      </c>
      <c r="AB2806" s="35">
        <v>0.93010290079661218</v>
      </c>
      <c r="AC2806" s="72">
        <v>24049.795193989001</v>
      </c>
      <c r="AD2806" s="90">
        <v>24250</v>
      </c>
      <c r="AE2806" s="38">
        <v>-8.2558682891133682E-3</v>
      </c>
      <c r="AF2806">
        <v>2</v>
      </c>
      <c r="AI2806" s="27" t="s">
        <v>36</v>
      </c>
      <c r="AJ2806" s="17">
        <v>15.465534471189452</v>
      </c>
      <c r="AK2806" s="17">
        <v>15.819304236163084</v>
      </c>
      <c r="AL2806" s="19">
        <v>0.10605483503545911</v>
      </c>
      <c r="AM2806" s="19">
        <v>9.0763865543431119E-2</v>
      </c>
      <c r="AN2806" s="27" t="b">
        <v>0</v>
      </c>
      <c r="AO2806" s="27" t="b">
        <v>1</v>
      </c>
      <c r="AP2806" s="27" t="b">
        <v>0</v>
      </c>
      <c r="AQ2806" s="27" t="b">
        <v>0</v>
      </c>
      <c r="AR2806" s="27" t="b">
        <v>0</v>
      </c>
      <c r="AS2806" s="27" t="b">
        <v>0</v>
      </c>
      <c r="AV2806">
        <v>105875.00500000002</v>
      </c>
      <c r="AX2806">
        <v>242500</v>
      </c>
      <c r="AZ2806">
        <v>211.75</v>
      </c>
      <c r="BC2806" s="18">
        <f t="shared" si="1"/>
        <v>84700.004000000015</v>
      </c>
      <c r="BM2806" s="90">
        <v>0.97</v>
      </c>
      <c r="BN2806">
        <f t="shared" si="0"/>
        <v>9.6999999999999993</v>
      </c>
    </row>
    <row r="2807" spans="1:66" ht="14.55" customHeight="1" x14ac:dyDescent="0.25">
      <c r="A2807" s="95">
        <v>42143</v>
      </c>
      <c r="B2807" s="100">
        <v>13.125</v>
      </c>
      <c r="C2807" s="101">
        <v>14.875</v>
      </c>
      <c r="D2807" s="32">
        <v>64.810321322085088</v>
      </c>
      <c r="E2807" s="32">
        <v>1417.9782669466674</v>
      </c>
      <c r="F2807" s="32">
        <v>1482.7885882687524</v>
      </c>
      <c r="G2807" s="32">
        <v>14.798510294582137</v>
      </c>
      <c r="H2807" s="56">
        <v>0.11764705882352944</v>
      </c>
      <c r="I2807" s="1">
        <v>12.85</v>
      </c>
      <c r="J2807" s="91">
        <v>0.99314223831483706</v>
      </c>
      <c r="K2807" s="72">
        <v>318.73793325138871</v>
      </c>
      <c r="L2807" s="32">
        <v>306.23998999999998</v>
      </c>
      <c r="M2807" s="73">
        <v>4.0810944551652885E-2</v>
      </c>
      <c r="Q2807" s="34">
        <v>1.0069051153204391</v>
      </c>
      <c r="R2807" s="7"/>
      <c r="S2807" s="32"/>
      <c r="T2807" s="77"/>
      <c r="U2807" s="5">
        <v>165.26426868903715</v>
      </c>
      <c r="V2807" s="90">
        <v>176.58</v>
      </c>
      <c r="W2807" s="76">
        <v>-6.4082746126191303E-2</v>
      </c>
      <c r="X2807" s="102">
        <v>0.98628447662967411</v>
      </c>
      <c r="Y2807" s="72">
        <v>22711.878925746387</v>
      </c>
      <c r="Z2807" s="90">
        <v>20575.000980000001</v>
      </c>
      <c r="AA2807" s="77">
        <v>0.103857975405374</v>
      </c>
      <c r="AB2807" s="35">
        <v>0.98628447662967411</v>
      </c>
      <c r="AC2807" s="72">
        <v>23719.559376711055</v>
      </c>
      <c r="AD2807" s="90">
        <v>23250</v>
      </c>
      <c r="AE2807" s="76">
        <v>2.0196102224131394E-2</v>
      </c>
      <c r="AF2807" s="1">
        <v>1</v>
      </c>
      <c r="AI2807" s="27" t="s">
        <v>36</v>
      </c>
      <c r="AJ2807" s="17">
        <v>15.440147473573555</v>
      </c>
      <c r="AK2807" s="17">
        <v>15.782208750296791</v>
      </c>
      <c r="AL2807" s="19">
        <v>0.11090440845261225</v>
      </c>
      <c r="AM2807" s="19">
        <v>9.2995410665273476E-2</v>
      </c>
      <c r="AN2807" s="27" t="b">
        <v>0</v>
      </c>
      <c r="AO2807" s="27" t="b">
        <v>1</v>
      </c>
      <c r="AP2807" s="27" t="b">
        <v>0</v>
      </c>
      <c r="AQ2807" s="27" t="b">
        <v>0</v>
      </c>
      <c r="AR2807" s="27" t="b">
        <v>0</v>
      </c>
      <c r="AS2807" s="27" t="b">
        <v>0</v>
      </c>
      <c r="AV2807">
        <v>102875.0049</v>
      </c>
      <c r="AX2807">
        <v>232500</v>
      </c>
      <c r="AZ2807">
        <v>205.75</v>
      </c>
      <c r="BC2807" s="18">
        <f t="shared" si="1"/>
        <v>82300.003920000003</v>
      </c>
      <c r="BM2807" s="90">
        <v>0.93</v>
      </c>
      <c r="BN2807">
        <f t="shared" si="0"/>
        <v>9.3000000000000007</v>
      </c>
    </row>
    <row r="2808" spans="1:66" ht="14.55" customHeight="1" x14ac:dyDescent="0.25">
      <c r="A2808" s="96">
        <v>42144</v>
      </c>
      <c r="B2808" s="100">
        <v>14.875</v>
      </c>
      <c r="C2808" s="101">
        <v>15.975</v>
      </c>
      <c r="D2808" s="32">
        <v>1475.1638445838014</v>
      </c>
      <c r="E2808" s="32">
        <v>0</v>
      </c>
      <c r="F2808" s="32">
        <v>1475.1638445838014</v>
      </c>
      <c r="G2808" s="32">
        <v>14.875</v>
      </c>
      <c r="H2808" s="56">
        <v>6.8857589984350542E-2</v>
      </c>
      <c r="I2808" s="1">
        <v>12.88</v>
      </c>
      <c r="J2808" s="91">
        <v>1</v>
      </c>
      <c r="K2808" s="72">
        <v>318.73241842534526</v>
      </c>
      <c r="L2808" s="32">
        <v>306.88000499999998</v>
      </c>
      <c r="M2808" s="73">
        <v>3.8622305892315391E-2</v>
      </c>
      <c r="Q2808" s="34">
        <v>1</v>
      </c>
      <c r="R2808" s="7"/>
      <c r="S2808" s="32"/>
      <c r="T2808" s="77"/>
      <c r="U2808" s="5">
        <v>164.95657709067453</v>
      </c>
      <c r="V2808" s="90">
        <v>176.1</v>
      </c>
      <c r="W2808" s="76">
        <v>-6.3278948945630131E-2</v>
      </c>
      <c r="X2808" s="102">
        <v>1</v>
      </c>
      <c r="Y2808" s="72">
        <v>22711.987589544871</v>
      </c>
      <c r="Z2808" s="90">
        <v>20644.999539999997</v>
      </c>
      <c r="AA2808" s="77">
        <v>0.10012051807218759</v>
      </c>
      <c r="AB2808" s="35">
        <v>1</v>
      </c>
      <c r="AC2808" s="72">
        <v>23719.179093564791</v>
      </c>
      <c r="AD2808" s="90">
        <v>23250</v>
      </c>
      <c r="AE2808" s="76">
        <v>2.0179745959775973E-2</v>
      </c>
      <c r="AF2808" s="1">
        <v>19</v>
      </c>
      <c r="AI2808" s="27" t="s">
        <v>36</v>
      </c>
      <c r="AJ2808" s="17">
        <v>15.418285899914</v>
      </c>
      <c r="AK2808" s="17">
        <v>15.747312847567713</v>
      </c>
      <c r="AL2808" s="19">
        <v>0.10687679748101175</v>
      </c>
      <c r="AM2808" s="19">
        <v>9.1430465438356437E-2</v>
      </c>
      <c r="AN2808" s="27" t="b">
        <v>0</v>
      </c>
      <c r="AO2808" s="27" t="b">
        <v>1</v>
      </c>
      <c r="AP2808" s="27" t="b">
        <v>0</v>
      </c>
      <c r="AQ2808" s="27" t="b">
        <v>0</v>
      </c>
      <c r="AR2808" s="27" t="b">
        <v>0</v>
      </c>
      <c r="AS2808" s="27" t="b">
        <v>0</v>
      </c>
      <c r="AV2808">
        <v>103224.99769999998</v>
      </c>
      <c r="AX2808">
        <v>232500</v>
      </c>
      <c r="AZ2808">
        <v>206.45</v>
      </c>
      <c r="BC2808" s="18">
        <f t="shared" si="1"/>
        <v>82579.998159999988</v>
      </c>
      <c r="BM2808" s="90">
        <v>0.93</v>
      </c>
      <c r="BN2808">
        <f t="shared" si="0"/>
        <v>9.3000000000000007</v>
      </c>
    </row>
    <row r="2809" spans="1:66" ht="14.55" customHeight="1" x14ac:dyDescent="0.25">
      <c r="A2809" s="95">
        <v>42145</v>
      </c>
      <c r="B2809" s="98">
        <v>14.324999999999999</v>
      </c>
      <c r="C2809" s="99">
        <v>15.525</v>
      </c>
      <c r="D2809" s="32">
        <v>1397.5236422372855</v>
      </c>
      <c r="E2809" s="32">
        <v>72.294085127037462</v>
      </c>
      <c r="F2809" s="18">
        <v>1469.817727364323</v>
      </c>
      <c r="G2809" s="18">
        <v>14.38402289823923</v>
      </c>
      <c r="H2809" s="19">
        <v>7.7294685990338285E-2</v>
      </c>
      <c r="I2809">
        <v>12.11</v>
      </c>
      <c r="J2809" s="91">
        <v>0.96348867196989985</v>
      </c>
      <c r="K2809" s="72">
        <v>307.08976116190371</v>
      </c>
      <c r="L2809" s="18">
        <v>298.39999399999999</v>
      </c>
      <c r="M2809" s="73">
        <v>2.9121204211229698E-2</v>
      </c>
      <c r="Q2809" s="34">
        <v>1.0378949219563225</v>
      </c>
      <c r="R2809" s="7"/>
      <c r="S2809" s="32"/>
      <c r="T2809" s="77"/>
      <c r="U2809" s="5">
        <v>170.88883673194076</v>
      </c>
      <c r="V2809" s="87">
        <v>181</v>
      </c>
      <c r="W2809" s="38">
        <v>-5.5862780486515155E-2</v>
      </c>
      <c r="X2809" s="33">
        <v>0.92697734393979958</v>
      </c>
      <c r="Y2809" s="72">
        <v>21053.598660711228</v>
      </c>
      <c r="Z2809" s="90">
        <v>19494.99956</v>
      </c>
      <c r="AA2809" s="77">
        <v>7.9948660471333088E-2</v>
      </c>
      <c r="AB2809" s="35">
        <v>0.92697734393979958</v>
      </c>
      <c r="AC2809" s="72">
        <v>21986.789128375916</v>
      </c>
      <c r="AD2809" s="90">
        <v>22000</v>
      </c>
      <c r="AE2809" s="38">
        <v>-6.004941647310757E-4</v>
      </c>
      <c r="AF2809">
        <v>18</v>
      </c>
      <c r="AI2809" s="27" t="s">
        <v>36</v>
      </c>
      <c r="AJ2809" s="17">
        <v>15.380053790083796</v>
      </c>
      <c r="AK2809" s="17">
        <v>15.702725145027706</v>
      </c>
      <c r="AL2809" s="19">
        <v>0.10301408554376566</v>
      </c>
      <c r="AM2809" s="19">
        <v>9.0950305922767746E-2</v>
      </c>
      <c r="AN2809" s="27" t="b">
        <v>0</v>
      </c>
      <c r="AO2809" s="27" t="b">
        <v>1</v>
      </c>
      <c r="AP2809" s="27" t="b">
        <v>0</v>
      </c>
      <c r="AQ2809" s="27" t="b">
        <v>0</v>
      </c>
      <c r="AR2809" s="27" t="b">
        <v>0</v>
      </c>
      <c r="AS2809" s="27" t="b">
        <v>0</v>
      </c>
      <c r="AV2809">
        <v>97474.997799999997</v>
      </c>
      <c r="AX2809">
        <v>220000</v>
      </c>
      <c r="AZ2809">
        <v>194.95</v>
      </c>
      <c r="BC2809" s="18">
        <f t="shared" si="1"/>
        <v>77979.998240000001</v>
      </c>
      <c r="BM2809" s="90">
        <v>0.88</v>
      </c>
      <c r="BN2809">
        <f t="shared" si="0"/>
        <v>8.8000000000000007</v>
      </c>
    </row>
    <row r="2810" spans="1:66" ht="14.55" customHeight="1" x14ac:dyDescent="0.25">
      <c r="A2810" s="95">
        <v>42146</v>
      </c>
      <c r="B2810" s="100">
        <v>14.425000000000001</v>
      </c>
      <c r="C2810" s="101">
        <v>15.725</v>
      </c>
      <c r="D2810" s="32">
        <v>1319.8834398907695</v>
      </c>
      <c r="E2810" s="32">
        <v>143.93311241295305</v>
      </c>
      <c r="F2810" s="32">
        <v>1463.8165523037226</v>
      </c>
      <c r="G2810" s="32">
        <v>14.552825475017594</v>
      </c>
      <c r="H2810" s="56">
        <v>8.2670906200317917E-2</v>
      </c>
      <c r="I2810" s="1">
        <v>12.13</v>
      </c>
      <c r="J2810" s="91">
        <v>1.0076045685806103</v>
      </c>
      <c r="K2810" s="72">
        <v>309.41969261724125</v>
      </c>
      <c r="L2810" s="32">
        <v>298.88000499999998</v>
      </c>
      <c r="M2810" s="73">
        <v>3.5263943525567297E-2</v>
      </c>
      <c r="Q2810" s="34">
        <v>0.99245282443357452</v>
      </c>
      <c r="R2810" s="7"/>
      <c r="S2810" s="32"/>
      <c r="T2810" s="77"/>
      <c r="U2810" s="5">
        <v>169.28334640757774</v>
      </c>
      <c r="V2810" s="90">
        <v>180.64</v>
      </c>
      <c r="W2810" s="76">
        <v>-6.2868985786217052E-2</v>
      </c>
      <c r="X2810" s="68">
        <v>1.0152091371612206</v>
      </c>
      <c r="Y2810" s="72">
        <v>21373.907992336441</v>
      </c>
      <c r="Z2810" s="90">
        <v>19559.99956</v>
      </c>
      <c r="AA2810" s="77">
        <v>9.2735607011252941E-2</v>
      </c>
      <c r="AB2810" s="35">
        <v>1.0152091371612206</v>
      </c>
      <c r="AC2810" s="72">
        <v>22320.831356146849</v>
      </c>
      <c r="AD2810" s="90">
        <v>22000</v>
      </c>
      <c r="AE2810" s="76">
        <v>1.4583243461220429E-2</v>
      </c>
      <c r="AF2810" s="1">
        <v>17</v>
      </c>
      <c r="AI2810" s="27" t="s">
        <v>36</v>
      </c>
      <c r="AJ2810" s="17">
        <v>15.356318284811437</v>
      </c>
      <c r="AK2810" s="17">
        <v>15.644335654142141</v>
      </c>
      <c r="AL2810" s="19">
        <v>9.6525903243818642E-2</v>
      </c>
      <c r="AM2810" s="19">
        <v>9.1981899214422957E-2</v>
      </c>
      <c r="AN2810" s="27" t="b">
        <v>0</v>
      </c>
      <c r="AO2810" s="27" t="b">
        <v>1</v>
      </c>
      <c r="AP2810" s="27" t="b">
        <v>0</v>
      </c>
      <c r="AQ2810" s="27" t="b">
        <v>0</v>
      </c>
      <c r="AR2810" s="27" t="b">
        <v>0</v>
      </c>
      <c r="AS2810" s="27" t="b">
        <v>1</v>
      </c>
      <c r="AV2810">
        <v>97799.997799999997</v>
      </c>
      <c r="AX2810">
        <v>220000</v>
      </c>
      <c r="AZ2810">
        <v>195.6</v>
      </c>
      <c r="BC2810" s="18">
        <f t="shared" si="1"/>
        <v>78239.998240000001</v>
      </c>
      <c r="BM2810" s="90">
        <v>0.88</v>
      </c>
      <c r="BN2810">
        <f t="shared" si="0"/>
        <v>8.8000000000000007</v>
      </c>
    </row>
    <row r="2811" spans="1:66" ht="14.55" customHeight="1" x14ac:dyDescent="0.25">
      <c r="A2811" s="95">
        <v>42150</v>
      </c>
      <c r="B2811" s="98">
        <v>14.925000000000001</v>
      </c>
      <c r="C2811" s="99">
        <v>15.975</v>
      </c>
      <c r="D2811" s="32">
        <v>1242.2432375442536</v>
      </c>
      <c r="E2811" s="32">
        <v>215.15472887390638</v>
      </c>
      <c r="F2811" s="18">
        <v>1457.39796641816</v>
      </c>
      <c r="G2811" s="18">
        <v>15.080010827874851</v>
      </c>
      <c r="H2811" s="19">
        <v>6.5727699530516381E-2</v>
      </c>
      <c r="I2811">
        <v>14.06</v>
      </c>
      <c r="J2811" s="91">
        <v>1.0316819629632004</v>
      </c>
      <c r="K2811" s="72">
        <v>319.21719264503946</v>
      </c>
      <c r="L2811" s="18">
        <v>310.23998999999998</v>
      </c>
      <c r="M2811" s="73">
        <v>2.8936316833427837E-2</v>
      </c>
      <c r="Q2811" s="34">
        <v>0.96929095971378298</v>
      </c>
      <c r="R2811" s="7"/>
      <c r="S2811" s="32"/>
      <c r="T2811" s="77"/>
      <c r="U2811" s="5">
        <v>163.77932162562345</v>
      </c>
      <c r="V2811" s="78">
        <v>173.62</v>
      </c>
      <c r="W2811" s="38">
        <v>-5.6679405450849853E-2</v>
      </c>
      <c r="X2811" s="33">
        <v>1.0633639259264007</v>
      </c>
      <c r="Y2811" s="72">
        <v>22728.351457210731</v>
      </c>
      <c r="Z2811" s="90">
        <v>21089.999520000001</v>
      </c>
      <c r="AA2811" s="77">
        <v>7.7683829990467884E-2</v>
      </c>
      <c r="AB2811" s="35">
        <v>1.0633639259264007</v>
      </c>
      <c r="AC2811" s="72">
        <v>23734.786327440623</v>
      </c>
      <c r="AD2811" s="90">
        <v>23500</v>
      </c>
      <c r="AE2811" s="38">
        <v>9.9909075506647953E-3</v>
      </c>
      <c r="AF2811">
        <v>16</v>
      </c>
      <c r="AI2811" s="27" t="s">
        <v>36</v>
      </c>
      <c r="AJ2811" s="17">
        <v>15.358565530415841</v>
      </c>
      <c r="AK2811" s="17">
        <v>15.600484207430993</v>
      </c>
      <c r="AL2811" s="19">
        <v>8.7620079681942811E-2</v>
      </c>
      <c r="AM2811" s="19">
        <v>9.022133583414127E-2</v>
      </c>
      <c r="AN2811" s="27" t="b">
        <v>0</v>
      </c>
      <c r="AO2811" s="27" t="b">
        <v>0</v>
      </c>
      <c r="AP2811" s="27" t="b">
        <v>0</v>
      </c>
      <c r="AQ2811" s="27" t="b">
        <v>0</v>
      </c>
      <c r="AR2811" s="27" t="b">
        <v>0</v>
      </c>
      <c r="AS2811" s="27" t="b">
        <v>1</v>
      </c>
      <c r="AV2811">
        <v>105449.9976</v>
      </c>
      <c r="AX2811">
        <v>235000</v>
      </c>
      <c r="AZ2811">
        <v>210.9</v>
      </c>
      <c r="BC2811" s="18">
        <f t="shared" si="1"/>
        <v>84359.998080000005</v>
      </c>
      <c r="BM2811" s="90">
        <v>0.94</v>
      </c>
      <c r="BN2811">
        <f t="shared" si="0"/>
        <v>9.3999999999999986</v>
      </c>
    </row>
    <row r="2812" spans="1:66" ht="14.55" customHeight="1" x14ac:dyDescent="0.25">
      <c r="A2812" s="95">
        <v>42151</v>
      </c>
      <c r="B2812" s="100">
        <v>14.525</v>
      </c>
      <c r="C2812" s="101">
        <v>15.675000000000001</v>
      </c>
      <c r="D2812" s="32">
        <v>1164.6030351977377</v>
      </c>
      <c r="E2812" s="32">
        <v>287.69181932910192</v>
      </c>
      <c r="F2812" s="32">
        <v>1452.2948545268396</v>
      </c>
      <c r="G2812" s="32">
        <v>14.752808830415677</v>
      </c>
      <c r="H2812" s="56">
        <v>7.3365231259968078E-2</v>
      </c>
      <c r="I2812" s="1">
        <v>13.27</v>
      </c>
      <c r="J2812" s="91">
        <v>0.97487672289756755</v>
      </c>
      <c r="K2812" s="72">
        <v>311.19202629896409</v>
      </c>
      <c r="L2812" s="32">
        <v>299.040009</v>
      </c>
      <c r="M2812" s="73">
        <v>4.0636760745162016E-2</v>
      </c>
      <c r="Q2812" s="34">
        <v>1.0257707220947485</v>
      </c>
      <c r="R2812" s="7"/>
      <c r="S2812" s="32"/>
      <c r="T2812" s="77"/>
      <c r="U2812" s="5">
        <v>167.68724792097464</v>
      </c>
      <c r="V2812" s="90">
        <v>180.1</v>
      </c>
      <c r="W2812" s="76">
        <v>-6.8921444081206845E-2</v>
      </c>
      <c r="X2812" s="68">
        <v>0.9497534457951351</v>
      </c>
      <c r="Y2812" s="72">
        <v>21586.43339239775</v>
      </c>
      <c r="Z2812" s="90">
        <v>19544.99956</v>
      </c>
      <c r="AA2812" s="77">
        <v>0.1044478832619503</v>
      </c>
      <c r="AB2812" s="35">
        <v>0.9497534457951351</v>
      </c>
      <c r="AC2812" s="72">
        <v>22541.833692610278</v>
      </c>
      <c r="AD2812" s="90">
        <v>21750</v>
      </c>
      <c r="AE2812" s="76">
        <v>3.6406146786679465E-2</v>
      </c>
      <c r="AF2812" s="1">
        <v>15</v>
      </c>
      <c r="AI2812" s="27" t="s">
        <v>36</v>
      </c>
      <c r="AJ2812" s="17">
        <v>15.32147245433347</v>
      </c>
      <c r="AK2812" s="17">
        <v>15.551780771484731</v>
      </c>
      <c r="AL2812" s="19">
        <v>8.0927195298170107E-2</v>
      </c>
      <c r="AM2812" s="19">
        <v>8.8938118186950271E-2</v>
      </c>
      <c r="AN2812" s="27" t="b">
        <v>0</v>
      </c>
      <c r="AO2812" s="27" t="b">
        <v>0</v>
      </c>
      <c r="AP2812" s="27" t="b">
        <v>0</v>
      </c>
      <c r="AQ2812" s="27" t="b">
        <v>0</v>
      </c>
      <c r="AR2812" s="27" t="b">
        <v>0</v>
      </c>
      <c r="AS2812" s="27" t="b">
        <v>1</v>
      </c>
      <c r="AV2812">
        <v>97724.997799999997</v>
      </c>
      <c r="AX2812">
        <v>217500</v>
      </c>
      <c r="AZ2812">
        <v>195.45</v>
      </c>
      <c r="BC2812" s="18">
        <f t="shared" si="1"/>
        <v>78179.998240000001</v>
      </c>
      <c r="BM2812" s="90">
        <v>0.87</v>
      </c>
      <c r="BN2812">
        <f t="shared" si="0"/>
        <v>8.6999999999999993</v>
      </c>
    </row>
    <row r="2813" spans="1:66" ht="14.55" customHeight="1" x14ac:dyDescent="0.25">
      <c r="A2813" s="95">
        <v>42152</v>
      </c>
      <c r="B2813" s="98">
        <v>14.475</v>
      </c>
      <c r="C2813" s="99">
        <v>15.725</v>
      </c>
      <c r="D2813" s="32">
        <v>1086.9628328512217</v>
      </c>
      <c r="E2813" s="32">
        <v>359.63593027539491</v>
      </c>
      <c r="F2813" s="18">
        <v>1446.5987631266166</v>
      </c>
      <c r="G2813" s="18">
        <v>14.785759917886709</v>
      </c>
      <c r="H2813" s="19">
        <v>7.9491255961844254E-2</v>
      </c>
      <c r="I2813">
        <v>13.31</v>
      </c>
      <c r="J2813" s="91">
        <v>0.99830265493284231</v>
      </c>
      <c r="K2813" s="72">
        <v>310.6584509209116</v>
      </c>
      <c r="L2813" s="18">
        <v>302.07998700000002</v>
      </c>
      <c r="M2813" s="73">
        <v>2.8397988248429009E-2</v>
      </c>
      <c r="Q2813" s="34">
        <v>1.0017002309457665</v>
      </c>
      <c r="R2813" s="7"/>
      <c r="S2813" s="32"/>
      <c r="T2813" s="77"/>
      <c r="U2813" s="5">
        <v>167.65962141337673</v>
      </c>
      <c r="V2813" s="87">
        <v>178.38</v>
      </c>
      <c r="W2813" s="38">
        <v>-6.0098545726108697E-2</v>
      </c>
      <c r="X2813" s="33">
        <v>0.99660530986568463</v>
      </c>
      <c r="Y2813" s="72">
        <v>21513.257068487877</v>
      </c>
      <c r="Z2813" s="90">
        <v>19984.99956</v>
      </c>
      <c r="AA2813" s="77">
        <v>7.6470229779073223E-2</v>
      </c>
      <c r="AB2813" s="35">
        <v>0.99660530986568463</v>
      </c>
      <c r="AC2813" s="72">
        <v>22464.950977716537</v>
      </c>
      <c r="AD2813" s="90">
        <v>22250</v>
      </c>
      <c r="AE2813" s="38">
        <v>9.6607180996196289E-3</v>
      </c>
      <c r="AF2813">
        <v>14</v>
      </c>
      <c r="AI2813" s="27" t="s">
        <v>36</v>
      </c>
      <c r="AJ2813" s="17">
        <v>15.311971706612534</v>
      </c>
      <c r="AK2813" s="17">
        <v>15.511996114259066</v>
      </c>
      <c r="AL2813" s="19">
        <v>7.4567894821222572E-2</v>
      </c>
      <c r="AM2813" s="19">
        <v>8.8989528946290183E-2</v>
      </c>
      <c r="AN2813" s="27" t="b">
        <v>0</v>
      </c>
      <c r="AO2813" s="27" t="b">
        <v>0</v>
      </c>
      <c r="AP2813" s="27" t="b">
        <v>0</v>
      </c>
      <c r="AQ2813" s="27" t="b">
        <v>0</v>
      </c>
      <c r="AR2813" s="27" t="b">
        <v>0</v>
      </c>
      <c r="AS2813" s="27" t="b">
        <v>1</v>
      </c>
      <c r="AV2813">
        <v>99924.997799999997</v>
      </c>
      <c r="AX2813">
        <v>222500</v>
      </c>
      <c r="AZ2813">
        <v>199.85</v>
      </c>
      <c r="BC2813" s="18">
        <f t="shared" si="1"/>
        <v>79939.998240000001</v>
      </c>
      <c r="BM2813" s="90">
        <v>0.89</v>
      </c>
      <c r="BN2813">
        <f t="shared" si="0"/>
        <v>8.9</v>
      </c>
    </row>
    <row r="2814" spans="1:66" ht="14.55" customHeight="1" x14ac:dyDescent="0.25">
      <c r="A2814" s="95">
        <v>42153</v>
      </c>
      <c r="B2814" s="98">
        <v>14.625</v>
      </c>
      <c r="C2814" s="99">
        <v>15.824999999999999</v>
      </c>
      <c r="D2814" s="32">
        <v>1009.3226305047059</v>
      </c>
      <c r="E2814" s="32">
        <v>431.10441542425446</v>
      </c>
      <c r="F2814" s="18">
        <v>1440.4270459289603</v>
      </c>
      <c r="G2814" s="18">
        <v>14.984147170952676</v>
      </c>
      <c r="H2814" s="19">
        <v>7.582938388625593E-2</v>
      </c>
      <c r="I2814">
        <v>13.84</v>
      </c>
      <c r="J2814" s="91">
        <v>1.0090938460057464</v>
      </c>
      <c r="K2814" s="72">
        <v>313.47810711996181</v>
      </c>
      <c r="L2814" s="18">
        <v>304.32000699999998</v>
      </c>
      <c r="M2814" s="73">
        <v>3.0093651121537435E-2</v>
      </c>
      <c r="Q2814" s="34">
        <v>0.99098810676356597</v>
      </c>
      <c r="R2814" s="7"/>
      <c r="S2814" s="32"/>
      <c r="T2814" s="77"/>
      <c r="U2814" s="5">
        <v>165.83935257585742</v>
      </c>
      <c r="V2814" s="87">
        <v>177</v>
      </c>
      <c r="W2814" s="38">
        <v>-6.305450522114453E-2</v>
      </c>
      <c r="X2814" s="33">
        <v>1.0181876920114927</v>
      </c>
      <c r="Y2814" s="72">
        <v>21904.638363310361</v>
      </c>
      <c r="Z2814" s="90">
        <v>20259.999539999997</v>
      </c>
      <c r="AA2814" s="77">
        <v>8.1176646626437421E-2</v>
      </c>
      <c r="AB2814" s="35">
        <v>1.0181876920114927</v>
      </c>
      <c r="AC2814" s="72">
        <v>22873.169867842047</v>
      </c>
      <c r="AD2814" s="90">
        <v>22250</v>
      </c>
      <c r="AE2814" s="38">
        <v>2.8007634509754926E-2</v>
      </c>
      <c r="AF2814">
        <v>13</v>
      </c>
      <c r="AI2814" s="27" t="s">
        <v>36</v>
      </c>
      <c r="AJ2814" s="17">
        <v>15.282377533481291</v>
      </c>
      <c r="AK2814" s="17">
        <v>15.46339006812668</v>
      </c>
      <c r="AL2814" s="19">
        <v>7.5729860471540136E-2</v>
      </c>
      <c r="AM2814" s="19">
        <v>8.9980739502149687E-2</v>
      </c>
      <c r="AN2814" s="27" t="b">
        <v>0</v>
      </c>
      <c r="AO2814" s="27" t="b">
        <v>0</v>
      </c>
      <c r="AP2814" s="27" t="b">
        <v>0</v>
      </c>
      <c r="AQ2814" s="27" t="b">
        <v>0</v>
      </c>
      <c r="AR2814" s="27" t="b">
        <v>0</v>
      </c>
      <c r="AS2814" s="27" t="b">
        <v>1</v>
      </c>
      <c r="AV2814">
        <v>101299.99769999998</v>
      </c>
      <c r="AX2814">
        <v>222500</v>
      </c>
      <c r="AZ2814">
        <v>202.6</v>
      </c>
      <c r="BC2814" s="18">
        <f t="shared" si="1"/>
        <v>81039.998159999988</v>
      </c>
      <c r="BM2814" s="90">
        <v>0.89</v>
      </c>
      <c r="BN2814">
        <f t="shared" si="0"/>
        <v>8.9</v>
      </c>
    </row>
    <row r="2815" spans="1:66" ht="14.55" customHeight="1" x14ac:dyDescent="0.25">
      <c r="A2815" s="95">
        <v>42156</v>
      </c>
      <c r="B2815" s="98">
        <v>14.574999999999999</v>
      </c>
      <c r="C2815" s="99">
        <v>15.775</v>
      </c>
      <c r="D2815" s="32">
        <v>931.68242815819008</v>
      </c>
      <c r="E2815" s="32">
        <v>502.85720906202977</v>
      </c>
      <c r="F2815" s="18">
        <v>1434.5396372202199</v>
      </c>
      <c r="G2815" s="18">
        <v>14.99564271716028</v>
      </c>
      <c r="H2815" s="19">
        <v>7.6069730586370898E-2</v>
      </c>
      <c r="I2815">
        <v>13.97</v>
      </c>
      <c r="J2815" s="91">
        <v>0.996676778723253</v>
      </c>
      <c r="K2815" s="72">
        <v>312.43094420897756</v>
      </c>
      <c r="L2815" s="18">
        <v>301.44000199999999</v>
      </c>
      <c r="M2815" s="73">
        <v>3.646145878468237E-2</v>
      </c>
      <c r="Q2815" s="34">
        <v>1.0033343018997634</v>
      </c>
      <c r="R2815" s="7"/>
      <c r="S2815" s="32"/>
      <c r="T2815" s="77"/>
      <c r="U2815" s="5">
        <v>166.08251923895691</v>
      </c>
      <c r="V2815" s="87">
        <v>178.8</v>
      </c>
      <c r="W2815" s="38">
        <v>-7.1126849893977093E-2</v>
      </c>
      <c r="X2815" s="33">
        <v>0.99335355744650611</v>
      </c>
      <c r="Y2815" s="72">
        <v>21759.154547813934</v>
      </c>
      <c r="Z2815" s="90">
        <v>19849.99956</v>
      </c>
      <c r="AA2815" s="77">
        <v>9.6179094717014385E-2</v>
      </c>
      <c r="AB2815" s="35">
        <v>0.99335355744650611</v>
      </c>
      <c r="AC2815" s="72">
        <v>22720.780382207817</v>
      </c>
      <c r="AD2815" s="90">
        <v>22000</v>
      </c>
      <c r="AE2815" s="38">
        <v>3.2762744645809853E-2</v>
      </c>
      <c r="AF2815">
        <v>12</v>
      </c>
      <c r="AI2815" s="27" t="s">
        <v>36</v>
      </c>
      <c r="AJ2815" s="17">
        <v>15.235255404362674</v>
      </c>
      <c r="AK2815" s="17">
        <v>15.417950305790342</v>
      </c>
      <c r="AL2815" s="19">
        <v>7.5525701237545581E-2</v>
      </c>
      <c r="AM2815" s="19">
        <v>9.0751789621309267E-2</v>
      </c>
      <c r="AN2815" s="27" t="b">
        <v>0</v>
      </c>
      <c r="AO2815" s="27" t="b">
        <v>0</v>
      </c>
      <c r="AP2815" s="27" t="b">
        <v>0</v>
      </c>
      <c r="AQ2815" s="27" t="b">
        <v>0</v>
      </c>
      <c r="AR2815" s="27" t="b">
        <v>0</v>
      </c>
      <c r="AS2815" s="27" t="b">
        <v>1</v>
      </c>
      <c r="AV2815">
        <v>99249.997799999997</v>
      </c>
      <c r="AX2815">
        <v>220000</v>
      </c>
      <c r="AZ2815">
        <v>198.5</v>
      </c>
      <c r="BC2815" s="18">
        <f t="shared" si="1"/>
        <v>79399.998240000001</v>
      </c>
      <c r="BM2815" s="90">
        <v>0.88</v>
      </c>
      <c r="BN2815">
        <f t="shared" si="0"/>
        <v>8.8000000000000007</v>
      </c>
    </row>
    <row r="2816" spans="1:66" ht="14.55" customHeight="1" x14ac:dyDescent="0.25">
      <c r="A2816" s="95">
        <v>42157</v>
      </c>
      <c r="B2816" s="98">
        <v>14.875</v>
      </c>
      <c r="C2816" s="99">
        <v>16.024999999999999</v>
      </c>
      <c r="D2816" s="32">
        <v>854.04222581167426</v>
      </c>
      <c r="E2816" s="32">
        <v>574.59134213337484</v>
      </c>
      <c r="F2816" s="18">
        <v>1428.633567945049</v>
      </c>
      <c r="G2816" s="18">
        <v>15.337525911668063</v>
      </c>
      <c r="H2816" s="19">
        <v>7.1762870514820554E-2</v>
      </c>
      <c r="I2816">
        <v>14.24</v>
      </c>
      <c r="J2816" s="91">
        <v>1.0185879232769035</v>
      </c>
      <c r="K2816" s="72">
        <v>318.23288044641174</v>
      </c>
      <c r="L2816" s="18">
        <v>305.92001299999998</v>
      </c>
      <c r="M2816" s="73">
        <v>4.0248649722735723E-2</v>
      </c>
      <c r="Q2816" s="34">
        <v>0.98175128248418242</v>
      </c>
      <c r="R2816" s="7"/>
      <c r="S2816" s="32"/>
      <c r="T2816" s="77"/>
      <c r="U2816" s="5">
        <v>162.74815400875949</v>
      </c>
      <c r="V2816" s="87">
        <v>176.08</v>
      </c>
      <c r="W2816" s="38">
        <v>-7.5714709173333297E-2</v>
      </c>
      <c r="X2816" s="33">
        <v>1.037175846553807</v>
      </c>
      <c r="Y2816" s="72">
        <v>22568.177514174015</v>
      </c>
      <c r="Z2816" s="90">
        <v>20494.999539999997</v>
      </c>
      <c r="AA2816" s="77">
        <v>0.10115530718250593</v>
      </c>
      <c r="AB2816" s="35">
        <v>1.037175846553807</v>
      </c>
      <c r="AC2816" s="72">
        <v>23565.066814973503</v>
      </c>
      <c r="AD2816" s="90">
        <v>22500</v>
      </c>
      <c r="AE2816" s="38">
        <v>4.7336302887711242E-2</v>
      </c>
      <c r="AF2816">
        <v>11</v>
      </c>
      <c r="AI2816" s="27" t="s">
        <v>36</v>
      </c>
      <c r="AJ2816" s="17">
        <v>15.243583305162019</v>
      </c>
      <c r="AK2816" s="17">
        <v>15.385762524047269</v>
      </c>
      <c r="AL2816" s="19">
        <v>7.3707695289962682E-2</v>
      </c>
      <c r="AM2816" s="19">
        <v>8.9065338934441657E-2</v>
      </c>
      <c r="AN2816" s="27" t="b">
        <v>0</v>
      </c>
      <c r="AO2816" s="27" t="b">
        <v>0</v>
      </c>
      <c r="AP2816" s="27" t="b">
        <v>0</v>
      </c>
      <c r="AQ2816" s="27" t="b">
        <v>0</v>
      </c>
      <c r="AR2816" s="27" t="b">
        <v>0</v>
      </c>
      <c r="AS2816" s="27" t="b">
        <v>1</v>
      </c>
      <c r="AV2816">
        <v>102474.99769999998</v>
      </c>
      <c r="AX2816">
        <v>225000</v>
      </c>
      <c r="AZ2816">
        <v>204.95</v>
      </c>
      <c r="BC2816" s="18">
        <f t="shared" si="1"/>
        <v>81979.998159999988</v>
      </c>
      <c r="BM2816" s="90">
        <v>0.9</v>
      </c>
      <c r="BN2816">
        <f t="shared" si="0"/>
        <v>9</v>
      </c>
    </row>
    <row r="2817" spans="1:66" ht="14.55" customHeight="1" x14ac:dyDescent="0.25">
      <c r="A2817" s="95">
        <v>42158</v>
      </c>
      <c r="B2817" s="98">
        <v>14.375</v>
      </c>
      <c r="C2817" s="99">
        <v>15.675000000000001</v>
      </c>
      <c r="D2817" s="32">
        <v>776.40202346515844</v>
      </c>
      <c r="E2817" s="32">
        <v>646.65986069215319</v>
      </c>
      <c r="F2817" s="18">
        <v>1423.0618841573116</v>
      </c>
      <c r="G2817" s="18">
        <v>14.965738764251007</v>
      </c>
      <c r="H2817" s="19">
        <v>8.293460925039875E-2</v>
      </c>
      <c r="I2817">
        <v>13.66</v>
      </c>
      <c r="J2817" s="91">
        <v>0.97195416875418639</v>
      </c>
      <c r="K2817" s="72">
        <v>309.30242311976127</v>
      </c>
      <c r="L2817" s="18">
        <v>300.64001500000001</v>
      </c>
      <c r="M2817" s="73">
        <v>2.8813224080504608E-2</v>
      </c>
      <c r="Q2817" s="34">
        <v>1.0288550964103191</v>
      </c>
      <c r="R2817" s="7"/>
      <c r="S2817" s="32"/>
      <c r="T2817" s="77"/>
      <c r="U2817" s="5">
        <v>167.1325173287224</v>
      </c>
      <c r="V2817" s="87">
        <v>179</v>
      </c>
      <c r="W2817" s="38">
        <v>-6.6298785873059221E-2</v>
      </c>
      <c r="X2817" s="33">
        <v>0.94390833750837277</v>
      </c>
      <c r="Y2817" s="72">
        <v>21302.392837696116</v>
      </c>
      <c r="Z2817" s="90">
        <v>19779.99956</v>
      </c>
      <c r="AA2817" s="77">
        <v>7.696629482109632E-2</v>
      </c>
      <c r="AB2817" s="35">
        <v>0.94390833750837277</v>
      </c>
      <c r="AC2817" s="72">
        <v>22242.9064261272</v>
      </c>
      <c r="AD2817" s="90">
        <v>22000</v>
      </c>
      <c r="AE2817" s="38">
        <v>1.1041201187599985E-2</v>
      </c>
      <c r="AF2817">
        <v>10</v>
      </c>
      <c r="AI2817" s="27" t="s">
        <v>36</v>
      </c>
      <c r="AJ2817" s="17">
        <v>15.231371606042961</v>
      </c>
      <c r="AK2817" s="17">
        <v>15.350652822948497</v>
      </c>
      <c r="AL2817" s="19">
        <v>7.6575513576609744E-2</v>
      </c>
      <c r="AM2817" s="19">
        <v>8.8714400867553445E-2</v>
      </c>
      <c r="AN2817" s="27" t="b">
        <v>0</v>
      </c>
      <c r="AO2817" s="27" t="b">
        <v>0</v>
      </c>
      <c r="AP2817" s="27" t="b">
        <v>0</v>
      </c>
      <c r="AQ2817" s="27" t="b">
        <v>0</v>
      </c>
      <c r="AR2817" s="27" t="b">
        <v>0</v>
      </c>
      <c r="AS2817" s="27" t="b">
        <v>1</v>
      </c>
      <c r="AV2817">
        <v>98899.997799999997</v>
      </c>
      <c r="AX2817">
        <v>220000</v>
      </c>
      <c r="AZ2817">
        <v>197.8</v>
      </c>
      <c r="BC2817" s="18">
        <f t="shared" si="1"/>
        <v>79119.998240000001</v>
      </c>
      <c r="BM2817" s="90">
        <v>0.88</v>
      </c>
      <c r="BN2817">
        <f t="shared" si="0"/>
        <v>8.8000000000000007</v>
      </c>
    </row>
    <row r="2818" spans="1:66" ht="14.55" customHeight="1" x14ac:dyDescent="0.25">
      <c r="A2818" s="95">
        <v>42159</v>
      </c>
      <c r="B2818" s="100">
        <v>14.975</v>
      </c>
      <c r="C2818" s="101">
        <v>16.074999999999999</v>
      </c>
      <c r="D2818" s="32">
        <v>698.76182111864262</v>
      </c>
      <c r="E2818" s="32">
        <v>717.8610031949388</v>
      </c>
      <c r="F2818" s="32">
        <v>1416.6228243135815</v>
      </c>
      <c r="G2818" s="32">
        <v>15.532415206053205</v>
      </c>
      <c r="H2818" s="56">
        <v>6.8429237947122856E-2</v>
      </c>
      <c r="I2818" s="1">
        <v>14.71</v>
      </c>
      <c r="J2818" s="91">
        <v>1.0331687925777284</v>
      </c>
      <c r="K2818" s="72">
        <v>319.55608195863527</v>
      </c>
      <c r="L2818" s="32">
        <v>310.55999800000001</v>
      </c>
      <c r="M2818" s="73">
        <v>2.8967297838001879E-2</v>
      </c>
      <c r="Q2818" s="34">
        <v>0.96789605646626908</v>
      </c>
      <c r="R2818" s="7"/>
      <c r="S2818" s="32"/>
      <c r="T2818" s="77"/>
      <c r="U2818" s="5">
        <v>161.46572427882643</v>
      </c>
      <c r="V2818" s="97">
        <v>172.86</v>
      </c>
      <c r="W2818" s="76">
        <v>-6.5916208036408561E-2</v>
      </c>
      <c r="X2818" s="68">
        <v>1.0663375851554566</v>
      </c>
      <c r="Y2818" s="72">
        <v>22715.650817906695</v>
      </c>
      <c r="Z2818" s="90">
        <v>21099.999520000001</v>
      </c>
      <c r="AA2818" s="77">
        <v>7.6571153301461956E-2</v>
      </c>
      <c r="AB2818" s="35">
        <v>1.0663375851554566</v>
      </c>
      <c r="AC2818" s="72">
        <v>23718.066859961142</v>
      </c>
      <c r="AD2818" s="90">
        <v>23500</v>
      </c>
      <c r="AE2818" s="76">
        <v>9.2794408494102868E-3</v>
      </c>
      <c r="AF2818" s="1">
        <v>9</v>
      </c>
      <c r="AI2818" s="27" t="s">
        <v>36</v>
      </c>
      <c r="AJ2818" s="17">
        <v>15.21269747518545</v>
      </c>
      <c r="AK2818" s="17">
        <v>15.327757877146972</v>
      </c>
      <c r="AL2818" s="19">
        <v>7.5752848024468869E-2</v>
      </c>
      <c r="AM2818" s="19">
        <v>8.7177274750876527E-2</v>
      </c>
      <c r="AN2818" s="27" t="b">
        <v>0</v>
      </c>
      <c r="AO2818" s="27" t="b">
        <v>0</v>
      </c>
      <c r="AP2818" s="27" t="b">
        <v>0</v>
      </c>
      <c r="AQ2818" s="27" t="b">
        <v>0</v>
      </c>
      <c r="AR2818" s="27" t="b">
        <v>0</v>
      </c>
      <c r="AS2818" s="27" t="b">
        <v>0</v>
      </c>
      <c r="AV2818">
        <v>105499.9976</v>
      </c>
      <c r="AX2818">
        <v>235000</v>
      </c>
      <c r="AZ2818">
        <v>211.00000499999999</v>
      </c>
      <c r="BC2818" s="18">
        <f t="shared" si="1"/>
        <v>84399.998080000005</v>
      </c>
      <c r="BM2818" s="90">
        <v>0.94</v>
      </c>
      <c r="BN2818">
        <f t="shared" si="0"/>
        <v>9.3999999999999986</v>
      </c>
    </row>
    <row r="2819" spans="1:66" ht="14.55" customHeight="1" x14ac:dyDescent="0.25">
      <c r="A2819" s="95">
        <v>42160</v>
      </c>
      <c r="B2819" s="98">
        <v>14.725</v>
      </c>
      <c r="C2819" s="99">
        <v>15.975</v>
      </c>
      <c r="D2819" s="32">
        <v>621.12161877212679</v>
      </c>
      <c r="E2819" s="32">
        <v>790.18834566082216</v>
      </c>
      <c r="F2819" s="18">
        <v>1411.3099644329491</v>
      </c>
      <c r="G2819" s="18">
        <v>15.424871365588272</v>
      </c>
      <c r="H2819" s="19">
        <v>7.8247261345852914E-2</v>
      </c>
      <c r="I2819">
        <v>14.21</v>
      </c>
      <c r="J2819" s="91">
        <v>0.98935176438385031</v>
      </c>
      <c r="K2819" s="72">
        <v>316.14790339755638</v>
      </c>
      <c r="L2819" s="18">
        <v>305.60000600000001</v>
      </c>
      <c r="M2819" s="73">
        <v>3.4515370387644455E-2</v>
      </c>
      <c r="Q2819" s="34">
        <v>1.0107628408817577</v>
      </c>
      <c r="R2819" s="7"/>
      <c r="S2819" s="32"/>
      <c r="T2819" s="77"/>
      <c r="U2819" s="5">
        <v>162.89969924921982</v>
      </c>
      <c r="V2819" s="78">
        <v>175.64</v>
      </c>
      <c r="W2819" s="38">
        <v>-7.2536442443521781E-2</v>
      </c>
      <c r="X2819" s="33">
        <v>0.97870352876770073</v>
      </c>
      <c r="Y2819" s="72">
        <v>22231.993981045311</v>
      </c>
      <c r="Z2819" s="90">
        <v>20364.999539999997</v>
      </c>
      <c r="AA2819" s="77">
        <v>9.1676625741053855E-2</v>
      </c>
      <c r="AB2819" s="35">
        <v>0.97870352876770073</v>
      </c>
      <c r="AC2819" s="72">
        <v>23212.583570354182</v>
      </c>
      <c r="AD2819" s="90">
        <v>22750</v>
      </c>
      <c r="AE2819" s="38">
        <v>2.0333343751832156E-2</v>
      </c>
      <c r="AF2819">
        <v>8</v>
      </c>
      <c r="AI2819" s="27" t="s">
        <v>36</v>
      </c>
      <c r="AJ2819" s="17">
        <v>15.173228076873459</v>
      </c>
      <c r="AK2819" s="17">
        <v>15.309080374972106</v>
      </c>
      <c r="AL2819" s="19">
        <v>7.5545515588470322E-2</v>
      </c>
      <c r="AM2819" s="19">
        <v>8.5788293734128912E-2</v>
      </c>
      <c r="AN2819" s="27" t="b">
        <v>0</v>
      </c>
      <c r="AO2819" s="27" t="b">
        <v>0</v>
      </c>
      <c r="AP2819" s="27" t="b">
        <v>0</v>
      </c>
      <c r="AQ2819" s="27" t="b">
        <v>0</v>
      </c>
      <c r="AR2819" s="27" t="b">
        <v>0</v>
      </c>
      <c r="AS2819" s="27" t="b">
        <v>0</v>
      </c>
      <c r="AV2819">
        <v>101824.99769999998</v>
      </c>
      <c r="AX2819">
        <v>227500</v>
      </c>
      <c r="AZ2819">
        <v>203.65</v>
      </c>
      <c r="BC2819" s="18">
        <f t="shared" si="1"/>
        <v>81459.998159999988</v>
      </c>
      <c r="BM2819" s="90">
        <v>0.91</v>
      </c>
      <c r="BN2819">
        <f t="shared" si="0"/>
        <v>9.1</v>
      </c>
    </row>
    <row r="2820" spans="1:66" ht="14.55" customHeight="1" x14ac:dyDescent="0.25">
      <c r="A2820" s="95">
        <v>42163</v>
      </c>
      <c r="B2820" s="98">
        <v>15.225</v>
      </c>
      <c r="C2820" s="99">
        <v>16.274999999999999</v>
      </c>
      <c r="D2820" s="32">
        <v>543.48141642561097</v>
      </c>
      <c r="E2820" s="32">
        <v>861.75341480338534</v>
      </c>
      <c r="F2820" s="18">
        <v>1405.2348312289964</v>
      </c>
      <c r="G2820" s="18">
        <v>15.868907385039831</v>
      </c>
      <c r="H2820" s="19">
        <v>6.4516129032258007E-2</v>
      </c>
      <c r="I2820">
        <v>15.29</v>
      </c>
      <c r="J2820" s="91">
        <v>1.0243584933800447</v>
      </c>
      <c r="K2820" s="72">
        <v>323.84318675513572</v>
      </c>
      <c r="L2820" s="18">
        <v>311.51998900000001</v>
      </c>
      <c r="M2820" s="73">
        <v>3.9558289003200076E-2</v>
      </c>
      <c r="Q2820" s="34">
        <v>0.97622073372021367</v>
      </c>
      <c r="R2820" s="7"/>
      <c r="S2820" s="32"/>
      <c r="T2820" s="77"/>
      <c r="U2820" s="5">
        <v>158.72998671264168</v>
      </c>
      <c r="V2820" s="78">
        <v>171.979996</v>
      </c>
      <c r="W2820" s="38">
        <v>-7.7043898101720645E-2</v>
      </c>
      <c r="X2820" s="33">
        <v>1.0487169867600896</v>
      </c>
      <c r="Y2820" s="72">
        <v>23315.181287203704</v>
      </c>
      <c r="Z2820" s="90">
        <v>21214.999520000001</v>
      </c>
      <c r="AA2820" s="77">
        <v>9.8995136211235846E-2</v>
      </c>
      <c r="AB2820" s="35">
        <v>1.0487169867600896</v>
      </c>
      <c r="AC2820" s="72">
        <v>24343.040411473532</v>
      </c>
      <c r="AD2820" s="90">
        <v>23250</v>
      </c>
      <c r="AE2820" s="38">
        <v>4.7012490816065892E-2</v>
      </c>
      <c r="AF2820">
        <v>7</v>
      </c>
      <c r="AI2820" s="27" t="s">
        <v>36</v>
      </c>
      <c r="AJ2820" s="17">
        <v>15.163371745038914</v>
      </c>
      <c r="AK2820" s="17">
        <v>15.313212684418675</v>
      </c>
      <c r="AL2820" s="19">
        <v>7.3659973112803992E-2</v>
      </c>
      <c r="AM2820" s="19">
        <v>8.2220551798645014E-2</v>
      </c>
      <c r="AN2820" s="27" t="b">
        <v>0</v>
      </c>
      <c r="AO2820" s="27" t="b">
        <v>0</v>
      </c>
      <c r="AP2820" s="27" t="b">
        <v>0</v>
      </c>
      <c r="AQ2820" s="27" t="b">
        <v>0</v>
      </c>
      <c r="AR2820" s="27" t="b">
        <v>0</v>
      </c>
      <c r="AS2820" s="27" t="b">
        <v>0</v>
      </c>
      <c r="AV2820">
        <v>106074.9976</v>
      </c>
      <c r="AX2820">
        <v>232500</v>
      </c>
      <c r="AZ2820">
        <v>212.15</v>
      </c>
      <c r="BC2820" s="18">
        <f t="shared" si="1"/>
        <v>84859.998080000005</v>
      </c>
      <c r="BM2820" s="90">
        <v>0.93</v>
      </c>
      <c r="BN2820">
        <f t="shared" si="0"/>
        <v>9.3000000000000007</v>
      </c>
    </row>
    <row r="2821" spans="1:66" ht="14.55" customHeight="1" x14ac:dyDescent="0.25">
      <c r="A2821" s="95">
        <v>42164</v>
      </c>
      <c r="B2821" s="98">
        <v>14.824999999999999</v>
      </c>
      <c r="C2821" s="99">
        <v>16.05</v>
      </c>
      <c r="D2821" s="32">
        <v>465.84121407909515</v>
      </c>
      <c r="E2821" s="32">
        <v>934.38457183722278</v>
      </c>
      <c r="F2821" s="18">
        <v>1400.2257859163178</v>
      </c>
      <c r="G2821" s="18">
        <v>15.64245466482147</v>
      </c>
      <c r="H2821" s="19">
        <v>7.6323987538940874E-2</v>
      </c>
      <c r="I2821">
        <v>14.47</v>
      </c>
      <c r="J2821" s="91">
        <v>0.98221609102441121</v>
      </c>
      <c r="K2821" s="72">
        <v>318.07848548806356</v>
      </c>
      <c r="L2821" s="18">
        <v>308</v>
      </c>
      <c r="M2821" s="73">
        <v>3.2722355480725857E-2</v>
      </c>
      <c r="Q2821" s="34">
        <v>1.018105902701147</v>
      </c>
      <c r="R2821" s="7"/>
      <c r="S2821" s="32"/>
      <c r="T2821" s="77"/>
      <c r="U2821" s="5">
        <v>161.30305967330105</v>
      </c>
      <c r="V2821" s="78">
        <v>174.05999800000001</v>
      </c>
      <c r="W2821" s="38">
        <v>-7.3290465777777133E-2</v>
      </c>
      <c r="X2821" s="33">
        <v>0.96443218204882231</v>
      </c>
      <c r="Y2821" s="72">
        <v>22486.018746349266</v>
      </c>
      <c r="Z2821" s="90">
        <v>20744.999539999997</v>
      </c>
      <c r="AA2821" s="77">
        <v>8.3924764760407847E-2</v>
      </c>
      <c r="AB2821" s="35">
        <v>0.96443218204882231</v>
      </c>
      <c r="AC2821" s="72">
        <v>23476.835184027797</v>
      </c>
      <c r="AD2821" s="90">
        <v>22750</v>
      </c>
      <c r="AE2821" s="38">
        <v>3.1948799297925157E-2</v>
      </c>
      <c r="AF2821">
        <v>6</v>
      </c>
      <c r="AI2821" s="27" t="s">
        <v>36</v>
      </c>
      <c r="AJ2821" s="17">
        <v>15.174135416281072</v>
      </c>
      <c r="AK2821" s="17">
        <v>15.326862066952502</v>
      </c>
      <c r="AL2821" s="19">
        <v>7.3702349271565659E-2</v>
      </c>
      <c r="AM2821" s="19">
        <v>7.9543135963468126E-2</v>
      </c>
      <c r="AN2821" s="27" t="b">
        <v>0</v>
      </c>
      <c r="AO2821" s="27" t="b">
        <v>0</v>
      </c>
      <c r="AP2821" s="27" t="b">
        <v>0</v>
      </c>
      <c r="AQ2821" s="27" t="b">
        <v>0</v>
      </c>
      <c r="AR2821" s="27" t="b">
        <v>0</v>
      </c>
      <c r="AS2821" s="27" t="b">
        <v>0</v>
      </c>
      <c r="AV2821">
        <v>103724.99769999998</v>
      </c>
      <c r="AX2821">
        <v>227500</v>
      </c>
      <c r="AZ2821">
        <v>207.45000999999999</v>
      </c>
      <c r="BC2821" s="18">
        <f t="shared" si="1"/>
        <v>82979.998159999988</v>
      </c>
      <c r="BM2821" s="90">
        <v>0.91</v>
      </c>
      <c r="BN2821">
        <f t="shared" si="0"/>
        <v>9.1</v>
      </c>
    </row>
    <row r="2822" spans="1:66" ht="14.55" customHeight="1" x14ac:dyDescent="0.25">
      <c r="A2822" s="95">
        <v>42165</v>
      </c>
      <c r="B2822" s="100">
        <v>13.875</v>
      </c>
      <c r="C2822" s="101">
        <v>15.425000000000001</v>
      </c>
      <c r="D2822" s="32">
        <v>388.20101173257927</v>
      </c>
      <c r="E2822" s="32">
        <v>1006.0989643473223</v>
      </c>
      <c r="F2822" s="32">
        <v>1394.2999760799016</v>
      </c>
      <c r="G2822" s="32">
        <v>14.99344898622374</v>
      </c>
      <c r="H2822" s="56">
        <v>0.10048622366288495</v>
      </c>
      <c r="I2822" s="1">
        <v>13.22</v>
      </c>
      <c r="J2822" s="91">
        <v>0.95445353357110241</v>
      </c>
      <c r="K2822" s="72">
        <v>303.58588167195745</v>
      </c>
      <c r="L2822" s="32">
        <v>295.35998499999999</v>
      </c>
      <c r="M2822" s="73">
        <v>2.7850409973299049E-2</v>
      </c>
      <c r="Q2822" s="34">
        <v>1.0477199411253524</v>
      </c>
      <c r="R2822" s="7"/>
      <c r="S2822" s="32"/>
      <c r="T2822" s="77"/>
      <c r="U2822" s="5">
        <v>168.68578453829957</v>
      </c>
      <c r="V2822" s="97">
        <v>181.53999400000001</v>
      </c>
      <c r="W2822" s="76">
        <v>-7.0806488303070209E-2</v>
      </c>
      <c r="X2822" s="68">
        <v>0.90890706714220482</v>
      </c>
      <c r="Y2822" s="72">
        <v>20437.799133563603</v>
      </c>
      <c r="Z2822" s="90">
        <v>18939.99958</v>
      </c>
      <c r="AA2822" s="77">
        <v>7.9081287580662324E-2</v>
      </c>
      <c r="AB2822" s="35">
        <v>0.90890706714220482</v>
      </c>
      <c r="AC2822" s="72">
        <v>21337.919307839755</v>
      </c>
      <c r="AD2822" s="90">
        <v>21000</v>
      </c>
      <c r="AE2822" s="76">
        <v>1.6091395611416894E-2</v>
      </c>
      <c r="AF2822" s="1">
        <v>5</v>
      </c>
      <c r="AI2822" s="27" t="s">
        <v>36</v>
      </c>
      <c r="AJ2822" s="17">
        <v>15.128901332414031</v>
      </c>
      <c r="AK2822" s="17">
        <v>15.305387312060214</v>
      </c>
      <c r="AL2822" s="19">
        <v>7.8489574796243064E-2</v>
      </c>
      <c r="AM2822" s="19">
        <v>7.8728366344735665E-2</v>
      </c>
      <c r="AN2822" s="27" t="b">
        <v>0</v>
      </c>
      <c r="AO2822" s="27" t="b">
        <v>0</v>
      </c>
      <c r="AP2822" s="27" t="b">
        <v>0</v>
      </c>
      <c r="AQ2822" s="27" t="b">
        <v>0</v>
      </c>
      <c r="AR2822" s="27" t="b">
        <v>0</v>
      </c>
      <c r="AS2822" s="27" t="b">
        <v>0</v>
      </c>
      <c r="AV2822">
        <v>94699.997900000002</v>
      </c>
      <c r="AX2822">
        <v>210000</v>
      </c>
      <c r="AZ2822">
        <v>189.50001</v>
      </c>
      <c r="BC2822" s="18">
        <f t="shared" si="1"/>
        <v>75759.998319999999</v>
      </c>
      <c r="BM2822" s="90">
        <v>0.84</v>
      </c>
      <c r="BN2822">
        <f t="shared" si="0"/>
        <v>8.4</v>
      </c>
    </row>
    <row r="2823" spans="1:66" ht="14.55" customHeight="1" x14ac:dyDescent="0.25">
      <c r="A2823" s="95">
        <v>42166</v>
      </c>
      <c r="B2823" s="98">
        <v>13.525</v>
      </c>
      <c r="C2823" s="99">
        <v>15.125</v>
      </c>
      <c r="D2823" s="32">
        <v>310.5608093860634</v>
      </c>
      <c r="E2823" s="32">
        <v>1075.9373959556144</v>
      </c>
      <c r="F2823" s="18">
        <v>1386.4982053416779</v>
      </c>
      <c r="G2823" s="18">
        <v>14.766617065854584</v>
      </c>
      <c r="H2823" s="19">
        <v>0.10578512396694217</v>
      </c>
      <c r="I2823">
        <v>12.85</v>
      </c>
      <c r="J2823" s="91">
        <v>0.97936044214224915</v>
      </c>
      <c r="K2823" s="72">
        <v>297.31485905087328</v>
      </c>
      <c r="L2823" s="18">
        <v>288.32000699999998</v>
      </c>
      <c r="M2823" s="73">
        <v>3.119746057329038E-2</v>
      </c>
      <c r="Q2823" s="34">
        <v>1.0210745267723944</v>
      </c>
      <c r="R2823" s="7"/>
      <c r="S2823" s="32"/>
      <c r="T2823" s="77"/>
      <c r="U2823" s="5">
        <v>171.92007708618308</v>
      </c>
      <c r="V2823" s="78">
        <v>185.75999400000001</v>
      </c>
      <c r="W2823" s="38">
        <v>-7.4504292424863672E-2</v>
      </c>
      <c r="X2823" s="33">
        <v>0.95872088428449842</v>
      </c>
      <c r="Y2823" s="72">
        <v>19594.238605321727</v>
      </c>
      <c r="Z2823" s="90">
        <v>18124.999600000003</v>
      </c>
      <c r="AA2823" s="77">
        <v>8.1061464151520532E-2</v>
      </c>
      <c r="AB2823" s="35">
        <v>0.95872088428449842</v>
      </c>
      <c r="AC2823" s="72">
        <v>20456.780889600097</v>
      </c>
      <c r="AD2823" s="90">
        <v>20250</v>
      </c>
      <c r="AE2823" s="38">
        <v>1.0211401955560346E-2</v>
      </c>
      <c r="AF2823">
        <v>4</v>
      </c>
      <c r="AI2823" s="27" t="s">
        <v>36</v>
      </c>
      <c r="AJ2823" s="17">
        <v>15.082510594388639</v>
      </c>
      <c r="AK2823" s="17">
        <v>15.287341881453992</v>
      </c>
      <c r="AL2823" s="19">
        <v>8.2297993915666959E-2</v>
      </c>
      <c r="AM2823" s="19">
        <v>7.7986995416198968E-2</v>
      </c>
      <c r="AN2823" s="27" t="b">
        <v>0</v>
      </c>
      <c r="AO2823" s="27" t="b">
        <v>1</v>
      </c>
      <c r="AP2823" s="27" t="b">
        <v>0</v>
      </c>
      <c r="AQ2823" s="27" t="b">
        <v>0</v>
      </c>
      <c r="AR2823" s="27" t="b">
        <v>0</v>
      </c>
      <c r="AS2823" s="27" t="b">
        <v>0</v>
      </c>
      <c r="AV2823">
        <v>90624.998000000021</v>
      </c>
      <c r="AX2823">
        <v>202500</v>
      </c>
      <c r="AZ2823">
        <v>181.25</v>
      </c>
      <c r="BC2823" s="18">
        <f t="shared" si="1"/>
        <v>72499.998400000011</v>
      </c>
      <c r="BM2823" s="90">
        <v>0.81</v>
      </c>
      <c r="BN2823">
        <f t="shared" si="0"/>
        <v>8.1000000000000014</v>
      </c>
    </row>
    <row r="2824" spans="1:66" ht="14.55" customHeight="1" x14ac:dyDescent="0.25">
      <c r="A2824" s="95">
        <v>42167</v>
      </c>
      <c r="B2824" s="98">
        <v>14.2</v>
      </c>
      <c r="C2824" s="99">
        <v>15.375</v>
      </c>
      <c r="D2824" s="32">
        <v>232.92060703954755</v>
      </c>
      <c r="E2824" s="32">
        <v>1145.3644198720856</v>
      </c>
      <c r="F2824" s="18">
        <v>1378.2850269116332</v>
      </c>
      <c r="G2824" s="18">
        <v>15.176433152121868</v>
      </c>
      <c r="H2824" s="19">
        <v>7.642276422764227E-2</v>
      </c>
      <c r="I2824">
        <v>13.78</v>
      </c>
      <c r="J2824" s="91">
        <v>1.0216647914359518</v>
      </c>
      <c r="K2824" s="72">
        <v>303.75086785329859</v>
      </c>
      <c r="L2824" s="18">
        <v>292</v>
      </c>
      <c r="M2824" s="73">
        <v>4.0242698127734886E-2</v>
      </c>
      <c r="Q2824" s="34">
        <v>0.97879461872665507</v>
      </c>
      <c r="R2824" s="7"/>
      <c r="S2824" s="32"/>
      <c r="T2824" s="77"/>
      <c r="U2824" s="5">
        <v>167.96115030893728</v>
      </c>
      <c r="V2824" s="78">
        <v>183.10000600000001</v>
      </c>
      <c r="W2824" s="38">
        <v>-8.268080390484929E-2</v>
      </c>
      <c r="X2824" s="33">
        <v>1.0433295828719036</v>
      </c>
      <c r="Y2824" s="72">
        <v>20443.346600438959</v>
      </c>
      <c r="Z2824" s="90">
        <v>18574.99958</v>
      </c>
      <c r="AA2824" s="77">
        <v>0.1005839603060147</v>
      </c>
      <c r="AB2824" s="35">
        <v>1.0433295828719036</v>
      </c>
      <c r="AC2824" s="72">
        <v>21342.822488781159</v>
      </c>
      <c r="AD2824" s="90">
        <v>20750</v>
      </c>
      <c r="AE2824" s="38">
        <v>2.8569758495477559E-2</v>
      </c>
      <c r="AF2824">
        <v>3</v>
      </c>
      <c r="AI2824" s="27" t="s">
        <v>36</v>
      </c>
      <c r="AJ2824" s="17">
        <v>15.063190861700001</v>
      </c>
      <c r="AK2824" s="17">
        <v>15.283718299798426</v>
      </c>
      <c r="AL2824" s="19">
        <v>8.3630248295753537E-2</v>
      </c>
      <c r="AM2824" s="19">
        <v>7.8459818806404694E-2</v>
      </c>
      <c r="AN2824" s="27" t="b">
        <v>0</v>
      </c>
      <c r="AO2824" s="27" t="b">
        <v>1</v>
      </c>
      <c r="AP2824" s="27" t="b">
        <v>0</v>
      </c>
      <c r="AQ2824" s="27" t="b">
        <v>0</v>
      </c>
      <c r="AR2824" s="27" t="b">
        <v>0</v>
      </c>
      <c r="AS2824" s="27" t="b">
        <v>0</v>
      </c>
      <c r="AV2824">
        <v>92874.997900000002</v>
      </c>
      <c r="AX2824">
        <v>207500</v>
      </c>
      <c r="AZ2824">
        <v>185.75001</v>
      </c>
      <c r="BC2824" s="18">
        <f t="shared" si="1"/>
        <v>74299.998319999999</v>
      </c>
      <c r="BM2824" s="90">
        <v>0.83</v>
      </c>
      <c r="BN2824">
        <f t="shared" si="0"/>
        <v>8.2999999999999989</v>
      </c>
    </row>
    <row r="2825" spans="1:66" ht="14.55" customHeight="1" x14ac:dyDescent="0.25">
      <c r="A2825" s="95">
        <v>42170</v>
      </c>
      <c r="B2825" s="100">
        <v>15.475</v>
      </c>
      <c r="C2825" s="101">
        <v>16.024999999999999</v>
      </c>
      <c r="D2825" s="32">
        <v>155.2804046930317</v>
      </c>
      <c r="E2825" s="32">
        <v>1217.0711433400872</v>
      </c>
      <c r="F2825" s="32">
        <v>1372.3515480331189</v>
      </c>
      <c r="G2825" s="32">
        <v>15.962767970092232</v>
      </c>
      <c r="H2825" s="56">
        <v>3.4321372854914101E-2</v>
      </c>
      <c r="I2825" s="1">
        <v>15.39</v>
      </c>
      <c r="J2825" s="91">
        <v>1.0472848617753345</v>
      </c>
      <c r="K2825" s="72">
        <v>318.10818162861193</v>
      </c>
      <c r="L2825" s="32">
        <v>304.32000699999998</v>
      </c>
      <c r="M2825" s="73">
        <v>4.5308143767925045E-2</v>
      </c>
      <c r="Q2825" s="34">
        <v>0.95485004748834212</v>
      </c>
      <c r="R2825" s="7"/>
      <c r="S2825" s="32"/>
      <c r="T2825" s="77"/>
      <c r="U2825" s="5">
        <v>160.0791186172892</v>
      </c>
      <c r="V2825" s="97">
        <v>175.04</v>
      </c>
      <c r="W2825" s="76">
        <v>-8.5471214480751803E-2</v>
      </c>
      <c r="X2825" s="68">
        <v>1.0945697235506691</v>
      </c>
      <c r="Y2825" s="72">
        <v>22376.775296893433</v>
      </c>
      <c r="Z2825" s="90">
        <v>20154.999539999997</v>
      </c>
      <c r="AA2825" s="77">
        <v>0.11023447321266652</v>
      </c>
      <c r="AB2825" s="35">
        <v>1.0945697235506691</v>
      </c>
      <c r="AC2825" s="72">
        <v>23360.832773459006</v>
      </c>
      <c r="AD2825" s="90">
        <v>22222.5</v>
      </c>
      <c r="AE2825" s="76">
        <v>5.1224334501473991E-2</v>
      </c>
      <c r="AF2825" s="1">
        <v>2</v>
      </c>
      <c r="AI2825" s="27" t="s">
        <v>36</v>
      </c>
      <c r="AJ2825" s="17">
        <v>15.094852115392701</v>
      </c>
      <c r="AK2825" s="17">
        <v>15.302930233979124</v>
      </c>
      <c r="AL2825" s="19">
        <v>7.6309266880597068E-2</v>
      </c>
      <c r="AM2825" s="19">
        <v>7.5773986735440682E-2</v>
      </c>
      <c r="AN2825" s="27" t="b">
        <v>0</v>
      </c>
      <c r="AO2825" s="27" t="b">
        <v>1</v>
      </c>
      <c r="AP2825" s="27" t="b">
        <v>0</v>
      </c>
      <c r="AQ2825" s="27" t="b">
        <v>0</v>
      </c>
      <c r="AR2825" s="27" t="b">
        <v>0</v>
      </c>
      <c r="AS2825" s="27" t="b">
        <v>0</v>
      </c>
      <c r="AV2825">
        <v>100774.99769999998</v>
      </c>
      <c r="AX2825">
        <v>222225</v>
      </c>
      <c r="AZ2825">
        <v>201.55</v>
      </c>
      <c r="BC2825" s="18">
        <f t="shared" si="1"/>
        <v>80619.998159999988</v>
      </c>
      <c r="BM2825" s="90">
        <v>0.88890000000000002</v>
      </c>
      <c r="BN2825">
        <f t="shared" si="0"/>
        <v>8.8889999999999993</v>
      </c>
    </row>
    <row r="2826" spans="1:66" ht="14.55" customHeight="1" x14ac:dyDescent="0.25">
      <c r="A2826" s="95">
        <v>42171</v>
      </c>
      <c r="B2826" s="98">
        <v>14.925000000000001</v>
      </c>
      <c r="C2826" s="99">
        <v>15.65</v>
      </c>
      <c r="D2826" s="32">
        <v>77.640202346515849</v>
      </c>
      <c r="E2826" s="32">
        <v>1292.0466273533373</v>
      </c>
      <c r="F2826" s="18">
        <v>1369.6868296998532</v>
      </c>
      <c r="G2826" s="18">
        <v>15.608903637327403</v>
      </c>
      <c r="H2826" s="19">
        <v>4.6325878594249192E-2</v>
      </c>
      <c r="I2826">
        <v>14.81</v>
      </c>
      <c r="J2826" s="91">
        <v>0.97593322116460601</v>
      </c>
      <c r="K2826" s="72">
        <v>310.446970907457</v>
      </c>
      <c r="L2826" s="18">
        <v>299.35998499999999</v>
      </c>
      <c r="M2826" s="73">
        <v>3.7035630889201865E-2</v>
      </c>
      <c r="Q2826" s="34">
        <v>1.0246602721512794</v>
      </c>
      <c r="R2826" s="7"/>
      <c r="S2826" s="32"/>
      <c r="T2826" s="77"/>
      <c r="U2826" s="5">
        <v>163.72132574982751</v>
      </c>
      <c r="V2826" s="78">
        <v>178.22</v>
      </c>
      <c r="W2826" s="38">
        <v>-8.1352677871016077E-2</v>
      </c>
      <c r="X2826" s="33">
        <v>0.95186644232921191</v>
      </c>
      <c r="Y2826" s="72">
        <v>21299.803399963457</v>
      </c>
      <c r="Z2826" s="90">
        <v>19399.99956</v>
      </c>
      <c r="AA2826" s="77">
        <v>9.7928035208855277E-2</v>
      </c>
      <c r="AB2826" s="35">
        <v>0.95186644232921191</v>
      </c>
      <c r="AC2826" s="72">
        <v>22236.036277599138</v>
      </c>
      <c r="AD2826" s="90">
        <v>21500</v>
      </c>
      <c r="AE2826" s="38">
        <v>3.4234245469727351E-2</v>
      </c>
      <c r="AF2826">
        <v>1</v>
      </c>
      <c r="AI2826" s="27" t="s">
        <v>36</v>
      </c>
      <c r="AJ2826" s="17">
        <v>15.110282733767731</v>
      </c>
      <c r="AK2826" s="17">
        <v>15.299147222832911</v>
      </c>
      <c r="AL2826" s="19">
        <v>7.3277558474262261E-2</v>
      </c>
      <c r="AM2826" s="19">
        <v>7.3502422510061394E-2</v>
      </c>
      <c r="AN2826" s="27" t="b">
        <v>0</v>
      </c>
      <c r="AO2826" s="27" t="b">
        <v>0</v>
      </c>
      <c r="AP2826" s="27" t="b">
        <v>0</v>
      </c>
      <c r="AQ2826" s="27" t="b">
        <v>0</v>
      </c>
      <c r="AR2826" s="27" t="b">
        <v>0</v>
      </c>
      <c r="AS2826" s="27" t="b">
        <v>0</v>
      </c>
      <c r="AV2826">
        <v>96999.997799999997</v>
      </c>
      <c r="AX2826">
        <v>215000</v>
      </c>
      <c r="AZ2826">
        <v>194</v>
      </c>
      <c r="BC2826" s="18">
        <f t="shared" si="1"/>
        <v>77599.998240000001</v>
      </c>
      <c r="BM2826" s="90">
        <v>0.86</v>
      </c>
      <c r="BN2826">
        <f t="shared" si="0"/>
        <v>8.6</v>
      </c>
    </row>
    <row r="2827" spans="1:66" ht="14.55" customHeight="1" x14ac:dyDescent="0.25">
      <c r="A2827" s="96">
        <v>42172</v>
      </c>
      <c r="B2827" s="100">
        <v>15.625</v>
      </c>
      <c r="C2827" s="101">
        <v>16.375</v>
      </c>
      <c r="D2827" s="32">
        <v>1366.0900791119154</v>
      </c>
      <c r="E2827" s="32">
        <v>0</v>
      </c>
      <c r="F2827" s="32">
        <v>1366.0900791119154</v>
      </c>
      <c r="G2827" s="32">
        <v>15.624999999999998</v>
      </c>
      <c r="H2827" s="56">
        <v>4.5801526717557217E-2</v>
      </c>
      <c r="I2827" s="32">
        <v>14.5</v>
      </c>
      <c r="J2827" s="91">
        <v>0.99840255591054294</v>
      </c>
      <c r="K2827" s="72">
        <v>309.94568643393035</v>
      </c>
      <c r="L2827" s="32">
        <v>298.07998700000002</v>
      </c>
      <c r="M2827" s="73">
        <v>3.980709860246448E-2</v>
      </c>
      <c r="Q2827" s="34">
        <v>1.0016</v>
      </c>
      <c r="R2827" s="7"/>
      <c r="S2827" s="32"/>
      <c r="T2827" s="77"/>
      <c r="U2827" s="5">
        <v>163.67797323766655</v>
      </c>
      <c r="V2827" s="97">
        <v>178.66000399999999</v>
      </c>
      <c r="W2827" s="76">
        <v>-8.3857776933294131E-2</v>
      </c>
      <c r="X2827" s="68">
        <v>0.996805111821086</v>
      </c>
      <c r="Y2827" s="72">
        <v>21231.854492080591</v>
      </c>
      <c r="Z2827" s="90">
        <v>19304.99956</v>
      </c>
      <c r="AA2827" s="77">
        <v>9.9811187567858742E-2</v>
      </c>
      <c r="AB2827" s="35">
        <v>0.996805111821086</v>
      </c>
      <c r="AC2827" s="72">
        <v>22164.639268517814</v>
      </c>
      <c r="AD2827" s="90">
        <v>21250</v>
      </c>
      <c r="AE2827" s="76">
        <v>4.3041847930250086E-2</v>
      </c>
      <c r="AF2827" s="1">
        <v>24</v>
      </c>
      <c r="AI2827" s="27" t="s">
        <v>36</v>
      </c>
      <c r="AJ2827" s="17">
        <v>15.148276773389084</v>
      </c>
      <c r="AK2827" s="17">
        <v>15.306302411991055</v>
      </c>
      <c r="AL2827" s="19">
        <v>6.8190481670698314E-2</v>
      </c>
      <c r="AM2827" s="19">
        <v>7.2257036709251432E-2</v>
      </c>
      <c r="AN2827" s="27" t="b">
        <v>0</v>
      </c>
      <c r="AO2827" s="27" t="b">
        <v>0</v>
      </c>
      <c r="AP2827" s="27" t="b">
        <v>0</v>
      </c>
      <c r="AQ2827" s="27" t="b">
        <v>0</v>
      </c>
      <c r="AR2827" s="27" t="b">
        <v>0</v>
      </c>
      <c r="AS2827" s="27" t="b">
        <v>0</v>
      </c>
      <c r="AV2827">
        <v>96524.997799999997</v>
      </c>
      <c r="AX2827">
        <v>212500</v>
      </c>
      <c r="AZ2827">
        <v>193.050005</v>
      </c>
      <c r="BC2827" s="18">
        <f t="shared" si="1"/>
        <v>77219.998240000001</v>
      </c>
      <c r="BM2827" s="90">
        <v>0.85</v>
      </c>
      <c r="BN2827">
        <f t="shared" si="0"/>
        <v>8.5</v>
      </c>
    </row>
    <row r="2828" spans="1:66" ht="14.55" customHeight="1" x14ac:dyDescent="0.25">
      <c r="A2828" s="95">
        <v>42173</v>
      </c>
      <c r="B2828" s="98">
        <v>14.975</v>
      </c>
      <c r="C2828" s="99">
        <v>15.925000000000001</v>
      </c>
      <c r="D2828" s="32">
        <v>1309.169659148919</v>
      </c>
      <c r="E2828" s="32">
        <v>54.313377827286715</v>
      </c>
      <c r="F2828" s="18">
        <v>1363.4830369762058</v>
      </c>
      <c r="G2828" s="18">
        <v>15.012842574888463</v>
      </c>
      <c r="H2828" s="19">
        <v>5.9654631083202569E-2</v>
      </c>
      <c r="I2828">
        <v>13.19</v>
      </c>
      <c r="J2828" s="33">
        <v>0.95898829516539452</v>
      </c>
      <c r="K2828" s="72">
        <v>297.22914265872004</v>
      </c>
      <c r="L2828" s="18">
        <v>289.60000600000001</v>
      </c>
      <c r="M2828" s="73">
        <v>2.6343703386249338E-2</v>
      </c>
      <c r="Q2828" s="34">
        <v>1.0427655947850045</v>
      </c>
      <c r="R2828" s="7"/>
      <c r="S2828" s="32"/>
      <c r="T2828" s="77"/>
      <c r="U2828" s="5">
        <v>170.35998859693163</v>
      </c>
      <c r="V2828" s="78">
        <v>183.86</v>
      </c>
      <c r="W2828" s="38">
        <v>-7.3425494414600154E-2</v>
      </c>
      <c r="X2828" s="33">
        <v>0.91797659033078893</v>
      </c>
      <c r="Y2828" s="72">
        <v>19490.438643579142</v>
      </c>
      <c r="Z2828" s="90">
        <v>18184.999600000003</v>
      </c>
      <c r="AA2828" s="77">
        <v>7.1786586323550922E-2</v>
      </c>
      <c r="AB2828" s="35">
        <v>0.91797659033078893</v>
      </c>
      <c r="AC2828" s="72">
        <v>20346.293775032445</v>
      </c>
      <c r="AD2828" s="90">
        <v>20000</v>
      </c>
      <c r="AE2828" s="38">
        <v>1.731468875162227E-2</v>
      </c>
      <c r="AF2828">
        <v>23</v>
      </c>
      <c r="AI2828" s="27" t="s">
        <v>36</v>
      </c>
      <c r="AJ2828" s="17">
        <v>15.15848307245129</v>
      </c>
      <c r="AK2828" s="17">
        <v>15.298467034626125</v>
      </c>
      <c r="AL2828" s="19">
        <v>6.1385216240751252E-2</v>
      </c>
      <c r="AM2828" s="19">
        <v>7.1400124198203602E-2</v>
      </c>
      <c r="AN2828" s="27" t="b">
        <v>0</v>
      </c>
      <c r="AO2828" s="27" t="b">
        <v>0</v>
      </c>
      <c r="AP2828" s="27" t="b">
        <v>0</v>
      </c>
      <c r="AQ2828" s="27" t="b">
        <v>0</v>
      </c>
      <c r="AR2828" s="27" t="b">
        <v>0</v>
      </c>
      <c r="AS2828" s="27" t="b">
        <v>0</v>
      </c>
      <c r="AV2828">
        <v>90924.998000000021</v>
      </c>
      <c r="AX2828">
        <v>200000</v>
      </c>
      <c r="AZ2828">
        <v>181.800005</v>
      </c>
      <c r="BC2828" s="18">
        <f t="shared" si="1"/>
        <v>72739.998400000011</v>
      </c>
      <c r="BM2828" s="90">
        <v>0.8</v>
      </c>
      <c r="BN2828">
        <f t="shared" si="0"/>
        <v>8</v>
      </c>
    </row>
    <row r="2829" spans="1:66" ht="14.55" customHeight="1" x14ac:dyDescent="0.25">
      <c r="A2829" s="95">
        <v>42174</v>
      </c>
      <c r="B2829" s="98">
        <v>15.425000000000001</v>
      </c>
      <c r="C2829" s="99">
        <v>16.324999999999999</v>
      </c>
      <c r="D2829" s="32">
        <v>1252.2492391859225</v>
      </c>
      <c r="E2829" s="32">
        <v>107.83823113628968</v>
      </c>
      <c r="F2829" s="18">
        <v>1360.0874703222123</v>
      </c>
      <c r="G2829" s="18">
        <v>15.496358945759326</v>
      </c>
      <c r="H2829" s="19">
        <v>5.5130168453292439E-2</v>
      </c>
      <c r="I2829">
        <v>13.96</v>
      </c>
      <c r="J2829" s="33">
        <v>1.0296362811812119</v>
      </c>
      <c r="K2829" s="72">
        <v>306.03261401646813</v>
      </c>
      <c r="L2829" s="18">
        <v>291.67999300000002</v>
      </c>
      <c r="M2829" s="73">
        <v>4.9206738072254771E-2</v>
      </c>
      <c r="Q2829" s="34">
        <v>0.97121674738655006</v>
      </c>
      <c r="R2829" s="7"/>
      <c r="S2829" s="32"/>
      <c r="T2829" s="77"/>
      <c r="U2829" s="5">
        <v>165.14842456068868</v>
      </c>
      <c r="V2829" s="78">
        <v>182.22000199999999</v>
      </c>
      <c r="W2829" s="38">
        <v>-9.368662743901908E-2</v>
      </c>
      <c r="X2829" s="33">
        <v>1.059272562362424</v>
      </c>
      <c r="Y2829" s="72">
        <v>20645.785661762256</v>
      </c>
      <c r="Z2829" s="90">
        <v>18474.99958</v>
      </c>
      <c r="AA2829" s="77">
        <v>0.11749857272593545</v>
      </c>
      <c r="AB2829" s="35">
        <v>1.059272562362424</v>
      </c>
      <c r="AC2829" s="72">
        <v>21551.925205503037</v>
      </c>
      <c r="AD2829" s="90">
        <v>20500</v>
      </c>
      <c r="AE2829" s="38">
        <v>5.1313424658684756E-2</v>
      </c>
      <c r="AF2829">
        <v>22</v>
      </c>
      <c r="AI2829" s="27" t="s">
        <v>36</v>
      </c>
      <c r="AJ2829" s="17">
        <v>15.188071593677924</v>
      </c>
      <c r="AK2829" s="17">
        <v>15.306014881969684</v>
      </c>
      <c r="AL2829" s="19">
        <v>5.2942723655142965E-2</v>
      </c>
      <c r="AM2829" s="19">
        <v>6.9877556228919113E-2</v>
      </c>
      <c r="AN2829" s="27" t="b">
        <v>0</v>
      </c>
      <c r="AO2829" s="27" t="b">
        <v>0</v>
      </c>
      <c r="AP2829" s="27" t="b">
        <v>0</v>
      </c>
      <c r="AQ2829" s="27" t="b">
        <v>0</v>
      </c>
      <c r="AR2829" s="27" t="b">
        <v>0</v>
      </c>
      <c r="AS2829" s="27" t="b">
        <v>0</v>
      </c>
      <c r="AV2829">
        <v>92374.997900000002</v>
      </c>
      <c r="AX2829">
        <v>205000</v>
      </c>
      <c r="AZ2829">
        <v>184.65</v>
      </c>
      <c r="BC2829" s="18">
        <f t="shared" si="1"/>
        <v>73899.998319999999</v>
      </c>
      <c r="BM2829" s="90">
        <v>0.82</v>
      </c>
      <c r="BN2829">
        <f t="shared" si="0"/>
        <v>8.1999999999999993</v>
      </c>
    </row>
    <row r="2830" spans="1:66" ht="14.55" customHeight="1" x14ac:dyDescent="0.25">
      <c r="A2830" s="95">
        <v>42177</v>
      </c>
      <c r="B2830" s="100">
        <v>14.525</v>
      </c>
      <c r="C2830" s="101">
        <v>15.574999999999999</v>
      </c>
      <c r="D2830" s="32">
        <v>1195.3288192229261</v>
      </c>
      <c r="E2830" s="32">
        <v>161.62061875829403</v>
      </c>
      <c r="F2830" s="32">
        <v>1356.9494379812202</v>
      </c>
      <c r="G2830" s="32">
        <v>14.650061144465839</v>
      </c>
      <c r="H2830" s="56">
        <v>6.7415730337078594E-2</v>
      </c>
      <c r="I2830" s="1">
        <v>12.74</v>
      </c>
      <c r="J2830" s="68">
        <v>0.94320608857453292</v>
      </c>
      <c r="K2830" s="72">
        <v>288.6518248427127</v>
      </c>
      <c r="L2830" s="32">
        <v>279.51998900000001</v>
      </c>
      <c r="M2830" s="73">
        <v>3.2669705931881274E-2</v>
      </c>
      <c r="Q2830" s="34">
        <v>1.0602136819444197</v>
      </c>
      <c r="R2830" s="7"/>
      <c r="S2830" s="32"/>
      <c r="T2830" s="77"/>
      <c r="U2830" s="5">
        <v>174.76662909572477</v>
      </c>
      <c r="V2830" s="90">
        <v>189.77999800000001</v>
      </c>
      <c r="W2830" s="76">
        <v>-7.9109332187237341E-2</v>
      </c>
      <c r="X2830" s="68">
        <v>0.88641217714906584</v>
      </c>
      <c r="Y2830" s="72">
        <v>18300.763376023257</v>
      </c>
      <c r="Z2830" s="90">
        <v>16779.999620000002</v>
      </c>
      <c r="AA2830" s="77">
        <v>9.0629546511470899E-2</v>
      </c>
      <c r="AB2830" s="35">
        <v>0.88641217714906584</v>
      </c>
      <c r="AC2830" s="72">
        <v>19103.582660619577</v>
      </c>
      <c r="AD2830" s="90">
        <v>18750</v>
      </c>
      <c r="AE2830" s="76">
        <v>1.8857741899710768E-2</v>
      </c>
      <c r="AF2830" s="1">
        <v>21</v>
      </c>
      <c r="AI2830" s="27" t="s">
        <v>36</v>
      </c>
      <c r="AJ2830" s="17">
        <v>15.200740081593478</v>
      </c>
      <c r="AK2830" s="17">
        <v>15.296229273645993</v>
      </c>
      <c r="AL2830" s="19">
        <v>5.1441551340049019E-2</v>
      </c>
      <c r="AM2830" s="19">
        <v>6.9351702882095523E-2</v>
      </c>
      <c r="AN2830" s="27" t="b">
        <v>0</v>
      </c>
      <c r="AO2830" s="27" t="b">
        <v>0</v>
      </c>
      <c r="AP2830" s="27" t="b">
        <v>0</v>
      </c>
      <c r="AQ2830" s="27" t="b">
        <v>0</v>
      </c>
      <c r="AR2830" s="27" t="b">
        <v>0</v>
      </c>
      <c r="AS2830" s="27" t="b">
        <v>0</v>
      </c>
      <c r="AV2830">
        <v>83899.998100000012</v>
      </c>
      <c r="AX2830">
        <v>187500</v>
      </c>
      <c r="AZ2830">
        <v>167.800005</v>
      </c>
      <c r="BC2830" s="18">
        <f t="shared" si="1"/>
        <v>67119.998480000009</v>
      </c>
      <c r="BM2830" s="90">
        <v>0.75</v>
      </c>
      <c r="BN2830">
        <f t="shared" si="0"/>
        <v>7.5</v>
      </c>
    </row>
    <row r="2831" spans="1:66" ht="14.55" customHeight="1" x14ac:dyDescent="0.25">
      <c r="A2831" s="95">
        <v>42178</v>
      </c>
      <c r="B2831" s="98">
        <v>14.074999999999999</v>
      </c>
      <c r="C2831" s="99">
        <v>15.275</v>
      </c>
      <c r="D2831" s="32">
        <v>1138.4083992599296</v>
      </c>
      <c r="E2831" s="32">
        <v>214.70370703839188</v>
      </c>
      <c r="F2831" s="18">
        <v>1353.1121062983216</v>
      </c>
      <c r="G2831" s="18">
        <v>14.265408797058878</v>
      </c>
      <c r="H2831" s="19">
        <v>7.8559738134206247E-2</v>
      </c>
      <c r="I2831">
        <v>12.11</v>
      </c>
      <c r="J2831" s="33">
        <v>0.97099031575405481</v>
      </c>
      <c r="K2831" s="72">
        <v>280.27327715523535</v>
      </c>
      <c r="L2831" s="18">
        <v>272.16000400000001</v>
      </c>
      <c r="M2831" s="73">
        <v>2.9810674000560835E-2</v>
      </c>
      <c r="Q2831" s="34">
        <v>1.0298763888529792</v>
      </c>
      <c r="R2831" s="7"/>
      <c r="S2831" s="32"/>
      <c r="T2831" s="77"/>
      <c r="U2831" s="5">
        <v>179.65292034738394</v>
      </c>
      <c r="V2831" s="87">
        <v>194.800004</v>
      </c>
      <c r="W2831" s="38">
        <v>-7.7757101342852436E-2</v>
      </c>
      <c r="X2831" s="33">
        <v>0.94198063150810973</v>
      </c>
      <c r="Y2831" s="72">
        <v>17239.047120952815</v>
      </c>
      <c r="Z2831" s="90">
        <v>15904.999640000002</v>
      </c>
      <c r="AA2831" s="77">
        <v>8.3875983096395282E-2</v>
      </c>
      <c r="AB2831" s="35">
        <v>0.94198063150810973</v>
      </c>
      <c r="AC2831" s="72">
        <v>17994.916351118962</v>
      </c>
      <c r="AD2831" s="90">
        <v>17500</v>
      </c>
      <c r="AE2831" s="38">
        <v>2.8280934349654958E-2</v>
      </c>
      <c r="AF2831">
        <v>20</v>
      </c>
      <c r="AI2831" s="27" t="s">
        <v>36</v>
      </c>
      <c r="AJ2831" s="17">
        <v>15.187053573119252</v>
      </c>
      <c r="AK2831" s="17">
        <v>15.277511959667372</v>
      </c>
      <c r="AL2831" s="19">
        <v>5.8814612219931041E-2</v>
      </c>
      <c r="AM2831" s="19">
        <v>6.9507328353835232E-2</v>
      </c>
      <c r="AN2831" s="27" t="b">
        <v>0</v>
      </c>
      <c r="AO2831" s="27" t="b">
        <v>0</v>
      </c>
      <c r="AP2831" s="27" t="b">
        <v>0</v>
      </c>
      <c r="AQ2831" s="27" t="b">
        <v>0</v>
      </c>
      <c r="AR2831" s="27" t="b">
        <v>0</v>
      </c>
      <c r="AS2831" s="27" t="b">
        <v>0</v>
      </c>
      <c r="AV2831">
        <v>79524.998200000002</v>
      </c>
      <c r="AX2831">
        <v>175000</v>
      </c>
      <c r="AZ2831">
        <v>159.049995</v>
      </c>
      <c r="BC2831" s="18">
        <f t="shared" si="1"/>
        <v>63619.998560000007</v>
      </c>
    </row>
    <row r="2832" spans="1:66" ht="14.55" customHeight="1" x14ac:dyDescent="0.25">
      <c r="A2832" s="95">
        <v>42179</v>
      </c>
      <c r="B2832" s="98">
        <v>14.574999999999999</v>
      </c>
      <c r="C2832" s="99">
        <v>15.625</v>
      </c>
      <c r="D2832" s="32">
        <v>1081.4879792969332</v>
      </c>
      <c r="E2832" s="32">
        <v>267.15247371460634</v>
      </c>
      <c r="F2832" s="18">
        <v>1348.6404530115396</v>
      </c>
      <c r="G2832" s="18">
        <v>14.782994722962632</v>
      </c>
      <c r="H2832" s="19">
        <v>6.7200000000000037E-2</v>
      </c>
      <c r="I2832">
        <v>13.26</v>
      </c>
      <c r="J2832" s="33">
        <v>1.0328579650877747</v>
      </c>
      <c r="K2832" s="72">
        <v>289.47747806477975</v>
      </c>
      <c r="L2832" s="18">
        <v>276.959991</v>
      </c>
      <c r="M2832" s="73">
        <v>4.5196011956758562E-2</v>
      </c>
      <c r="Q2832" s="34">
        <v>0.96818733436888171</v>
      </c>
      <c r="R2832" s="7"/>
      <c r="S2832" s="32"/>
      <c r="T2832" s="77"/>
      <c r="U2832" s="5">
        <v>173.61384216778004</v>
      </c>
      <c r="V2832" s="87">
        <v>190.89999399999999</v>
      </c>
      <c r="W2832" s="38">
        <v>-9.0550824387244128E-2</v>
      </c>
      <c r="X2832" s="33">
        <v>1.0657159301755492</v>
      </c>
      <c r="Y2832" s="72">
        <v>18372.015037372181</v>
      </c>
      <c r="Z2832" s="90">
        <v>16499.999640000002</v>
      </c>
      <c r="AA2832" s="77">
        <v>0.11345548110400921</v>
      </c>
      <c r="AB2832" s="35">
        <v>1.0657159301755492</v>
      </c>
      <c r="AC2832" s="72">
        <v>19177.161555349343</v>
      </c>
      <c r="AD2832" s="90">
        <v>18100</v>
      </c>
      <c r="AE2832" s="38">
        <v>5.9511688140847681E-2</v>
      </c>
      <c r="AF2832">
        <v>19</v>
      </c>
      <c r="AI2832" s="27" t="s">
        <v>36</v>
      </c>
      <c r="AJ2832" s="17">
        <v>15.172909949075818</v>
      </c>
      <c r="AK2832" s="17">
        <v>15.259249308321447</v>
      </c>
      <c r="AL2832" s="19">
        <v>6.2293632454222848E-2</v>
      </c>
      <c r="AM2832" s="19">
        <v>6.9222148946658957E-2</v>
      </c>
      <c r="AN2832" s="27" t="b">
        <v>0</v>
      </c>
      <c r="AO2832" s="27" t="b">
        <v>0</v>
      </c>
      <c r="AP2832" s="27" t="b">
        <v>0</v>
      </c>
      <c r="AQ2832" s="27" t="b">
        <v>0</v>
      </c>
      <c r="AR2832" s="27" t="b">
        <v>0</v>
      </c>
      <c r="AS2832" s="27" t="b">
        <v>0</v>
      </c>
      <c r="AV2832">
        <v>82499.998200000002</v>
      </c>
      <c r="AX2832">
        <v>181000</v>
      </c>
      <c r="AZ2832">
        <v>165.24999500000001</v>
      </c>
      <c r="BC2832" s="18">
        <f t="shared" si="1"/>
        <v>65999.998560000007</v>
      </c>
    </row>
    <row r="2833" spans="1:55" ht="14.55" customHeight="1" x14ac:dyDescent="0.25">
      <c r="A2833" s="95">
        <v>42180</v>
      </c>
      <c r="B2833" s="98">
        <v>14.625</v>
      </c>
      <c r="C2833" s="99">
        <v>15.625</v>
      </c>
      <c r="D2833" s="32">
        <v>1024.5675593339367</v>
      </c>
      <c r="E2833" s="32">
        <v>320.24784145608947</v>
      </c>
      <c r="F2833" s="18">
        <v>1344.8154007900262</v>
      </c>
      <c r="G2833" s="18">
        <v>14.863135168044593</v>
      </c>
      <c r="H2833" s="19">
        <v>6.3999999999999946E-2</v>
      </c>
      <c r="I2833">
        <v>14.01</v>
      </c>
      <c r="J2833" s="33">
        <v>1.0025695199910238</v>
      </c>
      <c r="K2833" s="72">
        <v>290.21627480242574</v>
      </c>
      <c r="L2833" s="18">
        <v>279.35998499999999</v>
      </c>
      <c r="M2833" s="73">
        <v>3.886129147102349E-2</v>
      </c>
      <c r="Q2833" s="34">
        <v>0.99743706552035738</v>
      </c>
      <c r="R2833" s="7"/>
      <c r="S2833" s="32"/>
      <c r="T2833" s="77"/>
      <c r="U2833" s="5">
        <v>172.84647273594615</v>
      </c>
      <c r="V2833" s="87">
        <v>189.199996</v>
      </c>
      <c r="W2833" s="38">
        <v>-8.6435114216671799E-2</v>
      </c>
      <c r="X2833" s="33">
        <v>1.0051390399820477</v>
      </c>
      <c r="Y2833" s="72">
        <v>18466.517908867736</v>
      </c>
      <c r="Z2833" s="90">
        <v>16744.999620000002</v>
      </c>
      <c r="AA2833" s="77">
        <v>0.10280790253417357</v>
      </c>
      <c r="AB2833" s="35">
        <v>1.0051390399820477</v>
      </c>
      <c r="AC2833" s="72">
        <v>19275.404718003967</v>
      </c>
      <c r="AD2833" s="90">
        <v>18425</v>
      </c>
      <c r="AE2833" s="38">
        <v>4.6154937205099972E-2</v>
      </c>
      <c r="AF2833">
        <v>18</v>
      </c>
      <c r="AI2833" s="27" t="s">
        <v>36</v>
      </c>
      <c r="AJ2833" s="17">
        <v>15.178163584201005</v>
      </c>
      <c r="AK2833" s="17">
        <v>15.256270272907257</v>
      </c>
      <c r="AL2833" s="19">
        <v>6.5326711334629972E-2</v>
      </c>
      <c r="AM2833" s="19">
        <v>6.8038735868509032E-2</v>
      </c>
      <c r="AN2833" s="27" t="b">
        <v>0</v>
      </c>
      <c r="AO2833" s="27" t="b">
        <v>0</v>
      </c>
      <c r="AP2833" s="27" t="b">
        <v>0</v>
      </c>
      <c r="AQ2833" s="27" t="b">
        <v>0</v>
      </c>
      <c r="AR2833" s="27" t="b">
        <v>0</v>
      </c>
      <c r="AS2833" s="27" t="b">
        <v>1</v>
      </c>
      <c r="AV2833">
        <v>83724.998100000012</v>
      </c>
      <c r="AX2833">
        <v>184250</v>
      </c>
      <c r="AZ2833">
        <v>167.45000999999999</v>
      </c>
      <c r="BC2833" s="18">
        <f t="shared" si="1"/>
        <v>66979.998480000009</v>
      </c>
    </row>
    <row r="2834" spans="1:55" ht="14.55" customHeight="1" x14ac:dyDescent="0.25">
      <c r="A2834" s="95">
        <v>42181</v>
      </c>
      <c r="B2834" s="98">
        <v>14.525</v>
      </c>
      <c r="C2834" s="99">
        <v>15.475</v>
      </c>
      <c r="D2834" s="32">
        <v>967.64713937094029</v>
      </c>
      <c r="E2834" s="32">
        <v>373.52535454145419</v>
      </c>
      <c r="F2834" s="18">
        <v>1341.1724939123944</v>
      </c>
      <c r="G2834" s="18">
        <v>14.789581243967534</v>
      </c>
      <c r="H2834" s="19">
        <v>6.1389337641357011E-2</v>
      </c>
      <c r="I2834">
        <v>14.02</v>
      </c>
      <c r="J2834" s="33">
        <v>0.992355803778465</v>
      </c>
      <c r="K2834" s="72">
        <v>287.99282169296754</v>
      </c>
      <c r="L2834" s="18">
        <v>277.60000600000001</v>
      </c>
      <c r="M2834" s="73">
        <v>3.7438096067503437E-2</v>
      </c>
      <c r="Q2834" s="34">
        <v>1.0077030800771549</v>
      </c>
      <c r="R2834" s="7"/>
      <c r="S2834" s="32"/>
      <c r="T2834" s="77"/>
      <c r="U2834" s="5">
        <v>173.85363577729549</v>
      </c>
      <c r="V2834" s="87">
        <v>190.25999400000001</v>
      </c>
      <c r="W2834" s="38">
        <v>-8.6231255860885342E-2</v>
      </c>
      <c r="X2834" s="33">
        <v>0.9847116075569301</v>
      </c>
      <c r="Y2834" s="72">
        <v>18184.281537348987</v>
      </c>
      <c r="Z2834" s="90">
        <v>16569.999620000002</v>
      </c>
      <c r="AA2834" s="77">
        <v>9.7421964657171428E-2</v>
      </c>
      <c r="AB2834" s="35">
        <v>0.9847116075569301</v>
      </c>
      <c r="AC2834" s="72">
        <v>18980.410458418337</v>
      </c>
      <c r="AD2834" s="90">
        <v>18200</v>
      </c>
      <c r="AE2834" s="38">
        <v>4.2879695517491039E-2</v>
      </c>
      <c r="AF2834">
        <v>17</v>
      </c>
      <c r="AI2834" s="27" t="s">
        <v>36</v>
      </c>
      <c r="AJ2834" s="17">
        <v>15.178345552109615</v>
      </c>
      <c r="AK2834" s="17">
        <v>15.236366771376982</v>
      </c>
      <c r="AL2834" s="19">
        <v>6.5615829094322384E-2</v>
      </c>
      <c r="AM2834" s="19">
        <v>6.7598742099398659E-2</v>
      </c>
      <c r="AN2834" s="27" t="b">
        <v>0</v>
      </c>
      <c r="AO2834" s="27" t="b">
        <v>0</v>
      </c>
      <c r="AP2834" s="27" t="b">
        <v>0</v>
      </c>
      <c r="AQ2834" s="27" t="b">
        <v>0</v>
      </c>
      <c r="AR2834" s="27" t="b">
        <v>0</v>
      </c>
      <c r="AS2834" s="27" t="b">
        <v>1</v>
      </c>
      <c r="AV2834">
        <v>82849.998100000012</v>
      </c>
      <c r="AX2834">
        <v>182000</v>
      </c>
      <c r="AZ2834">
        <v>165.949995</v>
      </c>
      <c r="BC2834" s="18">
        <f t="shared" si="1"/>
        <v>66279.998480000009</v>
      </c>
    </row>
    <row r="2835" spans="1:55" ht="14.55" customHeight="1" x14ac:dyDescent="0.25">
      <c r="A2835" s="95">
        <v>42184</v>
      </c>
      <c r="B2835" s="98">
        <v>17.375</v>
      </c>
      <c r="C2835" s="99">
        <v>17.425000000000001</v>
      </c>
      <c r="D2835" s="32">
        <v>910.72671940794385</v>
      </c>
      <c r="E2835" s="32">
        <v>426.95146762465447</v>
      </c>
      <c r="F2835" s="18">
        <v>1337.6781870325983</v>
      </c>
      <c r="G2835" s="18">
        <v>17.390958676450119</v>
      </c>
      <c r="H2835" s="19">
        <v>2.8694404591105283E-3</v>
      </c>
      <c r="I2835">
        <v>18.850000000000001</v>
      </c>
      <c r="J2835" s="33">
        <v>1.1728288839473344</v>
      </c>
      <c r="K2835" s="72">
        <v>337.76045559483532</v>
      </c>
      <c r="L2835" s="18">
        <v>324.959991</v>
      </c>
      <c r="M2835" s="73">
        <v>3.9390894108054422E-2</v>
      </c>
      <c r="Q2835" s="34">
        <v>0.85263930116927833</v>
      </c>
      <c r="R2835" s="7"/>
      <c r="S2835" s="32"/>
      <c r="T2835" s="77"/>
      <c r="U2835" s="5">
        <v>147.95845731305926</v>
      </c>
      <c r="V2835" s="87">
        <v>158.88000400000001</v>
      </c>
      <c r="W2835" s="38">
        <v>-6.8740851032083036E-2</v>
      </c>
      <c r="X2835" s="33">
        <v>1.3456577678946691</v>
      </c>
      <c r="Y2835" s="72">
        <v>24469.936778891599</v>
      </c>
      <c r="Z2835" s="90">
        <v>22249.999499999998</v>
      </c>
      <c r="AA2835" s="77">
        <v>9.9772464214734069E-2</v>
      </c>
      <c r="AB2835" s="35">
        <v>1.3456577678946691</v>
      </c>
      <c r="AC2835" s="72">
        <v>25540.727283666958</v>
      </c>
      <c r="AD2835" s="90">
        <v>24350</v>
      </c>
      <c r="AE2835" s="38">
        <v>4.8900504462708751E-2</v>
      </c>
      <c r="AF2835">
        <v>16</v>
      </c>
      <c r="AI2835" s="27" t="s">
        <v>36</v>
      </c>
      <c r="AJ2835" s="17">
        <v>15.292955623799966</v>
      </c>
      <c r="AK2835" s="17">
        <v>15.270653387176955</v>
      </c>
      <c r="AL2835" s="19">
        <v>5.6905707761958725E-2</v>
      </c>
      <c r="AM2835" s="19">
        <v>6.288762829397726E-2</v>
      </c>
      <c r="AN2835" s="27" t="b">
        <v>1</v>
      </c>
      <c r="AO2835" s="27" t="b">
        <v>0</v>
      </c>
      <c r="AP2835" s="27" t="b">
        <v>0</v>
      </c>
      <c r="AQ2835" s="27" t="b">
        <v>0</v>
      </c>
      <c r="AR2835" s="27" t="b">
        <v>0</v>
      </c>
      <c r="AS2835" s="27" t="b">
        <v>0</v>
      </c>
      <c r="AV2835">
        <v>111249.9975</v>
      </c>
      <c r="AX2835">
        <v>243500</v>
      </c>
      <c r="AZ2835">
        <v>222.299995</v>
      </c>
      <c r="BC2835" s="18">
        <f t="shared" si="1"/>
        <v>88999.997999999992</v>
      </c>
    </row>
    <row r="2836" spans="1:55" ht="14.55" customHeight="1" x14ac:dyDescent="0.25">
      <c r="A2836" s="95">
        <v>42185</v>
      </c>
      <c r="B2836" s="98">
        <v>17.324999999999999</v>
      </c>
      <c r="C2836" s="99">
        <v>17.375</v>
      </c>
      <c r="D2836" s="32">
        <v>853.8062994449474</v>
      </c>
      <c r="E2836" s="32">
        <v>483.70855783165956</v>
      </c>
      <c r="F2836" s="18">
        <v>1337.514857276607</v>
      </c>
      <c r="G2836" s="18">
        <v>17.343082362046299</v>
      </c>
      <c r="H2836" s="19">
        <v>2.8776978417266452E-3</v>
      </c>
      <c r="I2836">
        <v>18.23</v>
      </c>
      <c r="J2836" s="33">
        <v>0.99712529389792881</v>
      </c>
      <c r="K2836" s="72">
        <v>336.78366639669457</v>
      </c>
      <c r="L2836" s="18">
        <v>321.60000600000001</v>
      </c>
      <c r="M2836" s="73">
        <v>4.7212873486994163E-2</v>
      </c>
      <c r="Q2836" s="34">
        <v>1.0028829938621189</v>
      </c>
      <c r="R2836" s="7"/>
      <c r="S2836" s="32"/>
      <c r="T2836" s="77"/>
      <c r="U2836" s="5">
        <v>148.10875508680735</v>
      </c>
      <c r="V2836" s="87">
        <v>158.11999599999999</v>
      </c>
      <c r="W2836" s="38">
        <v>-6.3314199130087498E-2</v>
      </c>
      <c r="X2836" s="33">
        <v>0.99425058779585773</v>
      </c>
      <c r="Y2836" s="72">
        <v>24329.365427761702</v>
      </c>
      <c r="Z2836" s="90">
        <v>21979.999499999998</v>
      </c>
      <c r="AA2836" s="77">
        <v>0.10688653235691405</v>
      </c>
      <c r="AB2836" s="35">
        <v>0.99425058779585773</v>
      </c>
      <c r="AC2836" s="72">
        <v>25393.475987826649</v>
      </c>
      <c r="AD2836" s="90">
        <v>24000</v>
      </c>
      <c r="AE2836" s="38">
        <v>5.8061499492777023E-2</v>
      </c>
      <c r="AF2836">
        <v>15</v>
      </c>
      <c r="AI2836" s="27" t="s">
        <v>36</v>
      </c>
      <c r="AJ2836" s="17">
        <v>15.404738464032638</v>
      </c>
      <c r="AK2836" s="17">
        <v>15.323834908327306</v>
      </c>
      <c r="AL2836" s="19">
        <v>4.61493690127334E-2</v>
      </c>
      <c r="AM2836" s="19">
        <v>5.903522634456905E-2</v>
      </c>
      <c r="AN2836" s="27" t="b">
        <v>1</v>
      </c>
      <c r="AO2836" s="27" t="b">
        <v>0</v>
      </c>
      <c r="AP2836" s="27" t="b">
        <v>0</v>
      </c>
      <c r="AQ2836" s="27" t="b">
        <v>0</v>
      </c>
      <c r="AR2836" s="27" t="b">
        <v>0</v>
      </c>
      <c r="AS2836" s="27" t="b">
        <v>0</v>
      </c>
      <c r="AV2836">
        <v>109899.9975</v>
      </c>
      <c r="AX2836">
        <v>240000</v>
      </c>
      <c r="AZ2836">
        <v>218.050005</v>
      </c>
      <c r="BC2836" s="18">
        <f t="shared" si="1"/>
        <v>87919.997999999992</v>
      </c>
    </row>
    <row r="2837" spans="1:55" ht="14.55" customHeight="1" x14ac:dyDescent="0.25">
      <c r="A2837" s="95">
        <v>42186</v>
      </c>
      <c r="B2837" s="98">
        <v>15.925000000000001</v>
      </c>
      <c r="C2837" s="99">
        <v>16.175000000000001</v>
      </c>
      <c r="D2837" s="32">
        <v>796.88587948195095</v>
      </c>
      <c r="E2837" s="32">
        <v>540.4651780249784</v>
      </c>
      <c r="F2837" s="18">
        <v>1337.3510575069295</v>
      </c>
      <c r="G2837" s="18">
        <v>16.026032779499293</v>
      </c>
      <c r="H2837" s="19">
        <v>1.5455950540958274E-2</v>
      </c>
      <c r="I2837">
        <v>16.09</v>
      </c>
      <c r="J2837" s="33">
        <v>0.92394591715301</v>
      </c>
      <c r="K2837" s="72">
        <v>311.16450964775714</v>
      </c>
      <c r="L2837" s="18">
        <v>300.32000699999998</v>
      </c>
      <c r="M2837" s="73">
        <v>3.610982417084576E-2</v>
      </c>
      <c r="Q2837" s="34">
        <v>1.0823144314348381</v>
      </c>
      <c r="R2837" s="7"/>
      <c r="S2837" s="32"/>
      <c r="T2837" s="77"/>
      <c r="U2837" s="5">
        <v>160.00179355445027</v>
      </c>
      <c r="V2837" s="87">
        <v>169.479996</v>
      </c>
      <c r="W2837" s="38">
        <v>-5.5925198662087096E-2</v>
      </c>
      <c r="X2837" s="33">
        <v>0.84789183430602</v>
      </c>
      <c r="Y2837" s="72">
        <v>20628.76897684186</v>
      </c>
      <c r="Z2837" s="90">
        <v>18914.99958</v>
      </c>
      <c r="AA2837" s="77">
        <v>9.0603723758679602E-2</v>
      </c>
      <c r="AB2837" s="35">
        <v>0.84789183430602</v>
      </c>
      <c r="AC2837" s="72">
        <v>21530.575740860153</v>
      </c>
      <c r="AD2837" s="90">
        <v>20725</v>
      </c>
      <c r="AE2837" s="38">
        <v>3.8869758304470592E-2</v>
      </c>
      <c r="AF2837">
        <v>14</v>
      </c>
      <c r="AI2837" s="27" t="s">
        <v>36</v>
      </c>
      <c r="AJ2837" s="17">
        <v>15.437524505357931</v>
      </c>
      <c r="AK2837" s="17">
        <v>15.343440965247993</v>
      </c>
      <c r="AL2837" s="19">
        <v>3.5632071080525407E-2</v>
      </c>
      <c r="AM2837" s="19">
        <v>5.5230974032195138E-2</v>
      </c>
      <c r="AN2837" s="27" t="b">
        <v>1</v>
      </c>
      <c r="AO2837" s="27" t="b">
        <v>0</v>
      </c>
      <c r="AP2837" s="27" t="b">
        <v>0</v>
      </c>
      <c r="AQ2837" s="27" t="b">
        <v>0</v>
      </c>
      <c r="AR2837" s="27" t="b">
        <v>0</v>
      </c>
      <c r="AS2837" s="27" t="b">
        <v>0</v>
      </c>
      <c r="AV2837">
        <v>94574.997900000002</v>
      </c>
      <c r="AX2837">
        <v>207250</v>
      </c>
      <c r="AZ2837">
        <v>189.15001000000001</v>
      </c>
      <c r="BC2837" s="18">
        <f t="shared" si="1"/>
        <v>75659.998319999999</v>
      </c>
    </row>
    <row r="2838" spans="1:55" ht="14.55" customHeight="1" x14ac:dyDescent="0.25">
      <c r="A2838" s="95">
        <v>42187</v>
      </c>
      <c r="B2838" s="98">
        <v>16.925000000000001</v>
      </c>
      <c r="C2838" s="99">
        <v>17.024999999999999</v>
      </c>
      <c r="D2838" s="32">
        <v>739.9654595189545</v>
      </c>
      <c r="E2838" s="32">
        <v>596.50583879225621</v>
      </c>
      <c r="F2838" s="18">
        <v>1336.4712983112108</v>
      </c>
      <c r="G2838" s="18">
        <v>16.969632895562068</v>
      </c>
      <c r="H2838" s="19">
        <v>5.87371512481627E-3</v>
      </c>
      <c r="I2838">
        <v>16.790001</v>
      </c>
      <c r="J2838" s="33">
        <v>1.0581826378436978</v>
      </c>
      <c r="K2838" s="72">
        <v>329.26318458915472</v>
      </c>
      <c r="L2838" s="18">
        <v>319.51998900000001</v>
      </c>
      <c r="M2838" s="73">
        <v>3.0493227104970603E-2</v>
      </c>
      <c r="Q2838" s="34">
        <v>0.94501645012598301</v>
      </c>
      <c r="R2838" s="7"/>
      <c r="S2838" s="32"/>
      <c r="T2838" s="77"/>
      <c r="U2838" s="5">
        <v>150.92281237951104</v>
      </c>
      <c r="V2838" s="87">
        <v>158.94000199999999</v>
      </c>
      <c r="W2838" s="38">
        <v>-5.0441610164878123E-2</v>
      </c>
      <c r="X2838" s="33">
        <v>1.1163652756873959</v>
      </c>
      <c r="Y2838" s="72">
        <v>23029.351548126164</v>
      </c>
      <c r="Z2838" s="90">
        <v>21294.999520000001</v>
      </c>
      <c r="AA2838" s="77">
        <v>8.1444098014525929E-2</v>
      </c>
      <c r="AB2838" s="35">
        <v>1.1163652756873959</v>
      </c>
      <c r="AC2838" s="72">
        <v>24035.601766388801</v>
      </c>
      <c r="AD2838" s="90">
        <v>23250</v>
      </c>
      <c r="AE2838" s="38">
        <v>3.3789323285539852E-2</v>
      </c>
      <c r="AF2838">
        <v>13</v>
      </c>
      <c r="AI2838" s="27" t="s">
        <v>36</v>
      </c>
      <c r="AJ2838" s="17">
        <v>15.532948035420366</v>
      </c>
      <c r="AK2838" s="17">
        <v>15.368930256504116</v>
      </c>
      <c r="AL2838" s="19">
        <v>2.5411023601328114E-2</v>
      </c>
      <c r="AM2838" s="19">
        <v>4.9317692248565845E-2</v>
      </c>
      <c r="AN2838" s="27" t="b">
        <v>1</v>
      </c>
      <c r="AO2838" s="27" t="b">
        <v>0</v>
      </c>
      <c r="AP2838" s="27" t="b">
        <v>0</v>
      </c>
      <c r="AQ2838" s="27" t="b">
        <v>0</v>
      </c>
      <c r="AR2838" s="27" t="b">
        <v>1</v>
      </c>
      <c r="AS2838" s="27" t="b">
        <v>0</v>
      </c>
      <c r="AV2838">
        <v>106474.9976</v>
      </c>
      <c r="AX2838">
        <v>232500</v>
      </c>
      <c r="AZ2838">
        <v>212.95</v>
      </c>
      <c r="BC2838" s="18">
        <f t="shared" si="1"/>
        <v>85179.998080000005</v>
      </c>
    </row>
    <row r="2839" spans="1:55" ht="14.55" customHeight="1" x14ac:dyDescent="0.25">
      <c r="A2839" s="95">
        <v>42191</v>
      </c>
      <c r="B2839" s="98">
        <v>17.225000000000001</v>
      </c>
      <c r="C2839" s="99">
        <v>17.375</v>
      </c>
      <c r="D2839" s="32">
        <v>683.04503955595806</v>
      </c>
      <c r="E2839" s="32">
        <v>653.09192442360518</v>
      </c>
      <c r="F2839" s="18">
        <v>1336.1369639795632</v>
      </c>
      <c r="G2839" s="18">
        <v>17.298318672639493</v>
      </c>
      <c r="H2839" s="19">
        <v>8.6330935251798246E-3</v>
      </c>
      <c r="I2839">
        <v>17.010000000000002</v>
      </c>
      <c r="J2839" s="33">
        <v>1.0191140490247754</v>
      </c>
      <c r="K2839" s="72">
        <v>335.55093141527755</v>
      </c>
      <c r="L2839" s="18">
        <v>327.67999300000002</v>
      </c>
      <c r="M2839" s="73">
        <v>2.402019831365634E-2</v>
      </c>
      <c r="Q2839" s="34">
        <v>0.98124444556223489</v>
      </c>
      <c r="R2839" s="7"/>
      <c r="S2839" s="32"/>
      <c r="T2839" s="77"/>
      <c r="U2839" s="5">
        <v>147.81645103686142</v>
      </c>
      <c r="V2839" s="87">
        <v>154.91999799999999</v>
      </c>
      <c r="W2839" s="38">
        <v>-4.5853001903205355E-2</v>
      </c>
      <c r="X2839" s="33">
        <v>1.0382280980495509</v>
      </c>
      <c r="Y2839" s="72">
        <v>23909.834251931363</v>
      </c>
      <c r="Z2839" s="90">
        <v>22349.999499999998</v>
      </c>
      <c r="AA2839" s="77">
        <v>6.9791265629843294E-2</v>
      </c>
      <c r="AB2839" s="35">
        <v>1.0382280980495509</v>
      </c>
      <c r="AC2839" s="72">
        <v>24954.037026106686</v>
      </c>
      <c r="AD2839" s="90">
        <v>24450</v>
      </c>
      <c r="AE2839" s="38">
        <v>2.0615011292706976E-2</v>
      </c>
      <c r="AF2839">
        <v>12</v>
      </c>
      <c r="AI2839" s="27" t="s">
        <v>36</v>
      </c>
      <c r="AJ2839" s="17">
        <v>15.617038676686381</v>
      </c>
      <c r="AK2839" s="17">
        <v>15.394408059979712</v>
      </c>
      <c r="AL2839" s="19">
        <v>1.6183205855524758E-2</v>
      </c>
      <c r="AM2839" s="19">
        <v>4.3245690345955698E-2</v>
      </c>
      <c r="AN2839" s="27" t="b">
        <v>1</v>
      </c>
      <c r="AO2839" s="27" t="b">
        <v>0</v>
      </c>
      <c r="AP2839" s="27" t="b">
        <v>0</v>
      </c>
      <c r="AQ2839" s="27" t="b">
        <v>0</v>
      </c>
      <c r="AR2839" s="27" t="b">
        <v>1</v>
      </c>
      <c r="AS2839" s="27" t="b">
        <v>0</v>
      </c>
      <c r="AV2839">
        <v>111749.9975</v>
      </c>
      <c r="AX2839">
        <v>244500</v>
      </c>
      <c r="AZ2839">
        <v>223.79999000000001</v>
      </c>
      <c r="BC2839" s="18">
        <f t="shared" si="1"/>
        <v>89399.997999999992</v>
      </c>
    </row>
    <row r="2840" spans="1:55" ht="14.55" customHeight="1" x14ac:dyDescent="0.25">
      <c r="A2840" s="95">
        <v>42192</v>
      </c>
      <c r="B2840" s="98">
        <v>16.324999999999999</v>
      </c>
      <c r="C2840" s="99">
        <v>16.675000000000001</v>
      </c>
      <c r="D2840" s="32">
        <v>626.12461959296161</v>
      </c>
      <c r="E2840" s="32">
        <v>709.52094507756863</v>
      </c>
      <c r="F2840" s="18">
        <v>1335.6455646705303</v>
      </c>
      <c r="G2840" s="18">
        <v>16.510926818720357</v>
      </c>
      <c r="H2840" s="19">
        <v>2.0989505247376417E-2</v>
      </c>
      <c r="I2840">
        <v>16.09</v>
      </c>
      <c r="J2840" s="33">
        <v>0.95413056066083257</v>
      </c>
      <c r="K2840" s="72">
        <v>320.15385890119171</v>
      </c>
      <c r="L2840" s="18">
        <v>310.39999399999999</v>
      </c>
      <c r="M2840" s="73">
        <v>3.142353443857257E-2</v>
      </c>
      <c r="Q2840" s="34">
        <v>1.0480745940130018</v>
      </c>
      <c r="R2840" s="7"/>
      <c r="S2840" s="32"/>
      <c r="T2840" s="77"/>
      <c r="U2840" s="5">
        <v>154.63422946636194</v>
      </c>
      <c r="V2840" s="87">
        <v>163.020004</v>
      </c>
      <c r="W2840" s="38">
        <v>-5.1440156593531038E-2</v>
      </c>
      <c r="X2840" s="33">
        <v>0.90826112132166514</v>
      </c>
      <c r="Y2840" s="72">
        <v>21716.476769126082</v>
      </c>
      <c r="Z2840" s="90">
        <v>20114.99956</v>
      </c>
      <c r="AA2840" s="77">
        <v>7.961606980647043E-2</v>
      </c>
      <c r="AB2840" s="35">
        <v>0.90826112132166514</v>
      </c>
      <c r="AC2840" s="72">
        <v>22664.418278380977</v>
      </c>
      <c r="AD2840" s="90">
        <v>21975</v>
      </c>
      <c r="AE2840" s="38">
        <v>3.1372845432581453E-2</v>
      </c>
      <c r="AF2840">
        <v>11</v>
      </c>
      <c r="AI2840" s="27" t="s">
        <v>36</v>
      </c>
      <c r="AJ2840" s="17">
        <v>15.668755603026</v>
      </c>
      <c r="AK2840" s="17">
        <v>15.405018705471305</v>
      </c>
      <c r="AL2840" s="19">
        <v>9.4499004565279932E-3</v>
      </c>
      <c r="AM2840" s="19">
        <v>3.9781111659689082E-2</v>
      </c>
      <c r="AN2840" s="27" t="b">
        <v>1</v>
      </c>
      <c r="AO2840" s="27" t="b">
        <v>0</v>
      </c>
      <c r="AP2840" s="27" t="b">
        <v>0</v>
      </c>
      <c r="AQ2840" s="27" t="b">
        <v>0</v>
      </c>
      <c r="AR2840" s="27" t="b">
        <v>1</v>
      </c>
      <c r="AS2840" s="27" t="b">
        <v>0</v>
      </c>
      <c r="AV2840">
        <v>100574.9978</v>
      </c>
      <c r="AX2840">
        <v>219750</v>
      </c>
      <c r="AZ2840">
        <v>201.15</v>
      </c>
      <c r="BC2840" s="18">
        <f t="shared" si="1"/>
        <v>80459.998240000001</v>
      </c>
    </row>
    <row r="2841" spans="1:55" ht="14.55" customHeight="1" x14ac:dyDescent="0.25">
      <c r="A2841" s="95">
        <v>42193</v>
      </c>
      <c r="B2841" s="98">
        <v>18.425000000000001</v>
      </c>
      <c r="C2841" s="99">
        <v>18.175000000000001</v>
      </c>
      <c r="D2841" s="32">
        <v>569.20419962996505</v>
      </c>
      <c r="E2841" s="32">
        <v>765.24663358706891</v>
      </c>
      <c r="F2841" s="18">
        <v>1334.450833217034</v>
      </c>
      <c r="G2841" s="18">
        <v>18.281636412796445</v>
      </c>
      <c r="H2841" s="19">
        <v>-1.3755158184319161E-2</v>
      </c>
      <c r="I2841">
        <v>19.66</v>
      </c>
      <c r="J2841" s="33">
        <v>1.1062542846642671</v>
      </c>
      <c r="K2841" s="72">
        <v>354.16545025979337</v>
      </c>
      <c r="L2841" s="18">
        <v>341.60000600000001</v>
      </c>
      <c r="M2841" s="73">
        <v>3.6784086765482567E-2</v>
      </c>
      <c r="Q2841" s="34">
        <v>0.90395130112737698</v>
      </c>
      <c r="R2841" s="7"/>
      <c r="S2841" s="32"/>
      <c r="T2841" s="77"/>
      <c r="U2841" s="5">
        <v>139.52156496099181</v>
      </c>
      <c r="V2841" s="87">
        <v>146.679992</v>
      </c>
      <c r="W2841" s="38">
        <v>-4.8803023107665482E-2</v>
      </c>
      <c r="X2841" s="33">
        <v>1.2125085693285345</v>
      </c>
      <c r="Y2841" s="72">
        <v>26331.540159465272</v>
      </c>
      <c r="Z2841" s="90">
        <v>24024.999459999999</v>
      </c>
      <c r="AA2841" s="77">
        <v>9.6005858535210681E-2</v>
      </c>
      <c r="AB2841" s="35">
        <v>1.2125085693285345</v>
      </c>
      <c r="AC2841" s="72">
        <v>27480.360796233828</v>
      </c>
      <c r="AD2841" s="90">
        <v>26275</v>
      </c>
      <c r="AE2841" s="38">
        <v>4.5874816222029623E-2</v>
      </c>
      <c r="AF2841">
        <v>10</v>
      </c>
      <c r="AI2841" s="27" t="s">
        <v>36</v>
      </c>
      <c r="AJ2841" s="17">
        <v>15.783647461490599</v>
      </c>
      <c r="AK2841" s="17">
        <v>15.474902091911794</v>
      </c>
      <c r="AL2841" s="19">
        <v>6.6791340159563783E-3</v>
      </c>
      <c r="AM2841" s="19">
        <v>3.6776328469737003E-2</v>
      </c>
      <c r="AN2841" s="27" t="b">
        <v>1</v>
      </c>
      <c r="AO2841" s="27" t="b">
        <v>0</v>
      </c>
      <c r="AP2841" s="27" t="b">
        <v>0</v>
      </c>
      <c r="AQ2841" s="27" t="b">
        <v>0</v>
      </c>
      <c r="AR2841" s="27" t="b">
        <v>1</v>
      </c>
      <c r="AS2841" s="27" t="b">
        <v>0</v>
      </c>
      <c r="AV2841">
        <v>120124.99729999999</v>
      </c>
      <c r="AX2841">
        <v>262750</v>
      </c>
      <c r="AZ2841">
        <v>240.300005</v>
      </c>
      <c r="BC2841" s="18">
        <f t="shared" si="1"/>
        <v>96099.997839999996</v>
      </c>
    </row>
    <row r="2842" spans="1:55" ht="14.55" customHeight="1" x14ac:dyDescent="0.25">
      <c r="A2842" s="95">
        <v>42194</v>
      </c>
      <c r="B2842" s="98">
        <v>18.824999999999999</v>
      </c>
      <c r="C2842" s="99">
        <v>18.675000000000001</v>
      </c>
      <c r="D2842" s="32">
        <v>512.28377966696848</v>
      </c>
      <c r="E2842" s="32">
        <v>822.95000293057433</v>
      </c>
      <c r="F2842" s="18">
        <v>1335.2337825975428</v>
      </c>
      <c r="G2842" s="18">
        <v>18.732549897217666</v>
      </c>
      <c r="H2842" s="19">
        <v>-8.0321285140561027E-3</v>
      </c>
      <c r="I2842">
        <v>19.969999000000001</v>
      </c>
      <c r="J2842" s="33">
        <v>1.0252660232983961</v>
      </c>
      <c r="K2842" s="72">
        <v>363.10752015709846</v>
      </c>
      <c r="L2842" s="18">
        <v>344.16000400000001</v>
      </c>
      <c r="M2842" s="73">
        <v>5.5054381499537779E-2</v>
      </c>
      <c r="Q2842" s="34">
        <v>0.97535661699086396</v>
      </c>
      <c r="R2842" s="7"/>
      <c r="S2842" s="32"/>
      <c r="T2842" s="77"/>
      <c r="U2842" s="5">
        <v>135.8299196170982</v>
      </c>
      <c r="V2842" s="87">
        <v>145.36000000000001</v>
      </c>
      <c r="W2842" s="38">
        <v>-6.5561917879071369E-2</v>
      </c>
      <c r="X2842" s="33">
        <v>1.0505320465967924</v>
      </c>
      <c r="Y2842" s="72">
        <v>27662.259121769446</v>
      </c>
      <c r="Z2842" s="90">
        <v>24494.999459999999</v>
      </c>
      <c r="AA2842" s="77">
        <v>0.12930229563554549</v>
      </c>
      <c r="AB2842" s="35">
        <v>1.0505320465967924</v>
      </c>
      <c r="AC2842" s="72">
        <v>28868.536827087719</v>
      </c>
      <c r="AD2842" s="90">
        <v>26775</v>
      </c>
      <c r="AE2842" s="38">
        <v>7.8189984204956819E-2</v>
      </c>
      <c r="AF2842">
        <v>9</v>
      </c>
      <c r="AI2842" s="27" t="s">
        <v>36</v>
      </c>
      <c r="AJ2842" s="17">
        <v>15.930794853509465</v>
      </c>
      <c r="AK2842" s="17">
        <v>15.54293099800414</v>
      </c>
      <c r="AL2842" s="19">
        <v>4.8608296233259201E-3</v>
      </c>
      <c r="AM2842" s="19">
        <v>3.3378953025467922E-2</v>
      </c>
      <c r="AN2842" s="27" t="b">
        <v>1</v>
      </c>
      <c r="AO2842" s="27" t="b">
        <v>0</v>
      </c>
      <c r="AP2842" s="27" t="b">
        <v>0</v>
      </c>
      <c r="AQ2842" s="27" t="b">
        <v>0</v>
      </c>
      <c r="AR2842" s="27" t="b">
        <v>1</v>
      </c>
      <c r="AS2842" s="27" t="b">
        <v>0</v>
      </c>
      <c r="AV2842">
        <v>122474.99729999999</v>
      </c>
      <c r="AX2842">
        <v>267750</v>
      </c>
      <c r="AZ2842">
        <v>244.50001</v>
      </c>
      <c r="BC2842" s="18">
        <f t="shared" si="1"/>
        <v>97979.997839999996</v>
      </c>
    </row>
    <row r="2843" spans="1:55" ht="14.55" customHeight="1" x14ac:dyDescent="0.25">
      <c r="A2843" s="95">
        <v>42195</v>
      </c>
      <c r="B2843" s="98">
        <v>16.774999999999999</v>
      </c>
      <c r="C2843" s="99">
        <v>17.175000000000001</v>
      </c>
      <c r="D2843" s="32">
        <v>455.36335970397198</v>
      </c>
      <c r="E2843" s="32">
        <v>880.32761502178766</v>
      </c>
      <c r="F2843" s="18">
        <v>1335.6909747257596</v>
      </c>
      <c r="G2843" s="18">
        <v>17.038632122004127</v>
      </c>
      <c r="H2843" s="19">
        <v>2.3289665211062682E-2</v>
      </c>
      <c r="I2843">
        <v>16.829999999999998</v>
      </c>
      <c r="J2843" s="33">
        <v>0.90988500477956402</v>
      </c>
      <c r="K2843" s="72">
        <v>330.38037135040946</v>
      </c>
      <c r="L2843" s="18">
        <v>317.76001000000002</v>
      </c>
      <c r="M2843" s="73">
        <v>3.9716644490316567E-2</v>
      </c>
      <c r="Q2843" s="34">
        <v>1.0990399827968018</v>
      </c>
      <c r="R2843" s="7"/>
      <c r="S2843" s="32"/>
      <c r="T2843" s="77"/>
      <c r="U2843" s="5">
        <v>149.00457600431992</v>
      </c>
      <c r="V2843" s="87">
        <v>156.05999800000001</v>
      </c>
      <c r="W2843" s="38">
        <v>-4.5209676317438448E-2</v>
      </c>
      <c r="X2843" s="33">
        <v>0.81977000955912804</v>
      </c>
      <c r="Y2843" s="72">
        <v>22676.798920120953</v>
      </c>
      <c r="Z2843" s="90">
        <v>20654.999539999997</v>
      </c>
      <c r="AA2843" s="77">
        <v>9.7884261687132254E-2</v>
      </c>
      <c r="AB2843" s="35">
        <v>0.81977000955912804</v>
      </c>
      <c r="AC2843" s="72">
        <v>23665.181293285517</v>
      </c>
      <c r="AD2843" s="90">
        <v>22525</v>
      </c>
      <c r="AE2843" s="38">
        <v>5.0618481388924184E-2</v>
      </c>
      <c r="AF2843">
        <v>8</v>
      </c>
      <c r="AI2843" s="27" t="s">
        <v>36</v>
      </c>
      <c r="AJ2843" s="17">
        <v>16.028184526641866</v>
      </c>
      <c r="AK2843" s="17">
        <v>15.574584889653318</v>
      </c>
      <c r="AL2843" s="19">
        <v>6.1664487350099884E-3</v>
      </c>
      <c r="AM2843" s="19">
        <v>3.1971961681312014E-2</v>
      </c>
      <c r="AN2843" s="27" t="b">
        <v>1</v>
      </c>
      <c r="AO2843" s="27" t="b">
        <v>0</v>
      </c>
      <c r="AP2843" s="27" t="b">
        <v>0</v>
      </c>
      <c r="AQ2843" s="27" t="b">
        <v>0</v>
      </c>
      <c r="AR2843" s="27" t="b">
        <v>1</v>
      </c>
      <c r="AS2843" s="27" t="b">
        <v>0</v>
      </c>
      <c r="AV2843">
        <v>103274.99769999998</v>
      </c>
      <c r="AX2843">
        <v>225250</v>
      </c>
      <c r="AZ2843">
        <v>206.20000999999999</v>
      </c>
      <c r="BC2843" s="18">
        <f t="shared" si="1"/>
        <v>82619.998159999988</v>
      </c>
    </row>
    <row r="2844" spans="1:55" ht="14.55" customHeight="1" x14ac:dyDescent="0.25">
      <c r="A2844" s="95">
        <v>42198</v>
      </c>
      <c r="B2844" s="98">
        <v>14.475</v>
      </c>
      <c r="C2844" s="99">
        <v>15.574999999999999</v>
      </c>
      <c r="D2844" s="32">
        <v>398.44293974097548</v>
      </c>
      <c r="E2844" s="32">
        <v>935.92237746017292</v>
      </c>
      <c r="F2844" s="18">
        <v>1334.3653172011484</v>
      </c>
      <c r="G2844" s="18">
        <v>15.246538799708624</v>
      </c>
      <c r="H2844" s="19">
        <v>7.0626003210272903E-2</v>
      </c>
      <c r="I2844" s="18">
        <v>13.9</v>
      </c>
      <c r="J2844" s="33">
        <v>0.8939336609225077</v>
      </c>
      <c r="K2844" s="72">
        <v>295.33302489711622</v>
      </c>
      <c r="L2844" s="18">
        <v>286.72000100000002</v>
      </c>
      <c r="M2844" s="73">
        <v>3.0039843286399096E-2</v>
      </c>
      <c r="Q2844" s="34">
        <v>1.1186512419367178</v>
      </c>
      <c r="R2844" s="7"/>
      <c r="S2844" s="32"/>
      <c r="T2844" s="77"/>
      <c r="U2844" s="5">
        <v>166.37381883845782</v>
      </c>
      <c r="V2844" s="87">
        <v>171.36</v>
      </c>
      <c r="W2844" s="38">
        <v>-2.9097695854004381E-2</v>
      </c>
      <c r="X2844" s="33">
        <v>0.7878673218450154</v>
      </c>
      <c r="Y2844" s="72">
        <v>17866.39431363509</v>
      </c>
      <c r="Z2844" s="90">
        <v>16594.999620000002</v>
      </c>
      <c r="AA2844" s="77">
        <v>7.6613119779938108E-2</v>
      </c>
      <c r="AB2844" s="35">
        <v>0.7878673218450154</v>
      </c>
      <c r="AC2844" s="72">
        <v>18644.724080728211</v>
      </c>
      <c r="AD2844" s="90">
        <v>18150</v>
      </c>
      <c r="AE2844" s="38">
        <v>2.7257525108992316E-2</v>
      </c>
      <c r="AF2844">
        <v>7</v>
      </c>
      <c r="AI2844" s="27" t="s">
        <v>36</v>
      </c>
      <c r="AJ2844" s="17">
        <v>16.051037942539679</v>
      </c>
      <c r="AK2844" s="17">
        <v>15.566399310656376</v>
      </c>
      <c r="AL2844" s="19">
        <v>1.6958496749252761E-2</v>
      </c>
      <c r="AM2844" s="19">
        <v>3.265767243925391E-2</v>
      </c>
      <c r="AN2844" s="27" t="b">
        <v>1</v>
      </c>
      <c r="AO2844" s="27" t="b">
        <v>0</v>
      </c>
      <c r="AP2844" s="27" t="b">
        <v>0</v>
      </c>
      <c r="AQ2844" s="27" t="b">
        <v>0</v>
      </c>
      <c r="AR2844" s="27" t="b">
        <v>1</v>
      </c>
      <c r="AS2844" s="27" t="b">
        <v>0</v>
      </c>
      <c r="AV2844">
        <v>82974.998100000012</v>
      </c>
      <c r="AX2844">
        <v>181500</v>
      </c>
      <c r="AZ2844">
        <v>165.949995</v>
      </c>
      <c r="BC2844" s="18">
        <f t="shared" si="1"/>
        <v>66379.998480000009</v>
      </c>
    </row>
    <row r="2845" spans="1:55" ht="14.55" customHeight="1" x14ac:dyDescent="0.25">
      <c r="A2845" s="95">
        <v>42199</v>
      </c>
      <c r="B2845" s="98">
        <v>14.074999999999999</v>
      </c>
      <c r="C2845" s="99">
        <v>15.574999999999999</v>
      </c>
      <c r="D2845" s="32">
        <v>341.52251977797897</v>
      </c>
      <c r="E2845" s="32">
        <v>988.82273566013271</v>
      </c>
      <c r="F2845" s="18">
        <v>1330.3452554381117</v>
      </c>
      <c r="G2845" s="18">
        <v>15.18992418785809</v>
      </c>
      <c r="H2845" s="19">
        <v>9.6308186195826595E-2</v>
      </c>
      <c r="I2845">
        <v>13.37</v>
      </c>
      <c r="J2845" s="33">
        <v>0.99328519618000821</v>
      </c>
      <c r="K2845" s="72">
        <v>293.34484601247999</v>
      </c>
      <c r="L2845" s="18">
        <v>284.16000400000001</v>
      </c>
      <c r="M2845" s="73">
        <v>3.2322782528113901E-2</v>
      </c>
      <c r="Q2845" s="34">
        <v>1.0067601972180957</v>
      </c>
      <c r="R2845" s="7"/>
      <c r="S2845" s="32"/>
      <c r="T2845" s="77"/>
      <c r="U2845" s="5">
        <v>167.18668726860884</v>
      </c>
      <c r="V2845" s="87">
        <v>172.61999599999999</v>
      </c>
      <c r="W2845" s="38">
        <v>-3.1475546618545576E-2</v>
      </c>
      <c r="X2845" s="33">
        <v>0.98657039236001642</v>
      </c>
      <c r="Y2845" s="72">
        <v>17626.539980918158</v>
      </c>
      <c r="Z2845" s="90">
        <v>16254.999640000002</v>
      </c>
      <c r="AA2845" s="77">
        <v>8.4376522380418595E-2</v>
      </c>
      <c r="AB2845" s="35">
        <v>0.98657039236001642</v>
      </c>
      <c r="AC2845" s="72">
        <v>18394.037845163093</v>
      </c>
      <c r="AD2845" s="90">
        <v>17825</v>
      </c>
      <c r="AE2845" s="38">
        <v>3.192358177633061E-2</v>
      </c>
      <c r="AF2845">
        <v>6</v>
      </c>
      <c r="AI2845" s="27" t="s">
        <v>36</v>
      </c>
      <c r="AJ2845" s="17">
        <v>16.051680372812829</v>
      </c>
      <c r="AK2845" s="17">
        <v>15.563766202005468</v>
      </c>
      <c r="AL2845" s="19">
        <v>3.1571012194360558E-2</v>
      </c>
      <c r="AM2845" s="19">
        <v>3.5231298548162295E-2</v>
      </c>
      <c r="AN2845" s="27" t="b">
        <v>1</v>
      </c>
      <c r="AO2845" s="27" t="b">
        <v>0</v>
      </c>
      <c r="AP2845" s="27" t="b">
        <v>0</v>
      </c>
      <c r="AQ2845" s="27" t="b">
        <v>0</v>
      </c>
      <c r="AR2845" s="27" t="b">
        <v>1</v>
      </c>
      <c r="AS2845" s="27" t="b">
        <v>0</v>
      </c>
      <c r="AV2845">
        <v>81274.998200000002</v>
      </c>
      <c r="AX2845">
        <v>178250</v>
      </c>
      <c r="AZ2845">
        <v>162.54999000000001</v>
      </c>
      <c r="BC2845" s="18">
        <f t="shared" si="1"/>
        <v>65019.998560000007</v>
      </c>
    </row>
    <row r="2846" spans="1:55" ht="14.55" customHeight="1" x14ac:dyDescent="0.25">
      <c r="A2846" s="95">
        <v>42200</v>
      </c>
      <c r="B2846" s="98">
        <v>13.975</v>
      </c>
      <c r="C2846" s="99">
        <v>15.35</v>
      </c>
      <c r="D2846" s="32">
        <v>284.60209981498247</v>
      </c>
      <c r="E2846" s="32">
        <v>1040.2612532189883</v>
      </c>
      <c r="F2846" s="18">
        <v>1324.8633530339707</v>
      </c>
      <c r="G2846" s="18">
        <v>15.05462773662699</v>
      </c>
      <c r="H2846" s="19">
        <v>8.9576547231270398E-2</v>
      </c>
      <c r="I2846">
        <v>13.23</v>
      </c>
      <c r="J2846" s="33">
        <v>0.98700905462785882</v>
      </c>
      <c r="K2846" s="72">
        <v>289.52900960485641</v>
      </c>
      <c r="L2846" s="18">
        <v>283.20001200000002</v>
      </c>
      <c r="M2846" s="73">
        <v>2.2348154437424234E-2</v>
      </c>
      <c r="Q2846" s="34">
        <v>1.0131619313026863</v>
      </c>
      <c r="R2846" s="7"/>
      <c r="S2846" s="32"/>
      <c r="T2846" s="77"/>
      <c r="U2846" s="5">
        <v>169.07181924912311</v>
      </c>
      <c r="V2846" s="87">
        <v>172.94000199999999</v>
      </c>
      <c r="W2846" s="38">
        <v>-2.23671950164363E-2</v>
      </c>
      <c r="X2846" s="33">
        <v>0.97401810925571775</v>
      </c>
      <c r="Y2846" s="72">
        <v>17168.651287056582</v>
      </c>
      <c r="Z2846" s="90">
        <v>16164.999640000002</v>
      </c>
      <c r="AA2846" s="77">
        <v>6.2087947380652098E-2</v>
      </c>
      <c r="AB2846" s="35">
        <v>0.97401810925571775</v>
      </c>
      <c r="AC2846" s="72">
        <v>17915.838723755121</v>
      </c>
      <c r="AD2846" s="90">
        <v>17700</v>
      </c>
      <c r="AE2846" s="38">
        <v>1.219427817825545E-2</v>
      </c>
      <c r="AF2846">
        <v>5</v>
      </c>
      <c r="AI2846" s="27" t="b">
        <v>1</v>
      </c>
      <c r="AJ2846" s="17">
        <v>16.008435599790673</v>
      </c>
      <c r="AK2846" s="17">
        <v>15.558150765058519</v>
      </c>
      <c r="AL2846" s="19">
        <v>4.3002185858342888E-2</v>
      </c>
      <c r="AM2846" s="19">
        <v>3.6616349604049282E-2</v>
      </c>
      <c r="AN2846" s="27" t="b">
        <v>1</v>
      </c>
      <c r="AO2846" s="27" t="b">
        <v>1</v>
      </c>
      <c r="AP2846" s="27" t="b">
        <v>0</v>
      </c>
      <c r="AQ2846" s="27" t="b">
        <v>0</v>
      </c>
      <c r="AR2846" s="27" t="b">
        <v>1</v>
      </c>
      <c r="AS2846" s="27" t="b">
        <v>0</v>
      </c>
      <c r="AV2846">
        <v>80824.998200000002</v>
      </c>
      <c r="AX2846">
        <v>177000</v>
      </c>
      <c r="AZ2846">
        <v>161.800005</v>
      </c>
      <c r="BC2846" s="18">
        <f t="shared" si="1"/>
        <v>64659.998560000007</v>
      </c>
    </row>
    <row r="2847" spans="1:55" ht="14.55" customHeight="1" x14ac:dyDescent="0.25">
      <c r="A2847" s="95">
        <v>42201</v>
      </c>
      <c r="B2847" s="98">
        <v>12.925000000000001</v>
      </c>
      <c r="C2847" s="99">
        <v>14.475</v>
      </c>
      <c r="D2847" s="32">
        <v>227.68167985198596</v>
      </c>
      <c r="E2847" s="32">
        <v>1092.0829384947456</v>
      </c>
      <c r="F2847" s="18">
        <v>1319.7646183467316</v>
      </c>
      <c r="G2847" s="18">
        <v>14.207598829469555</v>
      </c>
      <c r="H2847" s="19">
        <v>0.10708117443868737</v>
      </c>
      <c r="I2847">
        <v>12.11</v>
      </c>
      <c r="J2847" s="33">
        <v>0.94010434224188844</v>
      </c>
      <c r="K2847" s="72">
        <v>272.18276972769269</v>
      </c>
      <c r="L2847" s="18">
        <v>264.48001099999999</v>
      </c>
      <c r="M2847" s="73">
        <v>2.9124162157164676E-2</v>
      </c>
      <c r="Q2847" s="34">
        <v>1.0637117126969939</v>
      </c>
      <c r="R2847" s="7"/>
      <c r="S2847" s="32"/>
      <c r="T2847" s="77"/>
      <c r="U2847" s="5">
        <v>179.50883865846274</v>
      </c>
      <c r="V2847" s="87">
        <v>184.96000599999999</v>
      </c>
      <c r="W2847" s="38">
        <v>-2.9472140812631987E-2</v>
      </c>
      <c r="X2847" s="33">
        <v>0.88020868448377676</v>
      </c>
      <c r="Y2847" s="72">
        <v>15112.068266296168</v>
      </c>
      <c r="Z2847" s="90">
        <v>14044.999680000001</v>
      </c>
      <c r="AA2847" s="77">
        <v>7.5974981175376377E-2</v>
      </c>
      <c r="AB2847" s="35">
        <v>0.88020868448377676</v>
      </c>
      <c r="AC2847" s="72">
        <v>15769.424007574524</v>
      </c>
      <c r="AD2847" s="90">
        <v>15450</v>
      </c>
      <c r="AE2847" s="38">
        <v>2.0674693046894742E-2</v>
      </c>
      <c r="AF2847">
        <v>4</v>
      </c>
      <c r="AI2847" s="27" t="b">
        <v>1</v>
      </c>
      <c r="AJ2847" s="17">
        <v>15.94170679941649</v>
      </c>
      <c r="AK2847" s="17">
        <v>15.543040366558957</v>
      </c>
      <c r="AL2847" s="19">
        <v>6.3141574628843969E-2</v>
      </c>
      <c r="AM2847" s="19">
        <v>3.8398939373079352E-2</v>
      </c>
      <c r="AN2847" s="27" t="b">
        <v>1</v>
      </c>
      <c r="AO2847" s="27" t="b">
        <v>1</v>
      </c>
      <c r="AP2847" s="27" t="b">
        <v>0</v>
      </c>
      <c r="AQ2847" s="27" t="b">
        <v>0</v>
      </c>
      <c r="AR2847" s="27" t="b">
        <v>1</v>
      </c>
      <c r="AS2847" s="27" t="b">
        <v>0</v>
      </c>
      <c r="AV2847">
        <v>70224.998400000011</v>
      </c>
      <c r="AX2847">
        <v>154500</v>
      </c>
      <c r="AZ2847">
        <v>140.44999999999999</v>
      </c>
      <c r="BC2847" s="18">
        <f t="shared" si="1"/>
        <v>56179.998720000003</v>
      </c>
    </row>
    <row r="2848" spans="1:55" ht="14.55" customHeight="1" x14ac:dyDescent="0.25">
      <c r="A2848" s="95">
        <v>42202</v>
      </c>
      <c r="B2848" s="98">
        <v>12.925000000000001</v>
      </c>
      <c r="C2848" s="99">
        <v>14.425000000000001</v>
      </c>
      <c r="D2848" s="32">
        <v>170.76125988898946</v>
      </c>
      <c r="E2848" s="32">
        <v>1142.908253038561</v>
      </c>
      <c r="F2848" s="18">
        <v>1313.6695129275504</v>
      </c>
      <c r="G2848" s="18">
        <v>14.230018014566951</v>
      </c>
      <c r="H2848" s="19">
        <v>0.10398613518197575</v>
      </c>
      <c r="I2848">
        <v>11.95</v>
      </c>
      <c r="J2848" s="33">
        <v>0.99695235620180667</v>
      </c>
      <c r="K2848" s="72">
        <v>271.34855862455942</v>
      </c>
      <c r="L2848" s="18">
        <v>262.39999399999999</v>
      </c>
      <c r="M2848" s="73">
        <v>3.4102762306310971E-2</v>
      </c>
      <c r="Q2848" s="34">
        <v>1.0030569603243673</v>
      </c>
      <c r="R2848" s="7"/>
      <c r="S2848" s="32"/>
      <c r="T2848" s="77"/>
      <c r="U2848" s="5">
        <v>179.72235602082608</v>
      </c>
      <c r="V2848" s="87">
        <v>186.24000599999999</v>
      </c>
      <c r="W2848" s="38">
        <v>-3.4995971698872856E-2</v>
      </c>
      <c r="X2848" s="33">
        <v>0.99390471240361333</v>
      </c>
      <c r="Y2848" s="72">
        <v>15020.027726231207</v>
      </c>
      <c r="Z2848" s="90">
        <v>13759.9997</v>
      </c>
      <c r="AA2848" s="77">
        <v>9.157180622839739E-2</v>
      </c>
      <c r="AB2848" s="35">
        <v>0.99390471240361333</v>
      </c>
      <c r="AC2848" s="72">
        <v>15673.053551214825</v>
      </c>
      <c r="AD2848" s="90">
        <v>15125</v>
      </c>
      <c r="AE2848" s="38">
        <v>3.6234945534864484E-2</v>
      </c>
      <c r="AF2848">
        <v>3</v>
      </c>
      <c r="AI2848" s="27" t="s">
        <v>36</v>
      </c>
      <c r="AJ2848" s="17">
        <v>15.87527908582444</v>
      </c>
      <c r="AK2848" s="17">
        <v>15.529174701192732</v>
      </c>
      <c r="AL2848" s="19">
        <v>8.1811285244849277E-2</v>
      </c>
      <c r="AM2848" s="19">
        <v>4.0698072821952834E-2</v>
      </c>
      <c r="AN2848" s="27" t="b">
        <v>1</v>
      </c>
      <c r="AO2848" s="27" t="b">
        <v>1</v>
      </c>
      <c r="AP2848" s="27" t="b">
        <v>0</v>
      </c>
      <c r="AQ2848" s="27" t="b">
        <v>0</v>
      </c>
      <c r="AR2848" s="27" t="b">
        <v>0</v>
      </c>
      <c r="AS2848" s="27" t="b">
        <v>0</v>
      </c>
      <c r="AV2848">
        <v>68799.998500000002</v>
      </c>
      <c r="AX2848">
        <v>151250</v>
      </c>
      <c r="AZ2848">
        <v>137.6</v>
      </c>
      <c r="BC2848" s="18">
        <f t="shared" si="1"/>
        <v>55039.998800000001</v>
      </c>
    </row>
    <row r="2849" spans="1:55" ht="14.55" customHeight="1" x14ac:dyDescent="0.25">
      <c r="A2849" s="95">
        <v>42205</v>
      </c>
      <c r="B2849" s="100">
        <v>12.525</v>
      </c>
      <c r="C2849" s="101">
        <v>14.225</v>
      </c>
      <c r="D2849" s="32">
        <v>113.84083992599298</v>
      </c>
      <c r="E2849" s="32">
        <v>1193.9097385166706</v>
      </c>
      <c r="F2849" s="32">
        <v>1307.7505784426635</v>
      </c>
      <c r="G2849" s="32">
        <v>14.077013502372409</v>
      </c>
      <c r="H2849" s="56">
        <v>0.11950790861159921</v>
      </c>
      <c r="I2849" s="1">
        <v>12.25</v>
      </c>
      <c r="J2849" s="68">
        <v>0.98479056021562361</v>
      </c>
      <c r="K2849" s="72">
        <v>267.21687557649068</v>
      </c>
      <c r="L2849" s="32">
        <v>261.27999899999998</v>
      </c>
      <c r="M2849" s="73">
        <v>2.2722277247447114E-2</v>
      </c>
      <c r="Q2849" s="34">
        <v>1.0154443395365673</v>
      </c>
      <c r="R2849" s="7"/>
      <c r="S2849" s="32"/>
      <c r="T2849" s="77"/>
      <c r="U2849" s="5">
        <v>182.15827138942706</v>
      </c>
      <c r="V2849" s="90">
        <v>186.91999799999999</v>
      </c>
      <c r="W2849" s="76">
        <v>-2.5474677196245934E-2</v>
      </c>
      <c r="X2849" s="68">
        <v>0.96958112043124711</v>
      </c>
      <c r="Y2849" s="72">
        <v>14563.20498826792</v>
      </c>
      <c r="Z2849" s="90">
        <v>13729.9997</v>
      </c>
      <c r="AA2849" s="77">
        <v>6.0685018679783362E-2</v>
      </c>
      <c r="AB2849" s="35">
        <v>0.96958112043124711</v>
      </c>
      <c r="AC2849" s="72">
        <v>15196.053188578699</v>
      </c>
      <c r="AD2849" s="90">
        <v>15000</v>
      </c>
      <c r="AE2849" s="76">
        <v>1.307021257191324E-2</v>
      </c>
      <c r="AF2849" s="1">
        <v>2</v>
      </c>
      <c r="AI2849" s="27" t="s">
        <v>36</v>
      </c>
      <c r="AJ2849" s="17">
        <v>15.830715796657008</v>
      </c>
      <c r="AK2849" s="17">
        <v>15.509711615884742</v>
      </c>
      <c r="AL2849" s="19">
        <v>9.7847659144938703E-2</v>
      </c>
      <c r="AM2849" s="19">
        <v>4.4167317110177788E-2</v>
      </c>
      <c r="AN2849" s="27" t="b">
        <v>1</v>
      </c>
      <c r="AO2849" s="27" t="b">
        <v>1</v>
      </c>
      <c r="AP2849" s="27" t="b">
        <v>0</v>
      </c>
      <c r="AQ2849" s="27" t="b">
        <v>0</v>
      </c>
      <c r="AR2849" s="27" t="b">
        <v>0</v>
      </c>
      <c r="AS2849" s="27" t="b">
        <v>0</v>
      </c>
      <c r="AV2849">
        <v>68649.998500000002</v>
      </c>
      <c r="AX2849">
        <v>150000</v>
      </c>
      <c r="AZ2849">
        <v>137.05000000000001</v>
      </c>
      <c r="BC2849" s="18">
        <f t="shared" si="1"/>
        <v>54919.998800000001</v>
      </c>
    </row>
    <row r="2850" spans="1:55" ht="14.55" customHeight="1" x14ac:dyDescent="0.25">
      <c r="A2850" s="95">
        <v>42206</v>
      </c>
      <c r="B2850" s="100">
        <v>12.375</v>
      </c>
      <c r="C2850" s="101">
        <v>14.225</v>
      </c>
      <c r="D2850" s="32">
        <v>56.92041996299649</v>
      </c>
      <c r="E2850" s="32">
        <v>1244.0277181325955</v>
      </c>
      <c r="F2850" s="32">
        <v>1300.948138095592</v>
      </c>
      <c r="G2850" s="32">
        <v>14.144056898697212</v>
      </c>
      <c r="H2850" s="56">
        <v>0.1300527240773286</v>
      </c>
      <c r="I2850" s="1">
        <v>12.22</v>
      </c>
      <c r="J2850" s="68">
        <v>0.99953620730201709</v>
      </c>
      <c r="K2850" s="72">
        <v>267.08832108002667</v>
      </c>
      <c r="L2850" s="32">
        <v>259.20001200000002</v>
      </c>
      <c r="M2850" s="73">
        <v>3.0433289794857949E-2</v>
      </c>
      <c r="Q2850" s="34">
        <v>1.0004640079014595</v>
      </c>
      <c r="R2850" s="7"/>
      <c r="S2850" s="32"/>
      <c r="T2850" s="77"/>
      <c r="U2850" s="5">
        <v>181.90349178402724</v>
      </c>
      <c r="V2850" s="97">
        <v>188.33999600000001</v>
      </c>
      <c r="W2850" s="76">
        <v>-3.4174919574559058E-2</v>
      </c>
      <c r="X2850" s="68">
        <v>0.99907241460403418</v>
      </c>
      <c r="Y2850" s="72">
        <v>14549.76598426471</v>
      </c>
      <c r="Z2850" s="90">
        <v>13454.9997</v>
      </c>
      <c r="AA2850" s="77">
        <v>8.1365017367091397E-2</v>
      </c>
      <c r="AB2850" s="35">
        <v>0.99907241460403418</v>
      </c>
      <c r="AC2850" s="72">
        <v>15181.714147271494</v>
      </c>
      <c r="AD2850" s="90">
        <v>14725</v>
      </c>
      <c r="AE2850" s="76">
        <v>3.1016240901289904E-2</v>
      </c>
      <c r="AF2850" s="1">
        <v>1</v>
      </c>
      <c r="AI2850" s="27" t="s">
        <v>36</v>
      </c>
      <c r="AJ2850" s="17">
        <v>15.766320461082625</v>
      </c>
      <c r="AK2850" s="17">
        <v>15.503858786627623</v>
      </c>
      <c r="AL2850" s="19">
        <v>0.10775211262278132</v>
      </c>
      <c r="AM2850" s="19">
        <v>4.8458778762426012E-2</v>
      </c>
      <c r="AN2850" s="27" t="b">
        <v>1</v>
      </c>
      <c r="AO2850" s="27" t="b">
        <v>1</v>
      </c>
      <c r="AP2850" s="27" t="b">
        <v>0</v>
      </c>
      <c r="AQ2850" s="27" t="b">
        <v>0</v>
      </c>
      <c r="AR2850" s="27" t="b">
        <v>0</v>
      </c>
      <c r="AS2850" s="27" t="b">
        <v>1</v>
      </c>
      <c r="AV2850">
        <v>67274.998500000002</v>
      </c>
      <c r="AX2850">
        <v>147250</v>
      </c>
      <c r="AZ2850">
        <v>134.55000000000001</v>
      </c>
      <c r="BC2850" s="18">
        <f t="shared" si="1"/>
        <v>53819.998800000001</v>
      </c>
    </row>
    <row r="2851" spans="1:55" ht="14.55" customHeight="1" x14ac:dyDescent="0.25">
      <c r="A2851" s="96">
        <v>42207</v>
      </c>
      <c r="B2851" s="100">
        <v>14.175000000000001</v>
      </c>
      <c r="C2851" s="101">
        <v>15.324999999999999</v>
      </c>
      <c r="D2851" s="32">
        <v>1293.5454824237788</v>
      </c>
      <c r="E2851" s="32">
        <v>0</v>
      </c>
      <c r="F2851" s="32">
        <v>1293.5454824237788</v>
      </c>
      <c r="G2851" s="32">
        <v>14.175000000000001</v>
      </c>
      <c r="H2851" s="56">
        <v>7.5040783034257652E-2</v>
      </c>
      <c r="I2851" s="1">
        <v>12.12</v>
      </c>
      <c r="J2851" s="68">
        <v>0.99648506151142369</v>
      </c>
      <c r="K2851" s="72">
        <v>266.14491712274315</v>
      </c>
      <c r="L2851" s="32">
        <v>257.92001299999998</v>
      </c>
      <c r="M2851" s="73">
        <v>3.1889359910753298E-2</v>
      </c>
      <c r="Q2851" s="34">
        <v>1.0035273368606701</v>
      </c>
      <c r="R2851" s="7"/>
      <c r="S2851" s="32"/>
      <c r="T2851" s="77"/>
      <c r="U2851" s="5">
        <v>182.20526130583673</v>
      </c>
      <c r="V2851" s="97">
        <v>189.179992</v>
      </c>
      <c r="W2851" s="76">
        <v>-3.6868225970552268E-2</v>
      </c>
      <c r="X2851" s="68">
        <v>0.99297012302284737</v>
      </c>
      <c r="Y2851" s="72">
        <v>14447.552042576408</v>
      </c>
      <c r="Z2851" s="90">
        <v>13354.9997</v>
      </c>
      <c r="AA2851" s="77">
        <v>8.180848873971952E-2</v>
      </c>
      <c r="AB2851" s="35">
        <v>0.99297012302284737</v>
      </c>
      <c r="AC2851" s="72">
        <v>15074.746875197894</v>
      </c>
      <c r="AD2851" s="90">
        <v>14575</v>
      </c>
      <c r="AE2851" s="76">
        <v>3.4287950270867514E-2</v>
      </c>
      <c r="AF2851" s="1">
        <v>20</v>
      </c>
      <c r="AI2851" s="27" t="s">
        <v>36</v>
      </c>
      <c r="AJ2851" s="17">
        <v>15.743698501822347</v>
      </c>
      <c r="AK2851" s="17">
        <v>15.494643531139385</v>
      </c>
      <c r="AL2851" s="19">
        <v>0.10420754542918649</v>
      </c>
      <c r="AM2851" s="19">
        <v>5.2969487673372707E-2</v>
      </c>
      <c r="AN2851" s="27" t="b">
        <v>1</v>
      </c>
      <c r="AO2851" s="27" t="b">
        <v>1</v>
      </c>
      <c r="AP2851" s="27" t="b">
        <v>0</v>
      </c>
      <c r="AQ2851" s="27" t="b">
        <v>0</v>
      </c>
      <c r="AR2851" s="27" t="b">
        <v>0</v>
      </c>
      <c r="AS2851" s="27" t="b">
        <v>1</v>
      </c>
      <c r="AV2851">
        <v>66774.998500000002</v>
      </c>
      <c r="AX2851">
        <v>145750</v>
      </c>
      <c r="AZ2851">
        <v>133.549995</v>
      </c>
      <c r="BC2851" s="18">
        <f t="shared" si="1"/>
        <v>53419.998800000001</v>
      </c>
    </row>
    <row r="2852" spans="1:55" ht="14.55" customHeight="1" x14ac:dyDescent="0.25">
      <c r="A2852" s="95">
        <v>42208</v>
      </c>
      <c r="B2852" s="98">
        <v>14.275</v>
      </c>
      <c r="C2852" s="99">
        <v>15.425000000000001</v>
      </c>
      <c r="D2852" s="32">
        <v>1228.8682083025899</v>
      </c>
      <c r="E2852" s="32">
        <v>59.823840826613591</v>
      </c>
      <c r="F2852" s="18">
        <v>1288.6920491292035</v>
      </c>
      <c r="G2852" s="18">
        <v>14.32838545930899</v>
      </c>
      <c r="H2852" s="19">
        <v>7.4554294975688884E-2</v>
      </c>
      <c r="I2852" s="18">
        <v>12.64</v>
      </c>
      <c r="J2852" s="33">
        <v>1.0070282043093353</v>
      </c>
      <c r="K2852" s="72">
        <v>268.01080075429496</v>
      </c>
      <c r="L2852" s="18">
        <v>260.64001500000001</v>
      </c>
      <c r="M2852" s="73">
        <v>2.8279563114263006E-2</v>
      </c>
      <c r="Q2852" s="34">
        <v>0.99302084660661949</v>
      </c>
      <c r="R2852" s="7"/>
      <c r="S2852" s="32"/>
      <c r="T2852" s="77"/>
      <c r="U2852" s="5">
        <v>180.59675779128844</v>
      </c>
      <c r="V2852" s="78">
        <v>187.03999400000001</v>
      </c>
      <c r="W2852" s="38">
        <v>-3.4448441057539636E-2</v>
      </c>
      <c r="X2852" s="33">
        <v>1.0140564086186707</v>
      </c>
      <c r="Y2852" s="72">
        <v>14650.702832813506</v>
      </c>
      <c r="Z2852" s="90">
        <v>13674.9997</v>
      </c>
      <c r="AA2852" s="77">
        <v>7.1349407986715005E-2</v>
      </c>
      <c r="AB2852" s="35">
        <v>1.0140564086186707</v>
      </c>
      <c r="AC2852" s="72">
        <v>15286.398594428281</v>
      </c>
      <c r="AD2852" s="90">
        <v>14925</v>
      </c>
      <c r="AE2852" s="38">
        <v>2.4214311184474459E-2</v>
      </c>
      <c r="AF2852">
        <v>19</v>
      </c>
      <c r="AI2852" s="27" t="s">
        <v>36</v>
      </c>
      <c r="AJ2852" s="17">
        <v>15.746697390500929</v>
      </c>
      <c r="AK2852" s="17">
        <v>15.476311205076801</v>
      </c>
      <c r="AL2852" s="19">
        <v>0.1017038367199229</v>
      </c>
      <c r="AM2852" s="19">
        <v>5.7449274994245347E-2</v>
      </c>
      <c r="AN2852" s="27" t="b">
        <v>1</v>
      </c>
      <c r="AO2852" s="27" t="b">
        <v>1</v>
      </c>
      <c r="AP2852" s="27" t="b">
        <v>0</v>
      </c>
      <c r="AQ2852" s="27" t="b">
        <v>0</v>
      </c>
      <c r="AR2852" s="27" t="b">
        <v>0</v>
      </c>
      <c r="AS2852" s="27" t="b">
        <v>1</v>
      </c>
      <c r="AV2852">
        <v>68374.998500000002</v>
      </c>
      <c r="AX2852">
        <v>149250</v>
      </c>
      <c r="AZ2852">
        <v>136.75</v>
      </c>
      <c r="BC2852" s="18">
        <f t="shared" si="1"/>
        <v>54699.998800000001</v>
      </c>
    </row>
    <row r="2853" spans="1:55" ht="14.55" customHeight="1" x14ac:dyDescent="0.25">
      <c r="A2853" s="95">
        <v>42209</v>
      </c>
      <c r="B2853" s="100">
        <v>14.9</v>
      </c>
      <c r="C2853" s="101">
        <v>15.8</v>
      </c>
      <c r="D2853" s="32">
        <v>1164.190934181401</v>
      </c>
      <c r="E2853" s="32">
        <v>119.67914637474793</v>
      </c>
      <c r="F2853" s="32">
        <v>1283.8700805561489</v>
      </c>
      <c r="G2853" s="32">
        <v>14.983895740985423</v>
      </c>
      <c r="H2853" s="56">
        <v>5.6962025316455667E-2</v>
      </c>
      <c r="I2853" s="32">
        <v>13.74</v>
      </c>
      <c r="J2853" s="68">
        <v>1.041836132355024</v>
      </c>
      <c r="K2853" s="72">
        <v>279.21850494551165</v>
      </c>
      <c r="L2853" s="32">
        <v>269.44000199999999</v>
      </c>
      <c r="M2853" s="73">
        <v>3.6291949498692709E-2</v>
      </c>
      <c r="Q2853" s="34">
        <v>0.95984384582587345</v>
      </c>
      <c r="R2853" s="7"/>
      <c r="S2853" s="32"/>
      <c r="T2853" s="77"/>
      <c r="U2853" s="5">
        <v>173.02195069546366</v>
      </c>
      <c r="V2853" s="97">
        <v>180.53999400000001</v>
      </c>
      <c r="W2853" s="76">
        <v>-4.1641982687427963E-2</v>
      </c>
      <c r="X2853" s="68">
        <v>1.0836722647100481</v>
      </c>
      <c r="Y2853" s="72">
        <v>15876.636279002541</v>
      </c>
      <c r="Z2853" s="90">
        <v>14554.999680000001</v>
      </c>
      <c r="AA2853" s="77">
        <v>9.0802928757092255E-2</v>
      </c>
      <c r="AB2853" s="35">
        <v>1.0836722647100481</v>
      </c>
      <c r="AC2853" s="72">
        <v>16565.180599050145</v>
      </c>
      <c r="AD2853" s="90">
        <v>15900</v>
      </c>
      <c r="AE2853" s="76">
        <v>4.1835257801895925E-2</v>
      </c>
      <c r="AF2853" s="1">
        <v>18</v>
      </c>
      <c r="AI2853" s="27" t="s">
        <v>36</v>
      </c>
      <c r="AJ2853" s="17">
        <v>15.75626410564487</v>
      </c>
      <c r="AK2853" s="17">
        <v>15.481947471188258</v>
      </c>
      <c r="AL2853" s="19">
        <v>9.3350645199550955E-2</v>
      </c>
      <c r="AM2853" s="19">
        <v>6.0043404667713934E-2</v>
      </c>
      <c r="AN2853" s="27" t="b">
        <v>1</v>
      </c>
      <c r="AO2853" s="27" t="b">
        <v>1</v>
      </c>
      <c r="AP2853" s="27" t="b">
        <v>0</v>
      </c>
      <c r="AQ2853" s="27" t="b">
        <v>0</v>
      </c>
      <c r="AR2853" s="27" t="b">
        <v>0</v>
      </c>
      <c r="AS2853" s="27" t="b">
        <v>1</v>
      </c>
      <c r="AV2853">
        <v>72774.998400000011</v>
      </c>
      <c r="AX2853">
        <v>159000</v>
      </c>
      <c r="AZ2853">
        <v>145.200005</v>
      </c>
      <c r="BC2853" s="18">
        <f t="shared" si="1"/>
        <v>58219.998720000003</v>
      </c>
    </row>
    <row r="2854" spans="1:55" ht="14.55" customHeight="1" x14ac:dyDescent="0.25">
      <c r="A2854" s="95">
        <v>42212</v>
      </c>
      <c r="B2854" s="100">
        <v>15.775</v>
      </c>
      <c r="C2854" s="101">
        <v>16.324999999999999</v>
      </c>
      <c r="D2854" s="32">
        <v>1099.513660060212</v>
      </c>
      <c r="E2854" s="32">
        <v>180.67227197004638</v>
      </c>
      <c r="F2854" s="32">
        <v>1280.1859320302583</v>
      </c>
      <c r="G2854" s="32">
        <v>15.852621341632723</v>
      </c>
      <c r="H2854" s="56">
        <v>3.3690658499234249E-2</v>
      </c>
      <c r="I2854" s="32">
        <v>15.6</v>
      </c>
      <c r="J2854" s="68">
        <v>1.0549413509691932</v>
      </c>
      <c r="K2854" s="72">
        <v>294.55405033982908</v>
      </c>
      <c r="L2854" s="32">
        <v>283.51998900000001</v>
      </c>
      <c r="M2854" s="73">
        <v>3.8918107251439918E-2</v>
      </c>
      <c r="Q2854" s="34">
        <v>0.94791999487107259</v>
      </c>
      <c r="R2854" s="7"/>
      <c r="S2854" s="32"/>
      <c r="T2854" s="77"/>
      <c r="U2854" s="5">
        <v>163.70560843485202</v>
      </c>
      <c r="V2854" s="97">
        <v>171.08000200000001</v>
      </c>
      <c r="W2854" s="76">
        <v>-4.310494200922433E-2</v>
      </c>
      <c r="X2854" s="68">
        <v>1.1098827019383863</v>
      </c>
      <c r="Y2854" s="72">
        <v>17621.288278762397</v>
      </c>
      <c r="Z2854" s="90">
        <v>16074.999640000002</v>
      </c>
      <c r="AA2854" s="77">
        <v>9.6192141424047625E-2</v>
      </c>
      <c r="AB2854" s="35">
        <v>1.1098827019383863</v>
      </c>
      <c r="AC2854" s="72">
        <v>18385.112637861352</v>
      </c>
      <c r="AD2854" s="90">
        <v>17575</v>
      </c>
      <c r="AE2854" s="76">
        <v>4.6094602438768235E-2</v>
      </c>
      <c r="AF2854" s="1">
        <v>17</v>
      </c>
      <c r="AI2854" s="27" t="s">
        <v>36</v>
      </c>
      <c r="AJ2854" s="17">
        <v>15.803382494863348</v>
      </c>
      <c r="AK2854" s="17">
        <v>15.507968481523529</v>
      </c>
      <c r="AL2854" s="19">
        <v>8.1634732419094039E-2</v>
      </c>
      <c r="AM2854" s="19">
        <v>6.1781963628615058E-2</v>
      </c>
      <c r="AN2854" s="27" t="b">
        <v>1</v>
      </c>
      <c r="AO2854" s="27" t="b">
        <v>1</v>
      </c>
      <c r="AP2854" s="27" t="b">
        <v>0</v>
      </c>
      <c r="AQ2854" s="27" t="b">
        <v>0</v>
      </c>
      <c r="AR2854" s="27" t="b">
        <v>0</v>
      </c>
      <c r="AS2854" s="27" t="b">
        <v>1</v>
      </c>
      <c r="AV2854">
        <v>80374.998200000002</v>
      </c>
      <c r="AX2854">
        <v>175750</v>
      </c>
      <c r="AZ2854">
        <v>160.75001</v>
      </c>
      <c r="BC2854" s="18">
        <f t="shared" si="1"/>
        <v>64299.998560000007</v>
      </c>
    </row>
    <row r="2855" spans="1:55" ht="14.55" customHeight="1" x14ac:dyDescent="0.25">
      <c r="A2855" s="95">
        <v>42213</v>
      </c>
      <c r="B2855" s="98">
        <v>14.375</v>
      </c>
      <c r="C2855" s="99">
        <v>15.475</v>
      </c>
      <c r="D2855" s="32">
        <v>1034.8363859390231</v>
      </c>
      <c r="E2855" s="32">
        <v>243.17052613615698</v>
      </c>
      <c r="F2855" s="18">
        <v>1278.00691207518</v>
      </c>
      <c r="G2855" s="18">
        <v>14.584300572807885</v>
      </c>
      <c r="H2855" s="19">
        <v>7.1082390953150276E-2</v>
      </c>
      <c r="I2855" s="18">
        <v>13.44</v>
      </c>
      <c r="J2855" s="33">
        <v>0.91842706292435627</v>
      </c>
      <c r="K2855" s="72">
        <v>270.52173065916753</v>
      </c>
      <c r="L2855" s="18">
        <v>263.83999599999999</v>
      </c>
      <c r="M2855" s="73">
        <v>2.532494981984288E-2</v>
      </c>
      <c r="Q2855" s="34">
        <v>1.0888180895017487</v>
      </c>
      <c r="R2855" s="7"/>
      <c r="S2855" s="32"/>
      <c r="T2855" s="77"/>
      <c r="U2855" s="5">
        <v>177.91376732108452</v>
      </c>
      <c r="V2855" s="78">
        <v>183.72000199999999</v>
      </c>
      <c r="W2855" s="38">
        <v>-3.1603715522033761E-2</v>
      </c>
      <c r="X2855" s="33">
        <v>0.83685412584871255</v>
      </c>
      <c r="Y2855" s="72">
        <v>14746.51835246116</v>
      </c>
      <c r="Z2855" s="90">
        <v>13729.9997</v>
      </c>
      <c r="AA2855" s="77">
        <v>7.403632007808128E-2</v>
      </c>
      <c r="AB2855" s="35">
        <v>0.83685412584871255</v>
      </c>
      <c r="AC2855" s="72">
        <v>15385.410695083079</v>
      </c>
      <c r="AD2855" s="90">
        <v>15025</v>
      </c>
      <c r="AE2855" s="38">
        <v>2.39874006710868E-2</v>
      </c>
      <c r="AF2855">
        <v>16</v>
      </c>
      <c r="AI2855" s="27" t="s">
        <v>36</v>
      </c>
      <c r="AJ2855" s="17">
        <v>15.793607224808127</v>
      </c>
      <c r="AK2855" s="17">
        <v>15.498216125471215</v>
      </c>
      <c r="AL2855" s="19">
        <v>7.356381280935255E-2</v>
      </c>
      <c r="AM2855" s="19">
        <v>6.5685044717863211E-2</v>
      </c>
      <c r="AN2855" s="27" t="b">
        <v>1</v>
      </c>
      <c r="AO2855" s="27" t="b">
        <v>1</v>
      </c>
      <c r="AP2855" s="27" t="b">
        <v>0</v>
      </c>
      <c r="AQ2855" s="27" t="b">
        <v>0</v>
      </c>
      <c r="AR2855" s="27" t="b">
        <v>0</v>
      </c>
      <c r="AS2855" s="27" t="b">
        <v>1</v>
      </c>
      <c r="AV2855">
        <v>68649.998500000002</v>
      </c>
      <c r="AX2855">
        <v>150250</v>
      </c>
      <c r="AZ2855">
        <v>137.15</v>
      </c>
      <c r="BC2855" s="18">
        <f t="shared" si="1"/>
        <v>54919.998800000001</v>
      </c>
    </row>
    <row r="2856" spans="1:55" ht="14.55" customHeight="1" x14ac:dyDescent="0.25">
      <c r="A2856" s="95">
        <v>42214</v>
      </c>
      <c r="B2856" s="98">
        <v>14.074999999999999</v>
      </c>
      <c r="C2856" s="99">
        <v>15.375</v>
      </c>
      <c r="D2856" s="32">
        <v>970.15911181783417</v>
      </c>
      <c r="E2856" s="32">
        <v>303.25038497247954</v>
      </c>
      <c r="F2856" s="18">
        <v>1273.4094967903138</v>
      </c>
      <c r="G2856" s="18">
        <v>14.38458266092556</v>
      </c>
      <c r="H2856" s="19">
        <v>8.4552845528455323E-2</v>
      </c>
      <c r="I2856" s="18">
        <v>12.5</v>
      </c>
      <c r="J2856" s="33">
        <v>0.98275789561977256</v>
      </c>
      <c r="K2856" s="72">
        <v>265.85276685924413</v>
      </c>
      <c r="L2856" s="18">
        <v>258.55999800000001</v>
      </c>
      <c r="M2856" s="73">
        <v>2.8205325323541038E-2</v>
      </c>
      <c r="Q2856" s="34">
        <v>1.0175446103837749</v>
      </c>
      <c r="R2856" s="7"/>
      <c r="S2856" s="32"/>
      <c r="T2856" s="77"/>
      <c r="U2856" s="5">
        <v>180.69814089509583</v>
      </c>
      <c r="V2856" s="78">
        <v>186.44000199999999</v>
      </c>
      <c r="W2856" s="38">
        <v>-3.0797366677265754E-2</v>
      </c>
      <c r="X2856" s="33">
        <v>0.96551579123954512</v>
      </c>
      <c r="Y2856" s="72">
        <v>14238.064456054828</v>
      </c>
      <c r="Z2856" s="90">
        <v>13239.9997</v>
      </c>
      <c r="AA2856" s="77">
        <v>7.5382536153292184E-2</v>
      </c>
      <c r="AB2856" s="35">
        <v>0.96551579123954512</v>
      </c>
      <c r="AC2856" s="72">
        <v>14854.618820745733</v>
      </c>
      <c r="AD2856" s="90">
        <v>14550</v>
      </c>
      <c r="AE2856" s="38">
        <v>2.0936001425823546E-2</v>
      </c>
      <c r="AF2856">
        <v>15</v>
      </c>
      <c r="AI2856" s="27" t="s">
        <v>36</v>
      </c>
      <c r="AJ2856" s="17">
        <v>15.650446462164103</v>
      </c>
      <c r="AK2856" s="17">
        <v>15.48331222166061</v>
      </c>
      <c r="AL2856" s="19">
        <v>6.5980499717873675E-2</v>
      </c>
      <c r="AM2856" s="19">
        <v>6.9657753485430629E-2</v>
      </c>
      <c r="AN2856" s="27" t="b">
        <v>1</v>
      </c>
      <c r="AO2856" s="27" t="b">
        <v>0</v>
      </c>
      <c r="AP2856" s="27" t="b">
        <v>0</v>
      </c>
      <c r="AQ2856" s="27" t="b">
        <v>0</v>
      </c>
      <c r="AR2856" s="27" t="b">
        <v>0</v>
      </c>
      <c r="AS2856" s="27" t="b">
        <v>1</v>
      </c>
      <c r="AV2856">
        <v>66199.998500000002</v>
      </c>
      <c r="AX2856">
        <v>145500</v>
      </c>
      <c r="AZ2856">
        <v>132.5</v>
      </c>
      <c r="BC2856" s="18">
        <f t="shared" si="1"/>
        <v>52959.998800000001</v>
      </c>
    </row>
    <row r="2857" spans="1:55" ht="14.55" customHeight="1" x14ac:dyDescent="0.25">
      <c r="A2857" s="95">
        <v>42215</v>
      </c>
      <c r="B2857" s="98">
        <v>13.925000000000001</v>
      </c>
      <c r="C2857" s="99">
        <v>15.324999999999999</v>
      </c>
      <c r="D2857" s="32">
        <v>905.48183769664524</v>
      </c>
      <c r="E2857" s="32">
        <v>362.45901152569803</v>
      </c>
      <c r="F2857" s="18">
        <v>1267.9408492223433</v>
      </c>
      <c r="G2857" s="18">
        <v>14.32521000699457</v>
      </c>
      <c r="H2857" s="19">
        <v>9.1353996737357224E-2</v>
      </c>
      <c r="I2857" s="18">
        <v>12.13</v>
      </c>
      <c r="J2857" s="33">
        <v>0.99159571298621663</v>
      </c>
      <c r="K2857" s="72">
        <v>263.61390275802603</v>
      </c>
      <c r="L2857" s="18">
        <v>256.79998799999998</v>
      </c>
      <c r="M2857" s="73">
        <v>2.6533937213525278E-2</v>
      </c>
      <c r="Q2857" s="34">
        <v>1.0084755176971003</v>
      </c>
      <c r="R2857" s="7"/>
      <c r="S2857" s="32"/>
      <c r="T2857" s="77"/>
      <c r="U2857" s="5">
        <v>181.89037317343752</v>
      </c>
      <c r="V2857" s="78">
        <v>187.88000400000001</v>
      </c>
      <c r="W2857" s="38">
        <v>-3.1880086752406549E-2</v>
      </c>
      <c r="X2857" s="33">
        <v>0.98319142597243325</v>
      </c>
      <c r="Y2857" s="72">
        <v>13998.809871890197</v>
      </c>
      <c r="Z2857" s="90">
        <v>13074.9997</v>
      </c>
      <c r="AA2857" s="77">
        <v>7.0654699280046349E-2</v>
      </c>
      <c r="AB2857" s="35">
        <v>0.98319142597243325</v>
      </c>
      <c r="AC2857" s="72">
        <v>14604.699707468335</v>
      </c>
      <c r="AD2857" s="90">
        <v>14300</v>
      </c>
      <c r="AE2857" s="38">
        <v>2.1307671850932516E-2</v>
      </c>
      <c r="AF2857">
        <v>14</v>
      </c>
      <c r="AI2857" s="27" t="s">
        <v>36</v>
      </c>
      <c r="AJ2857" s="17">
        <v>15.506738254780688</v>
      </c>
      <c r="AK2857" s="17">
        <v>15.458621589839304</v>
      </c>
      <c r="AL2857" s="19">
        <v>6.869936866839027E-2</v>
      </c>
      <c r="AM2857" s="19">
        <v>7.6227075668035424E-2</v>
      </c>
      <c r="AN2857" s="27" t="b">
        <v>1</v>
      </c>
      <c r="AO2857" s="27" t="b">
        <v>0</v>
      </c>
      <c r="AP2857" s="27" t="b">
        <v>0</v>
      </c>
      <c r="AQ2857" s="27" t="b">
        <v>0</v>
      </c>
      <c r="AR2857" s="27" t="b">
        <v>0</v>
      </c>
      <c r="AS2857" s="27" t="b">
        <v>1</v>
      </c>
      <c r="AV2857">
        <v>65374.998500000002</v>
      </c>
      <c r="AX2857">
        <v>143000</v>
      </c>
      <c r="AZ2857">
        <v>130.75</v>
      </c>
      <c r="BC2857" s="18">
        <f t="shared" si="1"/>
        <v>52299.998800000001</v>
      </c>
    </row>
    <row r="2858" spans="1:55" ht="14.55" customHeight="1" x14ac:dyDescent="0.25">
      <c r="A2858" s="95">
        <v>42216</v>
      </c>
      <c r="B2858" s="100">
        <v>13.975</v>
      </c>
      <c r="C2858" s="101">
        <v>15.324999999999999</v>
      </c>
      <c r="D2858" s="32">
        <v>840.80456357545631</v>
      </c>
      <c r="E2858" s="32">
        <v>421.22775815783871</v>
      </c>
      <c r="F2858" s="32">
        <v>1262.032321733295</v>
      </c>
      <c r="G2858" s="32">
        <v>14.425588676470724</v>
      </c>
      <c r="H2858" s="56">
        <v>8.8091353996737287E-2</v>
      </c>
      <c r="I2858" s="32">
        <v>12.12</v>
      </c>
      <c r="J2858" s="68">
        <v>1.0023145420396808</v>
      </c>
      <c r="K2858" s="72">
        <v>264.21947659521697</v>
      </c>
      <c r="L2858" s="32">
        <v>256.32000699999998</v>
      </c>
      <c r="M2858" s="73">
        <v>3.0818778790127763E-2</v>
      </c>
      <c r="Q2858" s="34">
        <v>0.99769080269456056</v>
      </c>
      <c r="R2858" s="7"/>
      <c r="S2858" s="32"/>
      <c r="T2858" s="77"/>
      <c r="U2858" s="5">
        <v>181.13248807549351</v>
      </c>
      <c r="V2858" s="97">
        <v>188.03999400000001</v>
      </c>
      <c r="W2858" s="76">
        <v>-3.6734238166942795E-2</v>
      </c>
      <c r="X2858" s="68">
        <v>1.0046290840793615</v>
      </c>
      <c r="Y2858" s="72">
        <v>14063.678826413045</v>
      </c>
      <c r="Z2858" s="90">
        <v>13019.9997</v>
      </c>
      <c r="AA2858" s="77">
        <v>8.0159688975495469E-2</v>
      </c>
      <c r="AB2858" s="35">
        <v>1.0046290840793615</v>
      </c>
      <c r="AC2858" s="72">
        <v>14672.070857047111</v>
      </c>
      <c r="AD2858" s="90">
        <v>14250</v>
      </c>
      <c r="AE2858" s="76">
        <v>2.9619007512077938E-2</v>
      </c>
      <c r="AF2858" s="1">
        <v>13</v>
      </c>
      <c r="AI2858" s="27" t="s">
        <v>36</v>
      </c>
      <c r="AJ2858" s="17">
        <v>15.430526630826948</v>
      </c>
      <c r="AK2858" s="17">
        <v>15.445447197454424</v>
      </c>
      <c r="AL2858" s="19">
        <v>7.0955545171898338E-2</v>
      </c>
      <c r="AM2858" s="19">
        <v>8.2234793324960004E-2</v>
      </c>
      <c r="AN2858" s="27" t="b">
        <v>0</v>
      </c>
      <c r="AO2858" s="27" t="b">
        <v>0</v>
      </c>
      <c r="AP2858" s="27" t="b">
        <v>0</v>
      </c>
      <c r="AQ2858" s="27" t="b">
        <v>0</v>
      </c>
      <c r="AR2858" s="27" t="b">
        <v>0</v>
      </c>
      <c r="AS2858" s="27" t="b">
        <v>1</v>
      </c>
      <c r="AV2858">
        <v>65099.998500000002</v>
      </c>
      <c r="AX2858">
        <v>142500</v>
      </c>
      <c r="AZ2858">
        <v>130.200005</v>
      </c>
      <c r="BC2858" s="18">
        <f t="shared" si="1"/>
        <v>52079.998800000001</v>
      </c>
    </row>
    <row r="2859" spans="1:55" ht="14.55" customHeight="1" x14ac:dyDescent="0.25">
      <c r="A2859" s="95">
        <v>42219</v>
      </c>
      <c r="B2859" s="98">
        <v>13.875</v>
      </c>
      <c r="C2859" s="99">
        <v>15.125</v>
      </c>
      <c r="D2859" s="32">
        <v>776.12728945426738</v>
      </c>
      <c r="E2859" s="32">
        <v>480.20752362887396</v>
      </c>
      <c r="F2859" s="32">
        <v>1256.3348130831414</v>
      </c>
      <c r="G2859" s="32">
        <v>14.352786174740322</v>
      </c>
      <c r="H2859" s="56">
        <v>8.2644628099173501E-2</v>
      </c>
      <c r="I2859" s="18">
        <v>12.56</v>
      </c>
      <c r="J2859" s="68">
        <v>0.99046147212221436</v>
      </c>
      <c r="K2859" s="72">
        <v>261.69468381377015</v>
      </c>
      <c r="L2859" s="18">
        <v>252.479996</v>
      </c>
      <c r="M2859" s="73">
        <v>3.6496704530089408E-2</v>
      </c>
      <c r="Q2859" s="34">
        <v>1.0096303875983665</v>
      </c>
      <c r="R2859" s="7"/>
      <c r="S2859" s="32"/>
      <c r="T2859" s="77"/>
      <c r="U2859" s="5">
        <v>182.536381138472</v>
      </c>
      <c r="V2859">
        <v>191.05999800000001</v>
      </c>
      <c r="W2859" s="76">
        <v>-4.4612252437729073E-2</v>
      </c>
      <c r="X2859" s="68">
        <v>0.98092294424442883</v>
      </c>
      <c r="Y2859" s="72">
        <v>13795.451244613274</v>
      </c>
      <c r="Z2859" s="18">
        <v>12624.99972</v>
      </c>
      <c r="AA2859" s="77">
        <v>9.2709033708657712E-2</v>
      </c>
      <c r="AB2859" s="35">
        <v>0.98092294424442883</v>
      </c>
      <c r="AC2859" s="72">
        <v>14391.940201195213</v>
      </c>
      <c r="AD2859">
        <v>13850</v>
      </c>
      <c r="AE2859" s="76">
        <v>3.9129256403986526E-2</v>
      </c>
      <c r="AF2859" s="1">
        <v>12</v>
      </c>
      <c r="AI2859" s="27" t="s">
        <v>36</v>
      </c>
      <c r="AJ2859" s="17">
        <v>15.30591488221639</v>
      </c>
      <c r="AK2859" s="17">
        <v>15.416675757666304</v>
      </c>
      <c r="AL2859" s="19">
        <v>7.5235978969017972E-2</v>
      </c>
      <c r="AM2859" s="19">
        <v>8.5944478505466937E-2</v>
      </c>
      <c r="AN2859" s="27" t="b">
        <v>0</v>
      </c>
      <c r="AO2859" s="27" t="b">
        <v>0</v>
      </c>
      <c r="AP2859" s="27" t="b">
        <v>0</v>
      </c>
      <c r="AQ2859" s="27" t="b">
        <v>0</v>
      </c>
      <c r="AR2859" s="27" t="b">
        <v>0</v>
      </c>
      <c r="AS2859" s="27" t="b">
        <v>1</v>
      </c>
      <c r="AV2859">
        <v>63124.998599999999</v>
      </c>
      <c r="AX2859">
        <v>138500</v>
      </c>
      <c r="AZ2859">
        <v>126.3</v>
      </c>
      <c r="BC2859" s="18">
        <f t="shared" si="1"/>
        <v>50499.998879999999</v>
      </c>
    </row>
    <row r="2860" spans="1:55" ht="14.55" customHeight="1" x14ac:dyDescent="0.25">
      <c r="A2860" s="95">
        <v>42220</v>
      </c>
      <c r="B2860" s="98">
        <v>14.125</v>
      </c>
      <c r="C2860" s="99">
        <v>15.225</v>
      </c>
      <c r="D2860" s="32">
        <v>711.45001533307845</v>
      </c>
      <c r="E2860" s="32">
        <v>539.53956848384894</v>
      </c>
      <c r="F2860" s="18">
        <v>1250.9895838169273</v>
      </c>
      <c r="G2860" s="18">
        <v>14.59941923818535</v>
      </c>
      <c r="H2860" s="19">
        <v>7.2249589490968824E-2</v>
      </c>
      <c r="I2860" s="18">
        <v>13</v>
      </c>
      <c r="J2860" s="33">
        <v>1.0128559052137642</v>
      </c>
      <c r="K2860" s="72">
        <v>265.05441979434352</v>
      </c>
      <c r="L2860" s="18">
        <v>253.279999</v>
      </c>
      <c r="M2860" s="73">
        <v>4.6487763900944709E-2</v>
      </c>
      <c r="Q2860" s="34">
        <v>0.98730727130326512</v>
      </c>
      <c r="R2860" s="7"/>
      <c r="S2860" s="32"/>
      <c r="T2860" s="77"/>
      <c r="U2860" s="5">
        <v>179.88396090039302</v>
      </c>
      <c r="V2860" s="78">
        <v>189.94000199999999</v>
      </c>
      <c r="W2860" s="38">
        <v>-5.2943250467097351E-2</v>
      </c>
      <c r="X2860" s="33">
        <v>1.0257118104275282</v>
      </c>
      <c r="Y2860" s="72">
        <v>14150.224972465387</v>
      </c>
      <c r="Z2860" s="90">
        <v>12724.99972</v>
      </c>
      <c r="AA2860" s="77">
        <v>0.11200198694113503</v>
      </c>
      <c r="AB2860" s="35">
        <v>1.0257118104275282</v>
      </c>
      <c r="AC2860" s="72">
        <v>14761.746368268667</v>
      </c>
      <c r="AD2860" s="90">
        <v>13850</v>
      </c>
      <c r="AE2860" s="38">
        <v>6.583006269087846E-2</v>
      </c>
      <c r="AF2860">
        <v>11</v>
      </c>
      <c r="AI2860" s="27" t="s">
        <v>36</v>
      </c>
      <c r="AJ2860" s="17">
        <v>15.177395861528097</v>
      </c>
      <c r="AK2860" s="17">
        <v>15.396542778949163</v>
      </c>
      <c r="AL2860" s="19">
        <v>8.1662467467640401E-2</v>
      </c>
      <c r="AM2860" s="19">
        <v>8.6045952648010418E-2</v>
      </c>
      <c r="AN2860" s="27" t="b">
        <v>0</v>
      </c>
      <c r="AO2860" s="27" t="b">
        <v>0</v>
      </c>
      <c r="AP2860" s="27" t="b">
        <v>0</v>
      </c>
      <c r="AQ2860" s="27" t="b">
        <v>0</v>
      </c>
      <c r="AR2860" s="27" t="b">
        <v>0</v>
      </c>
      <c r="AS2860" s="27" t="b">
        <v>1</v>
      </c>
      <c r="AV2860">
        <v>63624.998599999999</v>
      </c>
      <c r="AX2860">
        <v>138500</v>
      </c>
      <c r="AZ2860">
        <v>127.250005</v>
      </c>
      <c r="BC2860" s="18">
        <f t="shared" si="1"/>
        <v>50899.998879999999</v>
      </c>
    </row>
    <row r="2861" spans="1:55" ht="14.55" customHeight="1" x14ac:dyDescent="0.25">
      <c r="A2861" s="95">
        <v>42221</v>
      </c>
      <c r="B2861" s="98">
        <v>13.925000000000001</v>
      </c>
      <c r="C2861" s="99">
        <v>15.175000000000001</v>
      </c>
      <c r="D2861" s="32">
        <v>646.77274121188952</v>
      </c>
      <c r="E2861" s="32">
        <v>599.5439361003871</v>
      </c>
      <c r="F2861" s="18">
        <v>1246.3166773122766</v>
      </c>
      <c r="G2861" s="18">
        <v>14.52631580822753</v>
      </c>
      <c r="H2861" s="19">
        <v>8.2372322899505801E-2</v>
      </c>
      <c r="I2861" s="18">
        <v>12.51</v>
      </c>
      <c r="J2861" s="33">
        <v>0.99127605258609652</v>
      </c>
      <c r="K2861" s="72">
        <v>262.73755299203776</v>
      </c>
      <c r="L2861" s="18">
        <v>251.83999600000001</v>
      </c>
      <c r="M2861" s="73">
        <v>4.3271748590870171E-2</v>
      </c>
      <c r="Q2861" s="34">
        <v>1.0088007244713961</v>
      </c>
      <c r="R2861" s="7"/>
      <c r="S2861" s="32"/>
      <c r="T2861" s="77"/>
      <c r="U2861" s="5">
        <v>181.12921184988002</v>
      </c>
      <c r="V2861" s="78">
        <v>191.679992</v>
      </c>
      <c r="W2861" s="38">
        <v>-5.5043721778327163E-2</v>
      </c>
      <c r="X2861" s="33">
        <v>0.98255210517219305</v>
      </c>
      <c r="Y2861" s="72">
        <v>13903.399855128177</v>
      </c>
      <c r="Z2861" s="90">
        <v>12534.99972</v>
      </c>
      <c r="AA2861" s="77">
        <v>0.10916634748262896</v>
      </c>
      <c r="AB2861" s="35">
        <v>0.98255210517219305</v>
      </c>
      <c r="AC2861" s="72">
        <v>14503.952432236405</v>
      </c>
      <c r="AD2861" s="90">
        <v>13700</v>
      </c>
      <c r="AE2861" s="38">
        <v>5.8682659287328832E-2</v>
      </c>
      <c r="AF2861">
        <v>10</v>
      </c>
      <c r="AI2861" s="27" t="s">
        <v>36</v>
      </c>
      <c r="AJ2861" s="17">
        <v>15.082890575314154</v>
      </c>
      <c r="AK2861" s="17">
        <v>15.363796642929348</v>
      </c>
      <c r="AL2861" s="19">
        <v>8.3544122792032993E-2</v>
      </c>
      <c r="AM2861" s="19">
        <v>8.5174961191990375E-2</v>
      </c>
      <c r="AN2861" s="27" t="b">
        <v>0</v>
      </c>
      <c r="AO2861" s="27" t="b">
        <v>0</v>
      </c>
      <c r="AP2861" s="27" t="b">
        <v>0</v>
      </c>
      <c r="AQ2861" s="27" t="b">
        <v>0</v>
      </c>
      <c r="AR2861" s="27" t="b">
        <v>0</v>
      </c>
      <c r="AS2861" s="27" t="b">
        <v>1</v>
      </c>
      <c r="AV2861">
        <v>62674.998599999999</v>
      </c>
      <c r="AX2861">
        <v>137000</v>
      </c>
      <c r="AZ2861">
        <v>125.5</v>
      </c>
      <c r="BC2861" s="18">
        <f t="shared" si="1"/>
        <v>50139.998879999999</v>
      </c>
    </row>
    <row r="2862" spans="1:55" ht="14.55" customHeight="1" x14ac:dyDescent="0.25">
      <c r="A2862" s="95">
        <v>42222</v>
      </c>
      <c r="B2862" s="98">
        <v>14.475</v>
      </c>
      <c r="C2862" s="99">
        <v>15.425000000000001</v>
      </c>
      <c r="D2862" s="32">
        <v>582.09546709070059</v>
      </c>
      <c r="E2862" s="32">
        <v>658.89359291340566</v>
      </c>
      <c r="F2862" s="18">
        <v>1240.9890600041062</v>
      </c>
      <c r="G2862" s="18">
        <v>14.979395190450481</v>
      </c>
      <c r="H2862" s="19">
        <v>6.1588330632090793E-2</v>
      </c>
      <c r="I2862" s="18">
        <v>13.77</v>
      </c>
      <c r="J2862" s="33">
        <v>1.0267822287553747</v>
      </c>
      <c r="K2862" s="72">
        <v>269.76958258592708</v>
      </c>
      <c r="L2862" s="18">
        <v>260.16000400000001</v>
      </c>
      <c r="M2862" s="73">
        <v>3.6937186493612856E-2</v>
      </c>
      <c r="Q2862" s="34">
        <v>0.97391634953807193</v>
      </c>
      <c r="R2862" s="7"/>
      <c r="S2862" s="32"/>
      <c r="T2862" s="77"/>
      <c r="U2862" s="5">
        <v>176.07626777056333</v>
      </c>
      <c r="V2862" s="78">
        <v>184.66000399999999</v>
      </c>
      <c r="W2862" s="38">
        <v>-4.6484003268171994E-2</v>
      </c>
      <c r="X2862" s="33">
        <v>1.0535644575107495</v>
      </c>
      <c r="Y2862" s="72">
        <v>14648.198009126143</v>
      </c>
      <c r="Z2862" s="90">
        <v>13464.9997</v>
      </c>
      <c r="AA2862" s="77">
        <v>8.7872137800800887E-2</v>
      </c>
      <c r="AB2862" s="35">
        <v>1.0535644575107495</v>
      </c>
      <c r="AC2862" s="72">
        <v>15280.603786267022</v>
      </c>
      <c r="AD2862" s="90">
        <v>14725</v>
      </c>
      <c r="AE2862" s="38">
        <v>3.7732005858541383E-2</v>
      </c>
      <c r="AF2862">
        <v>9</v>
      </c>
      <c r="AI2862" s="27" t="s">
        <v>36</v>
      </c>
      <c r="AJ2862" s="17">
        <v>14.925640993297675</v>
      </c>
      <c r="AK2862" s="17">
        <v>15.347624460627612</v>
      </c>
      <c r="AL2862" s="19">
        <v>7.97167036426389E-2</v>
      </c>
      <c r="AM2862" s="19">
        <v>8.3425697654541636E-2</v>
      </c>
      <c r="AN2862" s="27" t="b">
        <v>0</v>
      </c>
      <c r="AO2862" s="27" t="b">
        <v>0</v>
      </c>
      <c r="AP2862" s="27" t="b">
        <v>0</v>
      </c>
      <c r="AQ2862" s="27" t="b">
        <v>0</v>
      </c>
      <c r="AR2862" s="27" t="b">
        <v>0</v>
      </c>
      <c r="AS2862" s="27" t="b">
        <v>1</v>
      </c>
      <c r="AV2862">
        <v>67324.998500000002</v>
      </c>
      <c r="AX2862">
        <v>147250</v>
      </c>
      <c r="AZ2862">
        <v>134.55000000000001</v>
      </c>
      <c r="BC2862" s="18">
        <f t="shared" si="1"/>
        <v>53859.998800000001</v>
      </c>
    </row>
    <row r="2863" spans="1:55" ht="14.55" customHeight="1" x14ac:dyDescent="0.25">
      <c r="A2863" s="95">
        <v>42223</v>
      </c>
      <c r="B2863" s="98">
        <v>14.275</v>
      </c>
      <c r="C2863" s="99">
        <v>15.225</v>
      </c>
      <c r="D2863" s="32">
        <v>517.41819296951167</v>
      </c>
      <c r="E2863" s="32">
        <v>719.58750169163648</v>
      </c>
      <c r="F2863" s="18">
        <v>1237.005694661148</v>
      </c>
      <c r="G2863" s="18">
        <v>14.827631349683735</v>
      </c>
      <c r="H2863" s="19">
        <v>6.2397372742200252E-2</v>
      </c>
      <c r="I2863" s="18">
        <v>13.39</v>
      </c>
      <c r="J2863" s="33">
        <v>0.98669118270563583</v>
      </c>
      <c r="K2863" s="72">
        <v>266.17466304736905</v>
      </c>
      <c r="L2863" s="18">
        <v>258.07998700000002</v>
      </c>
      <c r="M2863" s="73">
        <v>3.1364989364204496E-2</v>
      </c>
      <c r="Q2863" s="34">
        <v>1.0134883310276166</v>
      </c>
      <c r="R2863" s="7"/>
      <c r="S2863" s="32"/>
      <c r="T2863" s="77"/>
      <c r="U2863" s="5">
        <v>178.11899944357938</v>
      </c>
      <c r="V2863" s="78">
        <v>186.55999800000001</v>
      </c>
      <c r="W2863" s="38">
        <v>-4.524549017426889E-2</v>
      </c>
      <c r="X2863" s="33">
        <v>0.97338236541127166</v>
      </c>
      <c r="Y2863" s="72">
        <v>14258.365845216174</v>
      </c>
      <c r="Z2863" s="90">
        <v>13204.9997</v>
      </c>
      <c r="AA2863" s="77">
        <v>7.9770251355338842E-2</v>
      </c>
      <c r="AB2863" s="35">
        <v>0.97338236541127166</v>
      </c>
      <c r="AC2863" s="72">
        <v>14873.631793496441</v>
      </c>
      <c r="AD2863" s="90">
        <v>14375</v>
      </c>
      <c r="AE2863" s="38">
        <v>3.4687429112795889E-2</v>
      </c>
      <c r="AF2863">
        <v>8</v>
      </c>
      <c r="AI2863" s="27" t="s">
        <v>36</v>
      </c>
      <c r="AJ2863" s="17">
        <v>14.739692491034154</v>
      </c>
      <c r="AK2863" s="17">
        <v>15.34358012802908</v>
      </c>
      <c r="AL2863" s="19">
        <v>7.4890599643446076E-2</v>
      </c>
      <c r="AM2863" s="19">
        <v>8.0632960048511199E-2</v>
      </c>
      <c r="AN2863" s="27" t="b">
        <v>0</v>
      </c>
      <c r="AO2863" s="27" t="b">
        <v>0</v>
      </c>
      <c r="AP2863" s="27" t="b">
        <v>0</v>
      </c>
      <c r="AQ2863" s="27" t="b">
        <v>0</v>
      </c>
      <c r="AR2863" s="27" t="b">
        <v>0</v>
      </c>
      <c r="AS2863" s="27" t="b">
        <v>1</v>
      </c>
      <c r="AV2863">
        <v>66024.998500000002</v>
      </c>
      <c r="AX2863">
        <v>143750</v>
      </c>
      <c r="AZ2863">
        <v>132.05000000000001</v>
      </c>
      <c r="BC2863" s="18">
        <f t="shared" si="1"/>
        <v>52819.998800000001</v>
      </c>
    </row>
    <row r="2864" spans="1:55" ht="14.55" customHeight="1" x14ac:dyDescent="0.25">
      <c r="A2864" s="95">
        <v>42226</v>
      </c>
      <c r="B2864" s="98">
        <v>13.574999999999999</v>
      </c>
      <c r="C2864" s="99">
        <v>14.875</v>
      </c>
      <c r="D2864" s="32">
        <v>452.74091884832274</v>
      </c>
      <c r="E2864" s="32">
        <v>780.22908383153617</v>
      </c>
      <c r="F2864" s="18">
        <v>1232.9700026798589</v>
      </c>
      <c r="G2864" s="18">
        <v>14.397645974173274</v>
      </c>
      <c r="H2864" s="19">
        <v>8.73949579831933E-2</v>
      </c>
      <c r="I2864" s="18">
        <v>12.23</v>
      </c>
      <c r="J2864" s="33">
        <v>0.96783321427459479</v>
      </c>
      <c r="K2864" s="72">
        <v>257.60822246296681</v>
      </c>
      <c r="L2864" s="18">
        <v>249.11999499999999</v>
      </c>
      <c r="M2864" s="73">
        <v>3.407284695460442E-2</v>
      </c>
      <c r="Q2864" s="34">
        <v>1.0332358770612298</v>
      </c>
      <c r="R2864" s="7"/>
      <c r="S2864" s="32"/>
      <c r="T2864" s="77"/>
      <c r="U2864" s="5">
        <v>183.69629403537823</v>
      </c>
      <c r="V2864" s="78">
        <v>193.520004</v>
      </c>
      <c r="W2864" s="38">
        <v>-5.0763279049031905E-2</v>
      </c>
      <c r="X2864" s="33">
        <v>0.93566642854918958</v>
      </c>
      <c r="Y2864" s="72">
        <v>13341.138077014099</v>
      </c>
      <c r="Z2864" s="90">
        <v>12214.99972</v>
      </c>
      <c r="AA2864" s="77">
        <v>9.2193072683435059E-2</v>
      </c>
      <c r="AB2864" s="35">
        <v>0.93566642854918958</v>
      </c>
      <c r="AC2864" s="72">
        <v>13916.534819759332</v>
      </c>
      <c r="AD2864" s="90">
        <v>13325</v>
      </c>
      <c r="AE2864" s="38">
        <v>4.4392857017585899E-2</v>
      </c>
      <c r="AF2864">
        <v>7</v>
      </c>
      <c r="AI2864" s="27" t="s">
        <v>36</v>
      </c>
      <c r="AJ2864" s="17">
        <v>14.613931245899353</v>
      </c>
      <c r="AK2864" s="17">
        <v>15.334580833110023</v>
      </c>
      <c r="AL2864" s="19">
        <v>7.4774533641188745E-2</v>
      </c>
      <c r="AM2864" s="19">
        <v>7.9596011473587303E-2</v>
      </c>
      <c r="AN2864" s="27" t="b">
        <v>0</v>
      </c>
      <c r="AO2864" s="27" t="b">
        <v>0</v>
      </c>
      <c r="AP2864" s="27" t="b">
        <v>0</v>
      </c>
      <c r="AQ2864" s="27" t="b">
        <v>0</v>
      </c>
      <c r="AR2864" s="27" t="b">
        <v>0</v>
      </c>
      <c r="AS2864" s="27" t="b">
        <v>1</v>
      </c>
      <c r="AV2864">
        <v>61074.998599999999</v>
      </c>
      <c r="AX2864">
        <v>133250</v>
      </c>
      <c r="AZ2864">
        <v>122.4</v>
      </c>
      <c r="BC2864" s="18">
        <f t="shared" si="1"/>
        <v>48859.998879999999</v>
      </c>
    </row>
    <row r="2865" spans="1:55" ht="14.55" customHeight="1" x14ac:dyDescent="0.25">
      <c r="A2865" s="95">
        <v>42227</v>
      </c>
      <c r="B2865" s="98">
        <v>14.475</v>
      </c>
      <c r="C2865" s="99">
        <v>15.475</v>
      </c>
      <c r="D2865" s="32">
        <v>388.06364472713381</v>
      </c>
      <c r="E2865" s="32">
        <v>839.25389029843632</v>
      </c>
      <c r="F2865" s="18">
        <v>1227.3175350255701</v>
      </c>
      <c r="G2865" s="18">
        <v>15.158811537232662</v>
      </c>
      <c r="H2865" s="19">
        <v>6.4620355411954766E-2</v>
      </c>
      <c r="I2865" s="18">
        <v>13.71</v>
      </c>
      <c r="J2865" s="33">
        <v>1.0480405628271761</v>
      </c>
      <c r="K2865" s="72">
        <v>269.97919517923071</v>
      </c>
      <c r="L2865" s="18">
        <v>259.51998900000001</v>
      </c>
      <c r="M2865" s="73">
        <v>4.0302121696031298E-2</v>
      </c>
      <c r="Q2865" s="34">
        <v>0.95416154247161711</v>
      </c>
      <c r="R2865" s="7"/>
      <c r="S2865" s="32"/>
      <c r="T2865" s="77"/>
      <c r="U2865" s="5">
        <v>174.9496077800062</v>
      </c>
      <c r="V2865" s="78">
        <v>184.61999599999999</v>
      </c>
      <c r="W2865" s="38">
        <v>-5.2379961160836465E-2</v>
      </c>
      <c r="X2865" s="33">
        <v>1.0960811256543521</v>
      </c>
      <c r="Y2865" s="72">
        <v>14623.039603798245</v>
      </c>
      <c r="Z2865" s="90">
        <v>13314.9997</v>
      </c>
      <c r="AA2865" s="77">
        <v>9.8238072344698904E-2</v>
      </c>
      <c r="AB2865" s="35">
        <v>1.0960811256543521</v>
      </c>
      <c r="AC2865" s="72">
        <v>15253.406596731096</v>
      </c>
      <c r="AD2865" s="90">
        <v>14475</v>
      </c>
      <c r="AE2865" s="38">
        <v>5.3775930689540327E-2</v>
      </c>
      <c r="AF2865">
        <v>6</v>
      </c>
      <c r="AI2865" s="27" t="s">
        <v>36</v>
      </c>
      <c r="AJ2865" s="17">
        <v>14.60975375721002</v>
      </c>
      <c r="AK2865" s="17">
        <v>15.33415103762492</v>
      </c>
      <c r="AL2865" s="19">
        <v>7.1770488193318951E-2</v>
      </c>
      <c r="AM2865" s="19">
        <v>7.6165539398609525E-2</v>
      </c>
      <c r="AN2865" s="27" t="b">
        <v>0</v>
      </c>
      <c r="AO2865" s="27" t="b">
        <v>0</v>
      </c>
      <c r="AP2865" s="27" t="b">
        <v>0</v>
      </c>
      <c r="AQ2865" s="27" t="b">
        <v>0</v>
      </c>
      <c r="AR2865" s="27" t="b">
        <v>0</v>
      </c>
      <c r="AS2865" s="27" t="b">
        <v>1</v>
      </c>
      <c r="AV2865">
        <v>66574.998500000002</v>
      </c>
      <c r="AX2865">
        <v>144750</v>
      </c>
      <c r="AZ2865">
        <v>133.14999499999999</v>
      </c>
      <c r="BC2865" s="18">
        <f t="shared" si="1"/>
        <v>53259.998800000001</v>
      </c>
    </row>
    <row r="2866" spans="1:55" ht="14.55" customHeight="1" x14ac:dyDescent="0.25">
      <c r="A2866" s="95">
        <v>42228</v>
      </c>
      <c r="B2866" s="100">
        <v>14.324999999999999</v>
      </c>
      <c r="C2866" s="101">
        <v>15.275</v>
      </c>
      <c r="D2866" s="32">
        <v>323.38637060594482</v>
      </c>
      <c r="E2866" s="32">
        <v>899.75169597883769</v>
      </c>
      <c r="F2866" s="32">
        <v>1223.1380665847826</v>
      </c>
      <c r="G2866" s="32">
        <v>15.023828803167371</v>
      </c>
      <c r="H2866" s="56">
        <v>6.219312602291327E-2</v>
      </c>
      <c r="I2866" s="32">
        <v>13.61</v>
      </c>
      <c r="J2866" s="68">
        <v>0.98772038252694694</v>
      </c>
      <c r="K2866" s="72">
        <v>266.65934009834058</v>
      </c>
      <c r="L2866" s="32">
        <v>259.83999599999999</v>
      </c>
      <c r="M2866" s="73">
        <v>2.6244397334198675E-2</v>
      </c>
      <c r="Q2866" s="34">
        <v>1.0124322811296425</v>
      </c>
      <c r="R2866" s="7"/>
      <c r="S2866" s="32"/>
      <c r="T2866" s="77"/>
      <c r="U2866" s="5">
        <v>176.79485708212331</v>
      </c>
      <c r="V2866" s="97">
        <v>184.72000199999999</v>
      </c>
      <c r="W2866" s="76">
        <v>-4.2903555825409091E-2</v>
      </c>
      <c r="X2866" s="68">
        <v>0.97544076505389388</v>
      </c>
      <c r="Y2866" s="72">
        <v>14263.977183469664</v>
      </c>
      <c r="Z2866" s="90">
        <v>13309.9997</v>
      </c>
      <c r="AA2866" s="77">
        <v>7.1673741921246148E-2</v>
      </c>
      <c r="AB2866" s="35">
        <v>0.97544076505389388</v>
      </c>
      <c r="AC2866" s="72">
        <v>14878.556056551535</v>
      </c>
      <c r="AD2866" s="90">
        <v>14525</v>
      </c>
      <c r="AE2866" s="76">
        <v>2.4341208712670238E-2</v>
      </c>
      <c r="AF2866" s="1">
        <v>5</v>
      </c>
      <c r="AI2866" s="27" t="s">
        <v>36</v>
      </c>
      <c r="AJ2866" s="17">
        <v>14.601844453177128</v>
      </c>
      <c r="AK2866" s="17">
        <v>15.311250082334075</v>
      </c>
      <c r="AL2866" s="19">
        <v>7.0094410948643035E-2</v>
      </c>
      <c r="AM2866" s="19">
        <v>7.1924314520208574E-2</v>
      </c>
      <c r="AN2866" s="27" t="b">
        <v>0</v>
      </c>
      <c r="AO2866" s="27" t="b">
        <v>0</v>
      </c>
      <c r="AP2866" s="27" t="b">
        <v>0</v>
      </c>
      <c r="AQ2866" s="27" t="b">
        <v>0</v>
      </c>
      <c r="AR2866" s="27" t="b">
        <v>0</v>
      </c>
      <c r="AS2866" s="27" t="b">
        <v>1</v>
      </c>
      <c r="AV2866">
        <v>66549.998500000002</v>
      </c>
      <c r="AX2866">
        <v>145250</v>
      </c>
      <c r="AZ2866">
        <v>133</v>
      </c>
      <c r="BC2866" s="18">
        <f t="shared" si="1"/>
        <v>53239.998800000001</v>
      </c>
    </row>
    <row r="2867" spans="1:55" ht="14.55" customHeight="1" x14ac:dyDescent="0.25">
      <c r="A2867" s="95">
        <v>42229</v>
      </c>
      <c r="B2867" s="98">
        <v>14.175000000000001</v>
      </c>
      <c r="C2867" s="99">
        <v>15.074999999999999</v>
      </c>
      <c r="D2867" s="32">
        <v>258.70909648475583</v>
      </c>
      <c r="E2867" s="32">
        <v>960.40648823978904</v>
      </c>
      <c r="F2867" s="32">
        <v>1219.115584724545</v>
      </c>
      <c r="G2867" s="32">
        <v>14.8840105731124</v>
      </c>
      <c r="H2867" s="56">
        <v>5.9701492537313383E-2</v>
      </c>
      <c r="I2867">
        <v>13.49</v>
      </c>
      <c r="J2867" s="68">
        <v>0.98743551715847899</v>
      </c>
      <c r="K2867" s="72">
        <v>263.30434760605669</v>
      </c>
      <c r="L2867" s="18">
        <v>256.64001500000001</v>
      </c>
      <c r="M2867" s="73">
        <v>2.5967628649245088E-2</v>
      </c>
      <c r="Q2867" s="34">
        <v>1.0127243578169818</v>
      </c>
      <c r="R2867" s="7"/>
      <c r="S2867" s="32"/>
      <c r="T2867" s="77"/>
      <c r="U2867" s="5">
        <v>178.71111033345258</v>
      </c>
      <c r="V2867">
        <v>186.88000400000001</v>
      </c>
      <c r="W2867" s="76">
        <v>-4.3711972879385386E-2</v>
      </c>
      <c r="X2867" s="68">
        <v>0.97487103431695799</v>
      </c>
      <c r="Y2867" s="72">
        <v>13905.604720643749</v>
      </c>
      <c r="Z2867" s="18">
        <v>12964.99972</v>
      </c>
      <c r="AA2867" s="77">
        <v>7.2549558114741633E-2</v>
      </c>
      <c r="AB2867" s="35">
        <v>0.97487103431695799</v>
      </c>
      <c r="AC2867" s="72">
        <v>14504.44078623964</v>
      </c>
      <c r="AD2867">
        <v>14150</v>
      </c>
      <c r="AE2867" s="76">
        <v>2.5048818815522272E-2</v>
      </c>
      <c r="AF2867" s="1">
        <v>4</v>
      </c>
      <c r="AI2867" s="27" t="s">
        <v>36</v>
      </c>
      <c r="AJ2867" s="17">
        <v>14.593719826343101</v>
      </c>
      <c r="AK2867" s="17">
        <v>15.293569763694682</v>
      </c>
      <c r="AL2867" s="19">
        <v>6.6315939221610956E-2</v>
      </c>
      <c r="AM2867" s="19">
        <v>7.0965608864149543E-2</v>
      </c>
      <c r="AN2867" s="27" t="b">
        <v>0</v>
      </c>
      <c r="AO2867" s="27" t="b">
        <v>0</v>
      </c>
      <c r="AP2867" s="27" t="b">
        <v>0</v>
      </c>
      <c r="AQ2867" s="27" t="b">
        <v>0</v>
      </c>
      <c r="AR2867" s="27" t="b">
        <v>0</v>
      </c>
      <c r="AS2867" s="27" t="b">
        <v>1</v>
      </c>
      <c r="AV2867">
        <v>64824.998599999999</v>
      </c>
      <c r="AX2867">
        <v>141500</v>
      </c>
      <c r="AZ2867">
        <v>129.75000499999999</v>
      </c>
      <c r="BC2867" s="18">
        <f t="shared" si="1"/>
        <v>51859.998879999999</v>
      </c>
    </row>
    <row r="2868" spans="1:55" ht="14.55" customHeight="1" x14ac:dyDescent="0.25">
      <c r="A2868" s="95">
        <v>42230</v>
      </c>
      <c r="B2868" s="98">
        <v>14.275</v>
      </c>
      <c r="C2868" s="99">
        <v>15.125</v>
      </c>
      <c r="D2868" s="32">
        <v>194.03182236356687</v>
      </c>
      <c r="E2868" s="32">
        <v>1021.222432562698</v>
      </c>
      <c r="F2868" s="18">
        <v>1215.2542549262648</v>
      </c>
      <c r="G2868" s="18">
        <v>14.989285972799133</v>
      </c>
      <c r="H2868" s="19">
        <v>5.6198347107437985E-2</v>
      </c>
      <c r="I2868">
        <v>12.83</v>
      </c>
      <c r="J2868" s="33">
        <v>1.0038833301331958</v>
      </c>
      <c r="K2868" s="72">
        <v>264.32227191172746</v>
      </c>
      <c r="L2868" s="18">
        <v>255.83999600000001</v>
      </c>
      <c r="M2868" s="73">
        <v>3.315461243099551E-2</v>
      </c>
      <c r="Q2868" s="34">
        <v>0.99613169178466143</v>
      </c>
      <c r="R2868" s="7"/>
      <c r="S2868" s="32"/>
      <c r="T2868" s="77"/>
      <c r="U2868" s="5">
        <v>177.68836063000282</v>
      </c>
      <c r="V2868" s="78">
        <v>187.320008</v>
      </c>
      <c r="W2868" s="38">
        <v>-5.1418145198868358E-2</v>
      </c>
      <c r="X2868" s="33">
        <v>1.0077666602663913</v>
      </c>
      <c r="Y2868" s="72">
        <v>14013.671875668089</v>
      </c>
      <c r="Z2868" s="90">
        <v>12909.99972</v>
      </c>
      <c r="AA2868" s="77">
        <v>8.5489711820697825E-2</v>
      </c>
      <c r="AB2868" s="35">
        <v>1.0077666602663913</v>
      </c>
      <c r="AC2868" s="72">
        <v>14616.857502080133</v>
      </c>
      <c r="AD2868" s="90">
        <v>14150</v>
      </c>
      <c r="AE2868" s="38">
        <v>3.2993463044532344E-2</v>
      </c>
      <c r="AF2868">
        <v>3</v>
      </c>
      <c r="AI2868" s="27" t="s">
        <v>36</v>
      </c>
      <c r="AJ2868" s="17">
        <v>14.630943023644509</v>
      </c>
      <c r="AK2868" s="17">
        <v>15.278064543519053</v>
      </c>
      <c r="AL2868" s="19">
        <v>6.5417608634168831E-2</v>
      </c>
      <c r="AM2868" s="19">
        <v>6.9818362122383876E-2</v>
      </c>
      <c r="AN2868" s="27" t="b">
        <v>0</v>
      </c>
      <c r="AO2868" s="27" t="b">
        <v>0</v>
      </c>
      <c r="AP2868" s="27" t="b">
        <v>0</v>
      </c>
      <c r="AQ2868" s="27" t="b">
        <v>0</v>
      </c>
      <c r="AR2868" s="27" t="b">
        <v>0</v>
      </c>
      <c r="AS2868" s="27" t="b">
        <v>1</v>
      </c>
      <c r="AV2868">
        <v>64549.998599999999</v>
      </c>
      <c r="AX2868">
        <v>141500</v>
      </c>
      <c r="AZ2868">
        <v>129.300005</v>
      </c>
      <c r="BC2868" s="18">
        <f t="shared" si="1"/>
        <v>51639.998879999999</v>
      </c>
    </row>
    <row r="2869" spans="1:55" ht="14.55" customHeight="1" x14ac:dyDescent="0.25">
      <c r="A2869" s="95">
        <v>42233</v>
      </c>
      <c r="B2869" s="98">
        <v>13.824999999999999</v>
      </c>
      <c r="C2869" s="99">
        <v>15.025</v>
      </c>
      <c r="D2869" s="32">
        <v>129.35454824237792</v>
      </c>
      <c r="E2869" s="32">
        <v>1082.2649507828614</v>
      </c>
      <c r="F2869" s="18">
        <v>1211.6194990252393</v>
      </c>
      <c r="G2869" s="18">
        <v>14.896885969138221</v>
      </c>
      <c r="H2869" s="19">
        <v>7.9866888519134815E-2</v>
      </c>
      <c r="I2869">
        <v>13.02</v>
      </c>
      <c r="J2869" s="33">
        <v>0.99086309134604389</v>
      </c>
      <c r="K2869" s="72">
        <v>261.90265192163338</v>
      </c>
      <c r="L2869" s="18">
        <v>252.96000699999999</v>
      </c>
      <c r="M2869" s="73">
        <v>3.53520108877661E-2</v>
      </c>
      <c r="Q2869" s="34">
        <v>1.0092211615648576</v>
      </c>
      <c r="R2869" s="7"/>
      <c r="S2869" s="32"/>
      <c r="T2869" s="77"/>
      <c r="U2869" s="5">
        <v>178.99298017262487</v>
      </c>
      <c r="V2869" s="78">
        <v>189.58000200000001</v>
      </c>
      <c r="W2869" s="38">
        <v>-5.5844612911097755E-2</v>
      </c>
      <c r="X2869" s="33">
        <v>0.98172618269208778</v>
      </c>
      <c r="Y2869" s="72">
        <v>13757.654418463184</v>
      </c>
      <c r="Z2869" s="90">
        <v>12634.99972</v>
      </c>
      <c r="AA2869" s="77">
        <v>8.8852767973245678E-2</v>
      </c>
      <c r="AB2869" s="35">
        <v>0.98172618269208778</v>
      </c>
      <c r="AC2869" s="72">
        <v>14349.521656494006</v>
      </c>
      <c r="AD2869" s="90">
        <v>13750</v>
      </c>
      <c r="AE2869" s="38">
        <v>4.3601575017745864E-2</v>
      </c>
      <c r="AF2869">
        <v>2</v>
      </c>
      <c r="AI2869" s="27" t="s">
        <v>36</v>
      </c>
      <c r="AJ2869" s="17">
        <v>14.662698640528854</v>
      </c>
      <c r="AK2869" s="17">
        <v>15.275236333622701</v>
      </c>
      <c r="AL2869" s="19">
        <v>6.8329194596991258E-2</v>
      </c>
      <c r="AM2869" s="19">
        <v>7.1249916072551323E-2</v>
      </c>
      <c r="AN2869" s="27" t="b">
        <v>0</v>
      </c>
      <c r="AO2869" s="27" t="b">
        <v>0</v>
      </c>
      <c r="AP2869" s="27" t="b">
        <v>0</v>
      </c>
      <c r="AQ2869" s="27" t="b">
        <v>0</v>
      </c>
      <c r="AR2869" s="27" t="b">
        <v>0</v>
      </c>
      <c r="AS2869" s="27" t="b">
        <v>1</v>
      </c>
      <c r="AV2869">
        <v>63174.998599999999</v>
      </c>
      <c r="AX2869">
        <v>137500</v>
      </c>
      <c r="AZ2869">
        <v>126.35</v>
      </c>
      <c r="BC2869" s="18">
        <f t="shared" si="1"/>
        <v>50539.998879999999</v>
      </c>
    </row>
    <row r="2870" spans="1:55" ht="14.55" customHeight="1" x14ac:dyDescent="0.25">
      <c r="A2870" s="95">
        <v>42234</v>
      </c>
      <c r="B2870" s="98">
        <v>14.275</v>
      </c>
      <c r="C2870" s="99">
        <v>15.175000000000001</v>
      </c>
      <c r="D2870" s="32">
        <v>64.677274121188958</v>
      </c>
      <c r="E2870" s="32">
        <v>1141.7766522620918</v>
      </c>
      <c r="F2870" s="18">
        <v>1206.4539263832808</v>
      </c>
      <c r="G2870" s="18">
        <v>15.126751537761933</v>
      </c>
      <c r="H2870" s="19">
        <v>5.9308072487644137E-2</v>
      </c>
      <c r="I2870">
        <v>13.79</v>
      </c>
      <c r="J2870" s="33">
        <v>1.0111012965989361</v>
      </c>
      <c r="K2870" s="72">
        <v>264.80552917757831</v>
      </c>
      <c r="L2870" s="18">
        <v>255.520004</v>
      </c>
      <c r="M2870" s="73">
        <v>3.6339719130476796E-2</v>
      </c>
      <c r="Q2870" s="34">
        <v>0.98902058909796886</v>
      </c>
      <c r="R2870" s="7"/>
      <c r="S2870" s="32"/>
      <c r="T2870" s="77"/>
      <c r="U2870" s="5">
        <v>176.69814967661256</v>
      </c>
      <c r="V2870" s="78">
        <v>187.33999600000001</v>
      </c>
      <c r="W2870" s="38">
        <v>-5.6804988526782361E-2</v>
      </c>
      <c r="X2870" s="33">
        <v>1.0222025931978724</v>
      </c>
      <c r="Y2870" s="72">
        <v>14063.177307088625</v>
      </c>
      <c r="Z2870" s="90">
        <v>12904.99972</v>
      </c>
      <c r="AA2870" s="77">
        <v>8.9746424813454004E-2</v>
      </c>
      <c r="AB2870" s="35">
        <v>1.0222025931978724</v>
      </c>
      <c r="AC2870" s="72">
        <v>14667.883082237735</v>
      </c>
      <c r="AD2870" s="90">
        <v>14100</v>
      </c>
      <c r="AE2870" s="38">
        <v>4.0275395903385455E-2</v>
      </c>
      <c r="AF2870">
        <v>1</v>
      </c>
      <c r="AI2870" s="27" t="s">
        <v>36</v>
      </c>
      <c r="AJ2870" s="17">
        <v>14.712686166023596</v>
      </c>
      <c r="AK2870" s="17">
        <v>15.2662215187935</v>
      </c>
      <c r="AL2870" s="19">
        <v>6.3648047014399731E-2</v>
      </c>
      <c r="AM2870" s="19">
        <v>7.2851004446826934E-2</v>
      </c>
      <c r="AN2870" s="27" t="b">
        <v>0</v>
      </c>
      <c r="AO2870" s="27" t="b">
        <v>0</v>
      </c>
      <c r="AP2870" s="27" t="b">
        <v>0</v>
      </c>
      <c r="AQ2870" s="27" t="b">
        <v>0</v>
      </c>
      <c r="AR2870" s="27" t="b">
        <v>0</v>
      </c>
      <c r="AS2870" s="27" t="b">
        <v>1</v>
      </c>
      <c r="AV2870">
        <v>64524.998599999999</v>
      </c>
      <c r="AX2870">
        <v>141000</v>
      </c>
      <c r="AZ2870">
        <v>128.65</v>
      </c>
      <c r="BC2870" s="18">
        <f t="shared" si="1"/>
        <v>51619.998879999999</v>
      </c>
    </row>
    <row r="2871" spans="1:55" ht="14.55" customHeight="1" x14ac:dyDescent="0.25">
      <c r="A2871" s="96">
        <v>42235</v>
      </c>
      <c r="B2871" s="98">
        <v>15.725</v>
      </c>
      <c r="C2871" s="99">
        <v>16.324999999999999</v>
      </c>
      <c r="D2871" s="32">
        <v>1202.6180419213981</v>
      </c>
      <c r="E2871" s="32">
        <v>0</v>
      </c>
      <c r="F2871" s="18">
        <v>1202.6180419213981</v>
      </c>
      <c r="G2871" s="18">
        <v>15.724999999999998</v>
      </c>
      <c r="H2871" s="19">
        <v>3.6753445635528292E-2</v>
      </c>
      <c r="I2871">
        <v>15.25</v>
      </c>
      <c r="J2871" s="33">
        <v>1.0362438220757826</v>
      </c>
      <c r="K2871" s="72">
        <v>274.39834592022999</v>
      </c>
      <c r="L2871" s="18">
        <v>260.16000400000001</v>
      </c>
      <c r="M2871" s="73">
        <v>5.4729173206154967E-2</v>
      </c>
      <c r="Q2871" s="34">
        <v>0.96502384737678859</v>
      </c>
      <c r="R2871" s="7"/>
      <c r="S2871" s="32"/>
      <c r="T2871" s="77"/>
      <c r="U2871" s="5">
        <v>170.20045528148756</v>
      </c>
      <c r="V2871" s="78">
        <v>183.699996</v>
      </c>
      <c r="W2871" s="38">
        <v>-7.3486886295372783E-2</v>
      </c>
      <c r="X2871" s="33">
        <v>1.0724876441515652</v>
      </c>
      <c r="Y2871" s="72">
        <v>15082.656061200138</v>
      </c>
      <c r="Z2871" s="90">
        <v>13399.9997</v>
      </c>
      <c r="AA2871" s="77">
        <v>0.12557137305011562</v>
      </c>
      <c r="AB2871" s="35">
        <v>1.0724876441515652</v>
      </c>
      <c r="AC2871" s="72">
        <v>15730.871162781541</v>
      </c>
      <c r="AD2871" s="90">
        <v>14650</v>
      </c>
      <c r="AE2871" s="38">
        <v>7.3779601555053989E-2</v>
      </c>
      <c r="AF2871">
        <v>19</v>
      </c>
      <c r="AI2871" s="27" t="s">
        <v>36</v>
      </c>
      <c r="AJ2871" s="17">
        <v>14.787969170847541</v>
      </c>
      <c r="AK2871" s="17">
        <v>15.292439539660187</v>
      </c>
      <c r="AL2871" s="19">
        <v>5.9003562051661983E-2</v>
      </c>
      <c r="AM2871" s="19">
        <v>7.0705445364475566E-2</v>
      </c>
      <c r="AN2871" s="27" t="b">
        <v>0</v>
      </c>
      <c r="AO2871" s="27" t="b">
        <v>0</v>
      </c>
      <c r="AP2871" s="27" t="b">
        <v>0</v>
      </c>
      <c r="AQ2871" s="27" t="b">
        <v>0</v>
      </c>
      <c r="AR2871" s="27" t="b">
        <v>0</v>
      </c>
      <c r="AS2871" s="27" t="b">
        <v>0</v>
      </c>
      <c r="AV2871">
        <v>66999.998500000002</v>
      </c>
      <c r="AX2871">
        <v>146500</v>
      </c>
      <c r="AZ2871">
        <v>134.049995</v>
      </c>
      <c r="BC2871" s="18">
        <f t="shared" si="1"/>
        <v>53599.998800000001</v>
      </c>
    </row>
    <row r="2872" spans="1:55" ht="14.55" customHeight="1" x14ac:dyDescent="0.25">
      <c r="A2872" s="95">
        <v>42236</v>
      </c>
      <c r="B2872" s="98">
        <v>17.324999999999999</v>
      </c>
      <c r="C2872" s="99">
        <v>17.324999999999999</v>
      </c>
      <c r="D2872" s="32">
        <v>1139.3223555044824</v>
      </c>
      <c r="E2872" s="32">
        <v>60.969351847228133</v>
      </c>
      <c r="F2872" s="18">
        <v>1200.2917073517106</v>
      </c>
      <c r="G2872" s="18">
        <v>17.324999999999996</v>
      </c>
      <c r="H2872" s="19">
        <v>0</v>
      </c>
      <c r="I2872" s="18">
        <v>19.139999</v>
      </c>
      <c r="J2872" s="33">
        <v>1.0996175936887773</v>
      </c>
      <c r="K2872" s="72">
        <v>301.72802824318097</v>
      </c>
      <c r="L2872" s="18">
        <v>281.92001299999998</v>
      </c>
      <c r="M2872" s="73">
        <v>7.0261117798618253E-2</v>
      </c>
      <c r="Q2872" s="34">
        <v>0.90940705727106441</v>
      </c>
      <c r="R2872" s="7"/>
      <c r="S2872" s="32"/>
      <c r="T2872" s="77"/>
      <c r="U2872" s="5">
        <v>154.49332057691797</v>
      </c>
      <c r="V2872" s="78">
        <v>168.33999600000001</v>
      </c>
      <c r="W2872" s="38">
        <v>-8.2254222122483872E-2</v>
      </c>
      <c r="X2872" s="33">
        <v>1.1992351873775546</v>
      </c>
      <c r="Y2872" s="72">
        <v>18087.738407130204</v>
      </c>
      <c r="Z2872" s="90">
        <v>15679.999640000002</v>
      </c>
      <c r="AA2872" s="77">
        <v>0.15355477183736732</v>
      </c>
      <c r="AB2872" s="35">
        <v>1.1992351873775546</v>
      </c>
      <c r="AC2872" s="72">
        <v>18864.711773718245</v>
      </c>
      <c r="AD2872" s="90">
        <v>17125</v>
      </c>
      <c r="AE2872" s="38">
        <v>0.10158900868427709</v>
      </c>
      <c r="AF2872">
        <v>18</v>
      </c>
      <c r="AI2872" s="27" t="s">
        <v>36</v>
      </c>
      <c r="AJ2872" s="17">
        <v>14.93796917084754</v>
      </c>
      <c r="AK2872" s="17">
        <v>15.367063715341679</v>
      </c>
      <c r="AL2872" s="19">
        <v>4.8638041047843104E-2</v>
      </c>
      <c r="AM2872" s="19">
        <v>6.5420892518947102E-2</v>
      </c>
      <c r="AN2872" s="27" t="b">
        <v>0</v>
      </c>
      <c r="AO2872" s="27" t="b">
        <v>0</v>
      </c>
      <c r="AP2872" s="27" t="b">
        <v>0</v>
      </c>
      <c r="AQ2872" s="27" t="b">
        <v>0</v>
      </c>
      <c r="AR2872" s="27" t="b">
        <v>0</v>
      </c>
      <c r="AS2872" s="27" t="b">
        <v>0</v>
      </c>
      <c r="AV2872">
        <v>78399.998200000002</v>
      </c>
      <c r="AX2872">
        <v>171250</v>
      </c>
      <c r="AZ2872">
        <v>157.200005</v>
      </c>
      <c r="BC2872" s="18">
        <f t="shared" si="1"/>
        <v>62719.998560000007</v>
      </c>
    </row>
    <row r="2873" spans="1:55" ht="14.55" customHeight="1" x14ac:dyDescent="0.25">
      <c r="A2873" s="95">
        <v>42237</v>
      </c>
      <c r="B2873" s="100">
        <v>19.899999999999999</v>
      </c>
      <c r="C2873" s="101">
        <v>18.625</v>
      </c>
      <c r="D2873" s="32">
        <v>1076.0266690875667</v>
      </c>
      <c r="E2873" s="32">
        <v>124.26503826414383</v>
      </c>
      <c r="F2873" s="32">
        <v>1200.2917073517106</v>
      </c>
      <c r="G2873" s="32">
        <v>19.768000484535246</v>
      </c>
      <c r="H2873" s="56">
        <v>-6.8456375838926053E-2</v>
      </c>
      <c r="I2873" s="32">
        <v>28.030000999999999</v>
      </c>
      <c r="J2873" s="68">
        <v>1.1410101289775036</v>
      </c>
      <c r="K2873" s="72">
        <v>344.26877975627946</v>
      </c>
      <c r="L2873" s="32">
        <v>331.51998900000001</v>
      </c>
      <c r="M2873" s="73">
        <v>3.8455571848729303E-2</v>
      </c>
      <c r="Q2873" s="34">
        <v>0.87641640911297836</v>
      </c>
      <c r="R2873" s="7"/>
      <c r="S2873" s="32"/>
      <c r="T2873" s="77"/>
      <c r="U2873" s="5">
        <v>135.14839051979189</v>
      </c>
      <c r="V2873" s="97">
        <v>140.77999800000001</v>
      </c>
      <c r="W2873" s="76">
        <v>-4.000289501501568E-2</v>
      </c>
      <c r="X2873" s="68">
        <v>1.2820202579550073</v>
      </c>
      <c r="Y2873" s="72">
        <v>23188.95800435936</v>
      </c>
      <c r="Z2873" s="90">
        <v>20954.999539999997</v>
      </c>
      <c r="AA2873" s="77">
        <v>0.10660742130273332</v>
      </c>
      <c r="AB2873" s="35">
        <v>1.2820202579550073</v>
      </c>
      <c r="AC2873" s="72">
        <v>24184.554909998991</v>
      </c>
      <c r="AD2873" s="90">
        <v>22925</v>
      </c>
      <c r="AE2873" s="76">
        <v>5.4942417011951634E-2</v>
      </c>
      <c r="AF2873" s="1">
        <v>17</v>
      </c>
      <c r="AI2873" s="27" t="s">
        <v>36</v>
      </c>
      <c r="AJ2873" s="17">
        <v>15.196998457763076</v>
      </c>
      <c r="AK2873" s="17">
        <v>15.4886492217215</v>
      </c>
      <c r="AL2873" s="19">
        <v>2.7278396318469861E-2</v>
      </c>
      <c r="AM2873" s="19">
        <v>5.5432744232929397E-2</v>
      </c>
      <c r="AN2873" s="27" t="b">
        <v>0</v>
      </c>
      <c r="AO2873" s="27" t="b">
        <v>0</v>
      </c>
      <c r="AP2873" s="27" t="b">
        <v>0</v>
      </c>
      <c r="AQ2873" s="27" t="b">
        <v>0</v>
      </c>
      <c r="AR2873" s="27" t="b">
        <v>1</v>
      </c>
      <c r="AS2873" s="27" t="b">
        <v>0</v>
      </c>
      <c r="AV2873">
        <v>104774.99769999998</v>
      </c>
      <c r="AX2873">
        <v>229250</v>
      </c>
      <c r="AZ2873">
        <v>211.10000500000001</v>
      </c>
      <c r="BC2873" s="18">
        <f t="shared" si="1"/>
        <v>83819.998159999988</v>
      </c>
    </row>
    <row r="2874" spans="1:55" ht="14.55" customHeight="1" x14ac:dyDescent="0.25">
      <c r="A2874" s="95">
        <v>42240</v>
      </c>
      <c r="B2874" s="100">
        <v>25.125</v>
      </c>
      <c r="C2874" s="101">
        <v>22.5</v>
      </c>
      <c r="D2874" s="32">
        <v>1012.730982670651</v>
      </c>
      <c r="E2874" s="32">
        <v>191.8937179793987</v>
      </c>
      <c r="F2874" s="32">
        <v>1204.6247006500496</v>
      </c>
      <c r="G2874" s="32">
        <v>24.706844030407066</v>
      </c>
      <c r="H2874" s="56">
        <v>-0.1166666666666667</v>
      </c>
      <c r="I2874" s="1">
        <v>40.74</v>
      </c>
      <c r="J2874" s="68">
        <v>1.254352180259517</v>
      </c>
      <c r="K2874" s="72">
        <v>431.82682285536663</v>
      </c>
      <c r="L2874" s="32">
        <v>389.92001299999998</v>
      </c>
      <c r="M2874" s="73">
        <v>0.10747540125714616</v>
      </c>
      <c r="Q2874" s="34">
        <v>0.79722426901917354</v>
      </c>
      <c r="R2874" s="7"/>
      <c r="S2874" s="32"/>
      <c r="T2874" s="77"/>
      <c r="U2874" s="5">
        <v>107.54297816597006</v>
      </c>
      <c r="V2874" s="97">
        <v>115.48</v>
      </c>
      <c r="W2874" s="76">
        <v>-6.8730705178645213E-2</v>
      </c>
      <c r="X2874" s="68">
        <v>1.508704360519034</v>
      </c>
      <c r="Y2874" s="72">
        <v>34985.449442324447</v>
      </c>
      <c r="Z2874" s="90">
        <v>28649.999360000002</v>
      </c>
      <c r="AA2874" s="77">
        <v>0.22113264306629446</v>
      </c>
      <c r="AB2874" s="35">
        <v>1.508704360519034</v>
      </c>
      <c r="AC2874" s="72">
        <v>36486.758467654196</v>
      </c>
      <c r="AD2874" s="90">
        <v>31400</v>
      </c>
      <c r="AE2874" s="76">
        <v>0.16199867731382789</v>
      </c>
      <c r="AF2874" s="1">
        <v>16</v>
      </c>
      <c r="AI2874" s="27" t="s">
        <v>36</v>
      </c>
      <c r="AJ2874" s="17">
        <v>15.65999599535458</v>
      </c>
      <c r="AK2874" s="17">
        <v>15.728739681779119</v>
      </c>
      <c r="AL2874" s="19">
        <v>-1.5324393105475842E-3</v>
      </c>
      <c r="AM2874" s="19">
        <v>4.2635367941466648E-2</v>
      </c>
      <c r="AN2874" s="27" t="b">
        <v>0</v>
      </c>
      <c r="AO2874" s="27" t="b">
        <v>0</v>
      </c>
      <c r="AP2874" s="27" t="b">
        <v>0</v>
      </c>
      <c r="AQ2874" s="27" t="b">
        <v>0</v>
      </c>
      <c r="AR2874" s="27" t="b">
        <v>1</v>
      </c>
      <c r="AS2874" s="27" t="b">
        <v>0</v>
      </c>
      <c r="AV2874">
        <v>143249.99680000002</v>
      </c>
      <c r="AX2874">
        <v>314000</v>
      </c>
      <c r="AZ2874">
        <v>286.05</v>
      </c>
      <c r="BC2874" s="18">
        <f t="shared" si="1"/>
        <v>114599.99744000001</v>
      </c>
    </row>
    <row r="2875" spans="1:55" ht="14.55" customHeight="1" x14ac:dyDescent="0.25">
      <c r="A2875" s="95">
        <v>42241</v>
      </c>
      <c r="B2875" s="100">
        <v>25.324999999999999</v>
      </c>
      <c r="C2875" s="101">
        <v>22.5</v>
      </c>
      <c r="D2875" s="32">
        <v>949.43529625373526</v>
      </c>
      <c r="E2875" s="32">
        <v>262.57390114495456</v>
      </c>
      <c r="F2875" s="32">
        <v>1212.0091973986898</v>
      </c>
      <c r="G2875" s="32">
        <v>24.712982143760502</v>
      </c>
      <c r="H2875" s="56">
        <v>-0.12555555555555542</v>
      </c>
      <c r="I2875" s="1">
        <v>36.020000000000003</v>
      </c>
      <c r="J2875" s="68">
        <v>1.0063800830354392</v>
      </c>
      <c r="K2875" s="72">
        <v>434.57439467540524</v>
      </c>
      <c r="L2875" s="32">
        <v>425.27999899999998</v>
      </c>
      <c r="M2875" s="73">
        <v>2.1854767911164499E-2</v>
      </c>
      <c r="Q2875" s="34">
        <v>0.99366036436631799</v>
      </c>
      <c r="R2875" s="7"/>
      <c r="S2875" s="32"/>
      <c r="T2875" s="77"/>
      <c r="U2875" s="5">
        <v>106.66223902669388</v>
      </c>
      <c r="V2875" s="97">
        <v>102.32</v>
      </c>
      <c r="W2875" s="76">
        <v>4.2437832551738559E-2</v>
      </c>
      <c r="X2875" s="68">
        <v>1.0127601660708787</v>
      </c>
      <c r="Y2875" s="72">
        <v>35432.039109202276</v>
      </c>
      <c r="Z2875" s="90">
        <v>33139.999259999997</v>
      </c>
      <c r="AA2875" s="77">
        <v>6.9162338575208523E-2</v>
      </c>
      <c r="AB2875" s="35">
        <v>1.0127601660708787</v>
      </c>
      <c r="AC2875" s="72">
        <v>36951.743127843627</v>
      </c>
      <c r="AD2875" s="90">
        <v>36525</v>
      </c>
      <c r="AE2875" s="76">
        <v>1.1683590084698891E-2</v>
      </c>
      <c r="AF2875" s="1">
        <v>15</v>
      </c>
      <c r="AI2875" s="27" t="s">
        <v>36</v>
      </c>
      <c r="AJ2875" s="17">
        <v>16.081917938313044</v>
      </c>
      <c r="AK2875" s="17">
        <v>15.970773850066754</v>
      </c>
      <c r="AL2875" s="19">
        <v>-3.5769513322995959E-2</v>
      </c>
      <c r="AM2875" s="19">
        <v>2.9622856463046091E-2</v>
      </c>
      <c r="AN2875" s="27" t="b">
        <v>1</v>
      </c>
      <c r="AO2875" s="27" t="b">
        <v>0</v>
      </c>
      <c r="AP2875" s="27" t="b">
        <v>0</v>
      </c>
      <c r="AQ2875" s="27" t="b">
        <v>0</v>
      </c>
      <c r="AR2875" s="27" t="b">
        <v>1</v>
      </c>
      <c r="AS2875" s="27" t="b">
        <v>0</v>
      </c>
      <c r="AV2875">
        <v>165699.9963</v>
      </c>
      <c r="AX2875">
        <v>365250</v>
      </c>
      <c r="AZ2875">
        <v>331.4</v>
      </c>
      <c r="BC2875" s="18">
        <f t="shared" si="1"/>
        <v>132559.99703999999</v>
      </c>
    </row>
    <row r="2876" spans="1:55" ht="14.55" customHeight="1" x14ac:dyDescent="0.25">
      <c r="A2876" s="95">
        <v>42242</v>
      </c>
      <c r="B2876" s="100">
        <v>23.725000000000001</v>
      </c>
      <c r="C2876" s="101">
        <v>21.475000000000001</v>
      </c>
      <c r="D2876" s="32">
        <v>886.13960983681955</v>
      </c>
      <c r="E2876" s="32">
        <v>333.81671263421634</v>
      </c>
      <c r="F2876" s="18">
        <v>1219.9563224710359</v>
      </c>
      <c r="G2876" s="18">
        <v>23.109332381748185</v>
      </c>
      <c r="H2876" s="19">
        <v>-0.10477299185098943</v>
      </c>
      <c r="I2876">
        <v>30.32</v>
      </c>
      <c r="J2876" s="33">
        <v>0.94124050962806327</v>
      </c>
      <c r="K2876" s="72">
        <v>409.03194749373347</v>
      </c>
      <c r="L2876" s="18">
        <v>385.92001299999998</v>
      </c>
      <c r="M2876" s="73">
        <v>5.9887887943591789E-2</v>
      </c>
      <c r="Q2876" s="34">
        <v>1.0624277108463551</v>
      </c>
      <c r="R2876" s="7"/>
      <c r="S2876" s="32"/>
      <c r="T2876" s="77"/>
      <c r="U2876" s="5">
        <v>113.10993578582612</v>
      </c>
      <c r="V2876" s="78">
        <v>112.04</v>
      </c>
      <c r="W2876" s="38">
        <v>9.5495875207614964E-3</v>
      </c>
      <c r="X2876" s="33">
        <v>0.88248101925612654</v>
      </c>
      <c r="Y2876" s="72">
        <v>31268.251588012594</v>
      </c>
      <c r="Z2876" s="90">
        <v>27279.999400000001</v>
      </c>
      <c r="AA2876" s="77">
        <v>0.1461969309285466</v>
      </c>
      <c r="AB2876" s="35">
        <v>0.88248101925612654</v>
      </c>
      <c r="AC2876" s="72">
        <v>32608.689132507439</v>
      </c>
      <c r="AD2876" s="90">
        <v>29850</v>
      </c>
      <c r="AE2876" s="38">
        <v>9.2418396398909197E-2</v>
      </c>
      <c r="AF2876">
        <v>14</v>
      </c>
      <c r="AI2876" s="27" t="s">
        <v>36</v>
      </c>
      <c r="AJ2876" s="17">
        <v>16.487871833976868</v>
      </c>
      <c r="AK2876" s="17">
        <v>16.110246379464268</v>
      </c>
      <c r="AL2876" s="19">
        <v>-6.3116357379434884E-2</v>
      </c>
      <c r="AM2876" s="19">
        <v>1.85589451291737E-2</v>
      </c>
      <c r="AN2876" s="27" t="b">
        <v>1</v>
      </c>
      <c r="AO2876" s="27" t="b">
        <v>0</v>
      </c>
      <c r="AP2876" s="27" t="b">
        <v>0</v>
      </c>
      <c r="AQ2876" s="27" t="b">
        <v>0</v>
      </c>
      <c r="AR2876" s="27" t="b">
        <v>1</v>
      </c>
      <c r="AS2876" s="27" t="b">
        <v>0</v>
      </c>
      <c r="AV2876">
        <v>136399.997</v>
      </c>
      <c r="AX2876">
        <v>298500</v>
      </c>
      <c r="AZ2876">
        <v>272.8</v>
      </c>
      <c r="BC2876" s="18">
        <f t="shared" si="1"/>
        <v>109119.9976</v>
      </c>
    </row>
    <row r="2877" spans="1:55" ht="14.55" customHeight="1" x14ac:dyDescent="0.25">
      <c r="A2877" s="95">
        <v>42243</v>
      </c>
      <c r="B2877" s="100">
        <v>24.175000000000001</v>
      </c>
      <c r="C2877" s="101">
        <v>21.55</v>
      </c>
      <c r="D2877" s="32">
        <v>822.84392341990383</v>
      </c>
      <c r="E2877" s="32">
        <v>403.74407748829429</v>
      </c>
      <c r="F2877" s="32">
        <v>1226.5880009081982</v>
      </c>
      <c r="G2877" s="32">
        <v>23.310954205795223</v>
      </c>
      <c r="H2877" s="56">
        <v>-0.12180974477958229</v>
      </c>
      <c r="I2877" s="32">
        <v>26.1</v>
      </c>
      <c r="J2877" s="68">
        <v>1.0142081167355019</v>
      </c>
      <c r="K2877" s="72">
        <v>414.83634350061823</v>
      </c>
      <c r="L2877" s="32">
        <v>395.35998499999999</v>
      </c>
      <c r="M2877" s="73">
        <v>4.9262341257470033E-2</v>
      </c>
      <c r="Q2877" s="34">
        <v>0.98599092582572245</v>
      </c>
      <c r="R2877" s="7"/>
      <c r="S2877" s="32"/>
      <c r="T2877" s="77"/>
      <c r="U2877" s="5">
        <v>111.31773062808837</v>
      </c>
      <c r="V2877" s="90">
        <v>109.6</v>
      </c>
      <c r="W2877" s="76">
        <v>1.5672724708835545E-2</v>
      </c>
      <c r="X2877" s="68">
        <v>1.0284162334710039</v>
      </c>
      <c r="Y2877" s="72">
        <v>32156.931377790177</v>
      </c>
      <c r="Z2877" s="90">
        <v>28579.999360000002</v>
      </c>
      <c r="AA2877" s="77">
        <v>0.12515507690305894</v>
      </c>
      <c r="AB2877" s="35">
        <v>1.0284162334710039</v>
      </c>
      <c r="AC2877" s="72">
        <v>33534.767602273394</v>
      </c>
      <c r="AD2877" s="90">
        <v>31050</v>
      </c>
      <c r="AE2877" s="76">
        <v>8.0024721490286443E-2</v>
      </c>
      <c r="AF2877" s="1">
        <v>13</v>
      </c>
      <c r="AI2877" s="27" t="s">
        <v>36</v>
      </c>
      <c r="AJ2877" s="17">
        <v>16.912937145637326</v>
      </c>
      <c r="AK2877" s="17">
        <v>16.255804229311803</v>
      </c>
      <c r="AL2877" s="19">
        <v>-8.9543555781953318E-2</v>
      </c>
      <c r="AM2877" s="19">
        <v>5.7975658992306944E-3</v>
      </c>
      <c r="AN2877" s="27" t="b">
        <v>1</v>
      </c>
      <c r="AO2877" s="27" t="b">
        <v>0</v>
      </c>
      <c r="AP2877" s="27" t="b">
        <v>0</v>
      </c>
      <c r="AQ2877" s="27" t="b">
        <v>1</v>
      </c>
      <c r="AR2877" s="27" t="b">
        <v>1</v>
      </c>
      <c r="AS2877" s="27" t="b">
        <v>0</v>
      </c>
      <c r="AV2877">
        <v>142899.99680000002</v>
      </c>
      <c r="AX2877">
        <v>310500</v>
      </c>
      <c r="AZ2877">
        <v>286.5</v>
      </c>
      <c r="BC2877" s="18">
        <f t="shared" si="1"/>
        <v>114319.99744000001</v>
      </c>
    </row>
    <row r="2878" spans="1:55" ht="14.55" customHeight="1" x14ac:dyDescent="0.25">
      <c r="A2878" s="95">
        <v>42244</v>
      </c>
      <c r="B2878" s="100">
        <v>24.425000000000001</v>
      </c>
      <c r="C2878" s="101">
        <v>21.875</v>
      </c>
      <c r="D2878" s="32">
        <v>759.54823700298812</v>
      </c>
      <c r="E2878" s="32">
        <v>474.74979531330297</v>
      </c>
      <c r="F2878" s="32">
        <v>1234.298032316291</v>
      </c>
      <c r="G2878" s="32">
        <v>23.444189898749915</v>
      </c>
      <c r="H2878" s="56">
        <v>-0.11657142857142855</v>
      </c>
      <c r="I2878" s="1">
        <v>26.05</v>
      </c>
      <c r="J2878" s="68">
        <v>1.0120372645214961</v>
      </c>
      <c r="K2878" s="72">
        <v>419.82257437520099</v>
      </c>
      <c r="L2878" s="32">
        <v>413.44000199999999</v>
      </c>
      <c r="M2878" s="73">
        <v>1.5437723356050568E-2</v>
      </c>
      <c r="Q2878" s="34">
        <v>0.98810590781240903</v>
      </c>
      <c r="R2878" s="7"/>
      <c r="S2878" s="32"/>
      <c r="T2878" s="77"/>
      <c r="U2878" s="5">
        <v>109.78891927458143</v>
      </c>
      <c r="V2878" s="97">
        <v>104.24</v>
      </c>
      <c r="W2878" s="76">
        <v>5.3232149602661517E-2</v>
      </c>
      <c r="X2878" s="68">
        <v>1.024074529042992</v>
      </c>
      <c r="Y2878" s="72">
        <v>32931.251913279244</v>
      </c>
      <c r="Z2878" s="90">
        <v>31524.999299999999</v>
      </c>
      <c r="AA2878" s="77">
        <v>4.4607538287217176E-2</v>
      </c>
      <c r="AB2878" s="35">
        <v>1.024074529042992</v>
      </c>
      <c r="AC2878" s="72">
        <v>34341.550750122798</v>
      </c>
      <c r="AD2878" s="90">
        <v>34500</v>
      </c>
      <c r="AE2878" s="76">
        <v>-4.5927318804985942E-3</v>
      </c>
      <c r="AF2878" s="1">
        <v>12</v>
      </c>
      <c r="AI2878" s="27" t="s">
        <v>36</v>
      </c>
      <c r="AJ2878" s="17">
        <v>17.347174283339964</v>
      </c>
      <c r="AK2878" s="17">
        <v>16.436734890756941</v>
      </c>
      <c r="AL2878" s="19">
        <v>-0.10897212721052474</v>
      </c>
      <c r="AM2878" s="19">
        <v>-5.3374190509892644E-3</v>
      </c>
      <c r="AN2878" s="27" t="b">
        <v>1</v>
      </c>
      <c r="AO2878" s="27" t="b">
        <v>0</v>
      </c>
      <c r="AP2878" s="27" t="b">
        <v>0</v>
      </c>
      <c r="AQ2878" s="27" t="b">
        <v>1</v>
      </c>
      <c r="AR2878" s="27" t="b">
        <v>1</v>
      </c>
      <c r="AS2878" s="27" t="b">
        <v>0</v>
      </c>
      <c r="AV2878">
        <v>157624.99650000001</v>
      </c>
      <c r="AX2878">
        <v>345000</v>
      </c>
      <c r="AZ2878">
        <v>314.8</v>
      </c>
      <c r="BC2878" s="18">
        <f t="shared" si="1"/>
        <v>126099.9972</v>
      </c>
    </row>
    <row r="2879" spans="1:55" ht="14.55" customHeight="1" x14ac:dyDescent="0.25">
      <c r="A2879" s="95">
        <v>42247</v>
      </c>
      <c r="B2879" s="100">
        <v>26.425000000000001</v>
      </c>
      <c r="C2879" s="101">
        <v>23.425000000000001</v>
      </c>
      <c r="D2879" s="32">
        <v>696.2525505860724</v>
      </c>
      <c r="E2879" s="32">
        <v>545.42395031824765</v>
      </c>
      <c r="F2879" s="32">
        <v>1241.6765009043202</v>
      </c>
      <c r="G2879" s="32">
        <v>25.10720760418431</v>
      </c>
      <c r="H2879" s="56">
        <v>-0.12806830309498407</v>
      </c>
      <c r="I2879" s="1">
        <v>28.43</v>
      </c>
      <c r="J2879" s="68">
        <v>1.0773370819384547</v>
      </c>
      <c r="K2879" s="72">
        <v>452.28260164862184</v>
      </c>
      <c r="L2879" s="32">
        <v>429.60000600000001</v>
      </c>
      <c r="M2879" s="73">
        <v>5.2799337364585204E-2</v>
      </c>
      <c r="Q2879" s="34">
        <v>0.92821459203900991</v>
      </c>
      <c r="R2879" s="7"/>
      <c r="S2879" s="32"/>
      <c r="T2879" s="77"/>
      <c r="U2879" s="5">
        <v>101.71794360926292</v>
      </c>
      <c r="V2879" s="97">
        <v>100.12</v>
      </c>
      <c r="W2879" s="76">
        <v>1.5960283752126575E-2</v>
      </c>
      <c r="X2879" s="68">
        <v>1.1546741638769094</v>
      </c>
      <c r="Y2879" s="72">
        <v>38025.047696369824</v>
      </c>
      <c r="Z2879" s="90">
        <v>33774.999240000005</v>
      </c>
      <c r="AA2879" s="77">
        <v>0.1258341540193568</v>
      </c>
      <c r="AB2879" s="35">
        <v>1.1546741638769094</v>
      </c>
      <c r="AC2879" s="72">
        <v>39652.665658232399</v>
      </c>
      <c r="AD2879" s="90">
        <v>36950</v>
      </c>
      <c r="AE2879" s="76">
        <v>7.3143860845261144E-2</v>
      </c>
      <c r="AF2879" s="1">
        <v>11</v>
      </c>
      <c r="AI2879" s="27" t="s">
        <v>36</v>
      </c>
      <c r="AJ2879" s="17">
        <v>17.85582280370728</v>
      </c>
      <c r="AK2879" s="17">
        <v>16.635212322674555</v>
      </c>
      <c r="AL2879" s="19">
        <v>-0.11890744841986774</v>
      </c>
      <c r="AM2879" s="19">
        <v>-1.7241523790813285E-2</v>
      </c>
      <c r="AN2879" s="27" t="b">
        <v>1</v>
      </c>
      <c r="AO2879" s="27" t="b">
        <v>0</v>
      </c>
      <c r="AP2879" s="27" t="b">
        <v>0</v>
      </c>
      <c r="AQ2879" s="27" t="b">
        <v>1</v>
      </c>
      <c r="AR2879" s="27" t="b">
        <v>1</v>
      </c>
      <c r="AS2879" s="27" t="b">
        <v>0</v>
      </c>
      <c r="AV2879">
        <v>168874.99620000002</v>
      </c>
      <c r="AX2879">
        <v>369500</v>
      </c>
      <c r="AZ2879">
        <v>337.75</v>
      </c>
      <c r="BC2879" s="18">
        <f t="shared" si="1"/>
        <v>135099.99696000002</v>
      </c>
    </row>
    <row r="2880" spans="1:55" ht="14.55" customHeight="1" x14ac:dyDescent="0.25">
      <c r="A2880" s="95">
        <v>42248</v>
      </c>
      <c r="B2880" s="100">
        <v>29.725000000000001</v>
      </c>
      <c r="C2880" s="101">
        <v>25.824999999999999</v>
      </c>
      <c r="D2880" s="32">
        <v>632.95686416915669</v>
      </c>
      <c r="E2880" s="32">
        <v>616.8258078878099</v>
      </c>
      <c r="F2880" s="32">
        <v>1249.7826720569665</v>
      </c>
      <c r="G2880" s="32">
        <v>27.800168823709853</v>
      </c>
      <c r="H2880" s="56">
        <v>-0.15101645692158772</v>
      </c>
      <c r="I2880" s="32">
        <v>31.4</v>
      </c>
      <c r="J2880" s="68">
        <v>1.1144871272522212</v>
      </c>
      <c r="K2880" s="72">
        <v>504.05441608182838</v>
      </c>
      <c r="L2880" s="32">
        <v>492.16000400000001</v>
      </c>
      <c r="M2880" s="73">
        <v>2.4167774677253871E-2</v>
      </c>
      <c r="Q2880" s="34">
        <v>0.89727371052325189</v>
      </c>
      <c r="R2880" s="7"/>
      <c r="S2880" s="32"/>
      <c r="T2880" s="77"/>
      <c r="U2880" s="5">
        <v>91.098910942488658</v>
      </c>
      <c r="V2880" s="97">
        <v>85.76</v>
      </c>
      <c r="W2880" s="76">
        <v>6.2254092146556111E-2</v>
      </c>
      <c r="X2880" s="68">
        <v>1.2289742545044422</v>
      </c>
      <c r="Y2880" s="72">
        <v>46732.028231020493</v>
      </c>
      <c r="Z2880" s="90">
        <v>43769.999019999996</v>
      </c>
      <c r="AA2880" s="77">
        <v>6.767259029791263E-2</v>
      </c>
      <c r="AB2880" s="35">
        <v>1.2289742545044422</v>
      </c>
      <c r="AC2880" s="72">
        <v>48731.323920379647</v>
      </c>
      <c r="AD2880" s="90">
        <v>48475</v>
      </c>
      <c r="AE2880" s="76">
        <v>5.2877549330510049E-3</v>
      </c>
      <c r="AF2880" s="1">
        <v>10</v>
      </c>
      <c r="AI2880" s="27" t="s">
        <v>36</v>
      </c>
      <c r="AJ2880" s="17">
        <v>18.496174358420117</v>
      </c>
      <c r="AK2880" s="17">
        <v>16.891355009286027</v>
      </c>
      <c r="AL2880" s="19">
        <v>-0.12463241346235458</v>
      </c>
      <c r="AM2880" s="19">
        <v>-3.2142237222362098E-2</v>
      </c>
      <c r="AN2880" s="27" t="b">
        <v>1</v>
      </c>
      <c r="AO2880" s="27" t="b">
        <v>0</v>
      </c>
      <c r="AP2880" s="27" t="b">
        <v>0</v>
      </c>
      <c r="AQ2880" s="27" t="b">
        <v>1</v>
      </c>
      <c r="AR2880" s="27" t="b">
        <v>1</v>
      </c>
      <c r="AS2880" s="27" t="b">
        <v>0</v>
      </c>
      <c r="AV2880">
        <v>218849.99509999997</v>
      </c>
      <c r="AX2880">
        <v>484750</v>
      </c>
      <c r="AZ2880">
        <v>437.55</v>
      </c>
      <c r="BC2880" s="18">
        <f t="shared" si="1"/>
        <v>175079.99607999998</v>
      </c>
    </row>
    <row r="2881" spans="1:55" ht="14.55" customHeight="1" x14ac:dyDescent="0.25">
      <c r="A2881" s="95">
        <v>42249</v>
      </c>
      <c r="B2881" s="100">
        <v>25.975000000000001</v>
      </c>
      <c r="C2881" s="101">
        <v>23.875</v>
      </c>
      <c r="D2881" s="32">
        <v>569.66117775224097</v>
      </c>
      <c r="E2881" s="32">
        <v>689.680184605828</v>
      </c>
      <c r="F2881" s="32">
        <v>1259.3413623580691</v>
      </c>
      <c r="G2881" s="32">
        <v>24.824931852503997</v>
      </c>
      <c r="H2881" s="56">
        <v>-8.7958115183246033E-2</v>
      </c>
      <c r="I2881" s="1">
        <v>26.09</v>
      </c>
      <c r="J2881" s="68">
        <v>0.89980748283586753</v>
      </c>
      <c r="K2881" s="72">
        <v>453.54408795954379</v>
      </c>
      <c r="L2881" s="32">
        <v>439.51998900000001</v>
      </c>
      <c r="M2881" s="73">
        <v>3.1907761445506812E-2</v>
      </c>
      <c r="Q2881" s="34">
        <v>1.1113488374739471</v>
      </c>
      <c r="R2881" s="7"/>
      <c r="S2881" s="32"/>
      <c r="T2881" s="77"/>
      <c r="U2881" s="5">
        <v>101.05417358803646</v>
      </c>
      <c r="V2881" s="90">
        <v>95.56</v>
      </c>
      <c r="W2881" s="76">
        <v>5.7494491293809756E-2</v>
      </c>
      <c r="X2881" s="68">
        <v>0.79961496567173507</v>
      </c>
      <c r="Y2881" s="72">
        <v>37367.807933187971</v>
      </c>
      <c r="Z2881" s="90">
        <v>34699.999219999998</v>
      </c>
      <c r="AA2881" s="77">
        <v>7.6882097209106881E-2</v>
      </c>
      <c r="AB2881" s="35">
        <v>0.79961496567173507</v>
      </c>
      <c r="AC2881" s="72">
        <v>38965.671177726108</v>
      </c>
      <c r="AD2881" s="90">
        <v>37675</v>
      </c>
      <c r="AE2881" s="76">
        <v>3.4258027278728814E-2</v>
      </c>
      <c r="AF2881" s="1">
        <v>9</v>
      </c>
      <c r="AI2881" s="27" t="s">
        <v>36</v>
      </c>
      <c r="AJ2881" s="17">
        <v>18.983103530530528</v>
      </c>
      <c r="AK2881" s="17">
        <v>17.094135619866123</v>
      </c>
      <c r="AL2881" s="19">
        <v>-0.11836617340030302</v>
      </c>
      <c r="AM2881" s="19">
        <v>-4.1678391634562148E-2</v>
      </c>
      <c r="AN2881" s="27" t="b">
        <v>1</v>
      </c>
      <c r="AO2881" s="27" t="b">
        <v>0</v>
      </c>
      <c r="AP2881" s="27" t="b">
        <v>0</v>
      </c>
      <c r="AQ2881" s="27" t="b">
        <v>1</v>
      </c>
      <c r="AR2881" s="27" t="b">
        <v>1</v>
      </c>
      <c r="AS2881" s="27" t="b">
        <v>0</v>
      </c>
      <c r="AV2881">
        <v>173499.99609999999</v>
      </c>
      <c r="AX2881">
        <v>376750</v>
      </c>
      <c r="AZ2881">
        <v>346.45</v>
      </c>
      <c r="BC2881" s="18">
        <f t="shared" si="1"/>
        <v>138799.99687999999</v>
      </c>
    </row>
    <row r="2882" spans="1:55" ht="14.55" customHeight="1" x14ac:dyDescent="0.25">
      <c r="A2882" s="95">
        <v>42250</v>
      </c>
      <c r="B2882" s="100">
        <v>25.625</v>
      </c>
      <c r="C2882" s="101">
        <v>23.875</v>
      </c>
      <c r="D2882" s="32">
        <v>506.36549133532532</v>
      </c>
      <c r="E2882" s="32">
        <v>758.54324029920531</v>
      </c>
      <c r="F2882" s="18">
        <v>1264.9087316345306</v>
      </c>
      <c r="G2882" s="18">
        <v>24.575556164784899</v>
      </c>
      <c r="H2882" s="19">
        <v>-7.3298429319371694E-2</v>
      </c>
      <c r="I2882">
        <v>25.61</v>
      </c>
      <c r="J2882" s="33">
        <v>0.99433107628848472</v>
      </c>
      <c r="K2882" s="72">
        <v>450.9651783589897</v>
      </c>
      <c r="L2882" s="18">
        <v>437.11999500000002</v>
      </c>
      <c r="M2882" s="73">
        <v>3.1673644576678962E-2</v>
      </c>
      <c r="Q2882" s="34">
        <v>1.0057012436266959</v>
      </c>
      <c r="R2882" s="7"/>
      <c r="S2882" s="32"/>
      <c r="T2882" s="77"/>
      <c r="U2882" s="5">
        <v>101.44109115524522</v>
      </c>
      <c r="V2882" s="78">
        <v>95.84</v>
      </c>
      <c r="W2882" s="38">
        <v>5.8442103038869098E-2</v>
      </c>
      <c r="X2882" s="33">
        <v>0.98866215257696943</v>
      </c>
      <c r="Y2882" s="72">
        <v>36944.314185604315</v>
      </c>
      <c r="Z2882" s="90">
        <v>34169.999240000005</v>
      </c>
      <c r="AA2882" s="77">
        <v>8.1191542502484115E-2</v>
      </c>
      <c r="AB2882" s="35">
        <v>0.98866215257696943</v>
      </c>
      <c r="AC2882" s="72">
        <v>38523.266710121097</v>
      </c>
      <c r="AD2882" s="90">
        <v>37325</v>
      </c>
      <c r="AE2882" s="38">
        <v>3.2103595716573272E-2</v>
      </c>
      <c r="AF2882">
        <v>8</v>
      </c>
      <c r="AI2882" s="27" t="s">
        <v>36</v>
      </c>
      <c r="AJ2882" s="17">
        <v>19.461638785604684</v>
      </c>
      <c r="AK2882" s="17">
        <v>17.24764585771949</v>
      </c>
      <c r="AL2882" s="19">
        <v>-0.11312041297836672</v>
      </c>
      <c r="AM2882" s="19">
        <v>-5.0146613843454958E-2</v>
      </c>
      <c r="AN2882" s="27" t="b">
        <v>1</v>
      </c>
      <c r="AO2882" s="27" t="b">
        <v>0</v>
      </c>
      <c r="AP2882" s="27" t="b">
        <v>0</v>
      </c>
      <c r="AQ2882" s="27" t="b">
        <v>1</v>
      </c>
      <c r="AR2882" s="27" t="b">
        <v>1</v>
      </c>
      <c r="AS2882" s="27" t="b">
        <v>0</v>
      </c>
      <c r="AV2882">
        <v>170849.99620000002</v>
      </c>
      <c r="AX2882">
        <v>373250</v>
      </c>
      <c r="AZ2882">
        <v>342.2</v>
      </c>
      <c r="BC2882" s="18">
        <f t="shared" si="1"/>
        <v>136679.99696000002</v>
      </c>
    </row>
    <row r="2883" spans="1:55" ht="14.55" customHeight="1" x14ac:dyDescent="0.25">
      <c r="A2883" s="95">
        <v>42251</v>
      </c>
      <c r="B2883" s="100">
        <v>28.024999999999999</v>
      </c>
      <c r="C2883" s="101">
        <v>25.774999999999999</v>
      </c>
      <c r="D2883" s="32">
        <v>443.06980491840966</v>
      </c>
      <c r="E2883" s="32">
        <v>826.47840111317237</v>
      </c>
      <c r="F2883" s="32">
        <v>1269.5482060315821</v>
      </c>
      <c r="G2883" s="32">
        <v>26.560245535640277</v>
      </c>
      <c r="H2883" s="56">
        <v>-8.7293889427739968E-2</v>
      </c>
      <c r="I2883" s="32">
        <v>27.8</v>
      </c>
      <c r="J2883" s="68">
        <v>1.084722718401562</v>
      </c>
      <c r="K2883" s="72">
        <v>489.16371048279257</v>
      </c>
      <c r="L2883" s="32">
        <v>469.11999500000002</v>
      </c>
      <c r="M2883" s="73">
        <v>4.2726201603904237E-2</v>
      </c>
      <c r="Q2883" s="34">
        <v>0.92189458470418262</v>
      </c>
      <c r="R2883" s="7"/>
      <c r="S2883" s="32"/>
      <c r="T2883" s="77"/>
      <c r="U2883" s="5">
        <v>93.343879342282676</v>
      </c>
      <c r="V2883" s="90">
        <v>88.8</v>
      </c>
      <c r="W2883" s="76">
        <v>5.1169812413093235E-2</v>
      </c>
      <c r="X2883" s="68">
        <v>1.169445436803124</v>
      </c>
      <c r="Y2883" s="72">
        <v>43204.566349178029</v>
      </c>
      <c r="Z2883" s="90">
        <v>39209.99912</v>
      </c>
      <c r="AA2883" s="77">
        <v>0.1018762386847518</v>
      </c>
      <c r="AB2883" s="35">
        <v>1.169445436803124</v>
      </c>
      <c r="AC2883" s="72">
        <v>45050.136188321943</v>
      </c>
      <c r="AD2883" s="90">
        <v>42450</v>
      </c>
      <c r="AE2883" s="76">
        <v>6.1251735885087005E-2</v>
      </c>
      <c r="AF2883" s="1">
        <v>7</v>
      </c>
      <c r="AI2883" s="27" t="s">
        <v>36</v>
      </c>
      <c r="AJ2883" s="17">
        <v>20.013107849661338</v>
      </c>
      <c r="AK2883" s="17">
        <v>17.438565263534677</v>
      </c>
      <c r="AL2883" s="19">
        <v>-0.10736777041972634</v>
      </c>
      <c r="AM2883" s="19">
        <v>-5.9333825216270793E-2</v>
      </c>
      <c r="AN2883" s="27" t="b">
        <v>1</v>
      </c>
      <c r="AO2883" s="27" t="b">
        <v>0</v>
      </c>
      <c r="AP2883" s="27" t="b">
        <v>0</v>
      </c>
      <c r="AQ2883" s="27" t="b">
        <v>1</v>
      </c>
      <c r="AR2883" s="27" t="b">
        <v>1</v>
      </c>
      <c r="AS2883" s="27" t="b">
        <v>0</v>
      </c>
      <c r="AV2883">
        <v>196049.99559999999</v>
      </c>
      <c r="AX2883">
        <v>424500</v>
      </c>
      <c r="AZ2883">
        <v>392.1</v>
      </c>
      <c r="BC2883" s="18">
        <f t="shared" si="1"/>
        <v>156839.99648</v>
      </c>
    </row>
    <row r="2884" spans="1:55" ht="14.55" customHeight="1" x14ac:dyDescent="0.25">
      <c r="A2884" s="95">
        <v>42255</v>
      </c>
      <c r="B2884" s="100">
        <v>24.625</v>
      </c>
      <c r="C2884" s="101">
        <v>23.574999999999999</v>
      </c>
      <c r="D2884" s="32">
        <v>379.774118501494</v>
      </c>
      <c r="E2884" s="32">
        <v>895.29941418141914</v>
      </c>
      <c r="F2884" s="32">
        <v>1275.0735326829131</v>
      </c>
      <c r="G2884" s="32">
        <v>23.887737120021246</v>
      </c>
      <c r="H2884" s="56">
        <v>-4.4538706256627814E-2</v>
      </c>
      <c r="I2884" s="32">
        <v>24.9</v>
      </c>
      <c r="J2884" s="68">
        <v>0.90329365658711913</v>
      </c>
      <c r="K2884" s="72">
        <v>441.85083164541567</v>
      </c>
      <c r="L2884" s="32">
        <v>427.83999599999999</v>
      </c>
      <c r="M2884" s="73">
        <v>3.2747839791527303E-2</v>
      </c>
      <c r="Q2884" s="34">
        <v>1.1070596950478573</v>
      </c>
      <c r="R2884" s="7"/>
      <c r="S2884" s="32"/>
      <c r="T2884" s="77"/>
      <c r="U2884" s="5">
        <v>103.1448516984738</v>
      </c>
      <c r="V2884" s="97">
        <v>96.46</v>
      </c>
      <c r="W2884" s="76">
        <v>6.9301800730601368E-2</v>
      </c>
      <c r="X2884" s="68">
        <v>0.80658731317423815</v>
      </c>
      <c r="Y2884" s="72">
        <v>34848.421818097966</v>
      </c>
      <c r="Z2884" s="90">
        <v>32249.999280000004</v>
      </c>
      <c r="AA2884" s="77">
        <v>8.0571243290209524E-2</v>
      </c>
      <c r="AB2884" s="35">
        <v>0.80658731317423815</v>
      </c>
      <c r="AC2884" s="72">
        <v>36336.285736487174</v>
      </c>
      <c r="AD2884" s="90">
        <v>35075</v>
      </c>
      <c r="AE2884" s="76">
        <v>3.5959678873476106E-2</v>
      </c>
      <c r="AF2884" s="1">
        <v>6</v>
      </c>
      <c r="AI2884" s="27" t="s">
        <v>36</v>
      </c>
      <c r="AJ2884" s="17">
        <v>20.444541457772647</v>
      </c>
      <c r="AK2884" s="17">
        <v>17.605616604949731</v>
      </c>
      <c r="AL2884" s="19">
        <v>-9.5362316700592878E-2</v>
      </c>
      <c r="AM2884" s="19">
        <v>-6.5629891051524891E-2</v>
      </c>
      <c r="AN2884" s="27" t="b">
        <v>1</v>
      </c>
      <c r="AO2884" s="27" t="b">
        <v>0</v>
      </c>
      <c r="AP2884" s="27" t="b">
        <v>0</v>
      </c>
      <c r="AQ2884" s="27" t="b">
        <v>1</v>
      </c>
      <c r="AR2884" s="27" t="b">
        <v>1</v>
      </c>
      <c r="AS2884" s="27" t="b">
        <v>0</v>
      </c>
      <c r="AV2884">
        <v>161249.9964</v>
      </c>
      <c r="AX2884">
        <v>350750</v>
      </c>
      <c r="AZ2884">
        <v>322.5</v>
      </c>
      <c r="BC2884" s="18">
        <f t="shared" si="1"/>
        <v>128999.99712000001</v>
      </c>
    </row>
    <row r="2885" spans="1:55" ht="14.55" customHeight="1" x14ac:dyDescent="0.25">
      <c r="A2885" s="95">
        <v>42256</v>
      </c>
      <c r="B2885" s="100">
        <v>25.824999999999999</v>
      </c>
      <c r="C2885" s="101">
        <v>24.225000000000001</v>
      </c>
      <c r="D2885" s="32">
        <v>316.47843208457834</v>
      </c>
      <c r="E2885" s="32">
        <v>961.41420858296942</v>
      </c>
      <c r="F2885" s="18">
        <v>1277.8926406675478</v>
      </c>
      <c r="G2885" s="18">
        <v>24.62125041667883</v>
      </c>
      <c r="H2885" s="19">
        <v>-6.6047471620226839E-2</v>
      </c>
      <c r="I2885" s="18">
        <v>26.23</v>
      </c>
      <c r="J2885" s="33">
        <v>1.0329855163925687</v>
      </c>
      <c r="K2885" s="72">
        <v>456.41761238959526</v>
      </c>
      <c r="L2885" s="18">
        <v>437.60000600000001</v>
      </c>
      <c r="M2885" s="73">
        <v>4.3001842165411794E-2</v>
      </c>
      <c r="Q2885" s="34">
        <v>0.96806778423403073</v>
      </c>
      <c r="R2885" s="7"/>
      <c r="S2885" s="32"/>
      <c r="T2885" s="77"/>
      <c r="U2885" s="5">
        <v>99.665303499186606</v>
      </c>
      <c r="V2885" s="78">
        <v>94.160004000000001</v>
      </c>
      <c r="W2885" s="38">
        <v>5.846749432154448E-2</v>
      </c>
      <c r="X2885" s="33">
        <v>1.0659710327851375</v>
      </c>
      <c r="Y2885" s="72">
        <v>37147.585926204323</v>
      </c>
      <c r="Z2885" s="90">
        <v>33639.999240000005</v>
      </c>
      <c r="AA2885" s="77">
        <v>0.10426833428799798</v>
      </c>
      <c r="AB2885" s="35">
        <v>1.0659710327851375</v>
      </c>
      <c r="AC2885" s="72">
        <v>38732.807041539985</v>
      </c>
      <c r="AD2885" s="90">
        <v>36675</v>
      </c>
      <c r="AE2885" s="38">
        <v>5.6109258119699662E-2</v>
      </c>
      <c r="AF2885">
        <v>5</v>
      </c>
      <c r="AI2885" s="27" t="s">
        <v>36</v>
      </c>
      <c r="AJ2885" s="17">
        <v>20.931379764558628</v>
      </c>
      <c r="AK2885" s="17">
        <v>17.834268107802657</v>
      </c>
      <c r="AL2885" s="19">
        <v>-8.5025511454800015E-2</v>
      </c>
      <c r="AM2885" s="19">
        <v>-7.4749538560235002E-2</v>
      </c>
      <c r="AN2885" s="27" t="b">
        <v>1</v>
      </c>
      <c r="AO2885" s="27" t="b">
        <v>0</v>
      </c>
      <c r="AP2885" s="27" t="b">
        <v>0</v>
      </c>
      <c r="AQ2885" s="27" t="b">
        <v>1</v>
      </c>
      <c r="AR2885" s="27" t="b">
        <v>1</v>
      </c>
      <c r="AS2885" s="27" t="b">
        <v>0</v>
      </c>
      <c r="AV2885">
        <v>168199.99620000002</v>
      </c>
      <c r="AX2885">
        <v>366750</v>
      </c>
      <c r="AZ2885">
        <v>336.39999499999999</v>
      </c>
      <c r="BC2885" s="18">
        <f t="shared" si="1"/>
        <v>134559.99696000002</v>
      </c>
    </row>
    <row r="2886" spans="1:55" ht="14.55" customHeight="1" x14ac:dyDescent="0.25">
      <c r="A2886" s="95">
        <v>42257</v>
      </c>
      <c r="B2886" s="100">
        <v>24.7</v>
      </c>
      <c r="C2886" s="101">
        <v>23.375</v>
      </c>
      <c r="D2886" s="32">
        <v>253.18274566766269</v>
      </c>
      <c r="E2886" s="32">
        <v>1028.8904150521892</v>
      </c>
      <c r="F2886" s="18">
        <v>1282.0731607198518</v>
      </c>
      <c r="G2886" s="18">
        <v>23.636659902326709</v>
      </c>
      <c r="H2886" s="19">
        <v>-5.6684491978609586E-2</v>
      </c>
      <c r="I2886" s="18">
        <v>24.370000999999998</v>
      </c>
      <c r="J2886" s="33">
        <v>0.96315113482793746</v>
      </c>
      <c r="K2886" s="72">
        <v>439.59153535336645</v>
      </c>
      <c r="L2886" s="18">
        <v>426.88000499999998</v>
      </c>
      <c r="M2886" s="73">
        <v>2.9777760036726178E-2</v>
      </c>
      <c r="Q2886" s="34">
        <v>1.0382586531226436</v>
      </c>
      <c r="R2886" s="7"/>
      <c r="S2886" s="32"/>
      <c r="T2886" s="77"/>
      <c r="U2886" s="5">
        <v>103.28570613918563</v>
      </c>
      <c r="V2886" s="78">
        <v>96.559997999999993</v>
      </c>
      <c r="W2886" s="38">
        <v>6.9653151185707793E-2</v>
      </c>
      <c r="X2886" s="33">
        <v>0.92630226965587492</v>
      </c>
      <c r="Y2886" s="72">
        <v>34410.057788016282</v>
      </c>
      <c r="Z2886" s="90">
        <v>31954.999280000004</v>
      </c>
      <c r="AA2886" s="77">
        <v>7.6828620351521965E-2</v>
      </c>
      <c r="AB2886" s="35">
        <v>0.92630226965587492</v>
      </c>
      <c r="AC2886" s="72">
        <v>35877.711855126901</v>
      </c>
      <c r="AD2886" s="90">
        <v>34750</v>
      </c>
      <c r="AE2886" s="38">
        <v>3.2452139715882053E-2</v>
      </c>
      <c r="AF2886">
        <v>4</v>
      </c>
      <c r="AI2886" s="27" t="s">
        <v>36</v>
      </c>
      <c r="AJ2886" s="17">
        <v>21.335086829563107</v>
      </c>
      <c r="AK2886" s="17">
        <v>18.040286052057994</v>
      </c>
      <c r="AL2886" s="19">
        <v>-6.9303517297636993E-2</v>
      </c>
      <c r="AM2886" s="19">
        <v>-8.1999073839375866E-2</v>
      </c>
      <c r="AN2886" s="27" t="b">
        <v>1</v>
      </c>
      <c r="AO2886" s="27" t="b">
        <v>1</v>
      </c>
      <c r="AP2886" s="27" t="b">
        <v>0</v>
      </c>
      <c r="AQ2886" s="27" t="b">
        <v>1</v>
      </c>
      <c r="AR2886" s="27" t="b">
        <v>1</v>
      </c>
      <c r="AS2886" s="27" t="b">
        <v>0</v>
      </c>
      <c r="AV2886">
        <v>159774.9964</v>
      </c>
      <c r="AX2886">
        <v>347500</v>
      </c>
      <c r="AZ2886">
        <v>319.55</v>
      </c>
      <c r="BC2886" s="18">
        <f t="shared" si="1"/>
        <v>127819.99712000001</v>
      </c>
    </row>
    <row r="2887" spans="1:55" ht="14.55" customHeight="1" x14ac:dyDescent="0.25">
      <c r="A2887" s="95">
        <v>42258</v>
      </c>
      <c r="B2887" s="100">
        <v>23.8</v>
      </c>
      <c r="C2887" s="101">
        <v>22.925000000000001</v>
      </c>
      <c r="D2887" s="32">
        <v>189.88705925074703</v>
      </c>
      <c r="E2887" s="32">
        <v>1095.7739852980851</v>
      </c>
      <c r="F2887" s="32">
        <v>1285.6610445488323</v>
      </c>
      <c r="G2887" s="32">
        <v>23.054234044656546</v>
      </c>
      <c r="H2887" s="56">
        <v>-3.8167938931297662E-2</v>
      </c>
      <c r="I2887" s="32">
        <v>23.200001</v>
      </c>
      <c r="J2887" s="68">
        <v>0.97808875922921279</v>
      </c>
      <c r="K2887" s="72">
        <v>429.95210019137693</v>
      </c>
      <c r="L2887" s="32">
        <v>416.64001500000001</v>
      </c>
      <c r="M2887" s="73">
        <v>3.1951048176150153E-2</v>
      </c>
      <c r="Q2887" s="34">
        <v>1.0224020985457951</v>
      </c>
      <c r="R2887" s="7"/>
      <c r="S2887" s="32"/>
      <c r="T2887" s="77"/>
      <c r="U2887" s="5">
        <v>105.40291586469647</v>
      </c>
      <c r="V2887" s="97">
        <v>98.760002</v>
      </c>
      <c r="W2887" s="76">
        <v>6.7263200994026578E-2</v>
      </c>
      <c r="X2887" s="68">
        <v>0.95617751845842558</v>
      </c>
      <c r="Y2887" s="72">
        <v>32902.281084248636</v>
      </c>
      <c r="Z2887" s="90">
        <v>30389.999320000003</v>
      </c>
      <c r="AA2887" s="77">
        <v>8.2668042792461413E-2</v>
      </c>
      <c r="AB2887" s="35">
        <v>0.95617751845842558</v>
      </c>
      <c r="AC2887" s="72">
        <v>34304.911488287486</v>
      </c>
      <c r="AD2887" s="90">
        <v>33150</v>
      </c>
      <c r="AE2887" s="76">
        <v>3.4838958922699413E-2</v>
      </c>
      <c r="AF2887" s="1">
        <v>3</v>
      </c>
      <c r="AI2887" s="27" t="s">
        <v>36</v>
      </c>
      <c r="AJ2887" s="17">
        <v>21.717487079157834</v>
      </c>
      <c r="AK2887" s="17">
        <v>18.235398401034328</v>
      </c>
      <c r="AL2887" s="19">
        <v>-6.1005154588978927E-2</v>
      </c>
      <c r="AM2887" s="19">
        <v>-8.6681660374802488E-2</v>
      </c>
      <c r="AN2887" s="27" t="b">
        <v>1</v>
      </c>
      <c r="AO2887" s="27" t="b">
        <v>1</v>
      </c>
      <c r="AP2887" s="27" t="b">
        <v>0</v>
      </c>
      <c r="AQ2887" s="27" t="b">
        <v>1</v>
      </c>
      <c r="AR2887" s="27" t="b">
        <v>1</v>
      </c>
      <c r="AS2887" s="27" t="b">
        <v>0</v>
      </c>
      <c r="AV2887">
        <v>151949.99660000001</v>
      </c>
      <c r="AX2887">
        <v>331500</v>
      </c>
      <c r="AZ2887">
        <v>303.89999499999999</v>
      </c>
      <c r="BC2887" s="18">
        <f t="shared" si="1"/>
        <v>121559.99728000001</v>
      </c>
    </row>
    <row r="2888" spans="1:55" ht="14.55" customHeight="1" x14ac:dyDescent="0.25">
      <c r="A2888" s="95">
        <v>42261</v>
      </c>
      <c r="B2888" s="100">
        <v>23.725000000000001</v>
      </c>
      <c r="C2888" s="101">
        <v>22.875</v>
      </c>
      <c r="D2888" s="32">
        <v>126.59137283383134</v>
      </c>
      <c r="E2888" s="32">
        <v>1161.4855376087762</v>
      </c>
      <c r="F2888" s="32">
        <v>1288.0769104426076</v>
      </c>
      <c r="G2888" s="32">
        <v>22.958537454973694</v>
      </c>
      <c r="H2888" s="56">
        <v>-3.7158469945355321E-2</v>
      </c>
      <c r="I2888" s="32">
        <v>24.25</v>
      </c>
      <c r="J2888" s="68">
        <v>0.99772035128212277</v>
      </c>
      <c r="K2888" s="72">
        <v>428.96453833452512</v>
      </c>
      <c r="L2888" s="32">
        <v>416.79998799999998</v>
      </c>
      <c r="M2888" s="73">
        <v>2.9185582257082818E-2</v>
      </c>
      <c r="Q2888" s="34">
        <v>1.0022848573900971</v>
      </c>
      <c r="R2888" s="7"/>
      <c r="S2888" s="32"/>
      <c r="T2888" s="77"/>
      <c r="U2888" s="5">
        <v>105.44705731761407</v>
      </c>
      <c r="V2888" s="97">
        <v>98.54</v>
      </c>
      <c r="W2888" s="76">
        <v>7.0093944769779384E-2</v>
      </c>
      <c r="X2888" s="68">
        <v>0.99544070256424555</v>
      </c>
      <c r="Y2888" s="72">
        <v>32752.426499994956</v>
      </c>
      <c r="Z2888" s="90">
        <v>30399.999320000003</v>
      </c>
      <c r="AA2888" s="77">
        <v>7.7382474757073536E-2</v>
      </c>
      <c r="AB2888" s="35">
        <v>0.99544070256424555</v>
      </c>
      <c r="AC2888" s="72">
        <v>34147.957708388218</v>
      </c>
      <c r="AD2888" s="90">
        <v>33225</v>
      </c>
      <c r="AE2888" s="76">
        <v>2.7779013044039659E-2</v>
      </c>
      <c r="AF2888" s="1">
        <v>2</v>
      </c>
      <c r="AI2888" s="27" t="s">
        <v>36</v>
      </c>
      <c r="AJ2888" s="17">
        <v>22.101988359246462</v>
      </c>
      <c r="AK2888" s="17">
        <v>18.448835928485646</v>
      </c>
      <c r="AL2888" s="19">
        <v>-5.4981828026642865E-2</v>
      </c>
      <c r="AM2888" s="19">
        <v>-8.9004064746387196E-2</v>
      </c>
      <c r="AN2888" s="27" t="b">
        <v>1</v>
      </c>
      <c r="AO2888" s="27" t="b">
        <v>1</v>
      </c>
      <c r="AP2888" s="27" t="b">
        <v>0</v>
      </c>
      <c r="AQ2888" s="27" t="b">
        <v>1</v>
      </c>
      <c r="AR2888" s="27" t="b">
        <v>1</v>
      </c>
      <c r="AS2888" s="27" t="b">
        <v>0</v>
      </c>
      <c r="AV2888">
        <v>151999.99660000001</v>
      </c>
      <c r="AX2888">
        <v>332250</v>
      </c>
      <c r="AZ2888">
        <v>303.99999500000001</v>
      </c>
      <c r="BC2888" s="18">
        <f t="shared" si="1"/>
        <v>121599.99728000001</v>
      </c>
    </row>
    <row r="2889" spans="1:55" ht="14.55" customHeight="1" x14ac:dyDescent="0.25">
      <c r="A2889" s="95">
        <v>42262</v>
      </c>
      <c r="B2889" s="100">
        <v>22.574999999999999</v>
      </c>
      <c r="C2889" s="101">
        <v>20.425000000000001</v>
      </c>
      <c r="D2889" s="32">
        <v>63.295686416915672</v>
      </c>
      <c r="E2889" s="32">
        <v>1227.1331948870854</v>
      </c>
      <c r="F2889" s="18">
        <v>1290.4288813040012</v>
      </c>
      <c r="G2889" s="18">
        <v>20.530457749565286</v>
      </c>
      <c r="H2889" s="19">
        <v>-0.10526315789473673</v>
      </c>
      <c r="I2889" s="32">
        <v>22.540001</v>
      </c>
      <c r="J2889" s="68">
        <v>0.89587350623016904</v>
      </c>
      <c r="K2889" s="72">
        <v>384.29131585585247</v>
      </c>
      <c r="L2889" s="32">
        <v>376</v>
      </c>
      <c r="M2889" s="73">
        <v>2.2051371957054453E-2</v>
      </c>
      <c r="Q2889" s="34">
        <v>1.1162290134106039</v>
      </c>
      <c r="R2889" s="7"/>
      <c r="S2889" s="32"/>
      <c r="T2889" s="77"/>
      <c r="U2889" s="5">
        <v>117.48392335114502</v>
      </c>
      <c r="V2889" s="97">
        <v>108.54</v>
      </c>
      <c r="W2889" s="38">
        <v>8.2402094630044373E-2</v>
      </c>
      <c r="X2889" s="68">
        <v>0.79174701246033807</v>
      </c>
      <c r="Y2889" s="72">
        <v>25931.759900755045</v>
      </c>
      <c r="Z2889" s="90">
        <v>24469.999459999999</v>
      </c>
      <c r="AA2889" s="77">
        <v>5.9736839926969341E-2</v>
      </c>
      <c r="AB2889" s="35">
        <v>0.79174701246033807</v>
      </c>
      <c r="AC2889" s="72">
        <v>27036.110034640584</v>
      </c>
      <c r="AD2889" s="90">
        <v>26650</v>
      </c>
      <c r="AE2889" s="38">
        <v>1.4488181412404644E-2</v>
      </c>
      <c r="AF2889">
        <v>1</v>
      </c>
      <c r="AI2889" s="27" t="b">
        <v>1</v>
      </c>
      <c r="AJ2889" s="17">
        <v>22.365853681949616</v>
      </c>
      <c r="AK2889" s="17">
        <v>18.602505190314872</v>
      </c>
      <c r="AL2889" s="19">
        <v>-5.797670610447566E-2</v>
      </c>
      <c r="AM2889" s="19">
        <v>-9.1304488624875363E-2</v>
      </c>
      <c r="AN2889" s="27" t="b">
        <v>1</v>
      </c>
      <c r="AO2889" s="27" t="b">
        <v>1</v>
      </c>
      <c r="AP2889" s="27" t="b">
        <v>0</v>
      </c>
      <c r="AQ2889" s="27" t="b">
        <v>0</v>
      </c>
      <c r="AR2889" s="27" t="b">
        <v>1</v>
      </c>
      <c r="AS2889" s="27" t="b">
        <v>0</v>
      </c>
      <c r="AV2889">
        <v>122349.99729999999</v>
      </c>
      <c r="AX2889">
        <v>266500</v>
      </c>
      <c r="AZ2889">
        <v>244.59998999999999</v>
      </c>
      <c r="BC2889" s="18">
        <f t="shared" si="1"/>
        <v>97879.997839999996</v>
      </c>
    </row>
    <row r="2890" spans="1:55" ht="14.55" customHeight="1" x14ac:dyDescent="0.25">
      <c r="A2890" s="96">
        <v>42263</v>
      </c>
      <c r="B2890" s="100">
        <v>18.975000000000001</v>
      </c>
      <c r="C2890" s="101">
        <v>19.25</v>
      </c>
      <c r="D2890" s="32">
        <v>1297.0915851373607</v>
      </c>
      <c r="E2890" s="32">
        <v>0</v>
      </c>
      <c r="F2890" s="18">
        <v>1297.0915851373607</v>
      </c>
      <c r="G2890" s="18">
        <v>18.975000000000001</v>
      </c>
      <c r="H2890" s="19">
        <v>1.4285714285714235E-2</v>
      </c>
      <c r="I2890" s="32">
        <v>21.35</v>
      </c>
      <c r="J2890" s="68">
        <v>0.92900856793145647</v>
      </c>
      <c r="K2890" s="72">
        <v>357.00374800101531</v>
      </c>
      <c r="L2890" s="32">
        <v>353.44000199999999</v>
      </c>
      <c r="M2890" s="73">
        <v>1.0083029597242131E-2</v>
      </c>
      <c r="Q2890" s="34">
        <v>1.0764163372859026</v>
      </c>
      <c r="R2890" s="7"/>
      <c r="S2890" s="32"/>
      <c r="T2890" s="77"/>
      <c r="U2890" s="5">
        <v>126.22616625333866</v>
      </c>
      <c r="V2890" s="97">
        <v>115.04</v>
      </c>
      <c r="W2890" s="38">
        <v>9.7237189267547416E-2</v>
      </c>
      <c r="X2890" s="68">
        <v>0.85801713586291295</v>
      </c>
      <c r="Y2890" s="72">
        <v>22250.000811388029</v>
      </c>
      <c r="Z2890" s="90">
        <v>21489.999520000001</v>
      </c>
      <c r="AA2890" s="77">
        <v>3.5365347062047178E-2</v>
      </c>
      <c r="AB2890" s="35">
        <v>0.85801713586291295</v>
      </c>
      <c r="AC2890" s="72">
        <v>23197.073784423006</v>
      </c>
      <c r="AD2890" s="90">
        <v>23450</v>
      </c>
      <c r="AE2890" s="38">
        <v>-1.0785766122686304E-2</v>
      </c>
      <c r="AF2890">
        <v>25</v>
      </c>
      <c r="AI2890" s="27" t="b">
        <v>1</v>
      </c>
      <c r="AJ2890" s="17">
        <v>22.56004958818113</v>
      </c>
      <c r="AK2890" s="17">
        <v>18.721968275622864</v>
      </c>
      <c r="AL2890" s="19">
        <v>-4.8172636014085314E-2</v>
      </c>
      <c r="AM2890" s="19">
        <v>-8.3119964815351555E-2</v>
      </c>
      <c r="AN2890" s="27" t="b">
        <v>1</v>
      </c>
      <c r="AO2890" s="27" t="b">
        <v>1</v>
      </c>
      <c r="AP2890" s="27" t="b">
        <v>0</v>
      </c>
      <c r="AQ2890" s="27" t="b">
        <v>0</v>
      </c>
      <c r="AR2890" s="27" t="b">
        <v>1</v>
      </c>
      <c r="AS2890" s="27" t="b">
        <v>0</v>
      </c>
      <c r="AV2890">
        <v>107449.9976</v>
      </c>
      <c r="AX2890">
        <v>234500</v>
      </c>
      <c r="AZ2890">
        <v>214.9</v>
      </c>
      <c r="BC2890" s="18">
        <f t="shared" si="1"/>
        <v>85959.998080000005</v>
      </c>
    </row>
    <row r="2891" spans="1:55" ht="14.55" customHeight="1" x14ac:dyDescent="0.25">
      <c r="A2891" s="95">
        <v>42264</v>
      </c>
      <c r="B2891" s="100">
        <v>20.425000000000001</v>
      </c>
      <c r="C2891" s="101">
        <v>20.074999999999999</v>
      </c>
      <c r="D2891" s="32">
        <v>1245.2079217318662</v>
      </c>
      <c r="E2891" s="32">
        <v>51.142468213987364</v>
      </c>
      <c r="F2891" s="18">
        <v>1296.3503899458535</v>
      </c>
      <c r="G2891" s="18">
        <v>20.411192109777019</v>
      </c>
      <c r="H2891" s="19">
        <v>-1.7434620174346271E-2</v>
      </c>
      <c r="I2891" s="1">
        <v>21.14</v>
      </c>
      <c r="J2891" s="68">
        <v>1.0750739695087523</v>
      </c>
      <c r="K2891" s="72">
        <v>383.7987958644124</v>
      </c>
      <c r="L2891" s="32">
        <v>351.51998900000001</v>
      </c>
      <c r="M2891" s="73">
        <v>9.1826376520546565E-2</v>
      </c>
      <c r="Q2891" s="34">
        <v>0.93016855431533074</v>
      </c>
      <c r="R2891" s="7"/>
      <c r="S2891" s="32"/>
      <c r="T2891" s="77"/>
      <c r="U2891" s="5">
        <v>117.19301180902804</v>
      </c>
      <c r="V2891" s="90">
        <v>115</v>
      </c>
      <c r="W2891" s="38">
        <v>1.9069667904591615E-2</v>
      </c>
      <c r="X2891" s="68">
        <v>1.1501479390175045</v>
      </c>
      <c r="Y2891" s="72">
        <v>25590.915014166221</v>
      </c>
      <c r="Z2891" s="90">
        <v>21124.999520000001</v>
      </c>
      <c r="AA2891" s="77">
        <v>0.21140428855101909</v>
      </c>
      <c r="AB2891" s="35">
        <v>1.1501479390175045</v>
      </c>
      <c r="AC2891" s="72">
        <v>26679.638856998765</v>
      </c>
      <c r="AD2891" s="90">
        <v>23200</v>
      </c>
      <c r="AE2891" s="38">
        <v>0.14998443349132606</v>
      </c>
      <c r="AF2891">
        <v>24</v>
      </c>
      <c r="AI2891" s="27" t="b">
        <v>1</v>
      </c>
      <c r="AJ2891" s="17">
        <v>22.811689615419944</v>
      </c>
      <c r="AK2891" s="17">
        <v>18.874825231990663</v>
      </c>
      <c r="AL2891" s="19">
        <v>-4.0070494106438558E-2</v>
      </c>
      <c r="AM2891" s="19">
        <v>-7.6362406354025983E-2</v>
      </c>
      <c r="AN2891" s="27" t="b">
        <v>1</v>
      </c>
      <c r="AO2891" s="27" t="b">
        <v>1</v>
      </c>
      <c r="AP2891" s="27" t="b">
        <v>0</v>
      </c>
      <c r="AQ2891" s="27" t="b">
        <v>0</v>
      </c>
      <c r="AR2891" s="27" t="b">
        <v>1</v>
      </c>
      <c r="AS2891" s="27" t="b">
        <v>0</v>
      </c>
      <c r="AV2891">
        <v>105624.9976</v>
      </c>
      <c r="AX2891">
        <v>232000</v>
      </c>
      <c r="AZ2891">
        <v>211.25</v>
      </c>
      <c r="BC2891" s="18">
        <f t="shared" si="1"/>
        <v>84499.998080000005</v>
      </c>
    </row>
    <row r="2892" spans="1:55" ht="14.55" customHeight="1" x14ac:dyDescent="0.25">
      <c r="A2892" s="95">
        <v>42265</v>
      </c>
      <c r="B2892" s="100">
        <v>21.524999999999999</v>
      </c>
      <c r="C2892" s="101">
        <v>20.975000000000001</v>
      </c>
      <c r="D2892" s="32">
        <v>1193.3242583263718</v>
      </c>
      <c r="E2892" s="32">
        <v>103.93070358421022</v>
      </c>
      <c r="F2892" s="18">
        <v>1297.2549619105821</v>
      </c>
      <c r="G2892" s="18">
        <v>21.480936274171476</v>
      </c>
      <c r="H2892" s="19">
        <v>-2.6221692491060544E-2</v>
      </c>
      <c r="I2892" s="32">
        <v>22.280000999999999</v>
      </c>
      <c r="J2892" s="68">
        <v>1.0531440399132748</v>
      </c>
      <c r="K2892" s="72">
        <v>404.18842097313058</v>
      </c>
      <c r="L2892" s="32">
        <v>394.88000499999998</v>
      </c>
      <c r="M2892" s="73">
        <v>2.3572771108353773E-2</v>
      </c>
      <c r="Q2892" s="34">
        <v>0.94953772902930633</v>
      </c>
      <c r="R2892" s="7"/>
      <c r="S2892" s="32"/>
      <c r="T2892" s="77"/>
      <c r="U2892" s="5">
        <v>111.07200496302826</v>
      </c>
      <c r="V2892" s="90">
        <v>101.55999799999999</v>
      </c>
      <c r="W2892" s="38">
        <v>9.3658991240116715E-2</v>
      </c>
      <c r="X2892" s="68">
        <v>1.1062880798265493</v>
      </c>
      <c r="Y2892" s="72">
        <v>28311.059684164673</v>
      </c>
      <c r="Z2892" s="90">
        <v>26454.999400000001</v>
      </c>
      <c r="AA2892" s="77">
        <v>7.0159150491784644E-2</v>
      </c>
      <c r="AB2892" s="35">
        <v>1.1062880798265493</v>
      </c>
      <c r="AC2892" s="72">
        <v>29514.89323732039</v>
      </c>
      <c r="AD2892" s="90">
        <v>28925</v>
      </c>
      <c r="AE2892" s="38">
        <v>2.0393888930696276E-2</v>
      </c>
      <c r="AF2892">
        <v>23</v>
      </c>
      <c r="AI2892" s="27" t="b">
        <v>1</v>
      </c>
      <c r="AJ2892" s="17">
        <v>23.085781818951919</v>
      </c>
      <c r="AK2892" s="17">
        <v>19.05301879965338</v>
      </c>
      <c r="AL2892" s="19">
        <v>-3.4993360858513713E-2</v>
      </c>
      <c r="AM2892" s="19">
        <v>-7.1452950144030428E-2</v>
      </c>
      <c r="AN2892" s="27" t="b">
        <v>1</v>
      </c>
      <c r="AO2892" s="27" t="b">
        <v>1</v>
      </c>
      <c r="AP2892" s="27" t="b">
        <v>0</v>
      </c>
      <c r="AQ2892" s="27" t="b">
        <v>0</v>
      </c>
      <c r="AR2892" s="27" t="b">
        <v>1</v>
      </c>
      <c r="AS2892" s="27" t="b">
        <v>0</v>
      </c>
      <c r="AV2892">
        <v>132274.997</v>
      </c>
      <c r="AX2892">
        <v>289250</v>
      </c>
      <c r="AZ2892">
        <v>264.55</v>
      </c>
      <c r="BC2892" s="18">
        <f t="shared" si="1"/>
        <v>105819.9976</v>
      </c>
    </row>
    <row r="2893" spans="1:55" ht="14.55" customHeight="1" x14ac:dyDescent="0.25">
      <c r="A2893" s="95">
        <v>42268</v>
      </c>
      <c r="B2893" s="98">
        <v>19.675000000000001</v>
      </c>
      <c r="C2893" s="99">
        <v>19.824999999999999</v>
      </c>
      <c r="D2893" s="32">
        <v>1141.4405949208774</v>
      </c>
      <c r="E2893" s="32">
        <v>157.17484445683323</v>
      </c>
      <c r="F2893" s="18">
        <v>1298.6154393777106</v>
      </c>
      <c r="G2893" s="18">
        <v>19.693154894785341</v>
      </c>
      <c r="H2893" s="19">
        <v>7.5662042875156432E-3</v>
      </c>
      <c r="I2893" s="32">
        <v>20.139999</v>
      </c>
      <c r="J2893" s="91">
        <v>0.91773503519020905</v>
      </c>
      <c r="K2893" s="72">
        <v>370.93145675216408</v>
      </c>
      <c r="L2893" s="32">
        <v>368.79998799999998</v>
      </c>
      <c r="M2893" s="73">
        <v>5.7794707741804386E-3</v>
      </c>
      <c r="Q2893" s="34">
        <v>1.0896391242083734</v>
      </c>
      <c r="R2893" s="7"/>
      <c r="S2893" s="32"/>
      <c r="T2893" s="77"/>
      <c r="U2893" s="5">
        <v>120.80306964118947</v>
      </c>
      <c r="V2893" s="90">
        <v>108.58000199999999</v>
      </c>
      <c r="W2893" s="38">
        <v>0.11257199683224793</v>
      </c>
      <c r="X2893" s="91">
        <v>0.8354700703804181</v>
      </c>
      <c r="Y2893" s="72">
        <v>23653.156193622246</v>
      </c>
      <c r="Z2893" s="90">
        <v>23069.999480000002</v>
      </c>
      <c r="AA2893" s="77">
        <v>2.5277708138996619E-2</v>
      </c>
      <c r="AB2893" s="35">
        <v>0.8354700703804181</v>
      </c>
      <c r="AC2893" s="72">
        <v>24658.414588601132</v>
      </c>
      <c r="AD2893" s="90">
        <v>25175</v>
      </c>
      <c r="AE2893" s="38">
        <v>-2.0519778009885522E-2</v>
      </c>
      <c r="AF2893">
        <v>22</v>
      </c>
      <c r="AI2893" s="27" t="b">
        <v>1</v>
      </c>
      <c r="AJ2893" s="17">
        <v>23.198551099655983</v>
      </c>
      <c r="AK2893" s="17">
        <v>19.183866834665</v>
      </c>
      <c r="AL2893" s="19">
        <v>-2.7371003655378163E-2</v>
      </c>
      <c r="AM2893" s="19">
        <v>-6.33669533273368E-2</v>
      </c>
      <c r="AN2893" s="27" t="b">
        <v>1</v>
      </c>
      <c r="AO2893" s="27" t="b">
        <v>1</v>
      </c>
      <c r="AP2893" s="27" t="b">
        <v>0</v>
      </c>
      <c r="AQ2893" s="27" t="b">
        <v>0</v>
      </c>
      <c r="AR2893" s="27" t="b">
        <v>1</v>
      </c>
      <c r="AS2893" s="27" t="b">
        <v>0</v>
      </c>
      <c r="AV2893">
        <v>115349.99740000001</v>
      </c>
      <c r="AX2893">
        <v>251750</v>
      </c>
      <c r="AZ2893">
        <v>230.699995</v>
      </c>
      <c r="BC2893" s="18">
        <f t="shared" si="1"/>
        <v>92279.997920000009</v>
      </c>
    </row>
    <row r="2894" spans="1:55" ht="14.55" customHeight="1" x14ac:dyDescent="0.25">
      <c r="A2894" s="95">
        <v>42269</v>
      </c>
      <c r="B2894" s="98">
        <v>21.774999999999999</v>
      </c>
      <c r="C2894" s="99">
        <v>21.125</v>
      </c>
      <c r="D2894" s="32">
        <v>1089.556931515383</v>
      </c>
      <c r="E2894" s="32">
        <v>208.66594546581698</v>
      </c>
      <c r="F2894" s="18">
        <v>1298.2228769812</v>
      </c>
      <c r="G2894" s="18">
        <v>21.670524207008143</v>
      </c>
      <c r="H2894" s="19">
        <v>-3.076923076923066E-2</v>
      </c>
      <c r="I2894" s="32">
        <v>22.440000999999999</v>
      </c>
      <c r="J2894" s="91">
        <v>1.1000763196308119</v>
      </c>
      <c r="K2894" s="72">
        <v>408.04585161915935</v>
      </c>
      <c r="L2894" s="32">
        <v>389.60000600000001</v>
      </c>
      <c r="M2894" s="73">
        <v>4.7345598909357675E-2</v>
      </c>
      <c r="Q2894" s="34">
        <v>0.90902783939172727</v>
      </c>
      <c r="R2894" s="7"/>
      <c r="S2894" s="32"/>
      <c r="T2894" s="77"/>
      <c r="U2894" s="5">
        <v>109.60890117020708</v>
      </c>
      <c r="V2894" s="90">
        <v>101.400002</v>
      </c>
      <c r="W2894" s="38">
        <v>8.0955611521655355E-2</v>
      </c>
      <c r="X2894" s="91">
        <v>1.2001526392616235</v>
      </c>
      <c r="Y2894" s="72">
        <v>28387.53365066542</v>
      </c>
      <c r="Z2894" s="90">
        <v>25499.99944</v>
      </c>
      <c r="AA2894" s="77">
        <v>0.11323663819913483</v>
      </c>
      <c r="AB2894" s="35">
        <v>1.2001526392616235</v>
      </c>
      <c r="AC2894" s="72">
        <v>29593.386885795091</v>
      </c>
      <c r="AD2894" s="90">
        <v>27775</v>
      </c>
      <c r="AE2894" s="38">
        <v>6.546847473609689E-2</v>
      </c>
      <c r="AF2894">
        <v>21</v>
      </c>
      <c r="AI2894" s="27" t="b">
        <v>1</v>
      </c>
      <c r="AJ2894" s="17">
        <v>23.289147467392787</v>
      </c>
      <c r="AK2894" s="17">
        <v>19.346955333836284</v>
      </c>
      <c r="AL2894" s="19">
        <v>-2.6306130459357386E-2</v>
      </c>
      <c r="AM2894" s="19">
        <v>-5.8004315964699439E-2</v>
      </c>
      <c r="AN2894" s="27" t="b">
        <v>1</v>
      </c>
      <c r="AO2894" s="27" t="b">
        <v>1</v>
      </c>
      <c r="AP2894" s="27" t="b">
        <v>0</v>
      </c>
      <c r="AQ2894" s="27" t="b">
        <v>0</v>
      </c>
      <c r="AR2894" s="27" t="b">
        <v>1</v>
      </c>
      <c r="AS2894" s="27" t="b">
        <v>0</v>
      </c>
      <c r="AV2894">
        <v>127499.9972</v>
      </c>
      <c r="AX2894">
        <v>277750</v>
      </c>
      <c r="AZ2894">
        <v>254.699995</v>
      </c>
      <c r="BC2894" s="18">
        <f t="shared" si="1"/>
        <v>101999.99776</v>
      </c>
    </row>
    <row r="2895" spans="1:55" ht="14.55" customHeight="1" x14ac:dyDescent="0.25">
      <c r="A2895" s="95">
        <v>42270</v>
      </c>
      <c r="B2895" s="98">
        <v>21.125</v>
      </c>
      <c r="C2895" s="99">
        <v>20.675000000000001</v>
      </c>
      <c r="D2895" s="32">
        <v>1037.6732681098886</v>
      </c>
      <c r="E2895" s="32">
        <v>262.14602928378815</v>
      </c>
      <c r="F2895" s="18">
        <v>1299.8192973936766</v>
      </c>
      <c r="G2895" s="18">
        <v>21.034244528516972</v>
      </c>
      <c r="H2895" s="19">
        <v>-2.1765417170495738E-2</v>
      </c>
      <c r="I2895" s="32">
        <v>22.129999000000002</v>
      </c>
      <c r="J2895" s="91">
        <v>0.97183206408968981</v>
      </c>
      <c r="K2895" s="72">
        <v>396.5451810510765</v>
      </c>
      <c r="L2895" s="32">
        <v>380.79998799999998</v>
      </c>
      <c r="M2895" s="73">
        <v>4.1347672130379667E-2</v>
      </c>
      <c r="Q2895" s="34">
        <v>1.0289843656647559</v>
      </c>
      <c r="R2895" s="7"/>
      <c r="S2895" s="32"/>
      <c r="T2895" s="77"/>
      <c r="U2895" s="5">
        <v>112.57585919168903</v>
      </c>
      <c r="V2895" s="90">
        <v>103.27999800000001</v>
      </c>
      <c r="W2895" s="38">
        <v>9.0006403676431396E-2</v>
      </c>
      <c r="X2895" s="91">
        <v>0.94366412817937972</v>
      </c>
      <c r="Y2895" s="72">
        <v>26788.425360826765</v>
      </c>
      <c r="Z2895" s="90">
        <v>24374.999459999999</v>
      </c>
      <c r="AA2895" s="77">
        <v>9.9012346842807505E-2</v>
      </c>
      <c r="AB2895" s="35">
        <v>0.94366412817937972</v>
      </c>
      <c r="AC2895" s="72">
        <v>27925.769909186391</v>
      </c>
      <c r="AD2895" s="90">
        <v>26425</v>
      </c>
      <c r="AE2895" s="38">
        <v>5.6793563261547421E-2</v>
      </c>
      <c r="AF2895">
        <v>20</v>
      </c>
      <c r="AI2895" s="27" t="b">
        <v>1</v>
      </c>
      <c r="AJ2895" s="17">
        <v>23.114261776826591</v>
      </c>
      <c r="AK2895" s="17">
        <v>19.473336387174925</v>
      </c>
      <c r="AL2895" s="19">
        <v>-1.2389840338650556E-2</v>
      </c>
      <c r="AM2895" s="19">
        <v>-5.1360385594418918E-2</v>
      </c>
      <c r="AN2895" s="27" t="b">
        <v>1</v>
      </c>
      <c r="AO2895" s="27" t="b">
        <v>1</v>
      </c>
      <c r="AP2895" s="27" t="b">
        <v>0</v>
      </c>
      <c r="AQ2895" s="27" t="b">
        <v>0</v>
      </c>
      <c r="AR2895" s="27" t="b">
        <v>1</v>
      </c>
      <c r="AS2895" s="27" t="b">
        <v>0</v>
      </c>
      <c r="AV2895">
        <v>121874.99729999999</v>
      </c>
      <c r="AX2895">
        <v>264250</v>
      </c>
      <c r="AZ2895">
        <v>243.75</v>
      </c>
      <c r="BC2895" s="18">
        <f t="shared" si="1"/>
        <v>97499.997839999996</v>
      </c>
    </row>
    <row r="2896" spans="1:55" ht="14.55" customHeight="1" x14ac:dyDescent="0.25">
      <c r="A2896" s="95">
        <v>42271</v>
      </c>
      <c r="B2896" s="98">
        <v>21.875</v>
      </c>
      <c r="C2896" s="99">
        <v>21.175000000000001</v>
      </c>
      <c r="D2896" s="32">
        <v>985.78960470439415</v>
      </c>
      <c r="E2896" s="32">
        <v>315.15896226763675</v>
      </c>
      <c r="F2896" s="18">
        <v>1300.9485669720309</v>
      </c>
      <c r="G2896" s="18">
        <v>21.705422755220201</v>
      </c>
      <c r="H2896" s="19">
        <v>-3.3057851239669311E-2</v>
      </c>
      <c r="I2896" s="32">
        <v>23.469999000000001</v>
      </c>
      <c r="J2896" s="91">
        <v>1.032805346198147</v>
      </c>
      <c r="K2896" s="72">
        <v>409.54689686696764</v>
      </c>
      <c r="L2896" s="32">
        <v>391.040009</v>
      </c>
      <c r="M2896" s="73">
        <v>4.7327351271024665E-2</v>
      </c>
      <c r="Q2896" s="34">
        <v>0.96823666112989593</v>
      </c>
      <c r="R2896" s="7"/>
      <c r="S2896" s="32"/>
      <c r="T2896" s="77"/>
      <c r="U2896" s="5">
        <v>108.79713598620216</v>
      </c>
      <c r="V2896" s="90">
        <v>100.77999800000001</v>
      </c>
      <c r="W2896" s="38">
        <v>7.95508845535218E-2</v>
      </c>
      <c r="X2896" s="91">
        <v>1.0656106923962938</v>
      </c>
      <c r="Y2896" s="72">
        <v>28546.169073958576</v>
      </c>
      <c r="Z2896" s="90">
        <v>25584.99942</v>
      </c>
      <c r="AA2896" s="77">
        <v>0.11573850776184913</v>
      </c>
      <c r="AB2896" s="35">
        <v>1.0656106923962938</v>
      </c>
      <c r="AC2896" s="72">
        <v>29757.521914373552</v>
      </c>
      <c r="AD2896" s="90">
        <v>27950</v>
      </c>
      <c r="AE2896" s="38">
        <v>6.466983593465303E-2</v>
      </c>
      <c r="AF2896">
        <v>19</v>
      </c>
      <c r="AI2896" s="27" t="b">
        <v>1</v>
      </c>
      <c r="AJ2896" s="17">
        <v>22.971044663086577</v>
      </c>
      <c r="AK2896" s="17">
        <v>19.647022294063024</v>
      </c>
      <c r="AL2896" s="19">
        <v>-2.0280434592881147E-2</v>
      </c>
      <c r="AM2896" s="19">
        <v>-4.3987972739299018E-2</v>
      </c>
      <c r="AN2896" s="27" t="b">
        <v>1</v>
      </c>
      <c r="AO2896" s="27" t="b">
        <v>1</v>
      </c>
      <c r="AP2896" s="27" t="b">
        <v>0</v>
      </c>
      <c r="AQ2896" s="27" t="b">
        <v>0</v>
      </c>
      <c r="AR2896" s="27" t="b">
        <v>1</v>
      </c>
      <c r="AS2896" s="27" t="b">
        <v>0</v>
      </c>
      <c r="AV2896">
        <v>127924.99710000001</v>
      </c>
      <c r="AX2896">
        <v>279500</v>
      </c>
      <c r="AZ2896">
        <v>256.74999000000003</v>
      </c>
      <c r="BC2896" s="18">
        <f t="shared" si="1"/>
        <v>102339.99768</v>
      </c>
    </row>
    <row r="2897" spans="1:55" ht="14.55" customHeight="1" x14ac:dyDescent="0.25">
      <c r="A2897" s="95">
        <v>42272</v>
      </c>
      <c r="B2897" s="100">
        <v>22.324999999999999</v>
      </c>
      <c r="C2897" s="101">
        <v>21.675000000000001</v>
      </c>
      <c r="D2897" s="32">
        <v>933.90594129889973</v>
      </c>
      <c r="E2897" s="32">
        <v>368.75778809975907</v>
      </c>
      <c r="F2897" s="18">
        <v>1302.6637293986587</v>
      </c>
      <c r="G2897" s="18">
        <v>22.14099812994295</v>
      </c>
      <c r="H2897" s="19">
        <v>-2.9988465974625012E-2</v>
      </c>
      <c r="I2897" s="32">
        <v>23.620000999999998</v>
      </c>
      <c r="J2897" s="68">
        <v>1.0214124337937738</v>
      </c>
      <c r="K2897" s="72">
        <v>418.30905494378493</v>
      </c>
      <c r="L2897" s="32">
        <v>401.44000199999999</v>
      </c>
      <c r="M2897" s="73">
        <v>4.2021355270382192E-2</v>
      </c>
      <c r="Q2897" s="34">
        <v>0.97903644689908198</v>
      </c>
      <c r="R2897" s="7"/>
      <c r="S2897" s="32"/>
      <c r="T2897" s="77"/>
      <c r="U2897" s="5">
        <v>106.31804762223678</v>
      </c>
      <c r="V2897" s="90">
        <v>98.18</v>
      </c>
      <c r="W2897" s="38">
        <v>8.2889057060875626E-2</v>
      </c>
      <c r="X2897" s="68">
        <v>1.0428248675875473</v>
      </c>
      <c r="Y2897" s="72">
        <v>29768.797411257554</v>
      </c>
      <c r="Z2897" s="90">
        <v>26979.999400000001</v>
      </c>
      <c r="AA2897" s="77">
        <v>0.10336538448023662</v>
      </c>
      <c r="AB2897" s="35">
        <v>1.0428248675875473</v>
      </c>
      <c r="AC2897" s="72">
        <v>31031.386332314298</v>
      </c>
      <c r="AD2897" s="90">
        <v>29375</v>
      </c>
      <c r="AE2897" s="38">
        <v>5.6387619823465455E-2</v>
      </c>
      <c r="AF2897">
        <v>18</v>
      </c>
      <c r="AI2897" s="27" t="b">
        <v>1</v>
      </c>
      <c r="AJ2897" s="17">
        <v>22.924933508238706</v>
      </c>
      <c r="AK2897" s="17">
        <v>19.836203159161013</v>
      </c>
      <c r="AL2897" s="19">
        <v>-2.2372742226260938E-2</v>
      </c>
      <c r="AM2897" s="19">
        <v>-4.0364869663760204E-2</v>
      </c>
      <c r="AN2897" s="27" t="b">
        <v>1</v>
      </c>
      <c r="AO2897" s="27" t="b">
        <v>1</v>
      </c>
      <c r="AP2897" s="27" t="b">
        <v>0</v>
      </c>
      <c r="AQ2897" s="27" t="b">
        <v>0</v>
      </c>
      <c r="AR2897" s="27" t="b">
        <v>1</v>
      </c>
      <c r="AS2897" s="27" t="b">
        <v>0</v>
      </c>
      <c r="AV2897">
        <v>134899.997</v>
      </c>
      <c r="AX2897">
        <v>293750</v>
      </c>
      <c r="AZ2897">
        <v>269.79999500000002</v>
      </c>
      <c r="BC2897" s="18">
        <f t="shared" si="1"/>
        <v>107919.9976</v>
      </c>
    </row>
    <row r="2898" spans="1:55" ht="14.55" customHeight="1" x14ac:dyDescent="0.25">
      <c r="A2898" s="95">
        <v>42275</v>
      </c>
      <c r="B2898" s="100">
        <v>24.074999999999999</v>
      </c>
      <c r="C2898" s="101">
        <v>22.725000000000001</v>
      </c>
      <c r="D2898" s="32">
        <v>882.02227789340532</v>
      </c>
      <c r="E2898" s="32">
        <v>422.19736297992807</v>
      </c>
      <c r="F2898" s="18">
        <v>1304.2196408733334</v>
      </c>
      <c r="G2898" s="18">
        <v>23.637982781304196</v>
      </c>
      <c r="H2898" s="19">
        <v>-5.9405940594059237E-2</v>
      </c>
      <c r="I2898" s="1">
        <v>27.63</v>
      </c>
      <c r="J2898" s="68">
        <v>1.0688865980198172</v>
      </c>
      <c r="K2898" s="72">
        <v>447.11720647267549</v>
      </c>
      <c r="L2898" s="32">
        <v>429.44000199999999</v>
      </c>
      <c r="M2898" s="73">
        <v>4.1163385782294913E-2</v>
      </c>
      <c r="Q2898" s="34">
        <v>0.93555294065110917</v>
      </c>
      <c r="R2898" s="7"/>
      <c r="S2898" s="32"/>
      <c r="T2898" s="77"/>
      <c r="U2898" s="5">
        <v>99.280974442117667</v>
      </c>
      <c r="V2898" s="97">
        <v>91.12</v>
      </c>
      <c r="W2898" s="38">
        <v>8.9562932859061264E-2</v>
      </c>
      <c r="X2898" s="68">
        <v>1.1377731960396344</v>
      </c>
      <c r="Y2898" s="72">
        <v>33870.301822777612</v>
      </c>
      <c r="Z2898" s="90">
        <v>30749.999320000003</v>
      </c>
      <c r="AA2898" s="77">
        <v>0.10147325436681047</v>
      </c>
      <c r="AB2898" s="35">
        <v>1.1377731960396344</v>
      </c>
      <c r="AC2898" s="72">
        <v>35306.113551543342</v>
      </c>
      <c r="AD2898" s="90">
        <v>33400</v>
      </c>
      <c r="AE2898" s="38">
        <v>5.7069268010279686E-2</v>
      </c>
      <c r="AF2898">
        <v>17</v>
      </c>
      <c r="AI2898" s="27" t="b">
        <v>1</v>
      </c>
      <c r="AJ2898" s="17">
        <v>22.940506297548659</v>
      </c>
      <c r="AK2898" s="17">
        <v>20.063343958534421</v>
      </c>
      <c r="AL2898" s="19">
        <v>-2.7903450243427386E-2</v>
      </c>
      <c r="AM2898" s="19">
        <v>-3.9496589118428176E-2</v>
      </c>
      <c r="AN2898" s="27" t="b">
        <v>1</v>
      </c>
      <c r="AO2898" s="27" t="b">
        <v>1</v>
      </c>
      <c r="AP2898" s="27" t="b">
        <v>0</v>
      </c>
      <c r="AQ2898" s="27" t="b">
        <v>0</v>
      </c>
      <c r="AR2898" s="27" t="b">
        <v>1</v>
      </c>
      <c r="AS2898" s="27" t="b">
        <v>0</v>
      </c>
      <c r="AV2898">
        <v>153749.99660000001</v>
      </c>
      <c r="AX2898">
        <v>334000</v>
      </c>
      <c r="AZ2898">
        <v>307.5</v>
      </c>
      <c r="BC2898" s="18">
        <f t="shared" si="1"/>
        <v>122999.99728000001</v>
      </c>
    </row>
    <row r="2899" spans="1:55" ht="14.55" customHeight="1" x14ac:dyDescent="0.25">
      <c r="A2899" s="95">
        <v>42276</v>
      </c>
      <c r="B2899" s="100">
        <v>23.875</v>
      </c>
      <c r="C2899" s="101">
        <v>22.675000000000001</v>
      </c>
      <c r="D2899" s="32">
        <v>830.1386144879109</v>
      </c>
      <c r="E2899" s="32">
        <v>477.16322421149147</v>
      </c>
      <c r="F2899" s="18">
        <v>1307.3018386994024</v>
      </c>
      <c r="G2899" s="18">
        <v>23.437001787113335</v>
      </c>
      <c r="H2899" s="19">
        <v>-5.292171995589845E-2</v>
      </c>
      <c r="I2899" s="1">
        <v>26.83</v>
      </c>
      <c r="J2899" s="68">
        <v>0.99384069751589121</v>
      </c>
      <c r="K2899" s="72">
        <v>444.35558794763278</v>
      </c>
      <c r="L2899" s="32">
        <v>430.23998999999998</v>
      </c>
      <c r="M2899" s="73">
        <v>3.280866092348321E-2</v>
      </c>
      <c r="Q2899" s="34">
        <v>1.0061974746048374</v>
      </c>
      <c r="R2899" s="7"/>
      <c r="S2899" s="32"/>
      <c r="T2899" s="77"/>
      <c r="U2899" s="5">
        <v>99.710277331094289</v>
      </c>
      <c r="V2899" s="97">
        <v>90.98</v>
      </c>
      <c r="W2899" s="38">
        <v>9.5958203243507206E-2</v>
      </c>
      <c r="X2899" s="68">
        <v>0.98768139503178254</v>
      </c>
      <c r="Y2899" s="72">
        <v>33453.227008920112</v>
      </c>
      <c r="Z2899" s="90">
        <v>30799.999320000003</v>
      </c>
      <c r="AA2899" s="77">
        <v>8.614375803564496E-2</v>
      </c>
      <c r="AB2899" s="35">
        <v>0.98768139503178254</v>
      </c>
      <c r="AC2899" s="72">
        <v>34870.632414374937</v>
      </c>
      <c r="AD2899" s="90">
        <v>33625</v>
      </c>
      <c r="AE2899" s="38">
        <v>3.7044830167284375E-2</v>
      </c>
      <c r="AF2899">
        <v>16</v>
      </c>
      <c r="AI2899" s="27" t="s">
        <v>36</v>
      </c>
      <c r="AJ2899" s="17">
        <v>22.940164006518348</v>
      </c>
      <c r="AK2899" s="17">
        <v>20.283134522208634</v>
      </c>
      <c r="AL2899" s="19">
        <v>-3.798477095066307E-2</v>
      </c>
      <c r="AM2899" s="19">
        <v>-3.7348328526438081E-2</v>
      </c>
      <c r="AN2899" s="27" t="b">
        <v>1</v>
      </c>
      <c r="AO2899" s="27" t="b">
        <v>0</v>
      </c>
      <c r="AP2899" s="27" t="b">
        <v>0</v>
      </c>
      <c r="AQ2899" s="27" t="b">
        <v>0</v>
      </c>
      <c r="AR2899" s="27" t="b">
        <v>1</v>
      </c>
      <c r="AS2899" s="27" t="b">
        <v>0</v>
      </c>
      <c r="AV2899">
        <v>153999.99660000001</v>
      </c>
      <c r="AX2899">
        <v>336250</v>
      </c>
      <c r="AZ2899">
        <v>308</v>
      </c>
      <c r="BC2899" s="18">
        <f t="shared" si="1"/>
        <v>123199.99728000001</v>
      </c>
    </row>
    <row r="2900" spans="1:55" ht="14.55" customHeight="1" x14ac:dyDescent="0.25">
      <c r="A2900" s="95">
        <v>42277</v>
      </c>
      <c r="B2900" s="100">
        <v>23.024999999999999</v>
      </c>
      <c r="C2900" s="101">
        <v>22.125</v>
      </c>
      <c r="D2900" s="32">
        <v>778.25495108241648</v>
      </c>
      <c r="E2900" s="32">
        <v>531.79266032201758</v>
      </c>
      <c r="F2900" s="18">
        <v>1310.0476114044341</v>
      </c>
      <c r="G2900" s="18">
        <v>22.659659542047695</v>
      </c>
      <c r="H2900" s="19">
        <v>-4.067796610169494E-2</v>
      </c>
      <c r="I2900" s="32">
        <v>24.5</v>
      </c>
      <c r="J2900" s="68">
        <v>0.96886336571072884</v>
      </c>
      <c r="K2900" s="72">
        <v>430.51240162670894</v>
      </c>
      <c r="L2900" s="32">
        <v>409.60000600000001</v>
      </c>
      <c r="M2900" s="73">
        <v>5.1055652637634306E-2</v>
      </c>
      <c r="Q2900" s="34">
        <v>1.0321372810565814</v>
      </c>
      <c r="R2900" s="7"/>
      <c r="S2900" s="32"/>
      <c r="T2900" s="77"/>
      <c r="U2900" s="5">
        <v>102.72308635116758</v>
      </c>
      <c r="V2900" s="97">
        <v>95.28</v>
      </c>
      <c r="W2900" s="38">
        <v>7.8118034751968712E-2</v>
      </c>
      <c r="X2900" s="68">
        <v>0.93772673142145779</v>
      </c>
      <c r="Y2900" s="72">
        <v>31370.13530663052</v>
      </c>
      <c r="Z2900" s="90">
        <v>27979.999380000001</v>
      </c>
      <c r="AA2900" s="77">
        <v>0.12116283065587827</v>
      </c>
      <c r="AB2900" s="35">
        <v>0.93772673142145779</v>
      </c>
      <c r="AC2900" s="72">
        <v>32698.599908773354</v>
      </c>
      <c r="AD2900" s="90">
        <v>30450</v>
      </c>
      <c r="AE2900" s="38">
        <v>7.384564560832034E-2</v>
      </c>
      <c r="AF2900">
        <v>15</v>
      </c>
      <c r="AI2900" s="27" t="s">
        <v>36</v>
      </c>
      <c r="AJ2900" s="17">
        <v>22.823614098797552</v>
      </c>
      <c r="AK2900" s="17">
        <v>20.485741189703937</v>
      </c>
      <c r="AL2900" s="19">
        <v>-3.9636226839407117E-2</v>
      </c>
      <c r="AM2900" s="19">
        <v>-3.7107032266754776E-2</v>
      </c>
      <c r="AN2900" s="27" t="b">
        <v>1</v>
      </c>
      <c r="AO2900" s="27" t="b">
        <v>0</v>
      </c>
      <c r="AP2900" s="27" t="b">
        <v>0</v>
      </c>
      <c r="AQ2900" s="27" t="b">
        <v>0</v>
      </c>
      <c r="AR2900" s="27" t="b">
        <v>1</v>
      </c>
      <c r="AS2900" s="27" t="b">
        <v>0</v>
      </c>
      <c r="AV2900">
        <v>139899.9969</v>
      </c>
      <c r="AX2900">
        <v>304500</v>
      </c>
      <c r="AZ2900">
        <v>279.8</v>
      </c>
      <c r="BC2900" s="18">
        <f t="shared" si="1"/>
        <v>111919.99752</v>
      </c>
    </row>
    <row r="2901" spans="1:55" ht="14.55" customHeight="1" x14ac:dyDescent="0.25">
      <c r="A2901" s="95">
        <v>42278</v>
      </c>
      <c r="B2901" s="100">
        <v>22.225000000000001</v>
      </c>
      <c r="C2901" s="101">
        <v>21.425000000000001</v>
      </c>
      <c r="D2901" s="32">
        <v>726.37128767692207</v>
      </c>
      <c r="E2901" s="32">
        <v>585.78684562875242</v>
      </c>
      <c r="F2901" s="18">
        <v>1312.1581333056745</v>
      </c>
      <c r="G2901" s="18">
        <v>21.86785594502059</v>
      </c>
      <c r="H2901" s="19">
        <v>-3.7339556592765444E-2</v>
      </c>
      <c r="I2901" s="1">
        <v>22.55</v>
      </c>
      <c r="J2901" s="68">
        <v>0.96661141831654429</v>
      </c>
      <c r="K2901" s="72">
        <v>416.13100308692054</v>
      </c>
      <c r="L2901" s="32">
        <v>405.44000199999999</v>
      </c>
      <c r="M2901" s="73">
        <v>2.6368885739401094E-2</v>
      </c>
      <c r="Q2901" s="34">
        <v>1.0345418862748439</v>
      </c>
      <c r="R2901" s="7"/>
      <c r="S2901" s="32"/>
      <c r="T2901" s="77"/>
      <c r="U2901" s="5">
        <v>106.07347788432763</v>
      </c>
      <c r="V2901" s="97">
        <v>96.46</v>
      </c>
      <c r="W2901" s="38">
        <v>9.9662843503292936E-2</v>
      </c>
      <c r="X2901" s="68">
        <v>0.93322283663308869</v>
      </c>
      <c r="Y2901" s="72">
        <v>29275.466722688885</v>
      </c>
      <c r="Z2901" s="90">
        <v>27389.999380000001</v>
      </c>
      <c r="AA2901" s="77">
        <v>6.8837801583363306E-2</v>
      </c>
      <c r="AB2901" s="35">
        <v>0.93322283663308869</v>
      </c>
      <c r="AC2901" s="72">
        <v>30514.590928660215</v>
      </c>
      <c r="AD2901" s="90">
        <v>29875</v>
      </c>
      <c r="AE2901" s="38">
        <v>2.1408901377747768E-2</v>
      </c>
      <c r="AF2901">
        <v>14</v>
      </c>
      <c r="AI2901" s="27" t="s">
        <v>36</v>
      </c>
      <c r="AJ2901" s="17">
        <v>22.541123009336161</v>
      </c>
      <c r="AK2901" s="17">
        <v>20.663020133773085</v>
      </c>
      <c r="AL2901" s="19">
        <v>-4.2231916743118735E-2</v>
      </c>
      <c r="AM2901" s="19">
        <v>-3.5312787577538439E-2</v>
      </c>
      <c r="AN2901" s="27" t="b">
        <v>1</v>
      </c>
      <c r="AO2901" s="27" t="b">
        <v>0</v>
      </c>
      <c r="AP2901" s="27" t="b">
        <v>0</v>
      </c>
      <c r="AQ2901" s="27" t="b">
        <v>0</v>
      </c>
      <c r="AR2901" s="27" t="b">
        <v>1</v>
      </c>
      <c r="AS2901" s="27" t="b">
        <v>0</v>
      </c>
      <c r="AV2901">
        <v>136949.9969</v>
      </c>
      <c r="AX2901">
        <v>298750</v>
      </c>
      <c r="AZ2901">
        <v>273.89999999999998</v>
      </c>
      <c r="BC2901" s="18">
        <f t="shared" si="1"/>
        <v>109559.99752</v>
      </c>
    </row>
    <row r="2902" spans="1:55" ht="14.55" customHeight="1" x14ac:dyDescent="0.25">
      <c r="A2902" s="95">
        <v>42279</v>
      </c>
      <c r="B2902" s="100">
        <v>21.074999999999999</v>
      </c>
      <c r="C2902" s="101">
        <v>20.475000000000001</v>
      </c>
      <c r="D2902" s="32">
        <v>674.48762427142765</v>
      </c>
      <c r="E2902" s="32">
        <v>639.6078220202163</v>
      </c>
      <c r="F2902" s="18">
        <v>1314.0954462916438</v>
      </c>
      <c r="G2902" s="18">
        <v>20.782962846766491</v>
      </c>
      <c r="H2902" s="19">
        <v>-2.93040293040292E-2</v>
      </c>
      <c r="I2902" s="1">
        <v>20.94</v>
      </c>
      <c r="J2902" s="68">
        <v>0.9517918694014651</v>
      </c>
      <c r="K2902" s="72">
        <v>396.06325251130613</v>
      </c>
      <c r="L2902" s="32">
        <v>384.48001099999999</v>
      </c>
      <c r="M2902" s="73">
        <v>3.012703178295046E-2</v>
      </c>
      <c r="Q2902" s="34">
        <v>1.0506498659511041</v>
      </c>
      <c r="R2902" s="7"/>
      <c r="S2902" s="32"/>
      <c r="T2902" s="77"/>
      <c r="U2902" s="5">
        <v>111.2385932566949</v>
      </c>
      <c r="V2902" s="97">
        <v>101.5</v>
      </c>
      <c r="W2902" s="38">
        <v>9.5946731593053183E-2</v>
      </c>
      <c r="X2902" s="68">
        <v>0.90358373880293019</v>
      </c>
      <c r="Y2902" s="72">
        <v>26452.962238698659</v>
      </c>
      <c r="Z2902" s="90">
        <v>24499.999459999999</v>
      </c>
      <c r="AA2902" s="77">
        <v>7.9712768234430825E-2</v>
      </c>
      <c r="AB2902" s="35">
        <v>0.90358373880293019</v>
      </c>
      <c r="AC2902" s="72">
        <v>27572.046104245797</v>
      </c>
      <c r="AD2902">
        <v>26800</v>
      </c>
      <c r="AE2902" s="38">
        <v>2.8807690456932735E-2</v>
      </c>
      <c r="AF2902">
        <v>13</v>
      </c>
      <c r="AI2902" s="27" t="s">
        <v>36</v>
      </c>
      <c r="AJ2902" s="17">
        <v>22.348648294777234</v>
      </c>
      <c r="AK2902" s="17">
        <v>20.815621281054526</v>
      </c>
      <c r="AL2902" s="19">
        <v>-4.1606279753845378E-2</v>
      </c>
      <c r="AM2902" s="19">
        <v>-3.3601508660377165E-2</v>
      </c>
      <c r="AN2902" s="27" t="b">
        <v>1</v>
      </c>
      <c r="AO2902" s="27" t="b">
        <v>0</v>
      </c>
      <c r="AP2902" s="27" t="b">
        <v>0</v>
      </c>
      <c r="AQ2902" s="27" t="b">
        <v>0</v>
      </c>
      <c r="AR2902" s="27" t="b">
        <v>1</v>
      </c>
      <c r="AS2902" s="27" t="b">
        <v>0</v>
      </c>
      <c r="AV2902">
        <v>122499.99729999999</v>
      </c>
      <c r="AX2902">
        <v>268000</v>
      </c>
      <c r="AZ2902">
        <v>245</v>
      </c>
      <c r="BC2902" s="18">
        <f t="shared" si="1"/>
        <v>97999.997839999996</v>
      </c>
    </row>
    <row r="2903" spans="1:55" ht="14.55" customHeight="1" x14ac:dyDescent="0.25">
      <c r="A2903" s="95">
        <v>42282</v>
      </c>
      <c r="B2903" s="98">
        <v>19.875</v>
      </c>
      <c r="C2903" s="99">
        <v>19.475000000000001</v>
      </c>
      <c r="D2903" s="32">
        <v>622.60396086593323</v>
      </c>
      <c r="E2903" s="32">
        <v>693.01188581854569</v>
      </c>
      <c r="F2903" s="18">
        <v>1315.615846684479</v>
      </c>
      <c r="G2903" s="18">
        <v>19.664296583021549</v>
      </c>
      <c r="H2903" s="19">
        <v>-2.0539152759948553E-2</v>
      </c>
      <c r="I2903" s="32">
        <v>19.54</v>
      </c>
      <c r="J2903" s="91">
        <v>0.94726859683250475</v>
      </c>
      <c r="K2903" s="72">
        <v>375.1717901024021</v>
      </c>
      <c r="L2903" s="32">
        <v>362.23998999999998</v>
      </c>
      <c r="M2903" s="73">
        <v>3.5699537487294326E-2</v>
      </c>
      <c r="Q2903" s="34">
        <v>1.0556667911760398</v>
      </c>
      <c r="R2903" s="7"/>
      <c r="S2903" s="32"/>
      <c r="T2903" s="77"/>
      <c r="U2903" s="5">
        <v>117.21225413413836</v>
      </c>
      <c r="V2903" s="97">
        <v>107.300004</v>
      </c>
      <c r="W2903" s="38">
        <v>9.2378842167968239E-2</v>
      </c>
      <c r="X2903" s="91">
        <v>0.8945371936650095</v>
      </c>
      <c r="Y2903" s="72">
        <v>23663.271820278387</v>
      </c>
      <c r="Z2903" s="90">
        <v>21764.999520000001</v>
      </c>
      <c r="AA2903" s="77">
        <v>8.7216739818167743E-2</v>
      </c>
      <c r="AB2903" s="35">
        <v>0.8945371936650095</v>
      </c>
      <c r="AC2903" s="72">
        <v>24663.825317292089</v>
      </c>
      <c r="AD2903">
        <v>23700</v>
      </c>
      <c r="AE2903" s="38">
        <v>4.0667734906839184E-2</v>
      </c>
      <c r="AF2903">
        <v>12</v>
      </c>
      <c r="AI2903" s="27" t="s">
        <v>36</v>
      </c>
      <c r="AJ2903" s="17">
        <v>22.11477879088374</v>
      </c>
      <c r="AK2903" s="17">
        <v>20.929887168678206</v>
      </c>
      <c r="AL2903" s="19">
        <v>-4.0031394218065973E-2</v>
      </c>
      <c r="AM2903" s="19">
        <v>-3.2499709524667846E-2</v>
      </c>
      <c r="AN2903" s="27" t="b">
        <v>1</v>
      </c>
      <c r="AO2903" s="27" t="b">
        <v>0</v>
      </c>
      <c r="AP2903" s="27" t="b">
        <v>0</v>
      </c>
      <c r="AQ2903" s="27" t="b">
        <v>0</v>
      </c>
      <c r="AR2903" s="27" t="b">
        <v>1</v>
      </c>
      <c r="AS2903" s="27" t="b">
        <v>0</v>
      </c>
      <c r="AV2903">
        <v>108824.9976</v>
      </c>
      <c r="AX2903">
        <v>237000</v>
      </c>
      <c r="AZ2903">
        <v>217.64999499999999</v>
      </c>
      <c r="BC2903" s="18">
        <f t="shared" si="1"/>
        <v>87059.998080000005</v>
      </c>
    </row>
    <row r="2904" spans="1:55" ht="14.55" customHeight="1" x14ac:dyDescent="0.25">
      <c r="A2904" s="95">
        <v>42283</v>
      </c>
      <c r="B2904" s="100">
        <v>20.324999999999999</v>
      </c>
      <c r="C2904" s="101">
        <v>19.925000000000001</v>
      </c>
      <c r="D2904" s="32">
        <v>570.72029746043881</v>
      </c>
      <c r="E2904" s="32">
        <v>745.96119571247129</v>
      </c>
      <c r="F2904" s="18">
        <v>1316.68149317291</v>
      </c>
      <c r="G2904" s="18">
        <v>20.09838142912152</v>
      </c>
      <c r="H2904" s="19">
        <v>-2.0075282308657405E-2</v>
      </c>
      <c r="I2904" s="32">
        <v>19.399999999999999</v>
      </c>
      <c r="J2904" s="68">
        <v>1.0229026498504876</v>
      </c>
      <c r="K2904" s="72">
        <v>383.75757832951768</v>
      </c>
      <c r="L2904" s="32">
        <v>366.39999399999999</v>
      </c>
      <c r="M2904" s="73">
        <v>4.7373320452395236E-2</v>
      </c>
      <c r="Q2904" s="34">
        <v>0.97761013733434432</v>
      </c>
      <c r="R2904" s="7"/>
      <c r="S2904" s="32"/>
      <c r="T2904" s="77"/>
      <c r="U2904" s="5">
        <v>114.37454634082722</v>
      </c>
      <c r="V2904" s="90">
        <v>106</v>
      </c>
      <c r="W2904" s="38">
        <v>7.9005154158747384E-2</v>
      </c>
      <c r="X2904" s="68">
        <v>1.0458052997009755</v>
      </c>
      <c r="Y2904" s="72">
        <v>24747.293479478503</v>
      </c>
      <c r="Z2904" s="90">
        <v>22234.999499999998</v>
      </c>
      <c r="AA2904" s="77">
        <v>0.11298826336733245</v>
      </c>
      <c r="AB2904" s="35">
        <v>1.0458052997009755</v>
      </c>
      <c r="AC2904" s="72">
        <v>25793.145693234568</v>
      </c>
      <c r="AD2904">
        <v>24175</v>
      </c>
      <c r="AE2904" s="38">
        <v>6.6934671902153797E-2</v>
      </c>
      <c r="AF2904">
        <v>11</v>
      </c>
      <c r="AI2904" s="27" t="s">
        <v>36</v>
      </c>
      <c r="AJ2904" s="17">
        <v>21.807070976287608</v>
      </c>
      <c r="AK2904" s="17">
        <v>21.058442048664492</v>
      </c>
      <c r="AL2904" s="19">
        <v>-3.3476284503832332E-2</v>
      </c>
      <c r="AM2904" s="19">
        <v>-3.1432010297374226E-2</v>
      </c>
      <c r="AN2904" s="27" t="b">
        <v>1</v>
      </c>
      <c r="AO2904" s="27" t="b">
        <v>0</v>
      </c>
      <c r="AP2904" s="27" t="b">
        <v>0</v>
      </c>
      <c r="AQ2904" s="27" t="b">
        <v>0</v>
      </c>
      <c r="AR2904" s="27" t="b">
        <v>1</v>
      </c>
      <c r="AS2904" s="27" t="b">
        <v>0</v>
      </c>
      <c r="AV2904">
        <v>111174.9975</v>
      </c>
      <c r="AX2904">
        <v>241750</v>
      </c>
      <c r="AZ2904">
        <v>222.35000500000001</v>
      </c>
      <c r="BC2904" s="18">
        <f t="shared" si="1"/>
        <v>88939.997999999992</v>
      </c>
    </row>
    <row r="2905" spans="1:55" ht="14.55" customHeight="1" x14ac:dyDescent="0.25">
      <c r="A2905" s="95">
        <v>42284</v>
      </c>
      <c r="B2905" s="100">
        <v>19.475000000000001</v>
      </c>
      <c r="C2905" s="101">
        <v>19.175000000000001</v>
      </c>
      <c r="D2905" s="32">
        <v>518.8366340549444</v>
      </c>
      <c r="E2905" s="32">
        <v>798.88643830803835</v>
      </c>
      <c r="F2905" s="18">
        <v>1317.7230723629827</v>
      </c>
      <c r="G2905" s="18">
        <v>19.29312116937238</v>
      </c>
      <c r="H2905" s="19">
        <v>-1.5645371577575062E-2</v>
      </c>
      <c r="I2905" s="32">
        <v>18.399999999999999</v>
      </c>
      <c r="J2905" s="68">
        <v>0.96069344335204776</v>
      </c>
      <c r="K2905" s="72">
        <v>368.66701052502572</v>
      </c>
      <c r="L2905" s="32">
        <v>357.44000199999999</v>
      </c>
      <c r="M2905" s="73">
        <v>3.1409490997668821E-2</v>
      </c>
      <c r="Q2905" s="34">
        <v>1.0409147755925179</v>
      </c>
      <c r="R2905" s="7"/>
      <c r="S2905" s="32"/>
      <c r="T2905" s="77"/>
      <c r="U2905" s="5">
        <v>118.83249835093744</v>
      </c>
      <c r="V2905" s="90">
        <v>108.400002</v>
      </c>
      <c r="W2905" s="38">
        <v>9.6240739469150946E-2</v>
      </c>
      <c r="X2905" s="68">
        <v>0.92138688670409552</v>
      </c>
      <c r="Y2905" s="72">
        <v>22801.940787582065</v>
      </c>
      <c r="Z2905" s="90">
        <v>21109.999520000001</v>
      </c>
      <c r="AA2905" s="77">
        <v>8.0148806539720091E-2</v>
      </c>
      <c r="AB2905" s="35">
        <v>0.92138688670409552</v>
      </c>
      <c r="AC2905" s="72">
        <v>23765.085189448338</v>
      </c>
      <c r="AD2905" s="90">
        <v>23050</v>
      </c>
      <c r="AE2905" s="38">
        <v>3.1023218631164359E-2</v>
      </c>
      <c r="AF2905">
        <v>10</v>
      </c>
      <c r="AI2905" s="27" t="s">
        <v>36</v>
      </c>
      <c r="AJ2905" s="17">
        <v>21.588279740542426</v>
      </c>
      <c r="AK2905" s="17">
        <v>21.17784388269374</v>
      </c>
      <c r="AL2905" s="19">
        <v>-2.7263559774111767E-2</v>
      </c>
      <c r="AM2905" s="19">
        <v>-2.5830898652551622E-2</v>
      </c>
      <c r="AN2905" s="27" t="b">
        <v>1</v>
      </c>
      <c r="AO2905" s="27" t="b">
        <v>0</v>
      </c>
      <c r="AP2905" s="27" t="b">
        <v>0</v>
      </c>
      <c r="AQ2905" s="27" t="b">
        <v>0</v>
      </c>
      <c r="AR2905" s="27" t="b">
        <v>1</v>
      </c>
      <c r="AS2905" s="27" t="b">
        <v>0</v>
      </c>
      <c r="AV2905">
        <v>105549.9976</v>
      </c>
      <c r="AX2905">
        <v>230500</v>
      </c>
      <c r="AZ2905">
        <v>211.10000500000001</v>
      </c>
      <c r="BC2905" s="18">
        <f t="shared" si="1"/>
        <v>84439.998080000005</v>
      </c>
    </row>
    <row r="2906" spans="1:55" ht="14.55" customHeight="1" x14ac:dyDescent="0.25">
      <c r="A2906" s="95">
        <v>42285</v>
      </c>
      <c r="B2906" s="98">
        <v>18.425000000000001</v>
      </c>
      <c r="C2906" s="99">
        <v>18.524999999999999</v>
      </c>
      <c r="D2906" s="32">
        <v>466.95297064944998</v>
      </c>
      <c r="E2906" s="32">
        <v>851.58184090631755</v>
      </c>
      <c r="F2906" s="18">
        <v>1318.5348115557676</v>
      </c>
      <c r="G2906" s="18">
        <v>18.489585465127121</v>
      </c>
      <c r="H2906" s="19">
        <v>5.3981106612684959E-3</v>
      </c>
      <c r="I2906" s="1">
        <v>17.420000000000002</v>
      </c>
      <c r="J2906" s="91">
        <v>0.95894154154549061</v>
      </c>
      <c r="K2906" s="72">
        <v>353.52399458708959</v>
      </c>
      <c r="L2906" s="32">
        <v>340.48001099999999</v>
      </c>
      <c r="M2906" s="73">
        <v>3.8310570857828123E-2</v>
      </c>
      <c r="Q2906" s="34">
        <v>1.0428164352837785</v>
      </c>
      <c r="R2906" s="7"/>
      <c r="S2906" s="32"/>
      <c r="T2906" s="77"/>
      <c r="U2906" s="5">
        <v>123.6897652354404</v>
      </c>
      <c r="V2906" s="97">
        <v>113.760002</v>
      </c>
      <c r="W2906" s="38">
        <v>8.7286946737574811E-2</v>
      </c>
      <c r="X2906" s="91">
        <v>0.91788308309098121</v>
      </c>
      <c r="Y2906" s="72">
        <v>20929.615846738594</v>
      </c>
      <c r="Z2906" s="90">
        <v>19099.99958</v>
      </c>
      <c r="AA2906" s="77">
        <v>9.5791429684345272E-2</v>
      </c>
      <c r="AB2906" s="35">
        <v>0.91788308309098121</v>
      </c>
      <c r="AC2906" s="72">
        <v>21813.219938189068</v>
      </c>
      <c r="AD2906" s="90">
        <v>20900</v>
      </c>
      <c r="AE2906" s="38">
        <v>4.3694733884644392E-2</v>
      </c>
      <c r="AF2906">
        <v>9</v>
      </c>
      <c r="AI2906" s="27" t="b">
        <v>1</v>
      </c>
      <c r="AJ2906" s="17">
        <v>21.296295695230441</v>
      </c>
      <c r="AK2906" s="17">
        <v>21.259082271178972</v>
      </c>
      <c r="AL2906" s="19">
        <v>-1.9584213646951194E-2</v>
      </c>
      <c r="AM2906" s="19">
        <v>-2.6386373879079481E-2</v>
      </c>
      <c r="AN2906" s="27" t="b">
        <v>1</v>
      </c>
      <c r="AO2906" s="27" t="b">
        <v>1</v>
      </c>
      <c r="AP2906" s="27" t="b">
        <v>0</v>
      </c>
      <c r="AQ2906" s="27" t="b">
        <v>0</v>
      </c>
      <c r="AR2906" s="27" t="b">
        <v>1</v>
      </c>
      <c r="AS2906" s="27" t="b">
        <v>0</v>
      </c>
      <c r="AV2906">
        <v>95499.997900000002</v>
      </c>
      <c r="AX2906">
        <v>209000</v>
      </c>
      <c r="AZ2906">
        <v>191.00000499999999</v>
      </c>
      <c r="BC2906" s="18">
        <f t="shared" si="1"/>
        <v>76399.998319999999</v>
      </c>
    </row>
    <row r="2907" spans="1:55" ht="14.55" customHeight="1" x14ac:dyDescent="0.25">
      <c r="A2907" s="95">
        <v>42286</v>
      </c>
      <c r="B2907" s="98">
        <v>18.175000000000001</v>
      </c>
      <c r="C2907" s="99">
        <v>18.375</v>
      </c>
      <c r="D2907" s="32">
        <v>415.06930724395556</v>
      </c>
      <c r="E2907" s="32">
        <v>903.18543055523719</v>
      </c>
      <c r="F2907" s="18">
        <v>1318.2547377991928</v>
      </c>
      <c r="G2907" s="18">
        <v>18.312027450713067</v>
      </c>
      <c r="H2907" s="19">
        <v>1.0884353741496544E-2</v>
      </c>
      <c r="I2907" s="1">
        <v>17.079999999999998</v>
      </c>
      <c r="J2907" s="91">
        <v>0.99018649039124296</v>
      </c>
      <c r="K2907" s="72">
        <v>350.04862679863407</v>
      </c>
      <c r="L2907" s="32">
        <v>340.32000699999998</v>
      </c>
      <c r="M2907" s="73">
        <v>2.8586681942076066E-2</v>
      </c>
      <c r="Q2907" s="34">
        <v>1.0099107690359213</v>
      </c>
      <c r="R2907" s="7"/>
      <c r="S2907" s="32"/>
      <c r="T2907" s="77"/>
      <c r="U2907" s="5">
        <v>124.68305606613026</v>
      </c>
      <c r="V2907" s="97">
        <v>113.82</v>
      </c>
      <c r="W2907" s="38">
        <v>9.5440661273328675E-2</v>
      </c>
      <c r="X2907" s="91">
        <v>0.9803729807824858</v>
      </c>
      <c r="Y2907" s="72">
        <v>20518.928045569304</v>
      </c>
      <c r="Z2907" s="90">
        <v>19054.99958</v>
      </c>
      <c r="AA2907" s="77">
        <v>7.6826475877009942E-2</v>
      </c>
      <c r="AB2907" s="35">
        <v>0.9803729807824858</v>
      </c>
      <c r="AC2907" s="72">
        <v>21384.748595409263</v>
      </c>
      <c r="AD2907" s="90">
        <v>20950</v>
      </c>
      <c r="AE2907" s="38">
        <v>2.0751722931229719E-2</v>
      </c>
      <c r="AF2907">
        <v>8</v>
      </c>
      <c r="AI2907" s="27" t="s">
        <v>36</v>
      </c>
      <c r="AJ2907" s="17">
        <v>21.042741768963122</v>
      </c>
      <c r="AK2907" s="17">
        <v>21.339282238192286</v>
      </c>
      <c r="AL2907" s="19">
        <v>-1.154689525790753E-2</v>
      </c>
      <c r="AM2907" s="19">
        <v>-2.4616438009339305E-2</v>
      </c>
      <c r="AN2907" s="27" t="b">
        <v>0</v>
      </c>
      <c r="AO2907" s="27" t="b">
        <v>1</v>
      </c>
      <c r="AP2907" s="27" t="b">
        <v>0</v>
      </c>
      <c r="AQ2907" s="27" t="b">
        <v>0</v>
      </c>
      <c r="AR2907" s="27" t="b">
        <v>1</v>
      </c>
      <c r="AS2907" s="27" t="b">
        <v>0</v>
      </c>
      <c r="AV2907">
        <v>95274.997900000002</v>
      </c>
      <c r="AX2907">
        <v>209500</v>
      </c>
      <c r="AZ2907">
        <v>190.550005</v>
      </c>
      <c r="BC2907" s="18">
        <f t="shared" si="1"/>
        <v>76219.998319999999</v>
      </c>
    </row>
    <row r="2908" spans="1:55" ht="14.55" customHeight="1" x14ac:dyDescent="0.25">
      <c r="A2908" s="95">
        <v>42289</v>
      </c>
      <c r="B2908" s="98">
        <v>16.725000000000001</v>
      </c>
      <c r="C2908" s="99">
        <v>17.175000000000001</v>
      </c>
      <c r="D2908" s="32">
        <v>363.18564383846115</v>
      </c>
      <c r="E2908" s="32">
        <v>954.50437381482152</v>
      </c>
      <c r="F2908" s="18">
        <v>1317.6900176532827</v>
      </c>
      <c r="G2908" s="18">
        <v>17.050969660893102</v>
      </c>
      <c r="H2908" s="19">
        <v>2.6200873362445365E-2</v>
      </c>
      <c r="I2908" s="32">
        <v>16.170000000000002</v>
      </c>
      <c r="J2908" s="91">
        <v>0.93073611496217157</v>
      </c>
      <c r="K2908" s="72">
        <v>325.79726188982892</v>
      </c>
      <c r="L2908" s="32">
        <v>320</v>
      </c>
      <c r="M2908" s="73">
        <v>1.8116443405715367E-2</v>
      </c>
      <c r="Q2908" s="34">
        <v>1.0744183919849759</v>
      </c>
      <c r="R2908" s="7"/>
      <c r="S2908" s="32"/>
      <c r="T2908" s="77"/>
      <c r="U2908" s="5">
        <v>133.71235649186278</v>
      </c>
      <c r="V2908" s="97">
        <v>120.839996</v>
      </c>
      <c r="W2908" s="38">
        <v>0.10652400627241645</v>
      </c>
      <c r="X2908" s="91">
        <v>0.86147222992434314</v>
      </c>
      <c r="Y2908" s="72">
        <v>17676.571271301105</v>
      </c>
      <c r="Z2908" s="90">
        <v>16759.999620000002</v>
      </c>
      <c r="AA2908" s="77">
        <v>5.468804726029599E-2</v>
      </c>
      <c r="AB2908" s="35">
        <v>0.86147222992434314</v>
      </c>
      <c r="AC2908" s="72">
        <v>18422.071702794285</v>
      </c>
      <c r="AD2908" s="90">
        <v>18575</v>
      </c>
      <c r="AE2908" s="38">
        <v>-8.2330173462027111E-3</v>
      </c>
      <c r="AF2908">
        <v>7</v>
      </c>
      <c r="AI2908" s="27" t="s">
        <v>36</v>
      </c>
      <c r="AJ2908" s="17">
        <v>20.75687203640296</v>
      </c>
      <c r="AK2908" s="17">
        <v>21.392134898869863</v>
      </c>
      <c r="AL2908" s="19">
        <v>-2.2960781468284361E-3</v>
      </c>
      <c r="AM2908" s="19">
        <v>-2.1340027643495185E-2</v>
      </c>
      <c r="AN2908" s="27" t="b">
        <v>0</v>
      </c>
      <c r="AO2908" s="27" t="b">
        <v>1</v>
      </c>
      <c r="AP2908" s="27" t="b">
        <v>0</v>
      </c>
      <c r="AQ2908" s="27" t="b">
        <v>0</v>
      </c>
      <c r="AR2908" s="27" t="b">
        <v>1</v>
      </c>
      <c r="AS2908" s="27" t="b">
        <v>0</v>
      </c>
      <c r="AV2908">
        <v>83799.998100000012</v>
      </c>
      <c r="AX2908">
        <v>185750</v>
      </c>
      <c r="AZ2908">
        <v>167.25000499999999</v>
      </c>
      <c r="BC2908" s="18">
        <f t="shared" si="1"/>
        <v>67039.998480000009</v>
      </c>
    </row>
    <row r="2909" spans="1:55" ht="14.55" customHeight="1" x14ac:dyDescent="0.25">
      <c r="A2909" s="95">
        <v>42290</v>
      </c>
      <c r="B2909" s="98">
        <v>18.274999999999999</v>
      </c>
      <c r="C2909" s="99">
        <v>18.675000000000001</v>
      </c>
      <c r="D2909" s="32">
        <v>311.30198043296667</v>
      </c>
      <c r="E2909" s="32">
        <v>1005.0286399258489</v>
      </c>
      <c r="F2909" s="18">
        <v>1316.3306203588156</v>
      </c>
      <c r="G2909" s="18">
        <v>18.580403102953539</v>
      </c>
      <c r="H2909" s="19">
        <v>2.1419009370816755E-2</v>
      </c>
      <c r="I2909" s="32">
        <v>17.670000000000002</v>
      </c>
      <c r="J2909" s="91">
        <v>1.0885735512739783</v>
      </c>
      <c r="K2909" s="72">
        <v>354.64814611751814</v>
      </c>
      <c r="L2909" s="32">
        <v>336</v>
      </c>
      <c r="M2909" s="73">
        <v>5.5500434873565888E-2</v>
      </c>
      <c r="Q2909" s="34">
        <v>0.91863337927848887</v>
      </c>
      <c r="R2909" s="7"/>
      <c r="S2909" s="32"/>
      <c r="T2909" s="77"/>
      <c r="U2909" s="5">
        <v>122.60394217787062</v>
      </c>
      <c r="V2909" s="97">
        <v>114.01999600000001</v>
      </c>
      <c r="W2909" s="38">
        <v>7.528456831265469E-2</v>
      </c>
      <c r="X2909" s="91">
        <v>1.1771471025479565</v>
      </c>
      <c r="Y2909" s="72">
        <v>20808.024209423264</v>
      </c>
      <c r="Z2909" s="90">
        <v>18344.99958</v>
      </c>
      <c r="AA2909" s="77">
        <v>0.13426136199580463</v>
      </c>
      <c r="AB2909" s="35">
        <v>1.1771471025479565</v>
      </c>
      <c r="AC2909" s="72">
        <v>21685.140655913696</v>
      </c>
      <c r="AD2909" s="90">
        <v>20150</v>
      </c>
      <c r="AE2909" s="38">
        <v>7.6185640491994833E-2</v>
      </c>
      <c r="AF2909">
        <v>6</v>
      </c>
      <c r="AI2909" s="27" t="s">
        <v>36</v>
      </c>
      <c r="AJ2909" s="17">
        <v>20.548389448211523</v>
      </c>
      <c r="AK2909" s="17">
        <v>21.479723121556553</v>
      </c>
      <c r="AL2909" s="19">
        <v>4.6969488749657824E-3</v>
      </c>
      <c r="AM2909" s="19">
        <v>-2.0474227325788866E-2</v>
      </c>
      <c r="AN2909" s="27" t="b">
        <v>0</v>
      </c>
      <c r="AO2909" s="27" t="b">
        <v>1</v>
      </c>
      <c r="AP2909" s="27" t="b">
        <v>0</v>
      </c>
      <c r="AQ2909" s="27" t="b">
        <v>0</v>
      </c>
      <c r="AR2909" s="27" t="b">
        <v>1</v>
      </c>
      <c r="AS2909" s="27" t="b">
        <v>0</v>
      </c>
      <c r="AV2909">
        <v>91724.997900000002</v>
      </c>
      <c r="AX2909">
        <v>201500</v>
      </c>
      <c r="AZ2909">
        <v>183.449995</v>
      </c>
      <c r="BC2909" s="18">
        <f t="shared" si="1"/>
        <v>73379.998319999999</v>
      </c>
    </row>
    <row r="2910" spans="1:55" ht="14.55" customHeight="1" x14ac:dyDescent="0.25">
      <c r="A2910" s="95">
        <v>42291</v>
      </c>
      <c r="B2910" s="98">
        <v>18.324999999999999</v>
      </c>
      <c r="C2910" s="99">
        <v>18.725000000000001</v>
      </c>
      <c r="D2910" s="32">
        <v>259.4183170274722</v>
      </c>
      <c r="E2910" s="32">
        <v>1055.8010066586687</v>
      </c>
      <c r="F2910" s="18">
        <v>1315.2193236861408</v>
      </c>
      <c r="G2910" s="18">
        <v>18.646102644294977</v>
      </c>
      <c r="H2910" s="19">
        <v>2.1361815754339264E-2</v>
      </c>
      <c r="I2910" s="32">
        <v>18.030000999999999</v>
      </c>
      <c r="J2910" s="91">
        <v>1.0026887354278686</v>
      </c>
      <c r="K2910" s="72">
        <v>355.59554850687488</v>
      </c>
      <c r="L2910" s="32">
        <v>342.88000499999998</v>
      </c>
      <c r="M2910" s="73">
        <v>3.7084529052298906E-2</v>
      </c>
      <c r="Q2910" s="34">
        <v>0.99731847448478483</v>
      </c>
      <c r="R2910" s="7"/>
      <c r="S2910" s="32"/>
      <c r="T2910" s="77"/>
      <c r="U2910" s="5">
        <v>122.04752274386021</v>
      </c>
      <c r="V2910" s="97">
        <v>111.48000399999999</v>
      </c>
      <c r="W2910" s="38">
        <v>9.4792952679300407E-2</v>
      </c>
      <c r="X2910" s="91">
        <v>1.0053774708557375</v>
      </c>
      <c r="Y2910" s="72">
        <v>20920.018843433547</v>
      </c>
      <c r="Z2910" s="90">
        <v>19104.99958</v>
      </c>
      <c r="AA2910" s="77">
        <v>9.500231893925784E-2</v>
      </c>
      <c r="AB2910" s="35">
        <v>1.0053774708557375</v>
      </c>
      <c r="AC2910" s="72">
        <v>21801.40233184032</v>
      </c>
      <c r="AD2910" s="90">
        <v>20950</v>
      </c>
      <c r="AE2910" s="38">
        <v>4.0639729443452011E-2</v>
      </c>
      <c r="AF2910">
        <v>5</v>
      </c>
      <c r="AI2910" s="27" t="s">
        <v>36</v>
      </c>
      <c r="AJ2910" s="17">
        <v>20.458658252722461</v>
      </c>
      <c r="AK2910" s="17">
        <v>21.571167430706719</v>
      </c>
      <c r="AL2910" s="19">
        <v>1.1603131885465226E-2</v>
      </c>
      <c r="AM2910" s="19">
        <v>-1.7216036918065745E-2</v>
      </c>
      <c r="AN2910" s="27" t="b">
        <v>0</v>
      </c>
      <c r="AO2910" s="27" t="b">
        <v>1</v>
      </c>
      <c r="AP2910" s="27" t="b">
        <v>0</v>
      </c>
      <c r="AQ2910" s="27" t="b">
        <v>0</v>
      </c>
      <c r="AR2910" s="27" t="b">
        <v>1</v>
      </c>
      <c r="AS2910" s="27" t="b">
        <v>0</v>
      </c>
      <c r="AV2910">
        <v>95524.997900000002</v>
      </c>
      <c r="AX2910">
        <v>209500</v>
      </c>
      <c r="AZ2910">
        <v>191.049995</v>
      </c>
      <c r="BC2910" s="18">
        <f t="shared" si="1"/>
        <v>76419.998319999999</v>
      </c>
    </row>
    <row r="2911" spans="1:55" ht="14.55" customHeight="1" x14ac:dyDescent="0.25">
      <c r="A2911" s="95">
        <v>42292</v>
      </c>
      <c r="B2911" s="98">
        <v>16.574999999999999</v>
      </c>
      <c r="C2911" s="99">
        <v>17.175000000000001</v>
      </c>
      <c r="D2911" s="32">
        <v>207.53465362197775</v>
      </c>
      <c r="E2911" s="32">
        <v>1106.5763408058349</v>
      </c>
      <c r="F2911" s="18">
        <v>1314.1109944278126</v>
      </c>
      <c r="G2911" s="18">
        <v>17.080243322138553</v>
      </c>
      <c r="H2911" s="19">
        <v>3.4934497816593968E-2</v>
      </c>
      <c r="I2911" s="32">
        <v>16.049999</v>
      </c>
      <c r="J2911" s="91">
        <v>0.91525023783380011</v>
      </c>
      <c r="K2911" s="72">
        <v>325.45327923069806</v>
      </c>
      <c r="L2911" s="32">
        <v>318.39999399999999</v>
      </c>
      <c r="M2911" s="73">
        <v>2.2152278152046907E-2</v>
      </c>
      <c r="Q2911" s="34">
        <v>1.0925973669963576</v>
      </c>
      <c r="R2911" s="7"/>
      <c r="S2911" s="32"/>
      <c r="T2911" s="77"/>
      <c r="U2911" s="5">
        <v>133.10053111469907</v>
      </c>
      <c r="V2911" s="97">
        <v>119.27999800000001</v>
      </c>
      <c r="W2911" s="38">
        <v>0.11586630907471225</v>
      </c>
      <c r="X2911" s="91">
        <v>0.83050047566760021</v>
      </c>
      <c r="Y2911" s="72">
        <v>17374.168725851832</v>
      </c>
      <c r="Z2911" s="90">
        <v>16414.999640000002</v>
      </c>
      <c r="AA2911" s="77">
        <v>5.8432476813129575E-2</v>
      </c>
      <c r="AB2911" s="35">
        <v>0.83050047566760021</v>
      </c>
      <c r="AC2911" s="72">
        <v>18105.784721692846</v>
      </c>
      <c r="AD2911" s="90">
        <v>18150</v>
      </c>
      <c r="AE2911" s="38">
        <v>-2.4361034879974777E-3</v>
      </c>
      <c r="AF2911">
        <v>4</v>
      </c>
      <c r="AI2911" s="27" t="s">
        <v>36</v>
      </c>
      <c r="AJ2911" s="17">
        <v>20.368431744252863</v>
      </c>
      <c r="AK2911" s="17">
        <v>21.618813571789076</v>
      </c>
      <c r="AL2911" s="19">
        <v>2.0033110117826731E-2</v>
      </c>
      <c r="AM2911" s="19">
        <v>-1.3672292231372639E-2</v>
      </c>
      <c r="AN2911" s="27" t="b">
        <v>0</v>
      </c>
      <c r="AO2911" s="27" t="b">
        <v>1</v>
      </c>
      <c r="AP2911" s="27" t="b">
        <v>0</v>
      </c>
      <c r="AQ2911" s="27" t="b">
        <v>0</v>
      </c>
      <c r="AR2911" s="27" t="b">
        <v>1</v>
      </c>
      <c r="AS2911" s="27" t="b">
        <v>0</v>
      </c>
      <c r="AV2911">
        <v>82074.998200000002</v>
      </c>
      <c r="AX2911">
        <v>181500</v>
      </c>
      <c r="AZ2911">
        <v>164.15001000000001</v>
      </c>
      <c r="BC2911" s="18">
        <f t="shared" si="1"/>
        <v>65659.998560000007</v>
      </c>
    </row>
    <row r="2912" spans="1:55" ht="14.55" customHeight="1" x14ac:dyDescent="0.25">
      <c r="A2912" s="95">
        <v>42293</v>
      </c>
      <c r="B2912" s="98">
        <v>16.100000000000001</v>
      </c>
      <c r="C2912" s="99">
        <v>17.074999999999999</v>
      </c>
      <c r="D2912" s="32">
        <v>155.65099021648331</v>
      </c>
      <c r="E2912" s="32">
        <v>1156.6474744853731</v>
      </c>
      <c r="F2912" s="18">
        <v>1312.2984647018563</v>
      </c>
      <c r="G2912" s="18">
        <v>16.959355792875556</v>
      </c>
      <c r="H2912" s="19">
        <v>5.71010248901902E-2</v>
      </c>
      <c r="I2912" s="1">
        <v>15.05</v>
      </c>
      <c r="J2912" s="91">
        <v>0.99155285660631909</v>
      </c>
      <c r="K2912" s="72">
        <v>322.69854526365759</v>
      </c>
      <c r="L2912" s="32">
        <v>315.040009</v>
      </c>
      <c r="M2912" s="73">
        <v>2.4309725891537778E-2</v>
      </c>
      <c r="Q2912" s="34">
        <v>1.0085191054994205</v>
      </c>
      <c r="R2912" s="7"/>
      <c r="S2912" s="32"/>
      <c r="T2912" s="77"/>
      <c r="U2912" s="5">
        <v>133.9845088242098</v>
      </c>
      <c r="V2912" s="97">
        <v>120.32</v>
      </c>
      <c r="W2912" s="38">
        <v>0.11356805871185011</v>
      </c>
      <c r="X2912" s="91">
        <v>0.98310571321263818</v>
      </c>
      <c r="Y2912" s="72">
        <v>17080.726258156948</v>
      </c>
      <c r="Z2912" s="90">
        <v>15959.999640000002</v>
      </c>
      <c r="AA2912" s="77">
        <v>7.0220967633865594E-2</v>
      </c>
      <c r="AB2912" s="35">
        <v>0.98310571321263818</v>
      </c>
      <c r="AC2912" s="72">
        <v>17799.615025708517</v>
      </c>
      <c r="AD2912" s="90">
        <v>17725</v>
      </c>
      <c r="AE2912" s="38">
        <v>4.2095924236116985E-3</v>
      </c>
      <c r="AF2912">
        <v>3</v>
      </c>
      <c r="AI2912" s="27" t="s">
        <v>36</v>
      </c>
      <c r="AJ2912" s="17">
        <v>20.204058586305177</v>
      </c>
      <c r="AK2912" s="17">
        <v>21.648919810639697</v>
      </c>
      <c r="AL2912" s="19">
        <v>2.8650262489313683E-2</v>
      </c>
      <c r="AM2912" s="19">
        <v>-8.0373624732564194E-3</v>
      </c>
      <c r="AN2912" s="27" t="b">
        <v>0</v>
      </c>
      <c r="AO2912" s="27" t="b">
        <v>1</v>
      </c>
      <c r="AP2912" s="27" t="b">
        <v>0</v>
      </c>
      <c r="AQ2912" s="27" t="b">
        <v>0</v>
      </c>
      <c r="AR2912" s="27" t="b">
        <v>1</v>
      </c>
      <c r="AS2912" s="27" t="b">
        <v>0</v>
      </c>
      <c r="AV2912">
        <v>79799.998200000002</v>
      </c>
      <c r="AX2912">
        <v>177250</v>
      </c>
      <c r="AZ2912">
        <v>159.6</v>
      </c>
      <c r="BC2912" s="18">
        <f t="shared" si="1"/>
        <v>63839.998560000007</v>
      </c>
    </row>
    <row r="2913" spans="1:55" ht="14.55" customHeight="1" x14ac:dyDescent="0.25">
      <c r="A2913" s="95">
        <v>42296</v>
      </c>
      <c r="B2913" s="98">
        <v>15.275</v>
      </c>
      <c r="C2913" s="99">
        <v>15.95</v>
      </c>
      <c r="D2913" s="32">
        <v>103.76732681098886</v>
      </c>
      <c r="E2913" s="32">
        <v>1205.5685275353562</v>
      </c>
      <c r="F2913" s="18">
        <v>1309.3358543463451</v>
      </c>
      <c r="G2913" s="18">
        <v>15.896504981617277</v>
      </c>
      <c r="H2913" s="19">
        <v>4.2319749216300884E-2</v>
      </c>
      <c r="I2913" s="1">
        <v>14.98</v>
      </c>
      <c r="J2913" s="91">
        <v>0.93521343885406216</v>
      </c>
      <c r="K2913" s="72">
        <v>301.78679460262811</v>
      </c>
      <c r="L2913" s="32">
        <v>293.11999500000002</v>
      </c>
      <c r="M2913" s="73">
        <v>2.9567411812449328E-2</v>
      </c>
      <c r="Q2913" s="34">
        <v>1.0692746259349335</v>
      </c>
      <c r="R2913" s="7"/>
      <c r="S2913" s="32"/>
      <c r="T2913" s="77"/>
      <c r="U2913" s="5">
        <v>142.99950023761832</v>
      </c>
      <c r="V2913" s="90">
        <v>128.97999999999999</v>
      </c>
      <c r="W2913" s="38">
        <v>0.10869514837663462</v>
      </c>
      <c r="X2913" s="91">
        <v>0.87042687770812432</v>
      </c>
      <c r="Y2913" s="72">
        <v>14867.594358763072</v>
      </c>
      <c r="Z2913" s="90">
        <v>13789.9997</v>
      </c>
      <c r="AA2913" s="77">
        <v>7.8143196679190022E-2</v>
      </c>
      <c r="AB2913" s="35">
        <v>0.87042687770812432</v>
      </c>
      <c r="AC2913" s="72">
        <v>15493.014935940057</v>
      </c>
      <c r="AD2913" s="90">
        <v>15375</v>
      </c>
      <c r="AE2913" s="38">
        <v>7.6757681912231939E-3</v>
      </c>
      <c r="AF2913">
        <v>2</v>
      </c>
      <c r="AI2913" s="27" t="s">
        <v>36</v>
      </c>
      <c r="AJ2913" s="17">
        <v>19.938133286659735</v>
      </c>
      <c r="AK2913" s="17">
        <v>21.614078468727925</v>
      </c>
      <c r="AL2913" s="19">
        <v>3.3889495068447739E-2</v>
      </c>
      <c r="AM2913" s="19">
        <v>-3.518099023823551E-3</v>
      </c>
      <c r="AN2913" s="27" t="b">
        <v>0</v>
      </c>
      <c r="AO2913" s="27" t="b">
        <v>1</v>
      </c>
      <c r="AP2913" s="27" t="b">
        <v>0</v>
      </c>
      <c r="AQ2913" s="27" t="b">
        <v>0</v>
      </c>
      <c r="AR2913" s="27" t="b">
        <v>1</v>
      </c>
      <c r="AS2913" s="27" t="b">
        <v>0</v>
      </c>
      <c r="AV2913">
        <v>68949.998500000002</v>
      </c>
      <c r="AX2913">
        <v>153750</v>
      </c>
      <c r="AZ2913">
        <v>137.94999999999999</v>
      </c>
      <c r="BC2913" s="18">
        <f t="shared" si="1"/>
        <v>55159.998800000001</v>
      </c>
    </row>
    <row r="2914" spans="1:55" ht="14.55" customHeight="1" x14ac:dyDescent="0.25">
      <c r="A2914" s="95">
        <v>42297</v>
      </c>
      <c r="B2914" s="98">
        <v>16.074999999999999</v>
      </c>
      <c r="C2914" s="99">
        <v>17.024999999999999</v>
      </c>
      <c r="D2914" s="32">
        <v>51.883663405494431</v>
      </c>
      <c r="E2914" s="32">
        <v>1255.2564873171073</v>
      </c>
      <c r="F2914" s="18">
        <v>1307.1401507226017</v>
      </c>
      <c r="G2914" s="18">
        <v>16.987292122839335</v>
      </c>
      <c r="H2914" s="19">
        <v>5.580029368575623E-2</v>
      </c>
      <c r="I2914" s="1">
        <v>15.75</v>
      </c>
      <c r="J2914" s="91">
        <v>1.0668260184262819</v>
      </c>
      <c r="K2914" s="72">
        <v>321.9484340288185</v>
      </c>
      <c r="L2914" s="32">
        <v>303.20001200000002</v>
      </c>
      <c r="M2914" s="73">
        <v>6.1835162555397526E-2</v>
      </c>
      <c r="Q2914" s="34">
        <v>0.93735996566257385</v>
      </c>
      <c r="R2914" s="7"/>
      <c r="S2914" s="32"/>
      <c r="T2914" s="77"/>
      <c r="U2914" s="5">
        <v>133.79244512960648</v>
      </c>
      <c r="V2914" s="97">
        <v>124.04</v>
      </c>
      <c r="W2914" s="38">
        <v>7.8623388661774193E-2</v>
      </c>
      <c r="X2914" s="91">
        <v>1.1336520368525638</v>
      </c>
      <c r="Y2914" s="72">
        <v>16854.759268239024</v>
      </c>
      <c r="Z2914" s="90">
        <v>14714.999680000001</v>
      </c>
      <c r="AA2914" s="77">
        <v>0.1454134987951983</v>
      </c>
      <c r="AB2914" s="35">
        <v>1.1336520368525638</v>
      </c>
      <c r="AC2914" s="72">
        <v>17563.406349799268</v>
      </c>
      <c r="AD2914" s="90">
        <v>16250</v>
      </c>
      <c r="AE2914" s="38">
        <v>8.0825006141493433E-2</v>
      </c>
      <c r="AF2914">
        <v>1</v>
      </c>
      <c r="AI2914" s="27" t="s">
        <v>36</v>
      </c>
      <c r="AJ2914" s="17">
        <v>19.809282678471835</v>
      </c>
      <c r="AK2914" s="17">
        <v>21.546256313564609</v>
      </c>
      <c r="AL2914" s="19">
        <v>3.8822731788999552E-2</v>
      </c>
      <c r="AM2914" s="19">
        <v>3.6822906186649157E-3</v>
      </c>
      <c r="AN2914" s="27" t="b">
        <v>0</v>
      </c>
      <c r="AO2914" s="27" t="b">
        <v>1</v>
      </c>
      <c r="AP2914" s="27" t="b">
        <v>0</v>
      </c>
      <c r="AQ2914" s="27" t="b">
        <v>0</v>
      </c>
      <c r="AR2914" s="27" t="b">
        <v>1</v>
      </c>
      <c r="AS2914" s="27" t="b">
        <v>0</v>
      </c>
      <c r="AV2914">
        <v>73574.998400000011</v>
      </c>
      <c r="AX2914">
        <v>162500</v>
      </c>
      <c r="AZ2914">
        <v>147.15</v>
      </c>
      <c r="BC2914" s="18">
        <f t="shared" si="1"/>
        <v>58859.998720000003</v>
      </c>
    </row>
    <row r="2915" spans="1:55" ht="14.55" customHeight="1" x14ac:dyDescent="0.25">
      <c r="A2915" s="96">
        <v>42298</v>
      </c>
      <c r="B2915" s="100">
        <v>18.225000000000001</v>
      </c>
      <c r="C2915" s="101">
        <v>18.625</v>
      </c>
      <c r="D2915" s="32">
        <v>1304.2450270670822</v>
      </c>
      <c r="E2915" s="32">
        <v>0</v>
      </c>
      <c r="F2915" s="18">
        <v>1304.2450270670822</v>
      </c>
      <c r="G2915" s="18">
        <v>18.225000000000001</v>
      </c>
      <c r="H2915" s="19">
        <v>2.1476510067114041E-2</v>
      </c>
      <c r="I2915" s="32">
        <v>16.7</v>
      </c>
      <c r="J2915" s="68">
        <v>1.0704845814977975</v>
      </c>
      <c r="K2915" s="72">
        <v>344.63487166535322</v>
      </c>
      <c r="L2915" s="32">
        <v>324.64001500000001</v>
      </c>
      <c r="M2915" s="73">
        <v>6.1590856769006774E-2</v>
      </c>
      <c r="Q2915" s="34">
        <v>0.9341563786008229</v>
      </c>
      <c r="R2915" s="7"/>
      <c r="S2915" s="32"/>
      <c r="T2915" s="77"/>
      <c r="U2915" s="5">
        <v>124.75037060073257</v>
      </c>
      <c r="V2915" s="97">
        <v>115.52</v>
      </c>
      <c r="W2915" s="38">
        <v>7.9902792596369204E-2</v>
      </c>
      <c r="X2915" s="68">
        <v>1.1409691629955949</v>
      </c>
      <c r="Y2915" s="72">
        <v>19230.852583344476</v>
      </c>
      <c r="Z2915" s="90">
        <v>16749.999620000002</v>
      </c>
      <c r="AA2915" s="77">
        <v>0.14811062803740374</v>
      </c>
      <c r="AB2915" s="35">
        <v>1.1409691629955949</v>
      </c>
      <c r="AC2915" s="72">
        <v>20038.983762706368</v>
      </c>
      <c r="AD2915" s="90">
        <v>18450</v>
      </c>
      <c r="AE2915" s="38">
        <v>8.6123781176496911E-2</v>
      </c>
      <c r="AF2915">
        <v>20</v>
      </c>
      <c r="AI2915" s="27" t="s">
        <v>36</v>
      </c>
      <c r="AJ2915" s="17">
        <v>19.645210097185732</v>
      </c>
      <c r="AK2915" s="17">
        <v>21.388162556725415</v>
      </c>
      <c r="AL2915" s="19">
        <v>3.8832315238382431E-2</v>
      </c>
      <c r="AM2915" s="19">
        <v>8.3321799951031963E-3</v>
      </c>
      <c r="AN2915" s="27" t="b">
        <v>0</v>
      </c>
      <c r="AO2915" s="27" t="b">
        <v>1</v>
      </c>
      <c r="AP2915" s="27" t="b">
        <v>0</v>
      </c>
      <c r="AQ2915" s="27" t="b">
        <v>0</v>
      </c>
      <c r="AR2915" s="27" t="b">
        <v>1</v>
      </c>
      <c r="AS2915" s="27" t="b">
        <v>0</v>
      </c>
      <c r="AV2915">
        <v>83749.998100000012</v>
      </c>
      <c r="AX2915">
        <v>184500</v>
      </c>
      <c r="AZ2915">
        <v>167.5</v>
      </c>
      <c r="BC2915" s="18">
        <f t="shared" si="1"/>
        <v>66999.998480000009</v>
      </c>
    </row>
    <row r="2916" spans="1:55" ht="14.55" customHeight="1" x14ac:dyDescent="0.25">
      <c r="A2916" s="95">
        <v>42299</v>
      </c>
      <c r="B2916" s="100">
        <v>16.024999999999999</v>
      </c>
      <c r="C2916" s="101">
        <v>16.824999999999999</v>
      </c>
      <c r="D2916" s="32">
        <v>1239.0327757137281</v>
      </c>
      <c r="E2916" s="32">
        <v>63.811719780664625</v>
      </c>
      <c r="F2916" s="18">
        <v>1302.8444954943927</v>
      </c>
      <c r="G2916" s="18">
        <v>16.064183015318463</v>
      </c>
      <c r="H2916" s="19">
        <v>4.7548291233283857E-2</v>
      </c>
      <c r="I2916" s="1">
        <v>14.45</v>
      </c>
      <c r="J2916" s="68">
        <v>0.88049014463133268</v>
      </c>
      <c r="K2916" s="72">
        <v>303.44235772586256</v>
      </c>
      <c r="L2916" s="32">
        <v>295.040009</v>
      </c>
      <c r="M2916" s="73">
        <v>2.8478675669585431E-2</v>
      </c>
      <c r="Q2916" s="34">
        <v>1.1357310540014129</v>
      </c>
      <c r="R2916" s="7"/>
      <c r="S2916" s="32"/>
      <c r="T2916" s="77"/>
      <c r="U2916" s="5">
        <v>141.41908250791332</v>
      </c>
      <c r="V2916" s="97">
        <v>125.1</v>
      </c>
      <c r="W2916" s="38">
        <v>0.13044830142216884</v>
      </c>
      <c r="X2916" s="68">
        <v>0.76098028926266537</v>
      </c>
      <c r="Y2916" s="72">
        <v>14634.369778684018</v>
      </c>
      <c r="Z2916" s="90">
        <v>13684.9997</v>
      </c>
      <c r="AA2916" s="77">
        <v>6.9373043441427196E-2</v>
      </c>
      <c r="AB2916" s="35">
        <v>0.76098028926266537</v>
      </c>
      <c r="AC2916" s="72">
        <v>15249.027176769496</v>
      </c>
      <c r="AD2916" s="90">
        <v>15300</v>
      </c>
      <c r="AE2916" s="38">
        <v>-3.3315570738891645E-3</v>
      </c>
      <c r="AF2916">
        <v>19</v>
      </c>
      <c r="AI2916" s="27" t="s">
        <v>36</v>
      </c>
      <c r="AJ2916" s="17">
        <v>19.408540501319134</v>
      </c>
      <c r="AK2916" s="17">
        <v>21.177216236519506</v>
      </c>
      <c r="AL2916" s="19">
        <v>4.3196727818206528E-2</v>
      </c>
      <c r="AM2916" s="19">
        <v>1.3846321078539371E-2</v>
      </c>
      <c r="AN2916" s="27" t="b">
        <v>0</v>
      </c>
      <c r="AO2916" s="27" t="b">
        <v>1</v>
      </c>
      <c r="AP2916" s="27" t="b">
        <v>0</v>
      </c>
      <c r="AQ2916" s="27" t="b">
        <v>0</v>
      </c>
      <c r="AR2916" s="27" t="b">
        <v>1</v>
      </c>
      <c r="AS2916" s="27" t="b">
        <v>0</v>
      </c>
      <c r="AV2916">
        <v>68424.998500000002</v>
      </c>
      <c r="AX2916">
        <v>153000</v>
      </c>
      <c r="AZ2916">
        <v>136.69999999999999</v>
      </c>
      <c r="BC2916" s="18">
        <f t="shared" si="1"/>
        <v>54739.998800000001</v>
      </c>
    </row>
    <row r="2917" spans="1:55" ht="14.55" customHeight="1" x14ac:dyDescent="0.25">
      <c r="A2917" s="95">
        <v>42300</v>
      </c>
      <c r="B2917" s="100">
        <v>16.600000000000001</v>
      </c>
      <c r="C2917" s="101">
        <v>17.225000000000001</v>
      </c>
      <c r="D2917" s="32">
        <v>1173.8205243603741</v>
      </c>
      <c r="E2917" s="32">
        <v>125.92324001469134</v>
      </c>
      <c r="F2917" s="18">
        <v>1299.7437643750654</v>
      </c>
      <c r="G2917" s="18">
        <v>16.660551954290021</v>
      </c>
      <c r="H2917" s="19">
        <v>3.6284470246734424E-2</v>
      </c>
      <c r="I2917" s="1">
        <v>14.46</v>
      </c>
      <c r="J2917" s="68">
        <v>1.0346558129162757</v>
      </c>
      <c r="K2917" s="72">
        <v>313.95296717587127</v>
      </c>
      <c r="L2917" s="32">
        <v>298.07998700000002</v>
      </c>
      <c r="M2917" s="73">
        <v>5.3250740969306494E-2</v>
      </c>
      <c r="Q2917" s="34">
        <v>0.9665049840887715</v>
      </c>
      <c r="R2917" s="7"/>
      <c r="S2917" s="32"/>
      <c r="T2917" s="77"/>
      <c r="U2917" s="5">
        <v>136.4277709434584</v>
      </c>
      <c r="V2917" s="97">
        <v>123.44</v>
      </c>
      <c r="W2917" s="38">
        <v>0.1052152539165457</v>
      </c>
      <c r="X2917" s="68">
        <v>1.0693116258325515</v>
      </c>
      <c r="Y2917" s="72">
        <v>15648.776611475514</v>
      </c>
      <c r="Z2917" s="90">
        <v>13869.999680000001</v>
      </c>
      <c r="AA2917" s="77">
        <v>0.12824635706664364</v>
      </c>
      <c r="AB2917" s="35">
        <v>1.0693116258325515</v>
      </c>
      <c r="AC2917" s="72">
        <v>16305.700617893657</v>
      </c>
      <c r="AD2917" s="90">
        <v>15450</v>
      </c>
      <c r="AE2917" s="38">
        <v>5.5385153261725384E-2</v>
      </c>
      <c r="AF2917">
        <v>18</v>
      </c>
      <c r="AI2917" s="27" t="s">
        <v>36</v>
      </c>
      <c r="AJ2917" s="17">
        <v>19.168308558417699</v>
      </c>
      <c r="AK2917" s="17">
        <v>21.019928909020525</v>
      </c>
      <c r="AL2917" s="19">
        <v>4.3421723223229937E-2</v>
      </c>
      <c r="AM2917" s="19">
        <v>1.8447822756008113E-2</v>
      </c>
      <c r="AN2917" s="27" t="b">
        <v>0</v>
      </c>
      <c r="AO2917" s="27" t="b">
        <v>1</v>
      </c>
      <c r="AP2917" s="27" t="b">
        <v>0</v>
      </c>
      <c r="AQ2917" s="27" t="b">
        <v>0</v>
      </c>
      <c r="AR2917" s="27" t="b">
        <v>1</v>
      </c>
      <c r="AS2917" s="27" t="b">
        <v>0</v>
      </c>
      <c r="AV2917">
        <v>69349.998400000011</v>
      </c>
      <c r="AX2917">
        <v>154500</v>
      </c>
      <c r="AZ2917">
        <v>138.5</v>
      </c>
      <c r="BC2917" s="18">
        <f t="shared" si="1"/>
        <v>55479.998720000003</v>
      </c>
    </row>
    <row r="2918" spans="1:55" ht="14.55" customHeight="1" x14ac:dyDescent="0.25">
      <c r="A2918" s="95">
        <v>42303</v>
      </c>
      <c r="B2918" s="100">
        <v>16.925000000000001</v>
      </c>
      <c r="C2918" s="101">
        <v>17.524999999999999</v>
      </c>
      <c r="D2918" s="32">
        <v>1108.60827300702</v>
      </c>
      <c r="E2918" s="32">
        <v>188.76929937409213</v>
      </c>
      <c r="F2918" s="18">
        <v>1297.377572381112</v>
      </c>
      <c r="G2918" s="18">
        <v>17.012300398924413</v>
      </c>
      <c r="H2918" s="19">
        <v>3.4236804564907186E-2</v>
      </c>
      <c r="I2918" s="1">
        <v>15.29</v>
      </c>
      <c r="J2918" s="68">
        <v>1.0192537103070061</v>
      </c>
      <c r="K2918" s="72">
        <v>319.99219003282332</v>
      </c>
      <c r="L2918" s="32">
        <v>308.64001500000001</v>
      </c>
      <c r="M2918" s="73">
        <v>3.6781280718973887E-2</v>
      </c>
      <c r="Q2918" s="34">
        <v>0.98110999242651109</v>
      </c>
      <c r="R2918" s="7"/>
      <c r="S2918" s="32"/>
      <c r="T2918" s="77"/>
      <c r="U2918" s="5">
        <v>133.60144408625015</v>
      </c>
      <c r="V2918" s="97">
        <v>119.5</v>
      </c>
      <c r="W2918" s="38">
        <v>0.11800371620293017</v>
      </c>
      <c r="X2918" s="68">
        <v>1.0385074206140119</v>
      </c>
      <c r="Y2918" s="72">
        <v>16251.448388382309</v>
      </c>
      <c r="Z2918" s="90">
        <v>14754.999680000001</v>
      </c>
      <c r="AA2918" s="77">
        <v>0.10141977233728464</v>
      </c>
      <c r="AB2918" s="35">
        <v>1.0385074206140119</v>
      </c>
      <c r="AC2918" s="72">
        <v>16933.319602686093</v>
      </c>
      <c r="AD2918" s="90">
        <v>16300</v>
      </c>
      <c r="AE2918" s="38">
        <v>3.8853963354975048E-2</v>
      </c>
      <c r="AF2918">
        <v>17</v>
      </c>
      <c r="AI2918" s="27" t="s">
        <v>36</v>
      </c>
      <c r="AJ2918" s="17">
        <v>18.924084856940631</v>
      </c>
      <c r="AK2918" s="17">
        <v>20.866303206413921</v>
      </c>
      <c r="AL2918" s="19">
        <v>3.961101983568277E-2</v>
      </c>
      <c r="AM2918" s="19">
        <v>2.2419124872816637E-2</v>
      </c>
      <c r="AN2918" s="27" t="b">
        <v>0</v>
      </c>
      <c r="AO2918" s="27" t="b">
        <v>1</v>
      </c>
      <c r="AP2918" s="27" t="b">
        <v>0</v>
      </c>
      <c r="AQ2918" s="27" t="b">
        <v>0</v>
      </c>
      <c r="AR2918" s="27" t="b">
        <v>1</v>
      </c>
      <c r="AS2918" s="27" t="b">
        <v>0</v>
      </c>
      <c r="AV2918">
        <v>73774.998400000011</v>
      </c>
      <c r="AX2918">
        <v>163000</v>
      </c>
      <c r="AZ2918">
        <v>147.55000000000001</v>
      </c>
      <c r="BC2918" s="18">
        <f t="shared" si="1"/>
        <v>59019.998720000003</v>
      </c>
    </row>
    <row r="2919" spans="1:55" ht="14.55" customHeight="1" x14ac:dyDescent="0.25">
      <c r="A2919" s="95">
        <v>42304</v>
      </c>
      <c r="B2919" s="100">
        <v>16.475000000000001</v>
      </c>
      <c r="C2919" s="101">
        <v>17.175000000000001</v>
      </c>
      <c r="D2919" s="32">
        <v>1043.3960216536659</v>
      </c>
      <c r="E2919" s="32">
        <v>251.74889162262386</v>
      </c>
      <c r="F2919" s="18">
        <v>1295.1449132762898</v>
      </c>
      <c r="G2919" s="18">
        <v>16.611065255964331</v>
      </c>
      <c r="H2919" s="19">
        <v>4.0756914119359444E-2</v>
      </c>
      <c r="I2919" s="1">
        <v>15.43</v>
      </c>
      <c r="J2919" s="68">
        <v>0.97473468365794436</v>
      </c>
      <c r="K2919" s="72">
        <v>311.90208947948793</v>
      </c>
      <c r="L2919" s="32">
        <v>302.07998700000002</v>
      </c>
      <c r="M2919" s="73">
        <v>3.2514906323429855E-2</v>
      </c>
      <c r="Q2919" s="34">
        <v>1.0259201983530954</v>
      </c>
      <c r="R2919" s="7"/>
      <c r="S2919" s="32"/>
      <c r="T2919" s="77"/>
      <c r="U2919" s="5">
        <v>136.80923133785612</v>
      </c>
      <c r="V2919" s="97">
        <v>121.84</v>
      </c>
      <c r="W2919" s="38">
        <v>0.12285974505791296</v>
      </c>
      <c r="X2919" s="68">
        <v>0.94946936731588871</v>
      </c>
      <c r="Y2919" s="72">
        <v>15430.326244520951</v>
      </c>
      <c r="Z2919" s="90">
        <v>14144.999680000001</v>
      </c>
      <c r="AA2919" s="77">
        <v>9.0867910470037588E-2</v>
      </c>
      <c r="AB2919" s="35">
        <v>0.94946936731588871</v>
      </c>
      <c r="AC2919" s="72">
        <v>16077.410484971209</v>
      </c>
      <c r="AD2919" s="90">
        <v>15675</v>
      </c>
      <c r="AE2919" s="38">
        <v>2.5672120253346691E-2</v>
      </c>
      <c r="AF2919">
        <v>16</v>
      </c>
      <c r="AI2919" s="27" t="s">
        <v>36</v>
      </c>
      <c r="AJ2919" s="17">
        <v>18.58946973668635</v>
      </c>
      <c r="AK2919" s="17">
        <v>20.699641629760613</v>
      </c>
      <c r="AL2919" s="19">
        <v>3.9350547319525864E-2</v>
      </c>
      <c r="AM2919" s="19">
        <v>2.6250129052773387E-2</v>
      </c>
      <c r="AN2919" s="27" t="b">
        <v>0</v>
      </c>
      <c r="AO2919" s="27" t="b">
        <v>1</v>
      </c>
      <c r="AP2919" s="27" t="b">
        <v>0</v>
      </c>
      <c r="AQ2919" s="27" t="b">
        <v>0</v>
      </c>
      <c r="AR2919" s="27" t="b">
        <v>1</v>
      </c>
      <c r="AS2919" s="27" t="b">
        <v>0</v>
      </c>
      <c r="AV2919">
        <v>70724.998400000011</v>
      </c>
      <c r="AX2919">
        <v>156750</v>
      </c>
      <c r="AZ2919">
        <v>141.6</v>
      </c>
      <c r="BC2919" s="18">
        <f t="shared" si="1"/>
        <v>56579.998720000003</v>
      </c>
    </row>
    <row r="2920" spans="1:55" ht="14.55" customHeight="1" x14ac:dyDescent="0.25">
      <c r="A2920" s="95">
        <v>42305</v>
      </c>
      <c r="B2920" s="100">
        <v>15.975</v>
      </c>
      <c r="C2920" s="101">
        <v>16.824999999999999</v>
      </c>
      <c r="D2920" s="32">
        <v>978.18377030031183</v>
      </c>
      <c r="E2920" s="32">
        <v>314.30329284803923</v>
      </c>
      <c r="F2920" s="18">
        <v>1292.4870631483511</v>
      </c>
      <c r="G2920" s="18">
        <v>16.181700559361939</v>
      </c>
      <c r="H2920" s="19">
        <v>5.0520059435363973E-2</v>
      </c>
      <c r="I2920" s="1">
        <v>14.33</v>
      </c>
      <c r="J2920" s="68">
        <v>0.97215276700526476</v>
      </c>
      <c r="K2920" s="72">
        <v>303.21123304944734</v>
      </c>
      <c r="L2920" s="32">
        <v>293.44000199999999</v>
      </c>
      <c r="M2920" s="73">
        <v>3.3298906021161187E-2</v>
      </c>
      <c r="Q2920" s="34">
        <v>1.0286449146058796</v>
      </c>
      <c r="R2920" s="7"/>
      <c r="S2920" s="32"/>
      <c r="T2920" s="77"/>
      <c r="U2920" s="5">
        <v>140.46611027340577</v>
      </c>
      <c r="V2920" s="97">
        <v>125.44</v>
      </c>
      <c r="W2920" s="38">
        <v>0.11978723113365575</v>
      </c>
      <c r="X2920" s="68">
        <v>0.94430553401052941</v>
      </c>
      <c r="Y2920" s="72">
        <v>14571.012178202227</v>
      </c>
      <c r="Z2920" s="90">
        <v>13339.9997</v>
      </c>
      <c r="AA2920" s="77">
        <v>9.2279798042441241E-2</v>
      </c>
      <c r="AB2920" s="35">
        <v>0.94430553401052941</v>
      </c>
      <c r="AC2920" s="72">
        <v>15181.744288740814</v>
      </c>
      <c r="AD2920" s="90">
        <v>14800</v>
      </c>
      <c r="AE2920" s="38">
        <v>2.579353302302799E-2</v>
      </c>
      <c r="AF2920">
        <v>15</v>
      </c>
      <c r="AI2920" s="27" t="s">
        <v>36</v>
      </c>
      <c r="AJ2920" s="17">
        <v>18.243979202031522</v>
      </c>
      <c r="AK2920" s="17">
        <v>20.48194633598446</v>
      </c>
      <c r="AL2920" s="19">
        <v>3.8470508277793823E-2</v>
      </c>
      <c r="AM2920" s="19">
        <v>3.0662337911774723E-2</v>
      </c>
      <c r="AN2920" s="27" t="b">
        <v>0</v>
      </c>
      <c r="AO2920" s="27" t="b">
        <v>1</v>
      </c>
      <c r="AP2920" s="27" t="b">
        <v>0</v>
      </c>
      <c r="AQ2920" s="27" t="b">
        <v>0</v>
      </c>
      <c r="AR2920" s="27" t="b">
        <v>1</v>
      </c>
      <c r="AS2920" s="27" t="b">
        <v>0</v>
      </c>
      <c r="AV2920">
        <v>66699.998500000002</v>
      </c>
      <c r="AX2920">
        <v>148000</v>
      </c>
      <c r="AZ2920">
        <v>133.4</v>
      </c>
      <c r="BC2920" s="18">
        <f t="shared" si="1"/>
        <v>53359.998800000001</v>
      </c>
    </row>
    <row r="2921" spans="1:55" ht="14.55" customHeight="1" x14ac:dyDescent="0.25">
      <c r="A2921" s="95">
        <v>42306</v>
      </c>
      <c r="B2921" s="100">
        <v>16.175000000000001</v>
      </c>
      <c r="C2921" s="101">
        <v>16.975000000000001</v>
      </c>
      <c r="D2921" s="32">
        <v>912.97151894695776</v>
      </c>
      <c r="E2921" s="32">
        <v>376.22101738710802</v>
      </c>
      <c r="F2921" s="18">
        <v>1289.1925363340658</v>
      </c>
      <c r="G2921" s="18">
        <v>16.408461492699562</v>
      </c>
      <c r="H2921" s="19">
        <v>4.7128129602356461E-2</v>
      </c>
      <c r="I2921" s="1">
        <v>14.61</v>
      </c>
      <c r="J2921" s="68">
        <v>1.0114287155802713</v>
      </c>
      <c r="K2921" s="72">
        <v>306.67124185360183</v>
      </c>
      <c r="L2921" s="32">
        <v>297.27999899999998</v>
      </c>
      <c r="M2921" s="73">
        <v>3.1590564064829178E-2</v>
      </c>
      <c r="Q2921" s="34">
        <v>0.98870042405933234</v>
      </c>
      <c r="R2921" s="7"/>
      <c r="S2921" s="32"/>
      <c r="T2921" s="77"/>
      <c r="U2921" s="5">
        <v>138.62033588152059</v>
      </c>
      <c r="V2921" s="97">
        <v>123.72</v>
      </c>
      <c r="W2921" s="38">
        <v>0.12043595119237464</v>
      </c>
      <c r="X2921" s="68">
        <v>1.0228574311605423</v>
      </c>
      <c r="Y2921" s="72">
        <v>14904.139393740228</v>
      </c>
      <c r="Z2921" s="90">
        <v>13684.9997</v>
      </c>
      <c r="AA2921" s="77">
        <v>8.9085840004821323E-2</v>
      </c>
      <c r="AB2921" s="35">
        <v>1.0228574311605423</v>
      </c>
      <c r="AC2921" s="72">
        <v>15528.510999324912</v>
      </c>
      <c r="AD2921" s="90">
        <v>15200</v>
      </c>
      <c r="AE2921" s="38">
        <v>2.1612565745059976E-2</v>
      </c>
      <c r="AF2921">
        <v>14</v>
      </c>
      <c r="AI2921" s="27" t="s">
        <v>36</v>
      </c>
      <c r="AJ2921" s="17">
        <v>17.946303104443519</v>
      </c>
      <c r="AK2921" s="17">
        <v>20.204099815715917</v>
      </c>
      <c r="AL2921" s="19">
        <v>4.2745778200334227E-2</v>
      </c>
      <c r="AM2921" s="19">
        <v>3.4585681735520443E-2</v>
      </c>
      <c r="AN2921" s="27" t="b">
        <v>0</v>
      </c>
      <c r="AO2921" s="27" t="b">
        <v>1</v>
      </c>
      <c r="AP2921" s="27" t="b">
        <v>0</v>
      </c>
      <c r="AQ2921" s="27" t="b">
        <v>0</v>
      </c>
      <c r="AR2921" s="27" t="b">
        <v>1</v>
      </c>
      <c r="AS2921" s="27" t="b">
        <v>0</v>
      </c>
      <c r="AV2921">
        <v>68424.998500000002</v>
      </c>
      <c r="AX2921">
        <v>152000</v>
      </c>
      <c r="AZ2921">
        <v>136.85</v>
      </c>
      <c r="BC2921" s="18">
        <f t="shared" si="1"/>
        <v>54739.998800000001</v>
      </c>
    </row>
    <row r="2922" spans="1:55" ht="14.55" customHeight="1" x14ac:dyDescent="0.25">
      <c r="A2922" s="95">
        <v>42307</v>
      </c>
      <c r="B2922" s="100">
        <v>16.625</v>
      </c>
      <c r="C2922" s="101">
        <v>17.324999999999999</v>
      </c>
      <c r="D2922" s="32">
        <v>847.75926759360368</v>
      </c>
      <c r="E2922" s="32">
        <v>438.35993730701983</v>
      </c>
      <c r="F2922" s="18">
        <v>1286.1192049006236</v>
      </c>
      <c r="G2922" s="18">
        <v>16.863587492470124</v>
      </c>
      <c r="H2922" s="19">
        <v>4.0404040404040331E-2</v>
      </c>
      <c r="I2922" s="1">
        <v>15.07</v>
      </c>
      <c r="J2922" s="68">
        <v>1.0252872313584394</v>
      </c>
      <c r="K2922" s="72">
        <v>314.42066827478419</v>
      </c>
      <c r="L2922" s="32">
        <v>301.27999899999998</v>
      </c>
      <c r="M2922" s="73">
        <v>4.3616135549655974E-2</v>
      </c>
      <c r="Q2922" s="34">
        <v>0.97533644174527045</v>
      </c>
      <c r="R2922" s="7"/>
      <c r="S2922" s="32"/>
      <c r="T2922" s="77"/>
      <c r="U2922" s="5">
        <v>134.94974495133067</v>
      </c>
      <c r="V2922" s="97">
        <v>121.7</v>
      </c>
      <c r="W2922" s="38">
        <v>0.10887218530263491</v>
      </c>
      <c r="X2922" s="68">
        <v>1.0505744627168785</v>
      </c>
      <c r="Y2922" s="72">
        <v>15657.983150280248</v>
      </c>
      <c r="Z2922" s="90">
        <v>14104.999680000001</v>
      </c>
      <c r="AA2922" s="77">
        <v>0.11010163101827501</v>
      </c>
      <c r="AB2922" s="35">
        <v>1.0505744627168785</v>
      </c>
      <c r="AC2922" s="72">
        <v>16313.595548469139</v>
      </c>
      <c r="AD2922" s="90">
        <v>15575</v>
      </c>
      <c r="AE2922" s="38">
        <v>4.7421865070249661E-2</v>
      </c>
      <c r="AF2922">
        <v>13</v>
      </c>
      <c r="AI2922" s="27" t="s">
        <v>36</v>
      </c>
      <c r="AJ2922" s="17">
        <v>17.708004606703021</v>
      </c>
      <c r="AK2922" s="17">
        <v>20.009920684983385</v>
      </c>
      <c r="AL2922" s="19">
        <v>4.1555069728793637E-2</v>
      </c>
      <c r="AM2922" s="19">
        <v>3.6773552344443683E-2</v>
      </c>
      <c r="AN2922" s="27" t="b">
        <v>0</v>
      </c>
      <c r="AO2922" s="27" t="b">
        <v>1</v>
      </c>
      <c r="AP2922" s="27" t="b">
        <v>0</v>
      </c>
      <c r="AQ2922" s="27" t="b">
        <v>0</v>
      </c>
      <c r="AR2922" s="27" t="b">
        <v>1</v>
      </c>
      <c r="AS2922" s="27" t="b">
        <v>0</v>
      </c>
      <c r="AV2922">
        <v>70524.998400000011</v>
      </c>
      <c r="AX2922">
        <v>155750</v>
      </c>
      <c r="AZ2922">
        <v>141.05000000000001</v>
      </c>
      <c r="BC2922" s="18">
        <f t="shared" si="1"/>
        <v>56419.998720000003</v>
      </c>
    </row>
    <row r="2923" spans="1:55" ht="14.55" customHeight="1" x14ac:dyDescent="0.25">
      <c r="A2923" s="95">
        <v>42310</v>
      </c>
      <c r="B2923" s="98">
        <v>15.875</v>
      </c>
      <c r="C2923" s="99">
        <v>16.625</v>
      </c>
      <c r="D2923" s="32">
        <v>782.5470162402496</v>
      </c>
      <c r="E2923" s="32">
        <v>500.93735022185462</v>
      </c>
      <c r="F2923" s="18">
        <v>1283.4843664621042</v>
      </c>
      <c r="G2923" s="18">
        <v>16.167721144474871</v>
      </c>
      <c r="H2923" s="19">
        <v>4.5112781954887216E-2</v>
      </c>
      <c r="I2923" s="1">
        <v>14.15</v>
      </c>
      <c r="J2923" s="91">
        <v>0.95677143244210017</v>
      </c>
      <c r="K2923" s="72">
        <v>300.82350821520424</v>
      </c>
      <c r="L2923" s="32">
        <v>286.07998700000002</v>
      </c>
      <c r="M2923" s="73">
        <v>5.1536360057245892E-2</v>
      </c>
      <c r="Q2923" s="34">
        <v>1.045181708077928</v>
      </c>
      <c r="R2923" s="7"/>
      <c r="S2923" s="32"/>
      <c r="T2923" s="77"/>
      <c r="U2923" s="5">
        <v>140.78440141470298</v>
      </c>
      <c r="V2923" s="97">
        <v>127.96</v>
      </c>
      <c r="W2923" s="38">
        <v>0.10022195541343382</v>
      </c>
      <c r="X2923" s="91">
        <v>0.91354286488420022</v>
      </c>
      <c r="Y2923" s="72">
        <v>14304.307223298914</v>
      </c>
      <c r="Z2923" s="90">
        <v>12654.99972</v>
      </c>
      <c r="AA2923" s="77">
        <v>0.13032852941848302</v>
      </c>
      <c r="AB2923" s="35">
        <v>0.91354286488420022</v>
      </c>
      <c r="AC2923" s="72">
        <v>14902.929879289806</v>
      </c>
      <c r="AD2923" s="90">
        <v>14125</v>
      </c>
      <c r="AE2923" s="38">
        <v>5.5074681719632299E-2</v>
      </c>
      <c r="AF2923">
        <v>12</v>
      </c>
      <c r="AI2923" s="27" t="s">
        <v>36</v>
      </c>
      <c r="AJ2923" s="17">
        <v>17.488231192308177</v>
      </c>
      <c r="AK2923" s="17">
        <v>19.804851538146554</v>
      </c>
      <c r="AL2923" s="19">
        <v>4.3026455013485766E-2</v>
      </c>
      <c r="AM2923" s="19">
        <v>3.89128291077806E-2</v>
      </c>
      <c r="AN2923" s="27" t="b">
        <v>0</v>
      </c>
      <c r="AO2923" s="27" t="b">
        <v>1</v>
      </c>
      <c r="AP2923" s="27" t="b">
        <v>0</v>
      </c>
      <c r="AQ2923" s="27" t="b">
        <v>0</v>
      </c>
      <c r="AR2923" s="27" t="b">
        <v>1</v>
      </c>
      <c r="AS2923" s="27" t="b">
        <v>0</v>
      </c>
      <c r="AV2923">
        <v>63274.998599999999</v>
      </c>
      <c r="AX2923">
        <v>141250</v>
      </c>
      <c r="AZ2923">
        <v>126.55</v>
      </c>
      <c r="BC2923" s="18">
        <f t="shared" si="1"/>
        <v>50619.998879999999</v>
      </c>
    </row>
    <row r="2924" spans="1:55" ht="14.55" customHeight="1" x14ac:dyDescent="0.25">
      <c r="A2924" s="95">
        <v>42311</v>
      </c>
      <c r="B2924" s="100">
        <v>16.125</v>
      </c>
      <c r="C2924" s="101">
        <v>16.925000000000001</v>
      </c>
      <c r="D2924" s="32">
        <v>717.33476488689553</v>
      </c>
      <c r="E2924" s="32">
        <v>563.20769549911756</v>
      </c>
      <c r="F2924" s="18">
        <v>1280.5424603860131</v>
      </c>
      <c r="G2924" s="18">
        <v>16.47685569423717</v>
      </c>
      <c r="H2924" s="19">
        <v>4.7267355982274828E-2</v>
      </c>
      <c r="I2924" s="1">
        <v>14.54</v>
      </c>
      <c r="J2924" s="68">
        <v>1.0167845264802362</v>
      </c>
      <c r="K2924" s="72">
        <v>305.86739612404466</v>
      </c>
      <c r="L2924" s="32">
        <v>291.83999599999999</v>
      </c>
      <c r="M2924" s="73">
        <v>4.8065379373307952E-2</v>
      </c>
      <c r="Q2924" s="34">
        <v>0.98349254336281211</v>
      </c>
      <c r="R2924" s="7"/>
      <c r="S2924" s="32"/>
      <c r="T2924" s="77"/>
      <c r="U2924" s="5">
        <v>138.20262125965709</v>
      </c>
      <c r="V2924" s="97">
        <v>125.48</v>
      </c>
      <c r="W2924" s="38">
        <v>0.10139162623252382</v>
      </c>
      <c r="X2924" s="68">
        <v>1.0335690529604722</v>
      </c>
      <c r="Y2924" s="72">
        <v>14784.560005657422</v>
      </c>
      <c r="Z2924" s="90">
        <v>13249.9997</v>
      </c>
      <c r="AA2924" s="77">
        <v>0.11581587474733467</v>
      </c>
      <c r="AB2924" s="35">
        <v>1.0335690529604722</v>
      </c>
      <c r="AC2924" s="72">
        <v>15402.960170203429</v>
      </c>
      <c r="AD2924" s="90">
        <v>14700</v>
      </c>
      <c r="AE2924" s="38">
        <v>4.7820419741729847E-2</v>
      </c>
      <c r="AF2924">
        <v>11</v>
      </c>
      <c r="AI2924" s="27" t="s">
        <v>36</v>
      </c>
      <c r="AJ2924" s="17">
        <v>17.336448292842256</v>
      </c>
      <c r="AK2924" s="17">
        <v>19.558915200551354</v>
      </c>
      <c r="AL2924" s="19">
        <v>4.5198213583047042E-2</v>
      </c>
      <c r="AM2924" s="19">
        <v>4.0229484271519941E-2</v>
      </c>
      <c r="AN2924" s="27" t="b">
        <v>0</v>
      </c>
      <c r="AO2924" s="27" t="b">
        <v>1</v>
      </c>
      <c r="AP2924" s="27" t="b">
        <v>0</v>
      </c>
      <c r="AQ2924" s="27" t="b">
        <v>0</v>
      </c>
      <c r="AR2924" s="27" t="b">
        <v>1</v>
      </c>
      <c r="AS2924" s="27" t="b">
        <v>0</v>
      </c>
      <c r="AV2924">
        <v>66249.998500000002</v>
      </c>
      <c r="AX2924">
        <v>147000</v>
      </c>
      <c r="AZ2924">
        <v>132.15</v>
      </c>
      <c r="BC2924" s="18">
        <f t="shared" si="1"/>
        <v>52999.998800000001</v>
      </c>
    </row>
    <row r="2925" spans="1:55" ht="14.55" customHeight="1" x14ac:dyDescent="0.25">
      <c r="A2925" s="95">
        <v>42312</v>
      </c>
      <c r="B2925" s="100">
        <v>16.725000000000001</v>
      </c>
      <c r="C2925" s="101">
        <v>17.425000000000001</v>
      </c>
      <c r="D2925" s="32">
        <v>652.12251353354145</v>
      </c>
      <c r="E2925" s="32">
        <v>625.33753615334717</v>
      </c>
      <c r="F2925" s="18">
        <v>1277.4600496868886</v>
      </c>
      <c r="G2925" s="18">
        <v>17.067661420538855</v>
      </c>
      <c r="H2925" s="19">
        <v>4.0172166427546618E-2</v>
      </c>
      <c r="I2925" s="1">
        <v>15.51</v>
      </c>
      <c r="J2925" s="68">
        <v>1.0333632789457547</v>
      </c>
      <c r="K2925" s="72">
        <v>316.06666667912083</v>
      </c>
      <c r="L2925" s="32">
        <v>301.11999500000002</v>
      </c>
      <c r="M2925" s="73">
        <v>4.9636928557735965E-2</v>
      </c>
      <c r="Q2925" s="34">
        <v>0.96771389149826159</v>
      </c>
      <c r="R2925" s="7"/>
      <c r="S2925" s="32"/>
      <c r="T2925" s="77"/>
      <c r="U2925" s="5">
        <v>133.49159610176801</v>
      </c>
      <c r="V2925" s="97">
        <v>121.38</v>
      </c>
      <c r="W2925" s="38">
        <v>9.9782469119855124E-2</v>
      </c>
      <c r="X2925" s="68">
        <v>1.0667265578915097</v>
      </c>
      <c r="Y2925" s="72">
        <v>15771.158260697381</v>
      </c>
      <c r="Z2925" s="90">
        <v>14039.999680000001</v>
      </c>
      <c r="AA2925" s="77">
        <v>0.12330189602236372</v>
      </c>
      <c r="AB2925" s="35">
        <v>1.0667265578915097</v>
      </c>
      <c r="AC2925" s="72">
        <v>16430.483258232503</v>
      </c>
      <c r="AD2925" s="90">
        <v>15550</v>
      </c>
      <c r="AE2925" s="38">
        <v>5.6622717571222086E-2</v>
      </c>
      <c r="AF2925">
        <v>10</v>
      </c>
      <c r="AI2925" s="27" t="s">
        <v>36</v>
      </c>
      <c r="AJ2925" s="17">
        <v>17.192128292433555</v>
      </c>
      <c r="AK2925" s="17">
        <v>19.392571890807879</v>
      </c>
      <c r="AL2925" s="19">
        <v>4.5100755634411571E-2</v>
      </c>
      <c r="AM2925" s="19">
        <v>4.1401556587565558E-2</v>
      </c>
      <c r="AN2925" s="27" t="b">
        <v>0</v>
      </c>
      <c r="AO2925" s="27" t="b">
        <v>1</v>
      </c>
      <c r="AP2925" s="27" t="b">
        <v>0</v>
      </c>
      <c r="AQ2925" s="27" t="b">
        <v>0</v>
      </c>
      <c r="AR2925" s="27" t="b">
        <v>1</v>
      </c>
      <c r="AS2925" s="27" t="b">
        <v>0</v>
      </c>
      <c r="AV2925">
        <v>70199.998400000011</v>
      </c>
      <c r="AX2925">
        <v>155500</v>
      </c>
      <c r="AZ2925">
        <v>140.30000000000001</v>
      </c>
      <c r="BC2925" s="18">
        <f t="shared" si="1"/>
        <v>56159.998720000003</v>
      </c>
    </row>
    <row r="2926" spans="1:55" ht="14.55" customHeight="1" x14ac:dyDescent="0.25">
      <c r="A2926" s="95">
        <v>42313</v>
      </c>
      <c r="B2926" s="100">
        <v>16.024999999999999</v>
      </c>
      <c r="C2926" s="101">
        <v>16.824999999999999</v>
      </c>
      <c r="D2926" s="32">
        <v>586.91026218018726</v>
      </c>
      <c r="E2926" s="32">
        <v>687.93007009221935</v>
      </c>
      <c r="F2926" s="18">
        <v>1274.8403322724066</v>
      </c>
      <c r="G2926" s="18">
        <v>16.456696458091177</v>
      </c>
      <c r="H2926" s="19">
        <v>4.7548291233283857E-2</v>
      </c>
      <c r="I2926" s="1">
        <v>15.05</v>
      </c>
      <c r="J2926" s="68">
        <v>0.96222604364906361</v>
      </c>
      <c r="K2926" s="72">
        <v>304.12231617134051</v>
      </c>
      <c r="L2926" s="32">
        <v>295.040009</v>
      </c>
      <c r="M2926" s="73">
        <v>3.0783306989868336E-2</v>
      </c>
      <c r="Q2926" s="34">
        <v>1.0392568426101685</v>
      </c>
      <c r="R2926" s="7"/>
      <c r="S2926" s="32"/>
      <c r="T2926" s="77"/>
      <c r="U2926" s="5">
        <v>138.47376117206755</v>
      </c>
      <c r="V2926" s="90">
        <v>123.92</v>
      </c>
      <c r="W2926" s="38">
        <v>0.11744481255703319</v>
      </c>
      <c r="X2926" s="68">
        <v>0.92445208729812711</v>
      </c>
      <c r="Y2926" s="72">
        <v>14579.749928929088</v>
      </c>
      <c r="Z2926" s="90">
        <v>13454.9997</v>
      </c>
      <c r="AA2926" s="77">
        <v>8.3593478558686832E-2</v>
      </c>
      <c r="AB2926" s="35">
        <v>0.92445208729812711</v>
      </c>
      <c r="AC2926" s="72">
        <v>15188.951023069951</v>
      </c>
      <c r="AD2926" s="90">
        <v>14900</v>
      </c>
      <c r="AE2926" s="38">
        <v>1.9392686112077225E-2</v>
      </c>
      <c r="AF2926">
        <v>9</v>
      </c>
      <c r="AI2926" s="27" t="s">
        <v>36</v>
      </c>
      <c r="AJ2926" s="17">
        <v>17.057060449039209</v>
      </c>
      <c r="AK2926" s="17">
        <v>19.193436428403306</v>
      </c>
      <c r="AL2926" s="19">
        <v>4.4605460934064887E-2</v>
      </c>
      <c r="AM2926" s="19">
        <v>4.3038211304999595E-2</v>
      </c>
      <c r="AN2926" s="27" t="b">
        <v>0</v>
      </c>
      <c r="AO2926" s="27" t="b">
        <v>1</v>
      </c>
      <c r="AP2926" s="27" t="b">
        <v>0</v>
      </c>
      <c r="AQ2926" s="27" t="b">
        <v>0</v>
      </c>
      <c r="AR2926" s="27" t="b">
        <v>1</v>
      </c>
      <c r="AS2926" s="27" t="b">
        <v>0</v>
      </c>
      <c r="AV2926">
        <v>67274.998500000002</v>
      </c>
      <c r="AX2926">
        <v>149000</v>
      </c>
      <c r="AZ2926">
        <v>134.55000000000001</v>
      </c>
      <c r="BC2926" s="18">
        <f t="shared" si="1"/>
        <v>53819.998800000001</v>
      </c>
    </row>
    <row r="2927" spans="1:55" ht="14.55" customHeight="1" x14ac:dyDescent="0.25">
      <c r="A2927" s="95">
        <v>42314</v>
      </c>
      <c r="B2927" s="100">
        <v>15.675000000000001</v>
      </c>
      <c r="C2927" s="101">
        <v>16.475000000000001</v>
      </c>
      <c r="D2927" s="32">
        <v>521.69801082683307</v>
      </c>
      <c r="E2927" s="32">
        <v>750.04159032624614</v>
      </c>
      <c r="F2927" s="18">
        <v>1271.7396011530791</v>
      </c>
      <c r="G2927" s="18">
        <v>16.146820859959817</v>
      </c>
      <c r="H2927" s="19">
        <v>4.855842185128989E-2</v>
      </c>
      <c r="I2927" s="1">
        <v>14.33</v>
      </c>
      <c r="J2927" s="91">
        <v>0.97878379095153423</v>
      </c>
      <c r="K2927" s="72">
        <v>297.66484322807077</v>
      </c>
      <c r="L2927" s="32">
        <v>288.64001500000001</v>
      </c>
      <c r="M2927" s="73">
        <v>3.1266725883695508E-2</v>
      </c>
      <c r="Q2927" s="34">
        <v>1.0216760935812395</v>
      </c>
      <c r="R2927" s="7"/>
      <c r="S2927" s="32"/>
      <c r="T2927" s="77"/>
      <c r="U2927" s="5">
        <v>141.21193039470057</v>
      </c>
      <c r="V2927" s="97">
        <v>126.379998</v>
      </c>
      <c r="W2927" s="38">
        <v>0.11735980874679688</v>
      </c>
      <c r="X2927" s="91">
        <v>0.95756758190306845</v>
      </c>
      <c r="Y2927" s="72">
        <v>13961.162680330135</v>
      </c>
      <c r="Z2927" s="90">
        <v>12884.99972</v>
      </c>
      <c r="AA2927" s="77">
        <v>8.3520604091261511E-2</v>
      </c>
      <c r="AB2927" s="35">
        <v>0.95756758190306845</v>
      </c>
      <c r="AC2927" s="72">
        <v>14544.21391937981</v>
      </c>
      <c r="AD2927" s="90">
        <v>14300</v>
      </c>
      <c r="AE2927" s="38">
        <v>1.7077896460126592E-2</v>
      </c>
      <c r="AF2927">
        <v>8</v>
      </c>
      <c r="AI2927" s="27" t="s">
        <v>36</v>
      </c>
      <c r="AJ2927" s="17">
        <v>16.945500229745527</v>
      </c>
      <c r="AK2927" s="17">
        <v>19.01075742736997</v>
      </c>
      <c r="AL2927" s="19">
        <v>4.4843842975553792E-2</v>
      </c>
      <c r="AM2927" s="19">
        <v>4.388970655716809E-2</v>
      </c>
      <c r="AN2927" s="27" t="b">
        <v>0</v>
      </c>
      <c r="AO2927" s="27" t="b">
        <v>1</v>
      </c>
      <c r="AP2927" s="27" t="b">
        <v>0</v>
      </c>
      <c r="AQ2927" s="27" t="b">
        <v>0</v>
      </c>
      <c r="AR2927" s="27" t="b">
        <v>1</v>
      </c>
      <c r="AS2927" s="27" t="b">
        <v>0</v>
      </c>
      <c r="AV2927">
        <v>64424.998599999999</v>
      </c>
      <c r="AX2927">
        <v>143000</v>
      </c>
      <c r="AZ2927">
        <v>128.85</v>
      </c>
      <c r="BC2927" s="18">
        <f t="shared" si="1"/>
        <v>51539.998879999999</v>
      </c>
    </row>
    <row r="2928" spans="1:55" ht="14.55" customHeight="1" x14ac:dyDescent="0.25">
      <c r="A2928" s="95">
        <v>42317</v>
      </c>
      <c r="B2928" s="98">
        <v>17.024999999999999</v>
      </c>
      <c r="C2928" s="99">
        <v>17.475000000000001</v>
      </c>
      <c r="D2928" s="32">
        <v>456.48575947347894</v>
      </c>
      <c r="E2928" s="32">
        <v>812.08723766851176</v>
      </c>
      <c r="F2928" s="18">
        <v>1268.5729971419908</v>
      </c>
      <c r="G2928" s="18">
        <v>17.313071130139249</v>
      </c>
      <c r="H2928" s="19">
        <v>2.5751072961373578E-2</v>
      </c>
      <c r="I2928" s="1">
        <v>16.52</v>
      </c>
      <c r="J2928" s="91">
        <v>1.0695580330324335</v>
      </c>
      <c r="K2928" s="72">
        <v>318.36431576892772</v>
      </c>
      <c r="L2928" s="32">
        <v>304.48001099999999</v>
      </c>
      <c r="M2928" s="73">
        <v>4.5600053426586795E-2</v>
      </c>
      <c r="Q2928" s="34">
        <v>0.93496562983569864</v>
      </c>
      <c r="R2928" s="7"/>
      <c r="S2928" s="32"/>
      <c r="T2928" s="77"/>
      <c r="U2928" s="5">
        <v>131.78248908669968</v>
      </c>
      <c r="V2928" s="97">
        <v>119.48000399999999</v>
      </c>
      <c r="W2928" s="38">
        <v>0.10296689550411875</v>
      </c>
      <c r="X2928" s="91">
        <v>1.1391160660648667</v>
      </c>
      <c r="Y2928" s="72">
        <v>15903.460799022809</v>
      </c>
      <c r="Z2928" s="90">
        <v>14199.999680000001</v>
      </c>
      <c r="AA2928" s="77">
        <v>0.11996205333877921</v>
      </c>
      <c r="AB2928" s="35">
        <v>1.1391160660648667</v>
      </c>
      <c r="AC2928" s="72">
        <v>16567.282125122161</v>
      </c>
      <c r="AD2928" s="90">
        <v>15700</v>
      </c>
      <c r="AE2928" s="38">
        <v>5.5240899689309633E-2</v>
      </c>
      <c r="AF2928">
        <v>7</v>
      </c>
      <c r="AI2928" s="27" t="s">
        <v>36</v>
      </c>
      <c r="AJ2928" s="17">
        <v>16.897930881146774</v>
      </c>
      <c r="AK2928" s="17">
        <v>18.870729063601253</v>
      </c>
      <c r="AL2928" s="19">
        <v>4.2401681735109331E-2</v>
      </c>
      <c r="AM2928" s="19">
        <v>4.1930334561617051E-2</v>
      </c>
      <c r="AN2928" s="27" t="b">
        <v>0</v>
      </c>
      <c r="AO2928" s="27" t="b">
        <v>1</v>
      </c>
      <c r="AP2928" s="27" t="b">
        <v>0</v>
      </c>
      <c r="AQ2928" s="27" t="b">
        <v>0</v>
      </c>
      <c r="AR2928" s="27" t="b">
        <v>1</v>
      </c>
      <c r="AS2928" s="27" t="b">
        <v>0</v>
      </c>
      <c r="AV2928">
        <v>70999.998400000011</v>
      </c>
      <c r="AX2928">
        <v>157000</v>
      </c>
      <c r="AZ2928">
        <v>142.25000499999999</v>
      </c>
      <c r="BC2928" s="18">
        <f t="shared" si="1"/>
        <v>56799.998720000003</v>
      </c>
    </row>
    <row r="2929" spans="1:55" ht="14.55" customHeight="1" x14ac:dyDescent="0.25">
      <c r="A2929" s="95">
        <v>42318</v>
      </c>
      <c r="B2929" s="100">
        <v>16.225000000000001</v>
      </c>
      <c r="C2929" s="101">
        <v>16.925000000000001</v>
      </c>
      <c r="D2929" s="32">
        <v>391.2735081201248</v>
      </c>
      <c r="E2929" s="32">
        <v>875.62020357929021</v>
      </c>
      <c r="F2929" s="18">
        <v>1266.893711699415</v>
      </c>
      <c r="G2929" s="18">
        <v>16.708808654858121</v>
      </c>
      <c r="H2929" s="19">
        <v>4.1358936484490405E-2</v>
      </c>
      <c r="I2929" s="1">
        <v>15.29</v>
      </c>
      <c r="J2929" s="68">
        <v>0.96382034629997571</v>
      </c>
      <c r="K2929" s="72">
        <v>306.84069600289342</v>
      </c>
      <c r="L2929" s="32">
        <v>295.83999599999999</v>
      </c>
      <c r="M2929" s="73">
        <v>3.7184627337858128E-2</v>
      </c>
      <c r="Q2929" s="34">
        <v>1.0375377567395365</v>
      </c>
      <c r="R2929" s="7"/>
      <c r="S2929" s="32"/>
      <c r="T2929" s="77"/>
      <c r="U2929" s="5">
        <v>136.47474334179367</v>
      </c>
      <c r="V2929" s="90">
        <v>122.800004</v>
      </c>
      <c r="W2929" s="38">
        <v>0.11135780860229995</v>
      </c>
      <c r="X2929" s="68">
        <v>0.9276406925999513</v>
      </c>
      <c r="Y2929" s="72">
        <v>14752.767973851827</v>
      </c>
      <c r="Z2929" s="90">
        <v>13399.9997</v>
      </c>
      <c r="AA2929" s="77">
        <v>0.10095285851773765</v>
      </c>
      <c r="AB2929" s="35">
        <v>0.9276406925999513</v>
      </c>
      <c r="AC2929" s="72">
        <v>15368.238670257017</v>
      </c>
      <c r="AD2929" s="90">
        <v>14850</v>
      </c>
      <c r="AE2929" s="38">
        <v>3.4898226953334451E-2</v>
      </c>
      <c r="AF2929">
        <v>6</v>
      </c>
      <c r="AI2929" s="27" t="s">
        <v>36</v>
      </c>
      <c r="AJ2929" s="17">
        <v>16.881637499907015</v>
      </c>
      <c r="AK2929" s="17">
        <v>18.718296653842334</v>
      </c>
      <c r="AL2929" s="19">
        <v>4.1776040823376527E-2</v>
      </c>
      <c r="AM2929" s="19">
        <v>4.1870283765878896E-2</v>
      </c>
      <c r="AN2929" s="27" t="b">
        <v>0</v>
      </c>
      <c r="AO2929" s="27" t="b">
        <v>0</v>
      </c>
      <c r="AP2929" s="27" t="b">
        <v>0</v>
      </c>
      <c r="AQ2929" s="27" t="b">
        <v>0</v>
      </c>
      <c r="AR2929" s="27" t="b">
        <v>1</v>
      </c>
      <c r="AS2929" s="27" t="b">
        <v>0</v>
      </c>
      <c r="AV2929">
        <v>66999.998500000002</v>
      </c>
      <c r="AX2929">
        <v>148500</v>
      </c>
      <c r="AZ2929">
        <v>134.049995</v>
      </c>
      <c r="BC2929" s="18">
        <f t="shared" si="1"/>
        <v>53599.998800000001</v>
      </c>
    </row>
    <row r="2930" spans="1:55" ht="14.55" customHeight="1" x14ac:dyDescent="0.25">
      <c r="A2930" s="95">
        <v>42319</v>
      </c>
      <c r="B2930" s="100">
        <v>16.774999999999999</v>
      </c>
      <c r="C2930" s="101">
        <v>17.375</v>
      </c>
      <c r="D2930" s="32">
        <v>326.06125676677067</v>
      </c>
      <c r="E2930" s="32">
        <v>938.13534557091032</v>
      </c>
      <c r="F2930" s="18">
        <v>1264.196602337681</v>
      </c>
      <c r="G2930" s="18">
        <v>17.220248157052229</v>
      </c>
      <c r="H2930" s="19">
        <v>3.4532374100719521E-2</v>
      </c>
      <c r="I2930" s="1">
        <v>16.059999999999999</v>
      </c>
      <c r="J2930" s="68">
        <v>1.0284148955701058</v>
      </c>
      <c r="K2930" s="72">
        <v>315.55408250317299</v>
      </c>
      <c r="L2930" s="32">
        <v>302.39999399999999</v>
      </c>
      <c r="M2930" s="73">
        <v>4.3498970780974949E-2</v>
      </c>
      <c r="Q2930" s="34">
        <v>0.97237020224765036</v>
      </c>
      <c r="R2930" s="7"/>
      <c r="S2930" s="32"/>
      <c r="T2930" s="77"/>
      <c r="U2930" s="5">
        <v>132.45690345253109</v>
      </c>
      <c r="V2930" s="97">
        <v>119.96</v>
      </c>
      <c r="W2930" s="38">
        <v>0.10417558730019257</v>
      </c>
      <c r="X2930" s="68">
        <v>1.0568297911402116</v>
      </c>
      <c r="Y2930" s="72">
        <v>15591.239291658996</v>
      </c>
      <c r="Z2930" s="90">
        <v>13974.999680000001</v>
      </c>
      <c r="AA2930" s="77">
        <v>0.11565221099590002</v>
      </c>
      <c r="AB2930" s="35">
        <v>1.0568297911402116</v>
      </c>
      <c r="AC2930" s="72">
        <v>16241.352070900903</v>
      </c>
      <c r="AD2930" s="90">
        <v>15425</v>
      </c>
      <c r="AE2930" s="38">
        <v>5.2923959215617676E-2</v>
      </c>
      <c r="AF2930">
        <v>5</v>
      </c>
      <c r="AI2930" s="27" t="s">
        <v>36</v>
      </c>
      <c r="AJ2930" s="17">
        <v>16.816868216768857</v>
      </c>
      <c r="AK2930" s="17">
        <v>18.63755983451275</v>
      </c>
      <c r="AL2930" s="19">
        <v>3.9653543843117312E-2</v>
      </c>
      <c r="AM2930" s="19">
        <v>4.0541038791814102E-2</v>
      </c>
      <c r="AN2930" s="27" t="b">
        <v>0</v>
      </c>
      <c r="AO2930" s="27" t="b">
        <v>0</v>
      </c>
      <c r="AP2930" s="27" t="b">
        <v>0</v>
      </c>
      <c r="AQ2930" s="27" t="b">
        <v>0</v>
      </c>
      <c r="AR2930" s="27" t="b">
        <v>1</v>
      </c>
      <c r="AS2930" s="27" t="b">
        <v>0</v>
      </c>
      <c r="AV2930">
        <v>69874.998400000011</v>
      </c>
      <c r="AX2930">
        <v>154250</v>
      </c>
      <c r="AZ2930">
        <v>140</v>
      </c>
      <c r="BC2930" s="18">
        <f t="shared" si="1"/>
        <v>55899.998720000003</v>
      </c>
    </row>
    <row r="2931" spans="1:55" ht="14.55" customHeight="1" x14ac:dyDescent="0.25">
      <c r="A2931" s="95">
        <v>42320</v>
      </c>
      <c r="B2931" s="100">
        <v>18.574999999999999</v>
      </c>
      <c r="C2931" s="101">
        <v>18.725000000000001</v>
      </c>
      <c r="D2931" s="32">
        <v>260.84900541341653</v>
      </c>
      <c r="E2931" s="32">
        <v>1001.0956630645803</v>
      </c>
      <c r="F2931" s="18">
        <v>1261.9446684779969</v>
      </c>
      <c r="G2931" s="18">
        <v>18.693994400634697</v>
      </c>
      <c r="H2931" s="19">
        <v>8.0106809078772656E-3</v>
      </c>
      <c r="I2931" s="1">
        <v>18.37</v>
      </c>
      <c r="J2931" s="68">
        <v>1.0836484071420716</v>
      </c>
      <c r="K2931" s="72">
        <v>341.94376243444947</v>
      </c>
      <c r="L2931" s="32">
        <v>328.959991</v>
      </c>
      <c r="M2931" s="73">
        <v>3.946915062521833E-2</v>
      </c>
      <c r="Q2931" s="34">
        <v>0.92280853587679856</v>
      </c>
      <c r="R2931" s="7"/>
      <c r="S2931" s="32"/>
      <c r="T2931" s="77"/>
      <c r="U2931" s="5">
        <v>122.00478702145975</v>
      </c>
      <c r="V2931" s="97">
        <v>109.48</v>
      </c>
      <c r="W2931" s="38">
        <v>0.11440251207033014</v>
      </c>
      <c r="X2931" s="68">
        <v>1.1672968142841431</v>
      </c>
      <c r="Y2931" s="72">
        <v>18199.691030949871</v>
      </c>
      <c r="Z2931" s="90">
        <v>16489.999640000002</v>
      </c>
      <c r="AA2931" s="77">
        <v>0.10368049898573975</v>
      </c>
      <c r="AB2931" s="35">
        <v>1.1672968142841431</v>
      </c>
      <c r="AC2931" s="72">
        <v>18958.174580773783</v>
      </c>
      <c r="AD2931" s="90">
        <v>18175</v>
      </c>
      <c r="AE2931" s="38">
        <v>4.3090760977924761E-2</v>
      </c>
      <c r="AF2931">
        <v>4</v>
      </c>
      <c r="AI2931" s="27" t="s">
        <v>36</v>
      </c>
      <c r="AJ2931" s="17">
        <v>16.81914877659456</v>
      </c>
      <c r="AK2931" s="17">
        <v>18.630706039406281</v>
      </c>
      <c r="AL2931" s="19">
        <v>3.4293296256505755E-2</v>
      </c>
      <c r="AM2931" s="19">
        <v>3.9699424469361803E-2</v>
      </c>
      <c r="AN2931" s="27" t="b">
        <v>0</v>
      </c>
      <c r="AO2931" s="27" t="b">
        <v>0</v>
      </c>
      <c r="AP2931" s="27" t="b">
        <v>0</v>
      </c>
      <c r="AQ2931" s="27" t="b">
        <v>0</v>
      </c>
      <c r="AR2931" s="27" t="b">
        <v>1</v>
      </c>
      <c r="AS2931" s="27" t="b">
        <v>0</v>
      </c>
      <c r="AV2931">
        <v>82449.998200000002</v>
      </c>
      <c r="AX2931">
        <v>181750</v>
      </c>
      <c r="AZ2931">
        <v>164.9</v>
      </c>
      <c r="BC2931" s="18">
        <f t="shared" si="1"/>
        <v>65959.998560000007</v>
      </c>
    </row>
    <row r="2932" spans="1:55" ht="14.55" customHeight="1" x14ac:dyDescent="0.25">
      <c r="A2932" s="95">
        <v>42321</v>
      </c>
      <c r="B2932" s="100">
        <v>20.324999999999999</v>
      </c>
      <c r="C2932" s="101">
        <v>19.875</v>
      </c>
      <c r="D2932" s="32">
        <v>195.6367540600624</v>
      </c>
      <c r="E2932" s="32">
        <v>1065.7855198810585</v>
      </c>
      <c r="F2932" s="18">
        <v>1261.4222739411209</v>
      </c>
      <c r="G2932" s="18">
        <v>19.944791489452591</v>
      </c>
      <c r="H2932" s="19">
        <v>-2.2641509433962259E-2</v>
      </c>
      <c r="I2932" s="1">
        <v>20.079999999999998</v>
      </c>
      <c r="J2932" s="68">
        <v>1.0664673754328764</v>
      </c>
      <c r="K2932" s="72">
        <v>364.66555729093051</v>
      </c>
      <c r="L2932" s="32">
        <v>351.35998499999999</v>
      </c>
      <c r="M2932" s="73">
        <v>3.7868775213348534E-2</v>
      </c>
      <c r="Q2932" s="34">
        <v>0.93767519104286012</v>
      </c>
      <c r="R2932" s="7"/>
      <c r="S2932" s="32"/>
      <c r="T2932" s="77"/>
      <c r="U2932" s="5">
        <v>114.18786866568662</v>
      </c>
      <c r="V2932" s="97">
        <v>101.92</v>
      </c>
      <c r="W2932" s="38">
        <v>0.12036762819551236</v>
      </c>
      <c r="X2932" s="68">
        <v>1.1329347508657528</v>
      </c>
      <c r="Y2932" s="72">
        <v>20619.161074810105</v>
      </c>
      <c r="Z2932" s="90">
        <v>18704.99958</v>
      </c>
      <c r="AA2932" s="77">
        <v>0.10233421747075522</v>
      </c>
      <c r="AB2932" s="35">
        <v>1.1329347508657528</v>
      </c>
      <c r="AC2932" s="72">
        <v>21478.030444118784</v>
      </c>
      <c r="AD2932" s="90">
        <v>20575</v>
      </c>
      <c r="AE2932" s="38">
        <v>4.3889693517316336E-2</v>
      </c>
      <c r="AF2932">
        <v>3</v>
      </c>
      <c r="AI2932" s="27" t="s">
        <v>36</v>
      </c>
      <c r="AJ2932" s="17">
        <v>16.955555832180941</v>
      </c>
      <c r="AK2932" s="17">
        <v>18.619330414520316</v>
      </c>
      <c r="AL2932" s="19">
        <v>2.2594996145298068E-2</v>
      </c>
      <c r="AM2932" s="19">
        <v>3.5312561927658921E-2</v>
      </c>
      <c r="AN2932" s="27" t="b">
        <v>0</v>
      </c>
      <c r="AO2932" s="27" t="b">
        <v>0</v>
      </c>
      <c r="AP2932" s="27" t="b">
        <v>0</v>
      </c>
      <c r="AQ2932" s="27" t="b">
        <v>0</v>
      </c>
      <c r="AR2932" s="27" t="b">
        <v>1</v>
      </c>
      <c r="AS2932" s="27" t="b">
        <v>0</v>
      </c>
      <c r="AV2932">
        <v>93524.997900000002</v>
      </c>
      <c r="AX2932">
        <v>205750</v>
      </c>
      <c r="AZ2932">
        <v>187.05</v>
      </c>
      <c r="BC2932" s="18">
        <f t="shared" si="1"/>
        <v>74819.998319999999</v>
      </c>
    </row>
    <row r="2933" spans="1:55" ht="14.55" customHeight="1" x14ac:dyDescent="0.25">
      <c r="A2933" s="95">
        <v>42324</v>
      </c>
      <c r="B2933" s="98">
        <v>18.074999999999999</v>
      </c>
      <c r="C2933" s="99">
        <v>17.875</v>
      </c>
      <c r="D2933" s="32">
        <v>130.42450270670827</v>
      </c>
      <c r="E2933" s="32">
        <v>1132.4742750386395</v>
      </c>
      <c r="F2933" s="18">
        <v>1262.8987777453476</v>
      </c>
      <c r="G2933" s="18">
        <v>17.895654783266092</v>
      </c>
      <c r="H2933" s="19">
        <v>-1.118881118881121E-2</v>
      </c>
      <c r="I2933" s="1">
        <v>18.16</v>
      </c>
      <c r="J2933" s="91">
        <v>0.89830980608691324</v>
      </c>
      <c r="K2933" s="72">
        <v>327.5769781987081</v>
      </c>
      <c r="L2933" s="32">
        <v>316</v>
      </c>
      <c r="M2933" s="73">
        <v>3.6636006957937041E-2</v>
      </c>
      <c r="Q2933" s="34">
        <v>1.1132016963680436</v>
      </c>
      <c r="R2933" s="7"/>
      <c r="S2933" s="32"/>
      <c r="T2933" s="77"/>
      <c r="U2933" s="5">
        <v>126.87746603106085</v>
      </c>
      <c r="V2933" s="97">
        <v>112.32</v>
      </c>
      <c r="W2933" s="38">
        <v>0.12960706936485805</v>
      </c>
      <c r="X2933" s="91">
        <v>0.79661961217382637</v>
      </c>
      <c r="Y2933" s="72">
        <v>16425.706686324615</v>
      </c>
      <c r="Z2933" s="90">
        <v>14959.999660000001</v>
      </c>
      <c r="AA2933" s="77">
        <v>9.7975070831292588E-2</v>
      </c>
      <c r="AB2933" s="35">
        <v>0.79661961217382637</v>
      </c>
      <c r="AC2933" s="72">
        <v>17109.545969955183</v>
      </c>
      <c r="AD2933" s="90">
        <v>16550</v>
      </c>
      <c r="AE2933" s="38">
        <v>3.380942416647631E-2</v>
      </c>
      <c r="AF2933">
        <v>2</v>
      </c>
      <c r="AI2933" s="27" t="s">
        <v>36</v>
      </c>
      <c r="AJ2933" s="17">
        <v>17.000141498390018</v>
      </c>
      <c r="AK2933" s="17">
        <v>18.531884524498231</v>
      </c>
      <c r="AL2933" s="19">
        <v>1.2637123971947883E-2</v>
      </c>
      <c r="AM2933" s="19">
        <v>3.2345481837937319E-2</v>
      </c>
      <c r="AN2933" s="27" t="b">
        <v>0</v>
      </c>
      <c r="AO2933" s="27" t="b">
        <v>0</v>
      </c>
      <c r="AP2933" s="27" t="b">
        <v>0</v>
      </c>
      <c r="AQ2933" s="27" t="b">
        <v>0</v>
      </c>
      <c r="AR2933" s="27" t="b">
        <v>1</v>
      </c>
      <c r="AS2933" s="27" t="b">
        <v>0</v>
      </c>
      <c r="AV2933">
        <v>74799.998300000007</v>
      </c>
      <c r="AX2933">
        <v>165500</v>
      </c>
      <c r="AZ2933">
        <v>149.6</v>
      </c>
      <c r="BC2933" s="18">
        <f t="shared" si="1"/>
        <v>59839.998640000005</v>
      </c>
    </row>
    <row r="2934" spans="1:55" ht="14.55" customHeight="1" x14ac:dyDescent="0.25">
      <c r="A2934" s="95">
        <v>42325</v>
      </c>
      <c r="B2934" s="100">
        <v>18.975000000000001</v>
      </c>
      <c r="C2934" s="101">
        <v>18.524999999999999</v>
      </c>
      <c r="D2934" s="32">
        <v>65.212251353354134</v>
      </c>
      <c r="E2934" s="32">
        <v>1198.4161739595836</v>
      </c>
      <c r="F2934" s="32">
        <v>1263.6284253129377</v>
      </c>
      <c r="G2934" s="32">
        <v>18.548223213819156</v>
      </c>
      <c r="H2934" s="56">
        <v>-2.4291497975708731E-2</v>
      </c>
      <c r="I2934" s="1">
        <v>18.84</v>
      </c>
      <c r="J2934" s="68">
        <v>1.0370640129734432</v>
      </c>
      <c r="K2934" s="72">
        <v>339.71241773872475</v>
      </c>
      <c r="L2934" s="32">
        <v>333.27999899999998</v>
      </c>
      <c r="M2934" s="73">
        <v>1.9300344329168034E-2</v>
      </c>
      <c r="Q2934" s="34">
        <v>0.96426063144629415</v>
      </c>
      <c r="R2934" s="7"/>
      <c r="S2934" s="32"/>
      <c r="T2934" s="77"/>
      <c r="U2934" s="5">
        <v>122.11516550336384</v>
      </c>
      <c r="V2934" s="90">
        <v>106</v>
      </c>
      <c r="W2934" s="38">
        <v>0.15202986323928153</v>
      </c>
      <c r="X2934" s="68">
        <v>1.0741280259468862</v>
      </c>
      <c r="Y2934" s="72">
        <v>17643.396311268694</v>
      </c>
      <c r="Z2934" s="90">
        <v>16539.999640000002</v>
      </c>
      <c r="AA2934" s="77">
        <v>6.6710803826153672E-2</v>
      </c>
      <c r="AB2934" s="35">
        <v>1.0741280259468862</v>
      </c>
      <c r="AC2934" s="72">
        <v>18377.548195324347</v>
      </c>
      <c r="AD2934" s="90">
        <v>18175</v>
      </c>
      <c r="AE2934" s="38">
        <v>1.114432986653904E-2</v>
      </c>
      <c r="AF2934" s="1">
        <v>1</v>
      </c>
      <c r="AI2934" s="27" t="s">
        <v>36</v>
      </c>
      <c r="AJ2934" s="17">
        <v>17.126413795161536</v>
      </c>
      <c r="AK2934" s="17">
        <v>18.503959361547842</v>
      </c>
      <c r="AL2934" s="19">
        <v>4.2966954824341652E-3</v>
      </c>
      <c r="AM2934" s="19">
        <v>2.8687462929148824E-2</v>
      </c>
      <c r="AN2934" s="27" t="b">
        <v>0</v>
      </c>
      <c r="AO2934" s="27" t="b">
        <v>0</v>
      </c>
      <c r="AP2934" s="27" t="b">
        <v>0</v>
      </c>
      <c r="AQ2934" s="27" t="b">
        <v>0</v>
      </c>
      <c r="AR2934" s="27" t="b">
        <v>1</v>
      </c>
      <c r="AS2934" s="27" t="b">
        <v>0</v>
      </c>
      <c r="AV2934">
        <v>82699.998200000002</v>
      </c>
      <c r="AX2934">
        <v>181750</v>
      </c>
      <c r="AZ2934">
        <v>165.40001000000001</v>
      </c>
      <c r="BC2934" s="18">
        <f t="shared" si="1"/>
        <v>66159.998560000007</v>
      </c>
    </row>
    <row r="2935" spans="1:55" ht="14.55" customHeight="1" x14ac:dyDescent="0.25">
      <c r="A2935" s="96">
        <v>42326</v>
      </c>
      <c r="B2935" s="98">
        <v>17.774999999999999</v>
      </c>
      <c r="C2935" s="99">
        <v>18.324999999999999</v>
      </c>
      <c r="D2935" s="32">
        <v>1265.2125285846791</v>
      </c>
      <c r="E2935" s="32">
        <v>0</v>
      </c>
      <c r="F2935" s="18">
        <v>1265.2125285846791</v>
      </c>
      <c r="G2935" s="18">
        <v>17.774999999999999</v>
      </c>
      <c r="H2935" s="19">
        <v>3.0013642564802212E-2</v>
      </c>
      <c r="I2935" s="1">
        <v>16.850000000000001</v>
      </c>
      <c r="J2935" s="91">
        <v>0.95951417004048589</v>
      </c>
      <c r="K2935" s="72">
        <v>325.95323879567445</v>
      </c>
      <c r="L2935" s="32">
        <v>311.20001200000002</v>
      </c>
      <c r="M2935" s="73">
        <v>4.7407539289151555E-2</v>
      </c>
      <c r="Q2935" s="34">
        <v>1.0421940928270041</v>
      </c>
      <c r="R2935" s="7"/>
      <c r="S2935" s="32"/>
      <c r="T2935" s="77"/>
      <c r="U2935" s="5">
        <v>127.03075513157586</v>
      </c>
      <c r="V2935" s="97">
        <v>113.44000200000001</v>
      </c>
      <c r="W2935" s="38">
        <v>0.11980564961181728</v>
      </c>
      <c r="X2935" s="91">
        <v>0.91902834008097189</v>
      </c>
      <c r="Y2935" s="72">
        <v>16214.858804109888</v>
      </c>
      <c r="Z2935" s="90">
        <v>14459.999680000001</v>
      </c>
      <c r="AA2935" s="77">
        <v>0.12135955483713312</v>
      </c>
      <c r="AB2935" s="35">
        <v>0.91902834008097189</v>
      </c>
      <c r="AC2935" s="72">
        <v>16889.21683248776</v>
      </c>
      <c r="AD2935" s="90">
        <v>16000</v>
      </c>
      <c r="AE2935" s="38">
        <v>5.5576052030485018E-2</v>
      </c>
      <c r="AF2935">
        <v>19</v>
      </c>
      <c r="AI2935" s="27" t="s">
        <v>36</v>
      </c>
      <c r="AJ2935" s="17">
        <v>17.163923694073947</v>
      </c>
      <c r="AK2935" s="17">
        <v>18.408946576011054</v>
      </c>
      <c r="AL2935" s="19">
        <v>2.4058131624861332E-3</v>
      </c>
      <c r="AM2935" s="19">
        <v>2.8016008456988997E-2</v>
      </c>
      <c r="AN2935" s="27" t="b">
        <v>0</v>
      </c>
      <c r="AO2935" s="27" t="b">
        <v>0</v>
      </c>
      <c r="AP2935" s="27" t="b">
        <v>0</v>
      </c>
      <c r="AQ2935" s="27" t="b">
        <v>0</v>
      </c>
      <c r="AR2935" s="27" t="b">
        <v>1</v>
      </c>
      <c r="AS2935" s="27" t="b">
        <v>0</v>
      </c>
      <c r="AV2935">
        <v>72299.998400000011</v>
      </c>
      <c r="AX2935">
        <v>160000</v>
      </c>
      <c r="AZ2935">
        <v>144.6</v>
      </c>
      <c r="BC2935" s="18">
        <f t="shared" si="1"/>
        <v>57839.998720000003</v>
      </c>
    </row>
    <row r="2936" spans="1:55" ht="14.55" customHeight="1" x14ac:dyDescent="0.25">
      <c r="A2936" s="95">
        <v>42327</v>
      </c>
      <c r="B2936" s="98">
        <v>18.175000000000001</v>
      </c>
      <c r="C2936" s="99">
        <v>18.824999999999999</v>
      </c>
      <c r="D2936" s="32">
        <v>1198.6223955012749</v>
      </c>
      <c r="E2936" s="32">
        <v>64.591520630696266</v>
      </c>
      <c r="F2936" s="18">
        <v>1263.2139161319712</v>
      </c>
      <c r="G2936" s="18">
        <v>18.208236245954694</v>
      </c>
      <c r="H2936" s="19">
        <v>3.4528552456839279E-2</v>
      </c>
      <c r="I2936" s="1">
        <v>16.989999999999998</v>
      </c>
      <c r="J2936" s="91">
        <v>1.0227551800391372</v>
      </c>
      <c r="K2936" s="72">
        <v>333.36459543143479</v>
      </c>
      <c r="L2936" s="32">
        <v>321.76001000000002</v>
      </c>
      <c r="M2936" s="73">
        <v>3.606596553572574E-2</v>
      </c>
      <c r="Q2936" s="34">
        <v>0.97775109773751867</v>
      </c>
      <c r="R2936" s="7"/>
      <c r="S2936" s="32"/>
      <c r="T2936" s="77"/>
      <c r="U2936" s="5">
        <v>123.97321447098865</v>
      </c>
      <c r="V2936" s="97">
        <v>109.660004</v>
      </c>
      <c r="W2936" s="38">
        <v>0.13052352680005966</v>
      </c>
      <c r="X2936" s="91">
        <v>1.0455103600782745</v>
      </c>
      <c r="Y2936" s="72">
        <v>16952.883976703182</v>
      </c>
      <c r="Z2936" s="90">
        <v>15449.999660000001</v>
      </c>
      <c r="AA2936" s="77">
        <v>9.7274067946690218E-2</v>
      </c>
      <c r="AB2936" s="35">
        <v>1.0455103600782745</v>
      </c>
      <c r="AC2936" s="72">
        <v>17657.56807298867</v>
      </c>
      <c r="AD2936" s="90">
        <v>17025</v>
      </c>
      <c r="AE2936" s="38">
        <v>3.7155246577895443E-2</v>
      </c>
      <c r="AF2936">
        <v>18</v>
      </c>
      <c r="AI2936" s="27" t="s">
        <v>36</v>
      </c>
      <c r="AJ2936" s="17">
        <v>17.163125420071786</v>
      </c>
      <c r="AK2936" s="17">
        <v>18.340019544729046</v>
      </c>
      <c r="AL2936" s="19">
        <v>2.4051762218394259E-3</v>
      </c>
      <c r="AM2936" s="19">
        <v>2.7016539270831204E-2</v>
      </c>
      <c r="AN2936" s="27" t="b">
        <v>0</v>
      </c>
      <c r="AO2936" s="27" t="b">
        <v>0</v>
      </c>
      <c r="AP2936" s="27" t="b">
        <v>0</v>
      </c>
      <c r="AQ2936" s="27" t="b">
        <v>0</v>
      </c>
      <c r="AR2936" s="27" t="b">
        <v>1</v>
      </c>
      <c r="AS2936" s="27" t="b">
        <v>0</v>
      </c>
      <c r="AV2936">
        <v>77249.998300000007</v>
      </c>
      <c r="AX2936">
        <v>170250</v>
      </c>
      <c r="AZ2936">
        <v>154.5</v>
      </c>
      <c r="BC2936" s="18">
        <f t="shared" si="1"/>
        <v>61799.998640000005</v>
      </c>
    </row>
    <row r="2937" spans="1:55" ht="14.55" customHeight="1" x14ac:dyDescent="0.25">
      <c r="A2937" s="95">
        <v>42328</v>
      </c>
      <c r="B2937" s="100">
        <v>17.425000000000001</v>
      </c>
      <c r="C2937" s="101">
        <v>18.274999999999999</v>
      </c>
      <c r="D2937" s="32">
        <v>1132.0322624178707</v>
      </c>
      <c r="E2937" s="32">
        <v>128.88239281082221</v>
      </c>
      <c r="F2937" s="32">
        <v>1260.9146552286929</v>
      </c>
      <c r="G2937" s="32">
        <v>17.511881402666646</v>
      </c>
      <c r="H2937" s="56">
        <v>4.6511627906976605E-2</v>
      </c>
      <c r="I2937" s="1">
        <v>15.47</v>
      </c>
      <c r="J2937" s="68">
        <v>0.96000549472930152</v>
      </c>
      <c r="K2937" s="72">
        <v>320.02630614902125</v>
      </c>
      <c r="L2937" s="32">
        <v>310.88000499999998</v>
      </c>
      <c r="M2937" s="73">
        <v>2.9420680011315845E-2</v>
      </c>
      <c r="Q2937" s="34">
        <v>1.0416607045379214</v>
      </c>
      <c r="R2937" s="7"/>
      <c r="S2937" s="32"/>
      <c r="T2937" s="77"/>
      <c r="U2937" s="5">
        <v>128.89759473470511</v>
      </c>
      <c r="V2937" s="97">
        <v>113.300004</v>
      </c>
      <c r="W2937" s="38">
        <v>0.13766628582559545</v>
      </c>
      <c r="X2937" s="68">
        <v>0.92001098945860305</v>
      </c>
      <c r="Y2937" s="72">
        <v>15596.914183847855</v>
      </c>
      <c r="Z2937" s="90">
        <v>14444.999680000001</v>
      </c>
      <c r="AA2937" s="77">
        <v>7.9744861846051243E-2</v>
      </c>
      <c r="AB2937" s="35">
        <v>0.92001098945860305</v>
      </c>
      <c r="AC2937" s="72">
        <v>16244.896224260756</v>
      </c>
      <c r="AD2937" s="90">
        <v>15900</v>
      </c>
      <c r="AE2937" s="38">
        <v>2.1691586431494079E-2</v>
      </c>
      <c r="AF2937" s="1">
        <v>17</v>
      </c>
      <c r="AI2937" s="27" t="s">
        <v>36</v>
      </c>
      <c r="AJ2937" s="17">
        <v>17.232063438516938</v>
      </c>
      <c r="AK2937" s="17">
        <v>18.237738048325298</v>
      </c>
      <c r="AL2937" s="19">
        <v>8.8220007216893159E-3</v>
      </c>
      <c r="AM2937" s="19">
        <v>2.6978007914869963E-2</v>
      </c>
      <c r="AN2937" s="27" t="b">
        <v>0</v>
      </c>
      <c r="AO2937" s="27" t="b">
        <v>0</v>
      </c>
      <c r="AP2937" s="27" t="b">
        <v>0</v>
      </c>
      <c r="AQ2937" s="27" t="b">
        <v>0</v>
      </c>
      <c r="AR2937" s="27" t="b">
        <v>1</v>
      </c>
      <c r="AS2937" s="27" t="b">
        <v>0</v>
      </c>
      <c r="AV2937">
        <v>72224.998400000011</v>
      </c>
      <c r="AX2937">
        <v>159000</v>
      </c>
      <c r="AZ2937">
        <v>144.449995</v>
      </c>
      <c r="BC2937" s="18">
        <f t="shared" si="1"/>
        <v>57779.998720000003</v>
      </c>
    </row>
    <row r="2938" spans="1:55" ht="14.55" customHeight="1" x14ac:dyDescent="0.25">
      <c r="A2938" s="95">
        <v>42331</v>
      </c>
      <c r="B2938" s="100">
        <v>17.024999999999999</v>
      </c>
      <c r="C2938" s="101">
        <v>17.824999999999999</v>
      </c>
      <c r="D2938" s="32">
        <v>1065.4421293344665</v>
      </c>
      <c r="E2938" s="32">
        <v>192.37531040197501</v>
      </c>
      <c r="F2938" s="32">
        <v>1257.8174397364414</v>
      </c>
      <c r="G2938" s="32">
        <v>17.147354996408563</v>
      </c>
      <c r="H2938" s="56">
        <v>4.4880785413744739E-2</v>
      </c>
      <c r="I2938" s="32">
        <v>15.62</v>
      </c>
      <c r="J2938" s="68">
        <v>0.97677885864039304</v>
      </c>
      <c r="K2938" s="72">
        <v>312.58952151577006</v>
      </c>
      <c r="L2938" s="32">
        <v>302.39999399999999</v>
      </c>
      <c r="M2938" s="73">
        <v>3.3695528167801705E-2</v>
      </c>
      <c r="Q2938" s="34">
        <v>1.0237731817741522</v>
      </c>
      <c r="R2938" s="7"/>
      <c r="S2938" s="32"/>
      <c r="T2938" s="77"/>
      <c r="U2938" s="5">
        <v>131.71621195545549</v>
      </c>
      <c r="V2938" s="97">
        <v>116.32</v>
      </c>
      <c r="W2938" s="38">
        <v>0.13236083180412225</v>
      </c>
      <c r="X2938" s="68">
        <v>0.95355771728078609</v>
      </c>
      <c r="Y2938" s="72">
        <v>14872.62904275069</v>
      </c>
      <c r="Z2938" s="90">
        <v>13669.9997</v>
      </c>
      <c r="AA2938" s="77">
        <v>8.7975813397471389E-2</v>
      </c>
      <c r="AB2938" s="35">
        <v>0.95355771728078609</v>
      </c>
      <c r="AC2938" s="72">
        <v>15490.197810941523</v>
      </c>
      <c r="AD2938" s="90">
        <v>15050</v>
      </c>
      <c r="AE2938" s="38">
        <v>2.9249023982825455E-2</v>
      </c>
      <c r="AF2938" s="1">
        <v>16</v>
      </c>
      <c r="AI2938" s="27" t="s">
        <v>36</v>
      </c>
      <c r="AJ2938" s="17">
        <v>17.255244535760681</v>
      </c>
      <c r="AK2938" s="17">
        <v>18.115941874336659</v>
      </c>
      <c r="AL2938" s="19">
        <v>2.0075716529640481E-2</v>
      </c>
      <c r="AM2938" s="19">
        <v>2.7257804477976488E-2</v>
      </c>
      <c r="AN2938" s="27" t="b">
        <v>0</v>
      </c>
      <c r="AO2938" s="27" t="b">
        <v>0</v>
      </c>
      <c r="AP2938" s="27" t="b">
        <v>0</v>
      </c>
      <c r="AQ2938" s="27" t="b">
        <v>0</v>
      </c>
      <c r="AR2938" s="27" t="b">
        <v>1</v>
      </c>
      <c r="AS2938" s="27" t="b">
        <v>0</v>
      </c>
      <c r="AV2938">
        <v>68349.998500000002</v>
      </c>
      <c r="AX2938">
        <v>150500</v>
      </c>
      <c r="AZ2938">
        <v>136.69999999999999</v>
      </c>
      <c r="BC2938" s="18">
        <f t="shared" si="1"/>
        <v>54679.998800000001</v>
      </c>
    </row>
    <row r="2939" spans="1:55" ht="14.55" customHeight="1" x14ac:dyDescent="0.25">
      <c r="A2939" s="95">
        <v>42332</v>
      </c>
      <c r="B2939" s="100">
        <v>17.425000000000001</v>
      </c>
      <c r="C2939" s="101">
        <v>18.324999999999999</v>
      </c>
      <c r="D2939" s="32">
        <v>998.85199625106236</v>
      </c>
      <c r="E2939" s="32">
        <v>255.97682601179019</v>
      </c>
      <c r="F2939" s="32">
        <v>1254.8288222628526</v>
      </c>
      <c r="G2939" s="32">
        <v>17.608594080183114</v>
      </c>
      <c r="H2939" s="56">
        <v>4.9113233287857994E-2</v>
      </c>
      <c r="I2939" s="32">
        <v>15.93</v>
      </c>
      <c r="J2939" s="68">
        <v>1.02445860944981</v>
      </c>
      <c r="K2939" s="72">
        <v>320.22948581177087</v>
      </c>
      <c r="L2939" s="32">
        <v>304.48001099999999</v>
      </c>
      <c r="M2939" s="73">
        <v>5.1725808732222101E-2</v>
      </c>
      <c r="Q2939" s="34">
        <v>0.97612533173697891</v>
      </c>
      <c r="R2939" s="7"/>
      <c r="S2939" s="32"/>
      <c r="T2939" s="77"/>
      <c r="U2939" s="5">
        <v>128.3321546041274</v>
      </c>
      <c r="V2939" s="97">
        <v>115.72000199999999</v>
      </c>
      <c r="W2939" s="38">
        <v>0.108988527360442</v>
      </c>
      <c r="X2939" s="68">
        <v>1.0489172188996201</v>
      </c>
      <c r="Y2939" s="72">
        <v>15600.231331382678</v>
      </c>
      <c r="Z2939" s="90">
        <v>13789.9997</v>
      </c>
      <c r="AA2939" s="77">
        <v>0.13127133218013615</v>
      </c>
      <c r="AB2939" s="35">
        <v>1.0489172188996201</v>
      </c>
      <c r="AC2939" s="72">
        <v>16247.674713508812</v>
      </c>
      <c r="AD2939" s="90">
        <v>15250</v>
      </c>
      <c r="AE2939" s="38">
        <v>6.5421292689102406E-2</v>
      </c>
      <c r="AF2939" s="1">
        <v>15</v>
      </c>
      <c r="AI2939" s="27" t="s">
        <v>36</v>
      </c>
      <c r="AJ2939" s="17">
        <v>17.283639472963475</v>
      </c>
      <c r="AK2939" s="17">
        <v>17.968883613333706</v>
      </c>
      <c r="AL2939" s="19">
        <v>3.0126057275752016E-2</v>
      </c>
      <c r="AM2939" s="19">
        <v>2.7507832686287162E-2</v>
      </c>
      <c r="AN2939" s="27" t="b">
        <v>0</v>
      </c>
      <c r="AO2939" s="27" t="b">
        <v>1</v>
      </c>
      <c r="AP2939" s="27" t="b">
        <v>0</v>
      </c>
      <c r="AQ2939" s="27" t="b">
        <v>0</v>
      </c>
      <c r="AR2939" s="27" t="b">
        <v>1</v>
      </c>
      <c r="AS2939" s="27" t="b">
        <v>0</v>
      </c>
      <c r="AV2939">
        <v>68949.998500000002</v>
      </c>
      <c r="AX2939">
        <v>152500</v>
      </c>
      <c r="AZ2939">
        <v>137.9</v>
      </c>
      <c r="BC2939" s="18">
        <f t="shared" si="1"/>
        <v>55159.998800000001</v>
      </c>
    </row>
    <row r="2940" spans="1:55" ht="14.55" customHeight="1" x14ac:dyDescent="0.25">
      <c r="A2940" s="95">
        <v>42333</v>
      </c>
      <c r="B2940" s="98">
        <v>16.774999999999999</v>
      </c>
      <c r="C2940" s="99">
        <v>17.774999999999999</v>
      </c>
      <c r="D2940" s="32">
        <v>932.26186316765825</v>
      </c>
      <c r="E2940" s="32">
        <v>319.29650235439959</v>
      </c>
      <c r="F2940" s="18">
        <v>1251.5583655220578</v>
      </c>
      <c r="G2940" s="18">
        <v>17.030119146777636</v>
      </c>
      <c r="H2940" s="19">
        <v>5.6258790436005679E-2</v>
      </c>
      <c r="I2940" s="32">
        <v>15.19</v>
      </c>
      <c r="J2940" s="91">
        <v>0.96462747218829192</v>
      </c>
      <c r="K2940" s="72">
        <v>308.89681477196928</v>
      </c>
      <c r="L2940" s="32">
        <v>299.83999599999999</v>
      </c>
      <c r="M2940" s="73">
        <v>3.020550591245769E-2</v>
      </c>
      <c r="Q2940" s="34">
        <v>1.0366696251470677</v>
      </c>
      <c r="R2940" s="7"/>
      <c r="S2940" s="32"/>
      <c r="T2940" s="77"/>
      <c r="U2940" s="5">
        <v>132.7903542933486</v>
      </c>
      <c r="V2940" s="97">
        <v>117.27999800000001</v>
      </c>
      <c r="W2940" s="38">
        <v>0.13225065277839271</v>
      </c>
      <c r="X2940" s="91">
        <v>0.92925494437658385</v>
      </c>
      <c r="Y2940" s="72">
        <v>14496.66145629359</v>
      </c>
      <c r="Z2940" s="90">
        <v>13374.9997</v>
      </c>
      <c r="AA2940" s="77">
        <v>8.3862563099241783E-2</v>
      </c>
      <c r="AB2940" s="35">
        <v>0.92925494437658385</v>
      </c>
      <c r="AC2940" s="72">
        <v>15097.990000183774</v>
      </c>
      <c r="AD2940" s="90">
        <v>14800</v>
      </c>
      <c r="AE2940" s="38">
        <v>2.0134459471876628E-2</v>
      </c>
      <c r="AF2940">
        <v>14</v>
      </c>
      <c r="AI2940" s="27" t="s">
        <v>36</v>
      </c>
      <c r="AJ2940" s="17">
        <v>17.303594420145064</v>
      </c>
      <c r="AK2940" s="17">
        <v>17.812618183081618</v>
      </c>
      <c r="AL2940" s="19">
        <v>4.3551105344371087E-2</v>
      </c>
      <c r="AM2940" s="19">
        <v>2.806979733964534E-2</v>
      </c>
      <c r="AN2940" s="27" t="b">
        <v>0</v>
      </c>
      <c r="AO2940" s="27" t="b">
        <v>1</v>
      </c>
      <c r="AP2940" s="27" t="b">
        <v>0</v>
      </c>
      <c r="AQ2940" s="27" t="b">
        <v>0</v>
      </c>
      <c r="AR2940" s="27" t="b">
        <v>1</v>
      </c>
      <c r="AS2940" s="27" t="b">
        <v>0</v>
      </c>
      <c r="AV2940">
        <v>66874.998500000002</v>
      </c>
      <c r="AX2940">
        <v>148000</v>
      </c>
      <c r="AZ2940">
        <v>133.75</v>
      </c>
      <c r="BC2940" s="18">
        <f t="shared" si="1"/>
        <v>53499.998800000001</v>
      </c>
    </row>
    <row r="2941" spans="1:55" ht="14.55" customHeight="1" x14ac:dyDescent="0.25">
      <c r="A2941" s="95">
        <v>42335</v>
      </c>
      <c r="B2941" s="98">
        <v>17.175000000000001</v>
      </c>
      <c r="C2941" s="99">
        <v>18.024999999999999</v>
      </c>
      <c r="D2941" s="32">
        <v>865.67173008425414</v>
      </c>
      <c r="E2941" s="32">
        <v>382.14035509555879</v>
      </c>
      <c r="F2941" s="18">
        <v>1247.812085179813</v>
      </c>
      <c r="G2941" s="18">
        <v>17.435311072227208</v>
      </c>
      <c r="H2941" s="19">
        <v>4.7156726768377122E-2</v>
      </c>
      <c r="I2941" s="32">
        <v>15.12</v>
      </c>
      <c r="J2941" s="91">
        <v>1.0207281543667861</v>
      </c>
      <c r="K2941" s="72">
        <v>315.29422029490189</v>
      </c>
      <c r="L2941" s="32">
        <v>302.55999800000001</v>
      </c>
      <c r="M2941" s="73">
        <v>4.2088254822443126E-2</v>
      </c>
      <c r="Q2941" s="34">
        <v>0.97969277688862721</v>
      </c>
      <c r="R2941" s="7"/>
      <c r="S2941" s="32"/>
      <c r="T2941" s="77"/>
      <c r="U2941" s="5">
        <v>129.8515403629352</v>
      </c>
      <c r="V2941" s="97">
        <v>116.160004</v>
      </c>
      <c r="W2941" s="38">
        <v>0.1178679054017181</v>
      </c>
      <c r="X2941" s="91">
        <v>1.0414563087335722</v>
      </c>
      <c r="Y2941" s="72">
        <v>15097.711763099554</v>
      </c>
      <c r="Z2941" s="90">
        <v>13589.9997</v>
      </c>
      <c r="AA2941" s="77">
        <v>0.11094275911570138</v>
      </c>
      <c r="AB2941" s="35">
        <v>1.0414563087335722</v>
      </c>
      <c r="AC2941" s="72">
        <v>15723.644841967209</v>
      </c>
      <c r="AD2941" s="90">
        <v>15125</v>
      </c>
      <c r="AE2941" s="38">
        <v>3.9579824262294797E-2</v>
      </c>
      <c r="AF2941">
        <v>13</v>
      </c>
      <c r="AI2941" s="27" t="s">
        <v>36</v>
      </c>
      <c r="AJ2941" s="17">
        <v>17.363290158852934</v>
      </c>
      <c r="AK2941" s="17">
        <v>17.685195049671361</v>
      </c>
      <c r="AL2941" s="19">
        <v>4.6408286044966905E-2</v>
      </c>
      <c r="AM2941" s="19">
        <v>2.8506332360947247E-2</v>
      </c>
      <c r="AN2941" s="27" t="b">
        <v>0</v>
      </c>
      <c r="AO2941" s="27" t="b">
        <v>1</v>
      </c>
      <c r="AP2941" s="27" t="b">
        <v>0</v>
      </c>
      <c r="AQ2941" s="27" t="b">
        <v>0</v>
      </c>
      <c r="AR2941" s="27" t="b">
        <v>1</v>
      </c>
      <c r="AS2941" s="27" t="b">
        <v>0</v>
      </c>
      <c r="AV2941">
        <v>67949.998500000002</v>
      </c>
      <c r="AX2941">
        <v>151250</v>
      </c>
      <c r="AZ2941">
        <v>135.9</v>
      </c>
      <c r="BC2941" s="18">
        <f t="shared" si="1"/>
        <v>54359.998800000001</v>
      </c>
    </row>
    <row r="2942" spans="1:55" ht="14.55" customHeight="1" x14ac:dyDescent="0.25">
      <c r="A2942" s="95">
        <v>42338</v>
      </c>
      <c r="B2942" s="98">
        <v>16.975000000000001</v>
      </c>
      <c r="C2942" s="99">
        <v>17.774999999999999</v>
      </c>
      <c r="D2942" s="32">
        <v>799.08159700085002</v>
      </c>
      <c r="E2942" s="32">
        <v>445.59031546767898</v>
      </c>
      <c r="F2942" s="18">
        <v>1244.6719124685289</v>
      </c>
      <c r="G2942" s="18">
        <v>17.261398567207291</v>
      </c>
      <c r="H2942" s="19">
        <v>4.5007032348804321E-2</v>
      </c>
      <c r="I2942" s="32">
        <v>16.129999000000002</v>
      </c>
      <c r="J2942" s="91">
        <v>0.98753382976273474</v>
      </c>
      <c r="K2942" s="72">
        <v>311.35832163318304</v>
      </c>
      <c r="L2942" s="32">
        <v>300.79998799999998</v>
      </c>
      <c r="M2942" s="73">
        <v>3.510084459572204E-2</v>
      </c>
      <c r="Q2942" s="34">
        <v>1.0126235374035342</v>
      </c>
      <c r="R2942" s="7"/>
      <c r="S2942" s="32"/>
      <c r="T2942" s="77"/>
      <c r="U2942" s="5">
        <v>131.24591465061627</v>
      </c>
      <c r="V2942" s="97">
        <v>116.839996</v>
      </c>
      <c r="W2942" s="38">
        <v>0.12329612413386484</v>
      </c>
      <c r="X2942" s="91">
        <v>0.97506765952546937</v>
      </c>
      <c r="Y2942" s="72">
        <v>14721.360906281008</v>
      </c>
      <c r="Z2942" s="90">
        <v>13434.9997</v>
      </c>
      <c r="AA2942" s="77">
        <v>9.5747021585791917E-2</v>
      </c>
      <c r="AB2942" s="35">
        <v>0.97506765952546937</v>
      </c>
      <c r="AC2942" s="72">
        <v>15331.371771553544</v>
      </c>
      <c r="AD2942" s="90">
        <v>14900</v>
      </c>
      <c r="AE2942" s="38">
        <v>2.8951125607620403E-2</v>
      </c>
      <c r="AF2942">
        <v>12</v>
      </c>
      <c r="AI2942" s="27" t="s">
        <v>36</v>
      </c>
      <c r="AJ2942" s="17">
        <v>17.403906210019965</v>
      </c>
      <c r="AK2942" s="17">
        <v>17.572842430700305</v>
      </c>
      <c r="AL2942" s="19">
        <v>4.8154699360294408E-2</v>
      </c>
      <c r="AM2942" s="19">
        <v>2.8347503680667276E-2</v>
      </c>
      <c r="AN2942" s="27" t="b">
        <v>0</v>
      </c>
      <c r="AO2942" s="27" t="b">
        <v>1</v>
      </c>
      <c r="AP2942" s="27" t="b">
        <v>0</v>
      </c>
      <c r="AQ2942" s="27" t="b">
        <v>0</v>
      </c>
      <c r="AR2942" s="27" t="b">
        <v>1</v>
      </c>
      <c r="AS2942" s="27" t="b">
        <v>0</v>
      </c>
      <c r="AV2942">
        <v>67174.998500000002</v>
      </c>
      <c r="AX2942">
        <v>149000</v>
      </c>
      <c r="AZ2942">
        <v>134.35000500000001</v>
      </c>
      <c r="BC2942" s="18">
        <f t="shared" si="1"/>
        <v>53739.998800000001</v>
      </c>
    </row>
    <row r="2943" spans="1:55" ht="14.55" customHeight="1" x14ac:dyDescent="0.25">
      <c r="A2943" s="95">
        <v>42339</v>
      </c>
      <c r="B2943" s="100">
        <v>16.125</v>
      </c>
      <c r="C2943" s="101">
        <v>17.125</v>
      </c>
      <c r="D2943" s="32">
        <v>732.4914639174458</v>
      </c>
      <c r="E2943" s="32">
        <v>509.1834242772872</v>
      </c>
      <c r="F2943" s="32">
        <v>1241.6748881947331</v>
      </c>
      <c r="G2943" s="32">
        <v>16.535077894880832</v>
      </c>
      <c r="H2943" s="56">
        <v>5.8394160583941646E-2</v>
      </c>
      <c r="I2943" s="32">
        <v>14.67</v>
      </c>
      <c r="J2943" s="68">
        <v>0.95561569351120479</v>
      </c>
      <c r="K2943" s="72">
        <v>297.53375041912017</v>
      </c>
      <c r="L2943" s="32">
        <v>287.67999300000002</v>
      </c>
      <c r="M2943" s="73">
        <v>3.4252494642963031E-2</v>
      </c>
      <c r="Q2943" s="34">
        <v>1.0464457697693459</v>
      </c>
      <c r="R2943" s="7"/>
      <c r="S2943" s="32"/>
      <c r="T2943" s="77"/>
      <c r="U2943" s="5">
        <v>137.08602720214708</v>
      </c>
      <c r="V2943" s="90">
        <v>121.800004</v>
      </c>
      <c r="W2943" s="38">
        <v>0.12550100739033701</v>
      </c>
      <c r="X2943" s="68">
        <v>0.91123138702240958</v>
      </c>
      <c r="Y2943" s="72">
        <v>13414.630298778869</v>
      </c>
      <c r="Z2943" s="90">
        <v>12319.99972</v>
      </c>
      <c r="AA2943" s="77">
        <v>8.8849886660457622E-2</v>
      </c>
      <c r="AB2943" s="35">
        <v>0.91123138702240958</v>
      </c>
      <c r="AC2943" s="72">
        <v>13970.203183881511</v>
      </c>
      <c r="AD2943" s="90">
        <v>13800</v>
      </c>
      <c r="AE2943" s="38">
        <v>1.2333564049384856E-2</v>
      </c>
      <c r="AF2943" s="1">
        <v>11</v>
      </c>
      <c r="AI2943" s="27" t="s">
        <v>36</v>
      </c>
      <c r="AJ2943" s="17">
        <v>17.388262895849046</v>
      </c>
      <c r="AK2943" s="17">
        <v>17.469235480654316</v>
      </c>
      <c r="AL2943" s="19">
        <v>5.0135121473121914E-2</v>
      </c>
      <c r="AM2943" s="19">
        <v>2.896223735145801E-2</v>
      </c>
      <c r="AN2943" s="27" t="b">
        <v>0</v>
      </c>
      <c r="AO2943" s="27" t="b">
        <v>1</v>
      </c>
      <c r="AP2943" s="27" t="b">
        <v>0</v>
      </c>
      <c r="AQ2943" s="27" t="b">
        <v>0</v>
      </c>
      <c r="AR2943" s="27" t="b">
        <v>1</v>
      </c>
      <c r="AS2943" s="27" t="b">
        <v>0</v>
      </c>
      <c r="AV2943">
        <v>61599.998599999999</v>
      </c>
      <c r="AX2943">
        <v>138000</v>
      </c>
      <c r="AZ2943">
        <v>123.199995</v>
      </c>
      <c r="BC2943" s="18">
        <f t="shared" si="1"/>
        <v>49279.998879999999</v>
      </c>
    </row>
    <row r="2944" spans="1:55" ht="14.55" customHeight="1" x14ac:dyDescent="0.25">
      <c r="A2944" s="95">
        <v>42340</v>
      </c>
      <c r="B2944" s="98">
        <v>16.774999999999999</v>
      </c>
      <c r="C2944" s="99">
        <v>17.574999999999999</v>
      </c>
      <c r="D2944" s="32">
        <v>665.90133083404157</v>
      </c>
      <c r="E2944" s="32">
        <v>571.88508243611307</v>
      </c>
      <c r="F2944" s="18">
        <v>1237.7864132701548</v>
      </c>
      <c r="G2944" s="18">
        <v>17.144617941386333</v>
      </c>
      <c r="H2944" s="19">
        <v>4.5519203413940335E-2</v>
      </c>
      <c r="I2944" s="1">
        <v>15.91</v>
      </c>
      <c r="J2944" s="91">
        <v>1.0336163719025755</v>
      </c>
      <c r="K2944" s="72">
        <v>307.53043462159576</v>
      </c>
      <c r="L2944" s="32">
        <v>298.88000499999998</v>
      </c>
      <c r="M2944" s="73">
        <v>2.8942818110551681E-2</v>
      </c>
      <c r="Q2944" s="34">
        <v>0.96747693552812253</v>
      </c>
      <c r="R2944" s="7"/>
      <c r="S2944" s="32"/>
      <c r="T2944" s="77"/>
      <c r="U2944" s="5">
        <v>132.38064141952268</v>
      </c>
      <c r="V2944" s="90">
        <v>117</v>
      </c>
      <c r="W2944" s="38">
        <v>0.13145847367113397</v>
      </c>
      <c r="X2944" s="91">
        <v>1.067232743805151</v>
      </c>
      <c r="Y2944" s="72">
        <v>14316.601197600443</v>
      </c>
      <c r="Z2944" s="90">
        <v>13229.9997</v>
      </c>
      <c r="AA2944" s="77">
        <v>8.2131634334084117E-2</v>
      </c>
      <c r="AB2944" s="35">
        <v>1.067232743805151</v>
      </c>
      <c r="AC2944" s="72">
        <v>14909.219239992884</v>
      </c>
      <c r="AD2944" s="90">
        <v>14725</v>
      </c>
      <c r="AE2944" s="38">
        <v>1.2510644481689946E-2</v>
      </c>
      <c r="AF2944">
        <v>10</v>
      </c>
      <c r="AI2944" s="27" t="b">
        <v>1</v>
      </c>
      <c r="AJ2944" s="17">
        <v>17.434781790940065</v>
      </c>
      <c r="AK2944" s="17">
        <v>17.407779904029066</v>
      </c>
      <c r="AL2944" s="19">
        <v>5.0241524473154518E-2</v>
      </c>
      <c r="AM2944" s="19">
        <v>3.0197745504743433E-2</v>
      </c>
      <c r="AN2944" s="27" t="b">
        <v>1</v>
      </c>
      <c r="AO2944" s="27" t="b">
        <v>1</v>
      </c>
      <c r="AP2944" s="27" t="b">
        <v>0</v>
      </c>
      <c r="AQ2944" s="27" t="b">
        <v>0</v>
      </c>
      <c r="AR2944" s="27" t="b">
        <v>1</v>
      </c>
      <c r="AS2944" s="27" t="b">
        <v>0</v>
      </c>
      <c r="AV2944">
        <v>66149.998500000002</v>
      </c>
      <c r="AX2944">
        <v>147250</v>
      </c>
      <c r="AZ2944">
        <v>132.299995</v>
      </c>
      <c r="BC2944" s="18">
        <f t="shared" si="1"/>
        <v>52919.998800000001</v>
      </c>
    </row>
    <row r="2945" spans="1:55" ht="14.55" customHeight="1" x14ac:dyDescent="0.25">
      <c r="A2945" s="95">
        <v>42341</v>
      </c>
      <c r="B2945" s="98">
        <v>18.324999999999999</v>
      </c>
      <c r="C2945" s="99">
        <v>18.524999999999999</v>
      </c>
      <c r="D2945" s="32">
        <v>599.31119775063746</v>
      </c>
      <c r="E2945" s="32">
        <v>635.44408570633243</v>
      </c>
      <c r="F2945" s="18">
        <v>1234.7552834569699</v>
      </c>
      <c r="G2945" s="18">
        <v>18.427926319768765</v>
      </c>
      <c r="H2945" s="19">
        <v>1.0796221322537103E-2</v>
      </c>
      <c r="I2945" s="32">
        <v>18.110001</v>
      </c>
      <c r="J2945" s="91">
        <v>1.0722198362361457</v>
      </c>
      <c r="K2945" s="72">
        <v>329.73452705900689</v>
      </c>
      <c r="L2945" s="32">
        <v>320.32000699999998</v>
      </c>
      <c r="M2945" s="73">
        <v>2.9390983557910946E-2</v>
      </c>
      <c r="Q2945" s="34">
        <v>0.93264456243445215</v>
      </c>
      <c r="R2945" s="7"/>
      <c r="S2945" s="32"/>
      <c r="T2945" s="77"/>
      <c r="U2945" s="5">
        <v>123.23421802769917</v>
      </c>
      <c r="V2945" s="90">
        <v>108.400002</v>
      </c>
      <c r="W2945" s="38">
        <v>0.13684700880078554</v>
      </c>
      <c r="X2945" s="91">
        <v>1.1444396724722912</v>
      </c>
      <c r="Y2945" s="72">
        <v>16384.564776217616</v>
      </c>
      <c r="Z2945" s="90">
        <v>15099.999660000001</v>
      </c>
      <c r="AA2945" s="77">
        <v>8.5070539413350854E-2</v>
      </c>
      <c r="AB2945" s="35">
        <v>1.1444396724722912</v>
      </c>
      <c r="AC2945" s="72">
        <v>17062.428426561437</v>
      </c>
      <c r="AD2945" s="90">
        <v>16675</v>
      </c>
      <c r="AE2945" s="38">
        <v>2.3234088549411509E-2</v>
      </c>
      <c r="AF2945">
        <v>9</v>
      </c>
      <c r="AI2945" s="27" t="b">
        <v>1</v>
      </c>
      <c r="AJ2945" s="17">
        <v>17.527689915965379</v>
      </c>
      <c r="AK2945" s="17">
        <v>17.367037096483873</v>
      </c>
      <c r="AL2945" s="19">
        <v>4.3855355812267703E-2</v>
      </c>
      <c r="AM2945" s="19">
        <v>2.8287575807121351E-2</v>
      </c>
      <c r="AN2945" s="27" t="b">
        <v>1</v>
      </c>
      <c r="AO2945" s="27" t="b">
        <v>1</v>
      </c>
      <c r="AP2945" s="27" t="b">
        <v>0</v>
      </c>
      <c r="AQ2945" s="27" t="b">
        <v>0</v>
      </c>
      <c r="AR2945" s="27" t="b">
        <v>1</v>
      </c>
      <c r="AS2945" s="27" t="b">
        <v>0</v>
      </c>
      <c r="AV2945">
        <v>75499.998300000007</v>
      </c>
      <c r="AX2945">
        <v>166750</v>
      </c>
      <c r="AZ2945">
        <v>151.00000499999999</v>
      </c>
      <c r="BC2945" s="18">
        <f t="shared" si="1"/>
        <v>60399.998640000005</v>
      </c>
    </row>
    <row r="2946" spans="1:55" ht="14.55" customHeight="1" x14ac:dyDescent="0.25">
      <c r="A2946" s="95">
        <v>42342</v>
      </c>
      <c r="B2946" s="100">
        <v>16.225000000000001</v>
      </c>
      <c r="C2946" s="101">
        <v>17.324999999999999</v>
      </c>
      <c r="D2946" s="32">
        <v>532.72106466723335</v>
      </c>
      <c r="E2946" s="32">
        <v>701.31529697507096</v>
      </c>
      <c r="F2946" s="32">
        <v>1234.0363616423042</v>
      </c>
      <c r="G2946" s="32">
        <v>16.850141082265928</v>
      </c>
      <c r="H2946" s="56">
        <v>6.3492063492063378E-2</v>
      </c>
      <c r="I2946" s="1">
        <v>14.81</v>
      </c>
      <c r="J2946" s="68">
        <v>0.91384836213154164</v>
      </c>
      <c r="K2946" s="72">
        <v>301.32214390404965</v>
      </c>
      <c r="L2946" s="32">
        <v>291.51998900000001</v>
      </c>
      <c r="M2946" s="73">
        <v>3.3624297728858804E-2</v>
      </c>
      <c r="Q2946" s="34">
        <v>1.0942734499928528</v>
      </c>
      <c r="R2946" s="7"/>
      <c r="S2946" s="32"/>
      <c r="T2946" s="77"/>
      <c r="U2946" s="5">
        <v>134.60086348203183</v>
      </c>
      <c r="V2946" s="90">
        <v>118.82</v>
      </c>
      <c r="W2946" s="38">
        <v>0.13281319207230965</v>
      </c>
      <c r="X2946" s="68">
        <v>0.82769672426308327</v>
      </c>
      <c r="Y2946" s="72">
        <v>13561.515477803672</v>
      </c>
      <c r="Z2946" s="90">
        <v>12384.99972</v>
      </c>
      <c r="AA2946" s="77">
        <v>9.4995218764823058E-2</v>
      </c>
      <c r="AB2946" s="35">
        <v>0.82769672426308327</v>
      </c>
      <c r="AC2946" s="72">
        <v>14122.289697809067</v>
      </c>
      <c r="AD2946" s="90">
        <v>13850</v>
      </c>
      <c r="AE2946" s="38">
        <v>1.9659905978993981E-2</v>
      </c>
      <c r="AF2946" s="1">
        <v>8</v>
      </c>
      <c r="AI2946" s="27" t="b">
        <v>1</v>
      </c>
      <c r="AJ2946" s="17">
        <v>17.517331804619047</v>
      </c>
      <c r="AK2946" s="17">
        <v>17.307452216310544</v>
      </c>
      <c r="AL2946" s="19">
        <v>4.5060901321610648E-2</v>
      </c>
      <c r="AM2946" s="19">
        <v>3.0097556394080342E-2</v>
      </c>
      <c r="AN2946" s="27" t="b">
        <v>1</v>
      </c>
      <c r="AO2946" s="27" t="b">
        <v>1</v>
      </c>
      <c r="AP2946" s="27" t="b">
        <v>0</v>
      </c>
      <c r="AQ2946" s="27" t="b">
        <v>0</v>
      </c>
      <c r="AR2946" s="27" t="b">
        <v>1</v>
      </c>
      <c r="AS2946" s="27" t="b">
        <v>0</v>
      </c>
      <c r="AV2946">
        <v>61924.998599999999</v>
      </c>
      <c r="AX2946">
        <v>138500</v>
      </c>
      <c r="AZ2946">
        <v>123.85</v>
      </c>
      <c r="BC2946" s="18">
        <f t="shared" si="1"/>
        <v>49539.998879999999</v>
      </c>
    </row>
    <row r="2947" spans="1:55" ht="14.55" customHeight="1" x14ac:dyDescent="0.25">
      <c r="A2947" s="95">
        <v>42345</v>
      </c>
      <c r="B2947" s="98">
        <v>16.524999999999999</v>
      </c>
      <c r="C2947" s="99">
        <v>17.524999999999999</v>
      </c>
      <c r="D2947" s="32">
        <v>466.13093158382918</v>
      </c>
      <c r="E2947" s="32">
        <v>763.67748510079866</v>
      </c>
      <c r="F2947" s="18">
        <v>1229.8084166846279</v>
      </c>
      <c r="G2947" s="18">
        <v>17.145972726109285</v>
      </c>
      <c r="H2947" s="19">
        <v>5.7061340941512162E-2</v>
      </c>
      <c r="I2947" s="1">
        <v>15.84</v>
      </c>
      <c r="J2947" s="91">
        <v>1.0140703656542158</v>
      </c>
      <c r="K2947" s="72">
        <v>305.55656979584859</v>
      </c>
      <c r="L2947" s="32">
        <v>298.39999399999999</v>
      </c>
      <c r="M2947" s="73">
        <v>2.3983163336955684E-2</v>
      </c>
      <c r="Q2947" s="34">
        <v>0.98612486260246979</v>
      </c>
      <c r="R2947" s="7"/>
      <c r="S2947" s="32"/>
      <c r="T2947" s="77"/>
      <c r="U2947" s="5">
        <v>132.48613315314446</v>
      </c>
      <c r="V2947" s="97">
        <v>115.48</v>
      </c>
      <c r="W2947" s="38">
        <v>0.147264748468518</v>
      </c>
      <c r="X2947" s="91">
        <v>1.0281407313084319</v>
      </c>
      <c r="Y2947" s="72">
        <v>13943.213151255584</v>
      </c>
      <c r="Z2947" s="90">
        <v>12989.9997</v>
      </c>
      <c r="AA2947" s="77">
        <v>7.3380559912990917E-2</v>
      </c>
      <c r="AB2947" s="35">
        <v>1.0281407313084319</v>
      </c>
      <c r="AC2947" s="72">
        <v>14519.468470966571</v>
      </c>
      <c r="AD2947" s="90">
        <v>14425</v>
      </c>
      <c r="AE2947" s="38">
        <v>6.548940794909584E-3</v>
      </c>
      <c r="AF2947">
        <v>7</v>
      </c>
      <c r="AI2947" s="27" t="b">
        <v>1</v>
      </c>
      <c r="AJ2947" s="17">
        <v>17.55015448404848</v>
      </c>
      <c r="AK2947" s="17">
        <v>17.27468117389548</v>
      </c>
      <c r="AL2947" s="19">
        <v>4.6711670350466493E-2</v>
      </c>
      <c r="AM2947" s="19">
        <v>3.3163222646182523E-2</v>
      </c>
      <c r="AN2947" s="27" t="b">
        <v>1</v>
      </c>
      <c r="AO2947" s="27" t="b">
        <v>1</v>
      </c>
      <c r="AP2947" s="27" t="b">
        <v>0</v>
      </c>
      <c r="AQ2947" s="27" t="b">
        <v>0</v>
      </c>
      <c r="AR2947" s="27" t="b">
        <v>1</v>
      </c>
      <c r="AS2947" s="27" t="b">
        <v>0</v>
      </c>
      <c r="AV2947">
        <v>64949.998500000002</v>
      </c>
      <c r="AX2947">
        <v>144250</v>
      </c>
      <c r="AZ2947">
        <v>129.9</v>
      </c>
      <c r="BC2947" s="18">
        <f t="shared" si="1"/>
        <v>51959.998800000001</v>
      </c>
    </row>
    <row r="2948" spans="1:55" ht="14.55" customHeight="1" x14ac:dyDescent="0.25">
      <c r="A2948" s="95">
        <v>42346</v>
      </c>
      <c r="B2948" s="100">
        <v>17.774999999999999</v>
      </c>
      <c r="C2948" s="101">
        <v>18.324999999999999</v>
      </c>
      <c r="D2948" s="32">
        <v>399.54079850042501</v>
      </c>
      <c r="E2948" s="32">
        <v>826.46789589699006</v>
      </c>
      <c r="F2948" s="32">
        <v>1226.0086943974152</v>
      </c>
      <c r="G2948" s="32">
        <v>18.145761924300022</v>
      </c>
      <c r="H2948" s="56">
        <v>3.0013642564802212E-2</v>
      </c>
      <c r="I2948" s="32">
        <v>17.600000000000001</v>
      </c>
      <c r="J2948" s="68">
        <v>1.0550405917590211</v>
      </c>
      <c r="K2948" s="72">
        <v>322.36900646563566</v>
      </c>
      <c r="L2948" s="32">
        <v>307.67999300000002</v>
      </c>
      <c r="M2948" s="73">
        <v>4.7741204497608131E-2</v>
      </c>
      <c r="Q2948" s="34">
        <v>0.94783083021739056</v>
      </c>
      <c r="R2948" s="7"/>
      <c r="S2948" s="32"/>
      <c r="T2948" s="77"/>
      <c r="U2948" s="5">
        <v>125.34064512090062</v>
      </c>
      <c r="V2948" s="97">
        <v>112.08000199999999</v>
      </c>
      <c r="W2948" s="38">
        <v>0.11831408711877633</v>
      </c>
      <c r="X2948" s="68">
        <v>1.1100811835180422</v>
      </c>
      <c r="Y2948" s="72">
        <v>15478.172611144257</v>
      </c>
      <c r="Z2948" s="90">
        <v>13774.9997</v>
      </c>
      <c r="AA2948" s="77">
        <v>0.1236423192912488</v>
      </c>
      <c r="AB2948" s="35">
        <v>1.1100811835180422</v>
      </c>
      <c r="AC2948" s="72">
        <v>16117.530336323913</v>
      </c>
      <c r="AD2948" s="90">
        <v>15225</v>
      </c>
      <c r="AE2948" s="38">
        <v>5.8622682188762737E-2</v>
      </c>
      <c r="AF2948" s="1">
        <v>6</v>
      </c>
      <c r="AI2948" s="27" t="b">
        <v>1</v>
      </c>
      <c r="AJ2948" s="17">
        <v>17.645342153778969</v>
      </c>
      <c r="AK2948" s="17">
        <v>17.270625917153698</v>
      </c>
      <c r="AL2948" s="19">
        <v>4.4212772053132808E-2</v>
      </c>
      <c r="AM2948" s="19">
        <v>3.6454169646105303E-2</v>
      </c>
      <c r="AN2948" s="27" t="b">
        <v>1</v>
      </c>
      <c r="AO2948" s="27" t="b">
        <v>1</v>
      </c>
      <c r="AP2948" s="27" t="b">
        <v>0</v>
      </c>
      <c r="AQ2948" s="27" t="b">
        <v>0</v>
      </c>
      <c r="AR2948" s="27" t="b">
        <v>1</v>
      </c>
      <c r="AS2948" s="27" t="b">
        <v>0</v>
      </c>
      <c r="AV2948">
        <v>68874.998500000002</v>
      </c>
      <c r="AX2948">
        <v>152250</v>
      </c>
      <c r="AZ2948">
        <v>137.74999500000001</v>
      </c>
      <c r="BC2948" s="18">
        <f t="shared" si="1"/>
        <v>55099.998800000001</v>
      </c>
    </row>
    <row r="2949" spans="1:55" ht="14.55" customHeight="1" x14ac:dyDescent="0.25">
      <c r="A2949" s="95">
        <v>42347</v>
      </c>
      <c r="B2949" s="98">
        <v>18.975000000000001</v>
      </c>
      <c r="C2949" s="99">
        <v>19.024999999999999</v>
      </c>
      <c r="D2949" s="32">
        <v>332.95066541702084</v>
      </c>
      <c r="E2949" s="32">
        <v>891.05941652768638</v>
      </c>
      <c r="F2949" s="18">
        <v>1224.0100819447073</v>
      </c>
      <c r="G2949" s="18">
        <v>19.011399186153429</v>
      </c>
      <c r="H2949" s="19">
        <v>2.6281208935609035E-3</v>
      </c>
      <c r="I2949" s="32">
        <v>19.610001</v>
      </c>
      <c r="J2949" s="91">
        <v>1.0459967071009471</v>
      </c>
      <c r="K2949" s="72">
        <v>337.19108502974711</v>
      </c>
      <c r="L2949" s="32">
        <v>319.83999599999999</v>
      </c>
      <c r="M2949" s="73">
        <v>5.4249278535343434E-2</v>
      </c>
      <c r="Q2949" s="34">
        <v>0.95602595420359382</v>
      </c>
      <c r="R2949" s="7"/>
      <c r="S2949" s="32"/>
      <c r="T2949" s="77"/>
      <c r="U2949" s="5">
        <v>119.60581051503263</v>
      </c>
      <c r="V2949" s="97">
        <v>107.339996</v>
      </c>
      <c r="W2949" s="38">
        <v>0.11427068168544212</v>
      </c>
      <c r="X2949" s="91">
        <v>1.0919934142018941</v>
      </c>
      <c r="Y2949" s="72">
        <v>16902.143422285168</v>
      </c>
      <c r="Z2949" s="90">
        <v>14904.999660000001</v>
      </c>
      <c r="AA2949" s="77">
        <v>0.13399153356875462</v>
      </c>
      <c r="AB2949" s="35">
        <v>1.0919934142018941</v>
      </c>
      <c r="AC2949" s="72">
        <v>17599.954805177142</v>
      </c>
      <c r="AD2949" s="90">
        <v>16425</v>
      </c>
      <c r="AE2949" s="38">
        <v>7.153453912798427E-2</v>
      </c>
      <c r="AF2949">
        <v>5</v>
      </c>
      <c r="AI2949" s="27" t="s">
        <v>36</v>
      </c>
      <c r="AJ2949" s="17">
        <v>17.726214918351072</v>
      </c>
      <c r="AK2949" s="17">
        <v>17.318441271428338</v>
      </c>
      <c r="AL2949" s="19">
        <v>3.4918432104736018E-2</v>
      </c>
      <c r="AM2949" s="19">
        <v>3.731772790125356E-2</v>
      </c>
      <c r="AN2949" s="27" t="b">
        <v>1</v>
      </c>
      <c r="AO2949" s="27" t="b">
        <v>0</v>
      </c>
      <c r="AP2949" s="27" t="b">
        <v>0</v>
      </c>
      <c r="AQ2949" s="27" t="b">
        <v>0</v>
      </c>
      <c r="AR2949" s="27" t="b">
        <v>1</v>
      </c>
      <c r="AS2949" s="27" t="b">
        <v>0</v>
      </c>
      <c r="AV2949">
        <v>74524.998300000007</v>
      </c>
      <c r="AX2949">
        <v>164250</v>
      </c>
      <c r="AZ2949">
        <v>149.049995</v>
      </c>
      <c r="BC2949" s="18">
        <f t="shared" si="1"/>
        <v>59619.998640000005</v>
      </c>
    </row>
    <row r="2950" spans="1:55" ht="14.55" customHeight="1" x14ac:dyDescent="0.25">
      <c r="A2950" s="95">
        <v>42348</v>
      </c>
      <c r="B2950" s="98">
        <v>19.324999999999999</v>
      </c>
      <c r="C2950" s="99">
        <v>19.125</v>
      </c>
      <c r="D2950" s="32">
        <v>266.36053233361667</v>
      </c>
      <c r="E2950" s="32">
        <v>957.474542691029</v>
      </c>
      <c r="F2950" s="18">
        <v>1223.8350750246457</v>
      </c>
      <c r="G2950" s="18">
        <v>19.16852882798824</v>
      </c>
      <c r="H2950" s="19">
        <v>-1.0457516339869244E-2</v>
      </c>
      <c r="I2950" s="32">
        <v>19.34</v>
      </c>
      <c r="J2950" s="91">
        <v>1.0081208624384417</v>
      </c>
      <c r="K2950" s="72">
        <v>339.92348596502057</v>
      </c>
      <c r="L2950" s="32">
        <v>324.48001099999999</v>
      </c>
      <c r="M2950" s="73">
        <v>4.7594534151506128E-2</v>
      </c>
      <c r="Q2950" s="34">
        <v>0.99194455472452092</v>
      </c>
      <c r="R2950" s="7"/>
      <c r="S2950" s="32"/>
      <c r="T2950" s="77"/>
      <c r="U2950" s="5">
        <v>118.42144230497445</v>
      </c>
      <c r="V2950" s="97">
        <v>105.98000399999999</v>
      </c>
      <c r="W2950" s="38">
        <v>0.1173942049009024</v>
      </c>
      <c r="X2950" s="91">
        <v>1.0162417248768834</v>
      </c>
      <c r="Y2950" s="72">
        <v>17176.745566428381</v>
      </c>
      <c r="Z2950" s="90">
        <v>15284.999660000001</v>
      </c>
      <c r="AA2950" s="77">
        <v>0.12376486414840909</v>
      </c>
      <c r="AB2950" s="35">
        <v>1.0162417248768834</v>
      </c>
      <c r="AC2950" s="72">
        <v>17885.521675264648</v>
      </c>
      <c r="AD2950" s="90">
        <v>16825</v>
      </c>
      <c r="AE2950" s="38">
        <v>6.3032491843366914E-2</v>
      </c>
      <c r="AF2950">
        <v>4</v>
      </c>
      <c r="AI2950" s="27" t="s">
        <v>36</v>
      </c>
      <c r="AJ2950" s="17">
        <v>17.843344450404892</v>
      </c>
      <c r="AK2950" s="17">
        <v>17.332785801307232</v>
      </c>
      <c r="AL2950" s="19">
        <v>2.558897881243442E-2</v>
      </c>
      <c r="AM2950" s="19">
        <v>3.8182351753493528E-2</v>
      </c>
      <c r="AN2950" s="27" t="b">
        <v>1</v>
      </c>
      <c r="AO2950" s="27" t="b">
        <v>0</v>
      </c>
      <c r="AP2950" s="27" t="b">
        <v>0</v>
      </c>
      <c r="AQ2950" s="27" t="b">
        <v>0</v>
      </c>
      <c r="AR2950" s="27" t="b">
        <v>1</v>
      </c>
      <c r="AS2950" s="27" t="b">
        <v>0</v>
      </c>
      <c r="AV2950">
        <v>76424.998300000007</v>
      </c>
      <c r="AX2950">
        <v>168250</v>
      </c>
      <c r="AZ2950">
        <v>152.85</v>
      </c>
      <c r="BC2950" s="18">
        <f t="shared" si="1"/>
        <v>61139.998640000005</v>
      </c>
    </row>
    <row r="2951" spans="1:55" ht="14.55" customHeight="1" x14ac:dyDescent="0.25">
      <c r="A2951" s="95">
        <v>42349</v>
      </c>
      <c r="B2951" s="100">
        <v>23.65</v>
      </c>
      <c r="C2951" s="101">
        <v>21.925000000000001</v>
      </c>
      <c r="D2951" s="32">
        <v>199.77039925021251</v>
      </c>
      <c r="E2951" s="32">
        <v>1024.7610431792268</v>
      </c>
      <c r="F2951" s="32">
        <v>1224.5314424294393</v>
      </c>
      <c r="G2951" s="32">
        <v>22.206416978581561</v>
      </c>
      <c r="H2951" s="56">
        <v>-7.8677309007981755E-2</v>
      </c>
      <c r="I2951" s="32">
        <v>24.389999</v>
      </c>
      <c r="J2951" s="68">
        <v>1.159142296440008</v>
      </c>
      <c r="K2951" s="72">
        <v>394.01287277911348</v>
      </c>
      <c r="L2951" s="32">
        <v>373.11999500000002</v>
      </c>
      <c r="M2951" s="73">
        <v>5.5995063408792824E-2</v>
      </c>
      <c r="Q2951" s="34">
        <v>0.86270685063536157</v>
      </c>
      <c r="R2951" s="7"/>
      <c r="S2951" s="32"/>
      <c r="T2951" s="77"/>
      <c r="U2951" s="5">
        <v>101.97278088799197</v>
      </c>
      <c r="V2951" s="97">
        <v>90.279998000000006</v>
      </c>
      <c r="W2951" s="38">
        <v>0.12951687136714343</v>
      </c>
      <c r="X2951" s="68">
        <v>1.3182845928800162</v>
      </c>
      <c r="Y2951" s="72">
        <v>22643.947374307845</v>
      </c>
      <c r="Z2951" s="90">
        <v>19904.99956</v>
      </c>
      <c r="AA2951" s="77">
        <v>0.13760099848541996</v>
      </c>
      <c r="AB2951" s="35">
        <v>1.3182845928800162</v>
      </c>
      <c r="AC2951" s="72">
        <v>23577.829643193989</v>
      </c>
      <c r="AD2951" s="90">
        <v>21825</v>
      </c>
      <c r="AE2951" s="38">
        <v>8.0312927523206817E-2</v>
      </c>
      <c r="AF2951" s="1">
        <v>3</v>
      </c>
      <c r="AI2951" s="27" t="s">
        <v>36</v>
      </c>
      <c r="AJ2951" s="17">
        <v>18.08078106095391</v>
      </c>
      <c r="AK2951" s="17">
        <v>17.419622736289835</v>
      </c>
      <c r="AL2951" s="19">
        <v>1.0676723757347942E-2</v>
      </c>
      <c r="AM2951" s="19">
        <v>3.138916728019453E-2</v>
      </c>
      <c r="AN2951" s="27" t="b">
        <v>1</v>
      </c>
      <c r="AO2951" s="27" t="b">
        <v>0</v>
      </c>
      <c r="AP2951" s="27" t="b">
        <v>0</v>
      </c>
      <c r="AQ2951" s="27" t="b">
        <v>0</v>
      </c>
      <c r="AR2951" s="27" t="b">
        <v>1</v>
      </c>
      <c r="AS2951" s="27" t="b">
        <v>0</v>
      </c>
      <c r="AV2951">
        <v>99524.997799999997</v>
      </c>
      <c r="AX2951">
        <v>218250</v>
      </c>
      <c r="AZ2951">
        <v>199.050005</v>
      </c>
      <c r="BC2951" s="18">
        <f t="shared" si="1"/>
        <v>79619.998240000001</v>
      </c>
    </row>
    <row r="2952" spans="1:55" ht="14.55" customHeight="1" x14ac:dyDescent="0.25">
      <c r="A2952" s="95">
        <v>42352</v>
      </c>
      <c r="B2952" s="98">
        <v>22.425000000000001</v>
      </c>
      <c r="C2952" s="99">
        <v>20.425000000000001</v>
      </c>
      <c r="D2952" s="32">
        <v>133.18026616680834</v>
      </c>
      <c r="E2952" s="32">
        <v>1096.5903087401166</v>
      </c>
      <c r="F2952" s="18">
        <v>1229.770574906925</v>
      </c>
      <c r="G2952" s="18">
        <v>20.641593678340183</v>
      </c>
      <c r="H2952" s="19">
        <v>-9.7919216646266793E-2</v>
      </c>
      <c r="I2952" s="32">
        <v>22.73</v>
      </c>
      <c r="J2952" s="91">
        <v>0.93350981972597302</v>
      </c>
      <c r="K2952" s="72">
        <v>367.80852187882886</v>
      </c>
      <c r="L2952" s="32">
        <v>346.72000100000002</v>
      </c>
      <c r="M2952" s="73">
        <v>6.0822914218983372E-2</v>
      </c>
      <c r="Q2952" s="34">
        <v>1.071226010556102</v>
      </c>
      <c r="R2952" s="7"/>
      <c r="S2952" s="32"/>
      <c r="T2952" s="77"/>
      <c r="U2952" s="5">
        <v>109.03251815891836</v>
      </c>
      <c r="V2952" s="97">
        <v>96.04</v>
      </c>
      <c r="W2952" s="38">
        <v>0.13528236317074507</v>
      </c>
      <c r="X2952" s="91">
        <v>0.86701963945194604</v>
      </c>
      <c r="Y2952" s="72">
        <v>19632.841020094256</v>
      </c>
      <c r="Z2952" s="90">
        <v>16944.999620000002</v>
      </c>
      <c r="AA2952" s="77">
        <v>0.15862150843142087</v>
      </c>
      <c r="AB2952" s="35">
        <v>0.86701963945194604</v>
      </c>
      <c r="AC2952" s="72">
        <v>20442.113613454603</v>
      </c>
      <c r="AD2952" s="90">
        <v>18550</v>
      </c>
      <c r="AE2952" s="38">
        <v>0.10200073387895435</v>
      </c>
      <c r="AF2952">
        <v>2</v>
      </c>
      <c r="AI2952" s="27" t="s">
        <v>36</v>
      </c>
      <c r="AJ2952" s="17">
        <v>18.17352388370179</v>
      </c>
      <c r="AK2952" s="17">
        <v>17.506484940099632</v>
      </c>
      <c r="AL2952" s="19">
        <v>-1.6225156265707086E-2</v>
      </c>
      <c r="AM2952" s="19">
        <v>2.31111817112504E-2</v>
      </c>
      <c r="AN2952" s="27" t="b">
        <v>1</v>
      </c>
      <c r="AO2952" s="27" t="b">
        <v>0</v>
      </c>
      <c r="AP2952" s="27" t="b">
        <v>0</v>
      </c>
      <c r="AQ2952" s="27" t="b">
        <v>0</v>
      </c>
      <c r="AR2952" s="27" t="b">
        <v>1</v>
      </c>
      <c r="AS2952" s="27" t="b">
        <v>0</v>
      </c>
      <c r="AV2952">
        <v>84724.998100000012</v>
      </c>
      <c r="AX2952">
        <v>185500</v>
      </c>
      <c r="AZ2952">
        <v>169.45</v>
      </c>
      <c r="BC2952" s="18">
        <f t="shared" si="1"/>
        <v>67779.998480000009</v>
      </c>
    </row>
    <row r="2953" spans="1:55" ht="14.55" customHeight="1" x14ac:dyDescent="0.25">
      <c r="A2953" s="95">
        <v>42353</v>
      </c>
      <c r="B2953" s="100">
        <v>20.625</v>
      </c>
      <c r="C2953" s="101">
        <v>18.875</v>
      </c>
      <c r="D2953" s="32">
        <v>66.590133083404169</v>
      </c>
      <c r="E2953" s="32">
        <v>1169.7008954914184</v>
      </c>
      <c r="F2953" s="32">
        <v>1236.2910285748226</v>
      </c>
      <c r="G2953" s="32">
        <v>18.969259951906544</v>
      </c>
      <c r="H2953" s="56">
        <v>-9.27152317880795E-2</v>
      </c>
      <c r="I2953" s="32">
        <v>20.950001</v>
      </c>
      <c r="J2953" s="68">
        <v>0.92385493609780855</v>
      </c>
      <c r="K2953" s="72">
        <v>339.79583920346425</v>
      </c>
      <c r="L2953" s="32">
        <v>332.16000400000001</v>
      </c>
      <c r="M2953" s="73">
        <v>2.2988424589085201E-2</v>
      </c>
      <c r="Q2953" s="34">
        <v>1.0824210175504545</v>
      </c>
      <c r="R2953" s="7"/>
      <c r="S2953" s="32"/>
      <c r="T2953" s="77"/>
      <c r="U2953" s="5">
        <v>117.79935946677421</v>
      </c>
      <c r="V2953" s="90">
        <v>100.120002</v>
      </c>
      <c r="W2953" s="38">
        <v>0.17658167312835457</v>
      </c>
      <c r="X2953" s="68">
        <v>0.84770987219561711</v>
      </c>
      <c r="Y2953" s="72">
        <v>16643.032779321067</v>
      </c>
      <c r="Z2953" s="90">
        <v>15579.999660000001</v>
      </c>
      <c r="AA2953" s="77">
        <v>6.8230625322174485E-2</v>
      </c>
      <c r="AB2953" s="35">
        <v>0.84770987219561711</v>
      </c>
      <c r="AC2953" s="72">
        <v>17328.70369227738</v>
      </c>
      <c r="AD2953" s="90">
        <v>17100</v>
      </c>
      <c r="AE2953" s="38">
        <v>1.3374484928501781E-2</v>
      </c>
      <c r="AF2953" s="1">
        <v>1</v>
      </c>
      <c r="AI2953" s="27" t="s">
        <v>36</v>
      </c>
      <c r="AJ2953" s="17">
        <v>18.127070000961503</v>
      </c>
      <c r="AK2953" s="17">
        <v>17.555506992758922</v>
      </c>
      <c r="AL2953" s="19">
        <v>-4.1187918387305698E-2</v>
      </c>
      <c r="AM2953" s="19">
        <v>1.4409502980309394E-2</v>
      </c>
      <c r="AN2953" s="27" t="b">
        <v>1</v>
      </c>
      <c r="AO2953" s="27" t="b">
        <v>0</v>
      </c>
      <c r="AP2953" s="27" t="b">
        <v>0</v>
      </c>
      <c r="AQ2953" s="27" t="b">
        <v>0</v>
      </c>
      <c r="AR2953" s="27" t="b">
        <v>1</v>
      </c>
      <c r="AS2953" s="27" t="b">
        <v>0</v>
      </c>
      <c r="AV2953">
        <v>77899.998300000007</v>
      </c>
      <c r="AX2953">
        <v>171000</v>
      </c>
      <c r="AZ2953">
        <v>155.80000000000001</v>
      </c>
      <c r="BC2953" s="18">
        <f t="shared" si="1"/>
        <v>62319.998640000005</v>
      </c>
    </row>
    <row r="2954" spans="1:55" ht="14.55" customHeight="1" x14ac:dyDescent="0.25">
      <c r="A2954" s="96">
        <v>42354</v>
      </c>
      <c r="B2954" s="98">
        <v>18.125</v>
      </c>
      <c r="C2954" s="99">
        <v>18.675000000000001</v>
      </c>
      <c r="D2954" s="32">
        <v>1242.4649481984493</v>
      </c>
      <c r="E2954" s="32">
        <v>0</v>
      </c>
      <c r="F2954" s="18">
        <v>1242.4649481984493</v>
      </c>
      <c r="G2954" s="18">
        <v>18.125</v>
      </c>
      <c r="H2954" s="19">
        <v>2.9451137884872858E-2</v>
      </c>
      <c r="I2954" s="32">
        <v>17.860001</v>
      </c>
      <c r="J2954" s="91">
        <v>0.96026490066225167</v>
      </c>
      <c r="K2954" s="72">
        <v>326.28837221621393</v>
      </c>
      <c r="L2954" s="32">
        <v>309.44000199999999</v>
      </c>
      <c r="M2954" s="73">
        <v>5.4447938557775528E-2</v>
      </c>
      <c r="Q2954" s="34">
        <v>1.0413793103448274</v>
      </c>
      <c r="R2954" s="7"/>
      <c r="S2954" s="32"/>
      <c r="T2954" s="77"/>
      <c r="U2954" s="5">
        <v>122.44541969319253</v>
      </c>
      <c r="V2954" s="90">
        <v>106.760002</v>
      </c>
      <c r="W2954" s="38">
        <v>0.14692223116661737</v>
      </c>
      <c r="X2954" s="91">
        <v>0.92052980132450346</v>
      </c>
      <c r="Y2954" s="72">
        <v>15320.480957475878</v>
      </c>
      <c r="Z2954" s="90">
        <v>13464.9997</v>
      </c>
      <c r="AA2954" s="77">
        <v>0.13780031925852015</v>
      </c>
      <c r="AB2954" s="35">
        <v>0.92052980132450346</v>
      </c>
      <c r="AC2954" s="72">
        <v>15951.332423689655</v>
      </c>
      <c r="AD2954" s="90">
        <v>14825</v>
      </c>
      <c r="AE2954" s="38">
        <v>7.5975205645170671E-2</v>
      </c>
      <c r="AF2954">
        <v>22</v>
      </c>
      <c r="AI2954" s="27" t="s">
        <v>36</v>
      </c>
      <c r="AJ2954" s="17">
        <v>18.137991201758357</v>
      </c>
      <c r="AK2954" s="17">
        <v>17.609860529792648</v>
      </c>
      <c r="AL2954" s="19">
        <v>-4.1281669167293922E-2</v>
      </c>
      <c r="AM2954" s="19">
        <v>1.3445150009754901E-2</v>
      </c>
      <c r="AN2954" s="27" t="b">
        <v>1</v>
      </c>
      <c r="AO2954" s="27" t="b">
        <v>0</v>
      </c>
      <c r="AP2954" s="27" t="b">
        <v>0</v>
      </c>
      <c r="AQ2954" s="27" t="b">
        <v>0</v>
      </c>
      <c r="AR2954" s="27" t="b">
        <v>1</v>
      </c>
      <c r="AS2954" s="27" t="b">
        <v>0</v>
      </c>
      <c r="AV2954">
        <v>67324.998500000002</v>
      </c>
      <c r="AX2954">
        <v>148250</v>
      </c>
      <c r="AZ2954">
        <v>134.65</v>
      </c>
      <c r="BC2954" s="18">
        <f t="shared" si="1"/>
        <v>53859.998800000001</v>
      </c>
    </row>
    <row r="2955" spans="1:55" ht="14.55" customHeight="1" x14ac:dyDescent="0.25">
      <c r="A2955" s="95">
        <v>42355</v>
      </c>
      <c r="B2955" s="98">
        <v>19.274999999999999</v>
      </c>
      <c r="C2955" s="99">
        <v>19.574999999999999</v>
      </c>
      <c r="D2955" s="32">
        <v>1185.9892687348834</v>
      </c>
      <c r="E2955" s="32">
        <v>54.812406440542517</v>
      </c>
      <c r="F2955" s="18">
        <v>1240.8016751754258</v>
      </c>
      <c r="G2955" s="18">
        <v>19.288252498172067</v>
      </c>
      <c r="H2955" s="19">
        <v>1.5325670498084309E-2</v>
      </c>
      <c r="I2955" s="32">
        <v>18.940000999999999</v>
      </c>
      <c r="J2955" s="91">
        <v>1.0627548438267174</v>
      </c>
      <c r="K2955" s="72">
        <v>346.75854831262063</v>
      </c>
      <c r="L2955" s="32">
        <v>322.55999800000001</v>
      </c>
      <c r="M2955" s="73">
        <v>7.5020307733944816E-2</v>
      </c>
      <c r="Q2955" s="34">
        <v>0.94095078070803928</v>
      </c>
      <c r="R2955" s="7"/>
      <c r="S2955" s="32"/>
      <c r="T2955" s="77"/>
      <c r="U2955" s="5">
        <v>115.00060395587742</v>
      </c>
      <c r="V2955" s="90">
        <v>102.400002</v>
      </c>
      <c r="W2955" s="38">
        <v>0.12305275107199141</v>
      </c>
      <c r="X2955" s="91">
        <v>1.1255096876534345</v>
      </c>
      <c r="Y2955" s="72">
        <v>17243.432237055265</v>
      </c>
      <c r="Z2955" s="90">
        <v>14604.999680000001</v>
      </c>
      <c r="AA2955" s="77">
        <v>0.18065269530052222</v>
      </c>
      <c r="AB2955" s="35">
        <v>1.1255096876534345</v>
      </c>
      <c r="AC2955" s="72">
        <v>17953.091336813282</v>
      </c>
      <c r="AD2955" s="90">
        <v>16050</v>
      </c>
      <c r="AE2955" s="38">
        <v>0.11857266896032913</v>
      </c>
      <c r="AF2955">
        <v>21</v>
      </c>
      <c r="AI2955" s="27" t="s">
        <v>36</v>
      </c>
      <c r="AJ2955" s="17">
        <v>18.173230691489447</v>
      </c>
      <c r="AK2955" s="17">
        <v>17.665981514556861</v>
      </c>
      <c r="AL2955" s="19">
        <v>-3.9165410899873354E-2</v>
      </c>
      <c r="AM2955" s="19">
        <v>1.1333427335394046E-2</v>
      </c>
      <c r="AN2955" s="27" t="b">
        <v>1</v>
      </c>
      <c r="AO2955" s="27" t="b">
        <v>0</v>
      </c>
      <c r="AP2955" s="27" t="b">
        <v>0</v>
      </c>
      <c r="AQ2955" s="27" t="b">
        <v>0</v>
      </c>
      <c r="AR2955" s="27" t="b">
        <v>1</v>
      </c>
      <c r="AS2955" s="27" t="b">
        <v>0</v>
      </c>
      <c r="AV2955">
        <v>73024.998400000011</v>
      </c>
      <c r="AX2955">
        <v>160500</v>
      </c>
      <c r="AZ2955">
        <v>146.049995</v>
      </c>
      <c r="BC2955" s="18">
        <f t="shared" si="1"/>
        <v>58419.998720000003</v>
      </c>
    </row>
    <row r="2956" spans="1:55" ht="14.55" customHeight="1" x14ac:dyDescent="0.25">
      <c r="A2956" s="95">
        <v>42356</v>
      </c>
      <c r="B2956" s="100">
        <v>20.425000000000001</v>
      </c>
      <c r="C2956" s="101">
        <v>20.574999999999999</v>
      </c>
      <c r="D2956" s="32">
        <v>1129.5135892713174</v>
      </c>
      <c r="E2956" s="32">
        <v>110.42255824949436</v>
      </c>
      <c r="F2956" s="32">
        <v>1239.9361475208118</v>
      </c>
      <c r="G2956" s="32">
        <v>20.438358255399315</v>
      </c>
      <c r="H2956" s="56">
        <v>7.2904009720533569E-3</v>
      </c>
      <c r="I2956" s="32">
        <v>20.700001</v>
      </c>
      <c r="J2956" s="68">
        <v>1.058888117228578</v>
      </c>
      <c r="K2956" s="72">
        <v>367.172153407434</v>
      </c>
      <c r="L2956" s="32">
        <v>348.32000699999998</v>
      </c>
      <c r="M2956" s="73">
        <v>5.4123065079732906E-2</v>
      </c>
      <c r="Q2956" s="34">
        <v>0.94438683722062577</v>
      </c>
      <c r="R2956" s="7"/>
      <c r="S2956" s="32"/>
      <c r="T2956" s="77"/>
      <c r="U2956" s="5">
        <v>108.40285405649514</v>
      </c>
      <c r="V2956" s="90">
        <v>94.36</v>
      </c>
      <c r="W2956" s="38">
        <v>0.14882210742364502</v>
      </c>
      <c r="X2956" s="68">
        <v>1.117776234457156</v>
      </c>
      <c r="Y2956" s="72">
        <v>19274.390971928467</v>
      </c>
      <c r="Z2956" s="90">
        <v>16974.999620000002</v>
      </c>
      <c r="AA2956" s="77">
        <v>0.13545752008261105</v>
      </c>
      <c r="AB2956" s="35">
        <v>1.117776234457156</v>
      </c>
      <c r="AC2956" s="72">
        <v>20067.21709909552</v>
      </c>
      <c r="AD2956" s="90">
        <v>18625</v>
      </c>
      <c r="AE2956" s="38">
        <v>7.7434475119222551E-2</v>
      </c>
      <c r="AF2956" s="1">
        <v>20</v>
      </c>
      <c r="AI2956" s="27" t="s">
        <v>36</v>
      </c>
      <c r="AJ2956" s="17">
        <v>18.30005727507989</v>
      </c>
      <c r="AK2956" s="17">
        <v>17.719965862249524</v>
      </c>
      <c r="AL2956" s="19">
        <v>-3.620742468121959E-2</v>
      </c>
      <c r="AM2956" s="19">
        <v>8.2729029938970258E-3</v>
      </c>
      <c r="AN2956" s="27" t="b">
        <v>1</v>
      </c>
      <c r="AO2956" s="27" t="b">
        <v>0</v>
      </c>
      <c r="AP2956" s="27" t="b">
        <v>0</v>
      </c>
      <c r="AQ2956" s="27" t="b">
        <v>0</v>
      </c>
      <c r="AR2956" s="27" t="b">
        <v>1</v>
      </c>
      <c r="AS2956" s="27" t="b">
        <v>0</v>
      </c>
      <c r="AV2956">
        <v>84874.998100000012</v>
      </c>
      <c r="AX2956">
        <v>186250</v>
      </c>
      <c r="AZ2956">
        <v>169.75000499999999</v>
      </c>
      <c r="BC2956" s="18">
        <f t="shared" si="1"/>
        <v>67899.998480000009</v>
      </c>
    </row>
    <row r="2957" spans="1:55" ht="14.55" customHeight="1" x14ac:dyDescent="0.25">
      <c r="A2957" s="95">
        <v>42359</v>
      </c>
      <c r="B2957" s="98">
        <v>18.824999999999999</v>
      </c>
      <c r="C2957" s="99">
        <v>19.274999999999999</v>
      </c>
      <c r="D2957" s="32">
        <v>1073.0379098077515</v>
      </c>
      <c r="E2957" s="32">
        <v>166.48650736460166</v>
      </c>
      <c r="F2957" s="18">
        <v>1239.5244171723532</v>
      </c>
      <c r="G2957" s="18">
        <v>18.885441672044653</v>
      </c>
      <c r="H2957" s="19">
        <v>2.3346303501945442E-2</v>
      </c>
      <c r="I2957" s="32">
        <v>18.700001</v>
      </c>
      <c r="J2957" s="91">
        <v>0.92371267690661563</v>
      </c>
      <c r="K2957" s="72">
        <v>339.1557045122637</v>
      </c>
      <c r="L2957" s="32">
        <v>332.16000400000001</v>
      </c>
      <c r="M2957" s="73">
        <v>2.1061236837724994E-2</v>
      </c>
      <c r="Q2957" s="34">
        <v>1.0825877191042348</v>
      </c>
      <c r="R2957" s="7"/>
      <c r="S2957" s="32"/>
      <c r="T2957" s="77"/>
      <c r="U2957" s="5">
        <v>117.13710402993846</v>
      </c>
      <c r="V2957" s="97">
        <v>98.46</v>
      </c>
      <c r="W2957" s="38">
        <v>0.1896923017462773</v>
      </c>
      <c r="X2957" s="91">
        <v>0.84742535381323125</v>
      </c>
      <c r="Y2957" s="72">
        <v>16333.68573621344</v>
      </c>
      <c r="Z2957" s="90">
        <v>15379.999660000001</v>
      </c>
      <c r="AA2957" s="77">
        <v>6.2008198783889849E-2</v>
      </c>
      <c r="AB2957" s="35">
        <v>0.84742535381323125</v>
      </c>
      <c r="AC2957" s="72">
        <v>17005.195910567702</v>
      </c>
      <c r="AD2957" s="90">
        <v>16825</v>
      </c>
      <c r="AE2957" s="38">
        <v>1.0710009543399792E-2</v>
      </c>
      <c r="AF2957">
        <v>19</v>
      </c>
      <c r="AI2957" s="27" t="s">
        <v>36</v>
      </c>
      <c r="AJ2957" s="17">
        <v>18.332305152512742</v>
      </c>
      <c r="AK2957" s="17">
        <v>17.788777048998941</v>
      </c>
      <c r="AL2957" s="19">
        <v>-1.9203489262898388E-2</v>
      </c>
      <c r="AM2957" s="19">
        <v>6.7847515397450459E-3</v>
      </c>
      <c r="AN2957" s="27" t="b">
        <v>1</v>
      </c>
      <c r="AO2957" s="27" t="b">
        <v>0</v>
      </c>
      <c r="AP2957" s="27" t="b">
        <v>0</v>
      </c>
      <c r="AQ2957" s="27" t="b">
        <v>0</v>
      </c>
      <c r="AR2957" s="27" t="b">
        <v>1</v>
      </c>
      <c r="AS2957" s="27" t="b">
        <v>0</v>
      </c>
      <c r="AV2957">
        <v>76899.998300000007</v>
      </c>
      <c r="AX2957">
        <v>168250</v>
      </c>
      <c r="AZ2957">
        <v>153.80000000000001</v>
      </c>
      <c r="BC2957" s="18">
        <f t="shared" si="1"/>
        <v>61519.998640000005</v>
      </c>
    </row>
    <row r="2958" spans="1:55" ht="14.55" customHeight="1" x14ac:dyDescent="0.25">
      <c r="A2958" s="95">
        <v>42360</v>
      </c>
      <c r="B2958" s="98">
        <v>17.824999999999999</v>
      </c>
      <c r="C2958" s="99">
        <v>18.475000000000001</v>
      </c>
      <c r="D2958" s="32">
        <v>1016.5622303441857</v>
      </c>
      <c r="E2958" s="32">
        <v>221.64368847493253</v>
      </c>
      <c r="F2958" s="18">
        <v>1238.2059188191181</v>
      </c>
      <c r="G2958" s="18">
        <v>17.941352535001695</v>
      </c>
      <c r="H2958" s="19">
        <v>3.5182679296346553E-2</v>
      </c>
      <c r="I2958" s="32">
        <v>16.600000000000001</v>
      </c>
      <c r="J2958" s="91">
        <v>0.94899914943003905</v>
      </c>
      <c r="K2958" s="72">
        <v>321.85290628860679</v>
      </c>
      <c r="L2958" s="32">
        <v>315.83999599999999</v>
      </c>
      <c r="M2958" s="73">
        <v>1.9037836767851288E-2</v>
      </c>
      <c r="Q2958" s="34">
        <v>1.0537417242160771</v>
      </c>
      <c r="R2958" s="7"/>
      <c r="S2958" s="32"/>
      <c r="T2958" s="77"/>
      <c r="U2958" s="5">
        <v>123.20244587061936</v>
      </c>
      <c r="V2958" s="97">
        <v>103.300004</v>
      </c>
      <c r="W2958" s="38">
        <v>0.19266641916702495</v>
      </c>
      <c r="X2958" s="91">
        <v>0.89799829886007798</v>
      </c>
      <c r="Y2958" s="72">
        <v>14667.692181706187</v>
      </c>
      <c r="Z2958" s="90">
        <v>13824.9997</v>
      </c>
      <c r="AA2958" s="77">
        <v>6.0954249547375126E-2</v>
      </c>
      <c r="AB2958" s="35">
        <v>0.89799829886007798</v>
      </c>
      <c r="AC2958" s="72">
        <v>15270.392173428319</v>
      </c>
      <c r="AD2958" s="90">
        <v>15275</v>
      </c>
      <c r="AE2958" s="38">
        <v>-3.0165804069921847E-4</v>
      </c>
      <c r="AF2958">
        <v>18</v>
      </c>
      <c r="AI2958" s="27" t="s">
        <v>36</v>
      </c>
      <c r="AJ2958" s="17">
        <v>18.352756158814412</v>
      </c>
      <c r="AK2958" s="17">
        <v>17.820016087552883</v>
      </c>
      <c r="AL2958" s="19">
        <v>2.9801600608705034E-3</v>
      </c>
      <c r="AM2958" s="19">
        <v>6.1707294739664353E-3</v>
      </c>
      <c r="AN2958" s="27" t="b">
        <v>1</v>
      </c>
      <c r="AO2958" s="27" t="b">
        <v>0</v>
      </c>
      <c r="AP2958" s="27" t="b">
        <v>0</v>
      </c>
      <c r="AQ2958" s="27" t="b">
        <v>0</v>
      </c>
      <c r="AR2958" s="27" t="b">
        <v>1</v>
      </c>
      <c r="AS2958" s="27" t="b">
        <v>0</v>
      </c>
      <c r="AV2958">
        <v>69124.998500000002</v>
      </c>
      <c r="AX2958">
        <v>152750</v>
      </c>
      <c r="AZ2958">
        <v>138.25</v>
      </c>
      <c r="BC2958" s="18">
        <f t="shared" si="1"/>
        <v>55299.998800000001</v>
      </c>
    </row>
    <row r="2959" spans="1:55" ht="14.55" customHeight="1" x14ac:dyDescent="0.25">
      <c r="A2959" s="95">
        <v>42361</v>
      </c>
      <c r="B2959" s="98">
        <v>17.875</v>
      </c>
      <c r="C2959" s="99">
        <v>18.574999999999999</v>
      </c>
      <c r="D2959" s="32">
        <v>960.08655088061982</v>
      </c>
      <c r="E2959" s="32">
        <v>276.13240221988849</v>
      </c>
      <c r="F2959" s="18">
        <v>1236.2189531005083</v>
      </c>
      <c r="G2959" s="18">
        <v>18.031357966417787</v>
      </c>
      <c r="H2959" s="19">
        <v>3.7685060565275874E-2</v>
      </c>
      <c r="I2959" s="32">
        <v>15.57</v>
      </c>
      <c r="J2959" s="91">
        <v>1.003403883194204</v>
      </c>
      <c r="K2959" s="72">
        <v>322.94286831052563</v>
      </c>
      <c r="L2959" s="32">
        <v>308.32000699999998</v>
      </c>
      <c r="M2959" s="73">
        <v>4.7427545986419399E-2</v>
      </c>
      <c r="Q2959" s="34">
        <v>0.99660766392156253</v>
      </c>
      <c r="R2959" s="7"/>
      <c r="S2959" s="32"/>
      <c r="T2959" s="77"/>
      <c r="U2959" s="5">
        <v>122.55589966414749</v>
      </c>
      <c r="V2959" s="97">
        <v>105.620002</v>
      </c>
      <c r="W2959" s="38">
        <v>0.16034744691774849</v>
      </c>
      <c r="X2959" s="91">
        <v>1.0068077663884079</v>
      </c>
      <c r="Y2959" s="72">
        <v>14767.61705809078</v>
      </c>
      <c r="Z2959" s="90">
        <v>13149.9997</v>
      </c>
      <c r="AA2959" s="77">
        <v>0.12301272965738393</v>
      </c>
      <c r="AB2959" s="35">
        <v>1.0068077663884079</v>
      </c>
      <c r="AC2959" s="72">
        <v>15374.102947193936</v>
      </c>
      <c r="AD2959" s="90">
        <v>14625</v>
      </c>
      <c r="AE2959" s="38">
        <v>5.1220714338046931E-2</v>
      </c>
      <c r="AF2959">
        <v>17</v>
      </c>
      <c r="AI2959" s="27" t="b">
        <v>1</v>
      </c>
      <c r="AJ2959" s="17">
        <v>18.394851538338656</v>
      </c>
      <c r="AK2959" s="17">
        <v>17.844871150174676</v>
      </c>
      <c r="AL2959" s="19">
        <v>2.4713542119763066E-2</v>
      </c>
      <c r="AM2959" s="19">
        <v>4.8764107227998246E-3</v>
      </c>
      <c r="AN2959" s="27" t="b">
        <v>1</v>
      </c>
      <c r="AO2959" s="27" t="b">
        <v>1</v>
      </c>
      <c r="AP2959" s="27" t="b">
        <v>0</v>
      </c>
      <c r="AQ2959" s="27" t="b">
        <v>0</v>
      </c>
      <c r="AR2959" s="27" t="b">
        <v>1</v>
      </c>
      <c r="AS2959" s="27" t="b">
        <v>0</v>
      </c>
      <c r="AV2959">
        <v>65749.998500000002</v>
      </c>
      <c r="AX2959">
        <v>146250</v>
      </c>
      <c r="AZ2959">
        <v>131.49999500000001</v>
      </c>
      <c r="BC2959" s="18">
        <f t="shared" si="1"/>
        <v>52599.998800000001</v>
      </c>
    </row>
    <row r="2960" spans="1:55" ht="14.55" customHeight="1" x14ac:dyDescent="0.25">
      <c r="A2960" s="95">
        <v>42362</v>
      </c>
      <c r="B2960" s="100">
        <v>18.225000000000001</v>
      </c>
      <c r="C2960" s="101">
        <v>18.824999999999999</v>
      </c>
      <c r="D2960" s="32">
        <v>903.610871417054</v>
      </c>
      <c r="E2960" s="32">
        <v>330.47979228240479</v>
      </c>
      <c r="F2960" s="32">
        <v>1234.0906636994587</v>
      </c>
      <c r="G2960" s="32">
        <v>18.385675290075557</v>
      </c>
      <c r="H2960" s="56">
        <v>3.1872509960159223E-2</v>
      </c>
      <c r="I2960" s="32">
        <v>15.74</v>
      </c>
      <c r="J2960" s="68">
        <v>1.0178946214035507</v>
      </c>
      <c r="K2960" s="72">
        <v>328.716121106164</v>
      </c>
      <c r="L2960" s="32">
        <v>313.92001299999998</v>
      </c>
      <c r="M2960" s="73">
        <v>4.7133369945942291E-2</v>
      </c>
      <c r="Q2960" s="34">
        <v>0.98241996663772901</v>
      </c>
      <c r="R2960" s="7"/>
      <c r="S2960" s="32"/>
      <c r="T2960" s="77"/>
      <c r="U2960" s="5">
        <v>120.17719772018273</v>
      </c>
      <c r="V2960" s="90">
        <v>103.68</v>
      </c>
      <c r="W2960" s="38">
        <v>0.15911649035670067</v>
      </c>
      <c r="X2960" s="68">
        <v>1.0357892428071014</v>
      </c>
      <c r="Y2960" s="72">
        <v>15296.212074242691</v>
      </c>
      <c r="Z2960" s="90">
        <v>13609.9997</v>
      </c>
      <c r="AA2960" s="77">
        <v>0.12389510737775329</v>
      </c>
      <c r="AB2960" s="35">
        <v>1.0357892428071014</v>
      </c>
      <c r="AC2960" s="72">
        <v>15924.075144147349</v>
      </c>
      <c r="AD2960" s="90">
        <v>15075</v>
      </c>
      <c r="AE2960" s="38">
        <v>5.6323392646590344E-2</v>
      </c>
      <c r="AF2960" s="1">
        <v>16</v>
      </c>
      <c r="AI2960" s="27" t="b">
        <v>1</v>
      </c>
      <c r="AJ2960" s="17">
        <v>18.431855405476391</v>
      </c>
      <c r="AK2960" s="17">
        <v>17.888154321738366</v>
      </c>
      <c r="AL2960" s="19">
        <v>2.5117104132310792E-2</v>
      </c>
      <c r="AM2960" s="19">
        <v>4.0234923819385052E-3</v>
      </c>
      <c r="AN2960" s="27" t="b">
        <v>1</v>
      </c>
      <c r="AO2960" s="27" t="b">
        <v>1</v>
      </c>
      <c r="AP2960" s="27" t="b">
        <v>0</v>
      </c>
      <c r="AQ2960" s="27" t="b">
        <v>0</v>
      </c>
      <c r="AR2960" s="27" t="b">
        <v>1</v>
      </c>
      <c r="AS2960" s="27" t="b">
        <v>0</v>
      </c>
      <c r="AV2960">
        <v>68049.998500000002</v>
      </c>
      <c r="AX2960">
        <v>150750</v>
      </c>
      <c r="AZ2960">
        <v>136.09999500000001</v>
      </c>
      <c r="BC2960" s="18">
        <f t="shared" si="1"/>
        <v>54439.998800000001</v>
      </c>
    </row>
    <row r="2961" spans="1:55" ht="14.55" customHeight="1" x14ac:dyDescent="0.25">
      <c r="A2961" s="95">
        <v>42366</v>
      </c>
      <c r="B2961" s="98">
        <v>17.824999999999999</v>
      </c>
      <c r="C2961" s="99">
        <v>18.324999999999999</v>
      </c>
      <c r="D2961" s="32">
        <v>847.13519195348817</v>
      </c>
      <c r="E2961" s="32">
        <v>385.15545008976142</v>
      </c>
      <c r="F2961" s="18">
        <v>1232.2906420432496</v>
      </c>
      <c r="G2961" s="18">
        <v>17.981276221269983</v>
      </c>
      <c r="H2961" s="19">
        <v>2.7285129604365577E-2</v>
      </c>
      <c r="I2961" s="32">
        <v>16.91</v>
      </c>
      <c r="J2961" s="91">
        <v>0.97657816661106644</v>
      </c>
      <c r="K2961" s="72">
        <v>321.01143262696985</v>
      </c>
      <c r="L2961" s="32">
        <v>310.23998999999998</v>
      </c>
      <c r="M2961" s="73">
        <v>3.4719710463405676E-2</v>
      </c>
      <c r="Q2961" s="34">
        <v>1.0239835726311721</v>
      </c>
      <c r="R2961" s="7"/>
      <c r="S2961" s="32"/>
      <c r="T2961" s="77"/>
      <c r="U2961" s="5">
        <v>122.83036221409726</v>
      </c>
      <c r="V2961" s="90">
        <v>104.800004</v>
      </c>
      <c r="W2961" s="38">
        <v>0.1720453962396534</v>
      </c>
      <c r="X2961" s="91">
        <v>0.953156333222133</v>
      </c>
      <c r="Y2961" s="72">
        <v>14579.751168597506</v>
      </c>
      <c r="Z2961" s="90">
        <v>13284.9997</v>
      </c>
      <c r="AA2961" s="77">
        <v>9.7459653581889474E-2</v>
      </c>
      <c r="AB2961" s="35">
        <v>0.953156333222133</v>
      </c>
      <c r="AC2961" s="72">
        <v>15177.889731371857</v>
      </c>
      <c r="AD2961" s="90">
        <v>14650</v>
      </c>
      <c r="AE2961" s="38">
        <v>3.6033428762584106E-2</v>
      </c>
      <c r="AF2961">
        <v>15</v>
      </c>
      <c r="AI2961" s="27" t="b">
        <v>1</v>
      </c>
      <c r="AJ2961" s="17">
        <v>18.477148599499834</v>
      </c>
      <c r="AK2961" s="17">
        <v>17.932046411053197</v>
      </c>
      <c r="AL2961" s="19">
        <v>2.7110347316691003E-2</v>
      </c>
      <c r="AM2961" s="19">
        <v>5.0540491495527848E-3</v>
      </c>
      <c r="AN2961" s="27" t="b">
        <v>1</v>
      </c>
      <c r="AO2961" s="27" t="b">
        <v>1</v>
      </c>
      <c r="AP2961" s="27" t="b">
        <v>0</v>
      </c>
      <c r="AQ2961" s="27" t="b">
        <v>0</v>
      </c>
      <c r="AR2961" s="27" t="b">
        <v>1</v>
      </c>
      <c r="AS2961" s="27" t="b">
        <v>0</v>
      </c>
      <c r="AV2961">
        <v>66424.998500000002</v>
      </c>
      <c r="AX2961">
        <v>146500</v>
      </c>
      <c r="AZ2961">
        <v>132.85</v>
      </c>
      <c r="BC2961" s="18">
        <f t="shared" si="1"/>
        <v>53139.998800000001</v>
      </c>
    </row>
    <row r="2962" spans="1:55" ht="14.55" customHeight="1" x14ac:dyDescent="0.25">
      <c r="A2962" s="95">
        <v>42367</v>
      </c>
      <c r="B2962" s="98">
        <v>17.475000000000001</v>
      </c>
      <c r="C2962" s="99">
        <v>18.074999999999999</v>
      </c>
      <c r="D2962" s="32">
        <v>790.65951248992235</v>
      </c>
      <c r="E2962" s="32">
        <v>440.09018331966928</v>
      </c>
      <c r="F2962" s="18">
        <v>1230.7496958095917</v>
      </c>
      <c r="G2962" s="18">
        <v>17.689547369697383</v>
      </c>
      <c r="H2962" s="19">
        <v>3.3195020746887849E-2</v>
      </c>
      <c r="I2962" s="32">
        <v>16.079999999999998</v>
      </c>
      <c r="J2962" s="91">
        <v>0.98254577984867064</v>
      </c>
      <c r="K2962" s="72">
        <v>315.40297119208753</v>
      </c>
      <c r="L2962" s="32">
        <v>305.11999500000002</v>
      </c>
      <c r="M2962" s="73">
        <v>3.3701417018204644E-2</v>
      </c>
      <c r="Q2962" s="34">
        <v>1.0177642818373487</v>
      </c>
      <c r="R2962" s="7"/>
      <c r="S2962" s="32"/>
      <c r="T2962" s="77"/>
      <c r="U2962" s="5">
        <v>124.77960542957354</v>
      </c>
      <c r="V2962" s="90">
        <v>106.800004</v>
      </c>
      <c r="W2962" s="38">
        <v>0.16834832168708097</v>
      </c>
      <c r="X2962" s="91">
        <v>0.96509155969734128</v>
      </c>
      <c r="Y2962" s="72">
        <v>14070.862116283684</v>
      </c>
      <c r="Z2962" s="90">
        <v>12854.99972</v>
      </c>
      <c r="AA2962" s="77">
        <v>9.4582841133168422E-2</v>
      </c>
      <c r="AB2962" s="35">
        <v>0.96509155969734128</v>
      </c>
      <c r="AC2962" s="72">
        <v>14647.818429275581</v>
      </c>
      <c r="AD2962" s="90">
        <v>14400</v>
      </c>
      <c r="AE2962" s="38">
        <v>1.7209613144137596E-2</v>
      </c>
      <c r="AF2962">
        <v>14</v>
      </c>
      <c r="AI2962" s="27" t="b">
        <v>1</v>
      </c>
      <c r="AJ2962" s="17">
        <v>18.489255089855558</v>
      </c>
      <c r="AK2962" s="17">
        <v>17.963292408053142</v>
      </c>
      <c r="AL2962" s="19">
        <v>3.1427783945830089E-2</v>
      </c>
      <c r="AM2962" s="19">
        <v>3.1604839779793142E-3</v>
      </c>
      <c r="AN2962" s="27" t="b">
        <v>1</v>
      </c>
      <c r="AO2962" s="27" t="b">
        <v>1</v>
      </c>
      <c r="AP2962" s="27" t="b">
        <v>0</v>
      </c>
      <c r="AQ2962" s="27" t="b">
        <v>0</v>
      </c>
      <c r="AR2962" s="27" t="b">
        <v>1</v>
      </c>
      <c r="AS2962" s="27" t="b">
        <v>0</v>
      </c>
      <c r="AV2962">
        <v>64274.998599999999</v>
      </c>
      <c r="AX2962">
        <v>144000</v>
      </c>
      <c r="AZ2962">
        <v>128.549995</v>
      </c>
      <c r="BC2962" s="18">
        <f t="shared" si="1"/>
        <v>51419.998879999999</v>
      </c>
    </row>
    <row r="2963" spans="1:55" ht="14.55" customHeight="1" x14ac:dyDescent="0.25">
      <c r="A2963" s="95">
        <v>42368</v>
      </c>
      <c r="B2963" s="98">
        <v>18.350000000000001</v>
      </c>
      <c r="C2963" s="99">
        <v>18.774999999999999</v>
      </c>
      <c r="D2963" s="32">
        <v>734.18383302635652</v>
      </c>
      <c r="E2963" s="32">
        <v>494.69115143174753</v>
      </c>
      <c r="F2963" s="18">
        <v>1228.8749844581041</v>
      </c>
      <c r="G2963" s="18">
        <v>18.521086352979349</v>
      </c>
      <c r="H2963" s="19">
        <v>2.2636484687083791E-2</v>
      </c>
      <c r="I2963" s="32">
        <v>17.290001</v>
      </c>
      <c r="J2963" s="91">
        <v>1.045412533453405</v>
      </c>
      <c r="K2963" s="72">
        <v>329.72051422651555</v>
      </c>
      <c r="L2963" s="32">
        <v>313.92001299999998</v>
      </c>
      <c r="M2963" s="73">
        <v>5.033288918255608E-2</v>
      </c>
      <c r="Q2963" s="34">
        <v>0.95656017887657263</v>
      </c>
      <c r="R2963" s="7"/>
      <c r="S2963" s="32"/>
      <c r="T2963" s="77"/>
      <c r="U2963" s="5">
        <v>119.13697686268836</v>
      </c>
      <c r="V2963" s="90">
        <v>103.41999799999999</v>
      </c>
      <c r="W2963" s="38">
        <v>0.15197233771642854</v>
      </c>
      <c r="X2963" s="91">
        <v>1.09082506690681</v>
      </c>
      <c r="Y2963" s="72">
        <v>15348.922545198546</v>
      </c>
      <c r="Z2963" s="90">
        <v>13589.9997</v>
      </c>
      <c r="AA2963" s="77">
        <v>0.12942773245230796</v>
      </c>
      <c r="AB2963" s="35">
        <v>1.09082506690681</v>
      </c>
      <c r="AC2963" s="72">
        <v>15977.951348005738</v>
      </c>
      <c r="AD2963" s="90">
        <v>15100</v>
      </c>
      <c r="AE2963" s="38">
        <v>5.8142473377863414E-2</v>
      </c>
      <c r="AF2963">
        <v>13</v>
      </c>
      <c r="AI2963" s="27" t="b">
        <v>1</v>
      </c>
      <c r="AJ2963" s="17">
        <v>18.549240222511372</v>
      </c>
      <c r="AK2963" s="17">
        <v>18.003719209528974</v>
      </c>
      <c r="AL2963" s="19">
        <v>3.1309480810019809E-2</v>
      </c>
      <c r="AM2963" s="19">
        <v>1.0089304620775411E-3</v>
      </c>
      <c r="AN2963" s="27" t="b">
        <v>1</v>
      </c>
      <c r="AO2963" s="27" t="b">
        <v>1</v>
      </c>
      <c r="AP2963" s="27" t="b">
        <v>0</v>
      </c>
      <c r="AQ2963" s="27" t="b">
        <v>0</v>
      </c>
      <c r="AR2963" s="27" t="b">
        <v>1</v>
      </c>
      <c r="AS2963" s="27" t="b">
        <v>0</v>
      </c>
      <c r="AV2963">
        <v>67949.998500000002</v>
      </c>
      <c r="AX2963">
        <v>151000</v>
      </c>
      <c r="AZ2963">
        <v>135.9</v>
      </c>
      <c r="BC2963" s="18">
        <f t="shared" si="1"/>
        <v>54359.998800000001</v>
      </c>
    </row>
    <row r="2964" spans="1:55" ht="14.55" customHeight="1" x14ac:dyDescent="0.25">
      <c r="A2964" s="95">
        <v>42369</v>
      </c>
      <c r="B2964" s="100">
        <v>18.524999999999999</v>
      </c>
      <c r="C2964" s="101">
        <v>18.875</v>
      </c>
      <c r="D2964" s="32">
        <v>677.70815356279059</v>
      </c>
      <c r="E2964" s="32">
        <v>549.88842004194373</v>
      </c>
      <c r="F2964" s="32">
        <v>1227.5965736047342</v>
      </c>
      <c r="G2964" s="32">
        <v>18.68177866096476</v>
      </c>
      <c r="H2964" s="56">
        <v>1.8543046357615944E-2</v>
      </c>
      <c r="I2964" s="32">
        <v>18.209999</v>
      </c>
      <c r="J2964" s="68">
        <v>1.0076268457139455</v>
      </c>
      <c r="K2964" s="72">
        <v>332.22949335982412</v>
      </c>
      <c r="L2964" s="32">
        <v>321.60000600000001</v>
      </c>
      <c r="M2964" s="73">
        <v>3.3051887940027308E-2</v>
      </c>
      <c r="Q2964" s="34">
        <v>0.99243088277531799</v>
      </c>
      <c r="R2964" s="7"/>
      <c r="S2964" s="32"/>
      <c r="T2964" s="77"/>
      <c r="U2964" s="5">
        <v>118.01508294761213</v>
      </c>
      <c r="V2964" s="90">
        <v>100.900002</v>
      </c>
      <c r="W2964" s="38">
        <v>0.16962418838814422</v>
      </c>
      <c r="X2964" s="68">
        <v>1.0152536914278907</v>
      </c>
      <c r="Y2964" s="72">
        <v>15583.124829743732</v>
      </c>
      <c r="Z2964" s="90">
        <v>14174.999680000001</v>
      </c>
      <c r="AA2964" s="77">
        <v>9.9338637145121367E-2</v>
      </c>
      <c r="AB2964" s="35">
        <v>1.0152536914278907</v>
      </c>
      <c r="AC2964" s="72">
        <v>16221.414013999767</v>
      </c>
      <c r="AD2964" s="90">
        <v>15650</v>
      </c>
      <c r="AE2964" s="38">
        <v>3.6512077571870104E-2</v>
      </c>
      <c r="AF2964" s="1">
        <v>12</v>
      </c>
      <c r="AI2964" s="27" t="b">
        <v>1</v>
      </c>
      <c r="AJ2964" s="17">
        <v>18.65146406851537</v>
      </c>
      <c r="AK2964" s="17">
        <v>18.065037685540922</v>
      </c>
      <c r="AL2964" s="19">
        <v>2.853620865356471E-2</v>
      </c>
      <c r="AM2964" s="19">
        <v>2.9201819912839933E-4</v>
      </c>
      <c r="AN2964" s="27" t="b">
        <v>1</v>
      </c>
      <c r="AO2964" s="27" t="b">
        <v>1</v>
      </c>
      <c r="AP2964" s="27" t="b">
        <v>0</v>
      </c>
      <c r="AQ2964" s="27" t="b">
        <v>0</v>
      </c>
      <c r="AR2964" s="27" t="b">
        <v>1</v>
      </c>
      <c r="AS2964" s="27" t="b">
        <v>0</v>
      </c>
      <c r="AV2964">
        <v>70874.998400000011</v>
      </c>
      <c r="AX2964">
        <v>156500</v>
      </c>
      <c r="AZ2964">
        <v>141.75</v>
      </c>
      <c r="BC2964" s="18">
        <f t="shared" si="1"/>
        <v>56699.998720000003</v>
      </c>
    </row>
    <row r="2965" spans="1:55" ht="14.55" customHeight="1" x14ac:dyDescent="0.25">
      <c r="A2965" s="95">
        <v>42373</v>
      </c>
      <c r="B2965" s="98">
        <v>19.824999999999999</v>
      </c>
      <c r="C2965" s="99">
        <v>19.524999999999999</v>
      </c>
      <c r="D2965" s="32">
        <v>621.23247409922465</v>
      </c>
      <c r="E2965" s="32">
        <v>605.31686836313884</v>
      </c>
      <c r="F2965" s="18">
        <v>1226.5493424623635</v>
      </c>
      <c r="G2965" s="18">
        <v>19.676946387950132</v>
      </c>
      <c r="H2965" s="19">
        <v>-1.5364916773367598E-2</v>
      </c>
      <c r="I2965" s="32">
        <v>20.700001</v>
      </c>
      <c r="J2965" s="91">
        <v>1.0523709142795648</v>
      </c>
      <c r="K2965" s="72">
        <v>349.62260637822845</v>
      </c>
      <c r="L2965" s="32">
        <v>341.44000199999999</v>
      </c>
      <c r="M2965" s="73">
        <v>2.3964984566244414E-2</v>
      </c>
      <c r="Q2965" s="34">
        <v>0.95023530813238311</v>
      </c>
      <c r="R2965" s="7"/>
      <c r="S2965" s="32"/>
      <c r="T2965" s="77"/>
      <c r="U2965" s="5">
        <v>111.93331079694626</v>
      </c>
      <c r="V2965" s="97">
        <v>94.519996000000006</v>
      </c>
      <c r="W2965" s="38">
        <v>0.18422889900403985</v>
      </c>
      <c r="X2965" s="91">
        <v>1.1047418285591295</v>
      </c>
      <c r="Y2965" s="72">
        <v>17215.412184922632</v>
      </c>
      <c r="Z2965" s="90">
        <v>15979.999640000002</v>
      </c>
      <c r="AA2965" s="77">
        <v>7.730992320113908E-2</v>
      </c>
      <c r="AB2965" s="35">
        <v>1.1047418285591295</v>
      </c>
      <c r="AC2965" s="72">
        <v>17920.187270152979</v>
      </c>
      <c r="AD2965" s="90">
        <v>17625</v>
      </c>
      <c r="AE2965" s="38">
        <v>1.6748213909388888E-2</v>
      </c>
      <c r="AF2965">
        <v>11</v>
      </c>
      <c r="AI2965" s="27" t="b">
        <v>1</v>
      </c>
      <c r="AJ2965" s="17">
        <v>18.772051137399359</v>
      </c>
      <c r="AK2965" s="17">
        <v>18.143088678070505</v>
      </c>
      <c r="AL2965" s="19">
        <v>1.9694545763790799E-2</v>
      </c>
      <c r="AM2965" s="19">
        <v>-8.3254665505463205E-4</v>
      </c>
      <c r="AN2965" s="27" t="b">
        <v>1</v>
      </c>
      <c r="AO2965" s="27" t="b">
        <v>1</v>
      </c>
      <c r="AP2965" s="27" t="b">
        <v>0</v>
      </c>
      <c r="AQ2965" s="27" t="b">
        <v>0</v>
      </c>
      <c r="AR2965" s="27" t="b">
        <v>1</v>
      </c>
      <c r="AS2965" s="27" t="b">
        <v>0</v>
      </c>
      <c r="AV2965">
        <v>79899.998200000002</v>
      </c>
      <c r="AX2965">
        <v>176250</v>
      </c>
      <c r="AZ2965">
        <v>159.799995</v>
      </c>
      <c r="BC2965" s="18">
        <f t="shared" si="1"/>
        <v>63919.998560000007</v>
      </c>
    </row>
    <row r="2966" spans="1:55" ht="14.55" customHeight="1" x14ac:dyDescent="0.25">
      <c r="A2966" s="95">
        <v>42374</v>
      </c>
      <c r="B2966" s="98">
        <v>19.425000000000001</v>
      </c>
      <c r="C2966" s="99">
        <v>19.274999999999999</v>
      </c>
      <c r="D2966" s="32">
        <v>564.75679463565882</v>
      </c>
      <c r="E2966" s="32">
        <v>662.66029194138173</v>
      </c>
      <c r="F2966" s="18">
        <v>1227.4170865770407</v>
      </c>
      <c r="G2966" s="18">
        <v>19.344017712171166</v>
      </c>
      <c r="H2966" s="19">
        <v>-7.7821011673153695E-3</v>
      </c>
      <c r="I2966" s="32">
        <v>19.34</v>
      </c>
      <c r="J2966" s="91">
        <v>0.98377576476436435</v>
      </c>
      <c r="K2966" s="72">
        <v>343.94429591739095</v>
      </c>
      <c r="L2966" s="32">
        <v>330.72000100000002</v>
      </c>
      <c r="M2966" s="73">
        <v>3.9986377834435601E-2</v>
      </c>
      <c r="Q2966" s="34">
        <v>1.0164918021125695</v>
      </c>
      <c r="R2966" s="7"/>
      <c r="S2966" s="32"/>
      <c r="T2966" s="77"/>
      <c r="U2966" s="5">
        <v>113.5674567428055</v>
      </c>
      <c r="V2966" s="97">
        <v>97.720001999999994</v>
      </c>
      <c r="W2966" s="38">
        <v>0.16217206731949832</v>
      </c>
      <c r="X2966" s="91">
        <v>0.96755152952872869</v>
      </c>
      <c r="Y2966" s="72">
        <v>16656.878084571326</v>
      </c>
      <c r="Z2966" s="90">
        <v>15064.999660000001</v>
      </c>
      <c r="AA2966" s="77">
        <v>0.10566733889799004</v>
      </c>
      <c r="AB2966" s="35">
        <v>0.96755152952872869</v>
      </c>
      <c r="AC2966" s="72">
        <v>17338.426620400202</v>
      </c>
      <c r="AD2966" s="90">
        <v>16525</v>
      </c>
      <c r="AE2966" s="38">
        <v>4.9224001234505384E-2</v>
      </c>
      <c r="AF2966">
        <v>10</v>
      </c>
      <c r="AI2966" s="27" t="b">
        <v>1</v>
      </c>
      <c r="AJ2966" s="17">
        <v>18.815674537037573</v>
      </c>
      <c r="AK2966" s="17">
        <v>18.198609563232271</v>
      </c>
      <c r="AL2966" s="19">
        <v>1.3085443909211699E-2</v>
      </c>
      <c r="AM2966" s="19">
        <v>-6.653332067700149E-4</v>
      </c>
      <c r="AN2966" s="27" t="b">
        <v>1</v>
      </c>
      <c r="AO2966" s="27" t="b">
        <v>1</v>
      </c>
      <c r="AP2966" s="27" t="b">
        <v>0</v>
      </c>
      <c r="AQ2966" s="27" t="b">
        <v>0</v>
      </c>
      <c r="AR2966" s="27" t="b">
        <v>1</v>
      </c>
      <c r="AS2966" s="27" t="b">
        <v>0</v>
      </c>
      <c r="AV2966">
        <v>75324.998300000007</v>
      </c>
      <c r="AX2966">
        <v>165250</v>
      </c>
      <c r="AZ2966">
        <v>150.64999499999999</v>
      </c>
      <c r="BC2966" s="18">
        <f t="shared" si="1"/>
        <v>60259.998640000005</v>
      </c>
    </row>
    <row r="2967" spans="1:55" ht="14.55" customHeight="1" x14ac:dyDescent="0.25">
      <c r="A2967" s="95">
        <v>42375</v>
      </c>
      <c r="B2967" s="98">
        <v>20.324999999999999</v>
      </c>
      <c r="C2967" s="99">
        <v>19.824999999999999</v>
      </c>
      <c r="D2967" s="32">
        <v>508.28111517209294</v>
      </c>
      <c r="E2967" s="32">
        <v>719.57547085602596</v>
      </c>
      <c r="F2967" s="18">
        <v>1227.856586028119</v>
      </c>
      <c r="G2967" s="18">
        <v>20.031979023835465</v>
      </c>
      <c r="H2967" s="19">
        <v>-2.5220680958385921E-2</v>
      </c>
      <c r="I2967" s="32">
        <v>20.59</v>
      </c>
      <c r="J2967" s="91">
        <v>1.0359353544647645</v>
      </c>
      <c r="K2967" s="72">
        <v>356.29789130958426</v>
      </c>
      <c r="L2967" s="32">
        <v>340.64001500000001</v>
      </c>
      <c r="M2967" s="73">
        <v>4.5966051021880838E-2</v>
      </c>
      <c r="Q2967" s="34">
        <v>0.96531119986407721</v>
      </c>
      <c r="R2967" s="7"/>
      <c r="S2967" s="32"/>
      <c r="T2967" s="77"/>
      <c r="U2967" s="5">
        <v>109.42383092568747</v>
      </c>
      <c r="V2967" s="97">
        <v>94.779998000000006</v>
      </c>
      <c r="W2967" s="38">
        <v>0.15450341036816082</v>
      </c>
      <c r="X2967" s="91">
        <v>1.0718707089295292</v>
      </c>
      <c r="Y2967" s="72">
        <v>17854.105142687051</v>
      </c>
      <c r="Z2967" s="90">
        <v>15964.999640000002</v>
      </c>
      <c r="AA2967" s="77">
        <v>0.11832793894676523</v>
      </c>
      <c r="AB2967" s="35">
        <v>1.0718707089295292</v>
      </c>
      <c r="AC2967" s="72">
        <v>18584.253677047112</v>
      </c>
      <c r="AD2967" s="90">
        <v>17500</v>
      </c>
      <c r="AE2967" s="38">
        <v>6.1957352974120708E-2</v>
      </c>
      <c r="AF2967">
        <v>9</v>
      </c>
      <c r="AI2967" s="27" t="b">
        <v>1</v>
      </c>
      <c r="AJ2967" s="17">
        <v>18.967190629493267</v>
      </c>
      <c r="AK2967" s="17">
        <v>18.285811577030909</v>
      </c>
      <c r="AL2967" s="19">
        <v>4.3344754820864488E-3</v>
      </c>
      <c r="AM2967" s="19">
        <v>2.6757060463297247E-3</v>
      </c>
      <c r="AN2967" s="27" t="b">
        <v>1</v>
      </c>
      <c r="AO2967" s="27" t="b">
        <v>1</v>
      </c>
      <c r="AP2967" s="27" t="b">
        <v>0</v>
      </c>
      <c r="AQ2967" s="27" t="b">
        <v>0</v>
      </c>
      <c r="AR2967" s="27" t="b">
        <v>1</v>
      </c>
      <c r="AS2967" s="27" t="b">
        <v>0</v>
      </c>
      <c r="AV2967">
        <v>79824.998200000002</v>
      </c>
      <c r="AX2967">
        <v>175000</v>
      </c>
      <c r="AZ2967">
        <v>159.65</v>
      </c>
      <c r="BC2967" s="18">
        <f t="shared" si="1"/>
        <v>63859.998560000007</v>
      </c>
    </row>
    <row r="2968" spans="1:55" ht="14.55" customHeight="1" x14ac:dyDescent="0.25">
      <c r="A2968" s="95">
        <v>42376</v>
      </c>
      <c r="B2968" s="98">
        <v>23.524999999999999</v>
      </c>
      <c r="C2968" s="99">
        <v>21.774999999999999</v>
      </c>
      <c r="D2968" s="32">
        <v>451.80543570852706</v>
      </c>
      <c r="E2968" s="32">
        <v>777.47550541325052</v>
      </c>
      <c r="F2968" s="18">
        <v>1229.2809411217777</v>
      </c>
      <c r="G2968" s="18">
        <v>22.418188620307092</v>
      </c>
      <c r="H2968" s="19">
        <v>-8.0367393800229614E-2</v>
      </c>
      <c r="I2968" s="32">
        <v>24.99</v>
      </c>
      <c r="J2968" s="91">
        <v>1.1204182297348193</v>
      </c>
      <c r="K2968" s="72">
        <v>399.19574560707991</v>
      </c>
      <c r="L2968" s="32">
        <v>377.60000600000001</v>
      </c>
      <c r="M2968" s="73">
        <v>5.7192106101502299E-2</v>
      </c>
      <c r="Q2968" s="34">
        <v>0.89252385712849402</v>
      </c>
      <c r="R2968" s="7"/>
      <c r="S2968" s="32"/>
      <c r="T2968" s="77"/>
      <c r="U2968" s="5">
        <v>97.481548432975572</v>
      </c>
      <c r="V2968" s="97">
        <v>84.68</v>
      </c>
      <c r="W2968" s="38">
        <v>0.15117558376211104</v>
      </c>
      <c r="X2968" s="91">
        <v>1.2408364594696384</v>
      </c>
      <c r="Y2968" s="72">
        <v>22154.130607024119</v>
      </c>
      <c r="Z2968" s="90">
        <v>19419.99956</v>
      </c>
      <c r="AA2968" s="77">
        <v>0.14078944948359817</v>
      </c>
      <c r="AB2968" s="35">
        <v>1.2408364594696384</v>
      </c>
      <c r="AC2968" s="72">
        <v>23059.649825419834</v>
      </c>
      <c r="AD2968" s="90">
        <v>21325</v>
      </c>
      <c r="AE2968" s="38">
        <v>8.1343485365525631E-2</v>
      </c>
      <c r="AF2968">
        <v>8</v>
      </c>
      <c r="AI2968" s="27" t="s">
        <v>36</v>
      </c>
      <c r="AJ2968" s="17">
        <v>19.218248529216972</v>
      </c>
      <c r="AK2968" s="17">
        <v>18.438771766307678</v>
      </c>
      <c r="AL2968" s="19">
        <v>-1.4592593609099794E-2</v>
      </c>
      <c r="AM2968" s="19">
        <v>3.7726949742070484E-3</v>
      </c>
      <c r="AN2968" s="27" t="b">
        <v>1</v>
      </c>
      <c r="AO2968" s="27" t="b">
        <v>0</v>
      </c>
      <c r="AP2968" s="27" t="b">
        <v>0</v>
      </c>
      <c r="AQ2968" s="27" t="b">
        <v>0</v>
      </c>
      <c r="AR2968" s="27" t="b">
        <v>1</v>
      </c>
      <c r="AS2968" s="27" t="b">
        <v>0</v>
      </c>
      <c r="AV2968">
        <v>97099.997799999997</v>
      </c>
      <c r="AX2968">
        <v>213250</v>
      </c>
      <c r="AZ2968">
        <v>194.2</v>
      </c>
      <c r="BC2968" s="18">
        <f t="shared" si="1"/>
        <v>77679.998240000001</v>
      </c>
    </row>
    <row r="2969" spans="1:55" ht="14.55" customHeight="1" x14ac:dyDescent="0.25">
      <c r="A2969" s="95">
        <v>42377</v>
      </c>
      <c r="B2969" s="98">
        <v>25.274999999999999</v>
      </c>
      <c r="C2969" s="99">
        <v>23.074999999999999</v>
      </c>
      <c r="D2969" s="32">
        <v>395.32975624496117</v>
      </c>
      <c r="E2969" s="32">
        <v>838.48998804840039</v>
      </c>
      <c r="F2969" s="18">
        <v>1233.8197442933615</v>
      </c>
      <c r="G2969" s="18">
        <v>23.779904802959713</v>
      </c>
      <c r="H2969" s="19">
        <v>-9.5341278439869948E-2</v>
      </c>
      <c r="I2969" s="32">
        <v>27.01</v>
      </c>
      <c r="J2969" s="91">
        <v>1.0646580943356414</v>
      </c>
      <c r="K2969" s="72">
        <v>424.9996282843656</v>
      </c>
      <c r="L2969" s="32">
        <v>397.27999899999998</v>
      </c>
      <c r="M2969" s="73">
        <v>6.9773533412553254E-2</v>
      </c>
      <c r="Q2969" s="34">
        <v>0.93926867725925789</v>
      </c>
      <c r="R2969" s="7"/>
      <c r="S2969" s="32"/>
      <c r="T2969" s="77"/>
      <c r="U2969" s="5">
        <v>91.390894673354296</v>
      </c>
      <c r="V2969" s="97">
        <v>79.739998</v>
      </c>
      <c r="W2969" s="38">
        <v>0.14611107305714124</v>
      </c>
      <c r="X2969" s="91">
        <v>1.1293161886712828</v>
      </c>
      <c r="Y2969" s="72">
        <v>25019.138042636801</v>
      </c>
      <c r="Z2969" s="90">
        <v>21409.999520000001</v>
      </c>
      <c r="AA2969" s="77">
        <v>0.16857256438821255</v>
      </c>
      <c r="AB2969" s="35">
        <v>1.1293161886712828</v>
      </c>
      <c r="AC2969" s="72">
        <v>26041.218341167667</v>
      </c>
      <c r="AD2969" s="90">
        <v>23500</v>
      </c>
      <c r="AE2969" s="38">
        <v>0.10813695068798583</v>
      </c>
      <c r="AF2969">
        <v>7</v>
      </c>
      <c r="AI2969" s="27" t="s">
        <v>36</v>
      </c>
      <c r="AJ2969" s="17">
        <v>19.48654104724838</v>
      </c>
      <c r="AK2969" s="17">
        <v>18.596499416864269</v>
      </c>
      <c r="AL2969" s="19">
        <v>-3.4255554130258749E-2</v>
      </c>
      <c r="AM2969" s="19">
        <v>3.6085670584701454E-3</v>
      </c>
      <c r="AN2969" s="27" t="b">
        <v>1</v>
      </c>
      <c r="AO2969" s="27" t="b">
        <v>0</v>
      </c>
      <c r="AP2969" s="27" t="b">
        <v>0</v>
      </c>
      <c r="AQ2969" s="27" t="b">
        <v>0</v>
      </c>
      <c r="AR2969" s="27" t="b">
        <v>1</v>
      </c>
      <c r="AS2969" s="27" t="b">
        <v>0</v>
      </c>
      <c r="AV2969">
        <v>107049.9976</v>
      </c>
      <c r="AX2969">
        <v>235000</v>
      </c>
      <c r="AZ2969">
        <v>214.1</v>
      </c>
      <c r="BC2969" s="18">
        <f t="shared" si="1"/>
        <v>85639.998080000005</v>
      </c>
    </row>
    <row r="2970" spans="1:55" ht="14.55" customHeight="1" x14ac:dyDescent="0.25">
      <c r="A2970" s="95">
        <v>42380</v>
      </c>
      <c r="B2970" s="98">
        <v>23.475000000000001</v>
      </c>
      <c r="C2970" s="99">
        <v>21.975000000000001</v>
      </c>
      <c r="D2970" s="32">
        <v>338.85407678139529</v>
      </c>
      <c r="E2970" s="32">
        <v>900.35013099278297</v>
      </c>
      <c r="F2970" s="18">
        <v>1239.2042077741783</v>
      </c>
      <c r="G2970" s="18">
        <v>22.385167357392252</v>
      </c>
      <c r="H2970" s="19">
        <v>-6.8259385665528916E-2</v>
      </c>
      <c r="I2970" s="32">
        <v>24.299999</v>
      </c>
      <c r="J2970" s="91">
        <v>0.94545616388000997</v>
      </c>
      <c r="K2970" s="72">
        <v>401.81156591602371</v>
      </c>
      <c r="L2970" s="32">
        <v>384.32000699999998</v>
      </c>
      <c r="M2970" s="73">
        <v>4.5513006342195801E-2</v>
      </c>
      <c r="Q2970" s="34">
        <v>1.0576904971417715</v>
      </c>
      <c r="R2970" s="7"/>
      <c r="S2970" s="32"/>
      <c r="T2970" s="77"/>
      <c r="U2970" s="5">
        <v>96.483311614306629</v>
      </c>
      <c r="V2970" s="97">
        <v>82.080001999999993</v>
      </c>
      <c r="W2970" s="38">
        <v>0.1754789140271541</v>
      </c>
      <c r="X2970" s="91">
        <v>0.89091232776001994</v>
      </c>
      <c r="Y2970" s="72">
        <v>22289.965156778679</v>
      </c>
      <c r="Z2970" s="90">
        <v>19949.99956</v>
      </c>
      <c r="AA2970" s="77">
        <v>0.11729151119734052</v>
      </c>
      <c r="AB2970" s="35">
        <v>0.89091232776001994</v>
      </c>
      <c r="AC2970" s="72">
        <v>23200.070489617385</v>
      </c>
      <c r="AD2970" s="90">
        <v>21950</v>
      </c>
      <c r="AE2970" s="38">
        <v>5.6950819572546003E-2</v>
      </c>
      <c r="AF2970">
        <v>6</v>
      </c>
      <c r="AI2970" s="27" t="s">
        <v>36</v>
      </c>
      <c r="AJ2970" s="17">
        <v>19.647196674450232</v>
      </c>
      <c r="AK2970" s="17">
        <v>18.734947190096811</v>
      </c>
      <c r="AL2970" s="19">
        <v>-4.872262613411623E-2</v>
      </c>
      <c r="AM2970" s="19">
        <v>-2.4983406634299654E-3</v>
      </c>
      <c r="AN2970" s="27" t="b">
        <v>1</v>
      </c>
      <c r="AO2970" s="27" t="b">
        <v>0</v>
      </c>
      <c r="AP2970" s="27" t="b">
        <v>0</v>
      </c>
      <c r="AQ2970" s="27" t="b">
        <v>0</v>
      </c>
      <c r="AR2970" s="27" t="b">
        <v>1</v>
      </c>
      <c r="AS2970" s="27" t="b">
        <v>0</v>
      </c>
      <c r="AV2970">
        <v>99749.997799999997</v>
      </c>
      <c r="AX2970">
        <v>219500</v>
      </c>
      <c r="AZ2970">
        <v>199.50001</v>
      </c>
      <c r="BC2970" s="18">
        <f t="shared" si="1"/>
        <v>79799.998240000001</v>
      </c>
    </row>
    <row r="2971" spans="1:55" ht="14.55" customHeight="1" x14ac:dyDescent="0.25">
      <c r="A2971" s="95">
        <v>42381</v>
      </c>
      <c r="B2971" s="98">
        <v>22.074999999999999</v>
      </c>
      <c r="C2971" s="99">
        <v>21.074999999999999</v>
      </c>
      <c r="D2971" s="32">
        <v>282.37839731782941</v>
      </c>
      <c r="E2971" s="32">
        <v>960.68080564157515</v>
      </c>
      <c r="F2971" s="18">
        <v>1243.0592029594045</v>
      </c>
      <c r="G2971" s="18">
        <v>21.302164077660628</v>
      </c>
      <c r="H2971" s="19">
        <v>-4.7449584816132928E-2</v>
      </c>
      <c r="I2971" s="32">
        <v>22.469999000000001</v>
      </c>
      <c r="J2971" s="91">
        <v>0.95457996190047634</v>
      </c>
      <c r="K2971" s="72">
        <v>383.55463287934538</v>
      </c>
      <c r="L2971" s="32">
        <v>366.55999800000001</v>
      </c>
      <c r="M2971" s="73">
        <v>4.6362491739607027E-2</v>
      </c>
      <c r="Q2971" s="34">
        <v>1.0475811769703365</v>
      </c>
      <c r="R2971" s="7"/>
      <c r="S2971" s="32"/>
      <c r="T2971" s="77"/>
      <c r="U2971" s="5">
        <v>100.88591979772222</v>
      </c>
      <c r="V2971" s="97">
        <v>86.019996000000006</v>
      </c>
      <c r="W2971" s="38">
        <v>0.17281939652406186</v>
      </c>
      <c r="X2971" s="91">
        <v>0.90915992380095267</v>
      </c>
      <c r="Y2971" s="72">
        <v>20265.239980981147</v>
      </c>
      <c r="Z2971" s="90">
        <v>18084.999600000003</v>
      </c>
      <c r="AA2971" s="77">
        <v>0.12055517993935391</v>
      </c>
      <c r="AB2971" s="35">
        <v>0.90915992380095267</v>
      </c>
      <c r="AC2971" s="72">
        <v>21092.236152432597</v>
      </c>
      <c r="AD2971" s="90">
        <v>19875</v>
      </c>
      <c r="AE2971" s="38">
        <v>6.1244586285916829E-2</v>
      </c>
      <c r="AF2971">
        <v>5</v>
      </c>
      <c r="AI2971" s="27" t="s">
        <v>36</v>
      </c>
      <c r="AJ2971" s="17">
        <v>19.748798353006062</v>
      </c>
      <c r="AK2971" s="17">
        <v>18.834506114989701</v>
      </c>
      <c r="AL2971" s="19">
        <v>-5.4070070807910452E-2</v>
      </c>
      <c r="AM2971" s="19">
        <v>-6.4217941205685428E-3</v>
      </c>
      <c r="AN2971" s="27" t="b">
        <v>1</v>
      </c>
      <c r="AO2971" s="27" t="b">
        <v>0</v>
      </c>
      <c r="AP2971" s="27" t="b">
        <v>0</v>
      </c>
      <c r="AQ2971" s="27" t="b">
        <v>1</v>
      </c>
      <c r="AR2971" s="27" t="b">
        <v>1</v>
      </c>
      <c r="AS2971" s="27" t="b">
        <v>0</v>
      </c>
      <c r="AV2971">
        <v>90424.998000000021</v>
      </c>
      <c r="AX2971">
        <v>198750</v>
      </c>
      <c r="AZ2971">
        <v>180.84998999999999</v>
      </c>
      <c r="BC2971" s="18">
        <f t="shared" si="1"/>
        <v>72339.998400000011</v>
      </c>
    </row>
    <row r="2972" spans="1:55" ht="14.55" customHeight="1" x14ac:dyDescent="0.25">
      <c r="A2972" s="95">
        <v>42382</v>
      </c>
      <c r="B2972" s="100">
        <v>24.725000000000001</v>
      </c>
      <c r="C2972" s="101">
        <v>23.125</v>
      </c>
      <c r="D2972" s="32">
        <v>225.90271785426353</v>
      </c>
      <c r="E2972" s="32">
        <v>1019.8362326478963</v>
      </c>
      <c r="F2972" s="32">
        <v>1245.7389505021597</v>
      </c>
      <c r="G2972" s="32">
        <v>23.415144535033708</v>
      </c>
      <c r="H2972" s="56">
        <v>-6.9189189189189149E-2</v>
      </c>
      <c r="I2972" s="32">
        <v>25.219999000000001</v>
      </c>
      <c r="J2972" s="68">
        <v>1.1015604834452317</v>
      </c>
      <c r="K2972" s="72">
        <v>422.50131654837901</v>
      </c>
      <c r="L2972" s="32">
        <v>403.20001200000002</v>
      </c>
      <c r="M2972" s="73">
        <v>4.7870297554403328E-2</v>
      </c>
      <c r="Q2972" s="34">
        <v>0.90780308029243029</v>
      </c>
      <c r="R2972" s="7"/>
      <c r="S2972" s="32"/>
      <c r="T2972" s="77"/>
      <c r="U2972" s="5">
        <v>91.414035206267542</v>
      </c>
      <c r="V2972" s="90">
        <v>77.2</v>
      </c>
      <c r="W2972" s="38">
        <v>0.18411962702419091</v>
      </c>
      <c r="X2972" s="68">
        <v>1.2031209668904634</v>
      </c>
      <c r="Y2972" s="72">
        <v>24381.651772366655</v>
      </c>
      <c r="Z2972" s="90">
        <v>21729.999520000001</v>
      </c>
      <c r="AA2972" s="77">
        <v>0.12202725775148353</v>
      </c>
      <c r="AB2972" s="35">
        <v>1.2031209668904634</v>
      </c>
      <c r="AC2972" s="72">
        <v>25376.104705412818</v>
      </c>
      <c r="AD2972" s="90">
        <v>23850</v>
      </c>
      <c r="AE2972" s="38">
        <v>6.398761867558983E-2</v>
      </c>
      <c r="AF2972" s="1">
        <v>4</v>
      </c>
      <c r="AI2972" s="27" t="s">
        <v>36</v>
      </c>
      <c r="AJ2972" s="17">
        <v>19.806356808075215</v>
      </c>
      <c r="AK2972" s="17">
        <v>18.949656118267722</v>
      </c>
      <c r="AL2972" s="19">
        <v>-6.4304585478222751E-2</v>
      </c>
      <c r="AM2972" s="19">
        <v>-1.1201768505646199E-2</v>
      </c>
      <c r="AN2972" s="27" t="b">
        <v>1</v>
      </c>
      <c r="AO2972" s="27" t="b">
        <v>0</v>
      </c>
      <c r="AP2972" s="27" t="b">
        <v>0</v>
      </c>
      <c r="AQ2972" s="27" t="b">
        <v>1</v>
      </c>
      <c r="AR2972" s="27" t="b">
        <v>1</v>
      </c>
      <c r="AS2972" s="27" t="b">
        <v>0</v>
      </c>
      <c r="AV2972">
        <v>108649.9976</v>
      </c>
      <c r="AX2972">
        <v>238500</v>
      </c>
      <c r="AZ2972">
        <v>217.3</v>
      </c>
      <c r="BC2972" s="18">
        <f t="shared" si="1"/>
        <v>86919.998080000005</v>
      </c>
    </row>
    <row r="2973" spans="1:55" ht="14.55" customHeight="1" x14ac:dyDescent="0.25">
      <c r="A2973" s="95">
        <v>42383</v>
      </c>
      <c r="B2973" s="98">
        <v>23.574999999999999</v>
      </c>
      <c r="C2973" s="99">
        <v>22.274999999999999</v>
      </c>
      <c r="D2973" s="32">
        <v>169.42703839069765</v>
      </c>
      <c r="E2973" s="32">
        <v>1080.2194185824549</v>
      </c>
      <c r="F2973" s="18">
        <v>1249.6464569731525</v>
      </c>
      <c r="G2973" s="18">
        <v>22.45125397061614</v>
      </c>
      <c r="H2973" s="19">
        <v>-5.8361391694724984E-2</v>
      </c>
      <c r="I2973" s="32">
        <v>23.950001</v>
      </c>
      <c r="J2973" s="91">
        <v>0.9618423124859663</v>
      </c>
      <c r="K2973" s="72">
        <v>406.37261212820891</v>
      </c>
      <c r="L2973" s="32">
        <v>388.64001500000001</v>
      </c>
      <c r="M2973" s="73">
        <v>4.5627306617433382E-2</v>
      </c>
      <c r="Q2973" s="34">
        <v>1.0396714586358877</v>
      </c>
      <c r="R2973" s="7"/>
      <c r="S2973" s="32"/>
      <c r="T2973" s="77"/>
      <c r="U2973" s="5">
        <v>94.863615316508188</v>
      </c>
      <c r="V2973" s="97">
        <v>80.06</v>
      </c>
      <c r="W2973" s="38">
        <v>0.18490651157267282</v>
      </c>
      <c r="X2973" s="91">
        <v>0.9236846249719326</v>
      </c>
      <c r="Y2973" s="72">
        <v>22521.064623896647</v>
      </c>
      <c r="Z2973" s="90">
        <v>20029.99956</v>
      </c>
      <c r="AA2973" s="77">
        <v>0.12436670587209175</v>
      </c>
      <c r="AB2973" s="35">
        <v>0.9236846249719326</v>
      </c>
      <c r="AC2973" s="72">
        <v>23439.141964680581</v>
      </c>
      <c r="AD2973" s="90">
        <v>21975</v>
      </c>
      <c r="AE2973" s="38">
        <v>6.6627620690811407E-2</v>
      </c>
      <c r="AF2973">
        <v>3</v>
      </c>
      <c r="AI2973" s="27" t="s">
        <v>36</v>
      </c>
      <c r="AJ2973" s="17">
        <v>19.892531107707402</v>
      </c>
      <c r="AK2973" s="17">
        <v>19.010789349515615</v>
      </c>
      <c r="AL2973" s="19">
        <v>-6.9828037267612594E-2</v>
      </c>
      <c r="AM2973" s="19">
        <v>-1.6308499455438101E-2</v>
      </c>
      <c r="AN2973" s="27" t="b">
        <v>1</v>
      </c>
      <c r="AO2973" s="27" t="b">
        <v>0</v>
      </c>
      <c r="AP2973" s="27" t="b">
        <v>0</v>
      </c>
      <c r="AQ2973" s="27" t="b">
        <v>1</v>
      </c>
      <c r="AR2973" s="27" t="b">
        <v>1</v>
      </c>
      <c r="AS2973" s="27" t="b">
        <v>0</v>
      </c>
      <c r="AV2973">
        <v>100149.9978</v>
      </c>
      <c r="AX2973">
        <v>219750</v>
      </c>
      <c r="AZ2973">
        <v>200.3</v>
      </c>
      <c r="BC2973" s="18">
        <f t="shared" si="1"/>
        <v>80119.998240000001</v>
      </c>
    </row>
    <row r="2974" spans="1:55" ht="14.55" customHeight="1" x14ac:dyDescent="0.25">
      <c r="A2974" s="95">
        <v>42384</v>
      </c>
      <c r="B2974" s="100">
        <v>26.475000000000001</v>
      </c>
      <c r="C2974" s="101">
        <v>24.35</v>
      </c>
      <c r="D2974" s="32">
        <v>112.95135892713176</v>
      </c>
      <c r="E2974" s="32">
        <v>1139.9910972964196</v>
      </c>
      <c r="F2974" s="32">
        <v>1252.9424562235513</v>
      </c>
      <c r="G2974" s="32">
        <v>24.541566369650845</v>
      </c>
      <c r="H2974" s="56">
        <v>-8.7268993839835662E-2</v>
      </c>
      <c r="I2974" s="1">
        <v>27.02</v>
      </c>
      <c r="J2974" s="68">
        <v>1.0959875959298715</v>
      </c>
      <c r="K2974" s="72">
        <v>445.3716362335673</v>
      </c>
      <c r="L2974" s="32">
        <v>427.20001200000002</v>
      </c>
      <c r="M2974" s="73">
        <v>4.2536572385600227E-2</v>
      </c>
      <c r="Q2974" s="34">
        <v>0.9124190855021197</v>
      </c>
      <c r="R2974" s="7"/>
      <c r="S2974" s="32"/>
      <c r="T2974" s="77"/>
      <c r="U2974" s="5">
        <v>86.394222988036375</v>
      </c>
      <c r="V2974" s="97">
        <v>72.06</v>
      </c>
      <c r="W2974" s="38">
        <v>0.19892066317008567</v>
      </c>
      <c r="X2974" s="68">
        <v>1.191975191859743</v>
      </c>
      <c r="Y2974" s="72">
        <v>26844.678762303829</v>
      </c>
      <c r="Z2974" s="90">
        <v>24074.999459999999</v>
      </c>
      <c r="AA2974" s="77">
        <v>0.11504379499179561</v>
      </c>
      <c r="AB2974" s="35">
        <v>1.191975191859743</v>
      </c>
      <c r="AC2974" s="72">
        <v>27938.427811164664</v>
      </c>
      <c r="AD2974" s="90">
        <v>26450</v>
      </c>
      <c r="AE2974" s="38">
        <v>5.6273263182028868E-2</v>
      </c>
      <c r="AF2974" s="1">
        <v>2</v>
      </c>
      <c r="AI2974" s="27" t="s">
        <v>36</v>
      </c>
      <c r="AJ2974" s="17">
        <v>20.157879032361894</v>
      </c>
      <c r="AK2974" s="17">
        <v>19.172884754061585</v>
      </c>
      <c r="AL2974" s="19">
        <v>-7.0978303940880269E-2</v>
      </c>
      <c r="AM2974" s="19">
        <v>-2.3961729026449489E-2</v>
      </c>
      <c r="AN2974" s="27" t="b">
        <v>1</v>
      </c>
      <c r="AO2974" s="27" t="b">
        <v>0</v>
      </c>
      <c r="AP2974" s="27" t="b">
        <v>0</v>
      </c>
      <c r="AQ2974" s="27" t="b">
        <v>1</v>
      </c>
      <c r="AR2974" s="27" t="b">
        <v>1</v>
      </c>
      <c r="AS2974" s="27" t="b">
        <v>0</v>
      </c>
      <c r="AV2974">
        <v>120374.99729999999</v>
      </c>
      <c r="AX2974">
        <v>264500</v>
      </c>
      <c r="AZ2974">
        <v>240.75</v>
      </c>
      <c r="BC2974" s="18">
        <f t="shared" si="1"/>
        <v>96299.997839999996</v>
      </c>
    </row>
    <row r="2975" spans="1:55" ht="14.55" customHeight="1" x14ac:dyDescent="0.25">
      <c r="A2975" s="95">
        <v>42388</v>
      </c>
      <c r="B2975" s="100">
        <v>25.85</v>
      </c>
      <c r="C2975" s="101">
        <v>24.024999999999999</v>
      </c>
      <c r="D2975" s="32">
        <v>56.475679463565882</v>
      </c>
      <c r="E2975" s="32">
        <v>1201.395352483192</v>
      </c>
      <c r="F2975" s="32">
        <v>1257.871031946758</v>
      </c>
      <c r="G2975" s="32">
        <v>24.106938539328226</v>
      </c>
      <c r="H2975" s="56">
        <v>-7.5962539021852349E-2</v>
      </c>
      <c r="I2975" s="1">
        <v>26.05</v>
      </c>
      <c r="J2975" s="68">
        <v>0.98615407235265495</v>
      </c>
      <c r="K2975" s="72">
        <v>439.19745362551538</v>
      </c>
      <c r="L2975" s="32">
        <v>427.35998499999999</v>
      </c>
      <c r="M2975" s="73">
        <v>2.7699057097063929E-2</v>
      </c>
      <c r="Q2975" s="34">
        <v>1.0140403290272006</v>
      </c>
      <c r="R2975" s="7"/>
      <c r="S2975" s="32"/>
      <c r="T2975" s="77"/>
      <c r="U2975" s="5">
        <v>87.444117801688932</v>
      </c>
      <c r="V2975" s="97">
        <v>72.02</v>
      </c>
      <c r="W2975" s="38">
        <v>0.21416436825449789</v>
      </c>
      <c r="X2975" s="68">
        <v>0.97230814470530991</v>
      </c>
      <c r="Y2975" s="72">
        <v>26101.424682891313</v>
      </c>
      <c r="Z2975" s="90">
        <v>24179.999459999999</v>
      </c>
      <c r="AA2975" s="77">
        <v>7.9463410496342243E-2</v>
      </c>
      <c r="AB2975" s="35">
        <v>0.97230814470530991</v>
      </c>
      <c r="AC2975" s="72">
        <v>27164.325392817023</v>
      </c>
      <c r="AD2975" s="90">
        <v>26450</v>
      </c>
      <c r="AE2975" s="38">
        <v>2.7006631108394078E-2</v>
      </c>
      <c r="AF2975" s="1">
        <v>1</v>
      </c>
      <c r="AI2975" s="27" t="s">
        <v>36</v>
      </c>
      <c r="AJ2975" s="17">
        <v>20.442733248520383</v>
      </c>
      <c r="AK2975" s="17">
        <v>19.308463176634977</v>
      </c>
      <c r="AL2975" s="19">
        <v>-6.7748514037877336E-2</v>
      </c>
      <c r="AM2975" s="19">
        <v>-3.1064704000645003E-2</v>
      </c>
      <c r="AN2975" s="27" t="b">
        <v>1</v>
      </c>
      <c r="AO2975" s="27" t="b">
        <v>0</v>
      </c>
      <c r="AP2975" s="27" t="b">
        <v>0</v>
      </c>
      <c r="AQ2975" s="27" t="b">
        <v>1</v>
      </c>
      <c r="AR2975" s="27" t="b">
        <v>1</v>
      </c>
      <c r="AS2975" s="27" t="b">
        <v>0</v>
      </c>
      <c r="AV2975">
        <v>120899.99729999999</v>
      </c>
      <c r="AX2975">
        <v>264500</v>
      </c>
      <c r="AZ2975">
        <v>241.8</v>
      </c>
      <c r="BC2975" s="18">
        <f t="shared" si="1"/>
        <v>96719.997839999996</v>
      </c>
    </row>
    <row r="2976" spans="1:55" ht="14.55" customHeight="1" x14ac:dyDescent="0.25">
      <c r="A2976" s="96">
        <v>42389</v>
      </c>
      <c r="B2976" s="100">
        <v>24.725000000000001</v>
      </c>
      <c r="C2976" s="101">
        <v>23.925000000000001</v>
      </c>
      <c r="D2976" s="32">
        <v>1262.1610679517946</v>
      </c>
      <c r="E2976" s="32">
        <v>0</v>
      </c>
      <c r="F2976" s="32">
        <v>1262.1610679517946</v>
      </c>
      <c r="G2976" s="32">
        <v>24.725000000000001</v>
      </c>
      <c r="H2976" s="56">
        <v>-3.3437826541274918E-2</v>
      </c>
      <c r="I2976" s="32">
        <v>27.59</v>
      </c>
      <c r="J2976" s="68">
        <v>1.029136316337149</v>
      </c>
      <c r="K2976" s="72">
        <v>451.98622913611837</v>
      </c>
      <c r="L2976" s="32">
        <v>438.55999800000001</v>
      </c>
      <c r="M2976" s="73">
        <v>3.0614354244224436E-2</v>
      </c>
      <c r="Q2976" s="34">
        <v>0.97168857431749234</v>
      </c>
      <c r="R2976" s="7"/>
      <c r="S2976" s="32"/>
      <c r="T2976" s="77"/>
      <c r="U2976" s="5">
        <v>84.810254570694596</v>
      </c>
      <c r="V2976" s="97">
        <v>70.220001999999994</v>
      </c>
      <c r="W2976" s="38">
        <v>0.2077791534482526</v>
      </c>
      <c r="X2976" s="68">
        <v>1.0582726326742977</v>
      </c>
      <c r="Y2976" s="72">
        <v>27622.555573755402</v>
      </c>
      <c r="Z2976" s="90">
        <v>25319.99944</v>
      </c>
      <c r="AA2976" s="77">
        <v>9.0938237941580416E-2</v>
      </c>
      <c r="AB2976" s="35">
        <v>1.0582726326742977</v>
      </c>
      <c r="AC2976" s="72">
        <v>28746.801258632935</v>
      </c>
      <c r="AD2976" s="90">
        <v>27725</v>
      </c>
      <c r="AE2976" s="38">
        <v>3.6854869562955278E-2</v>
      </c>
      <c r="AF2976" s="1">
        <v>19</v>
      </c>
      <c r="AI2976" s="27" t="s">
        <v>36</v>
      </c>
      <c r="AJ2976" s="17">
        <v>20.701625986702663</v>
      </c>
      <c r="AK2976" s="17">
        <v>19.477975371756926</v>
      </c>
      <c r="AL2976" s="19">
        <v>-6.1944920850501663E-2</v>
      </c>
      <c r="AM2976" s="19">
        <v>-3.5146600031984637E-2</v>
      </c>
      <c r="AN2976" s="27" t="b">
        <v>1</v>
      </c>
      <c r="AO2976" s="27" t="b">
        <v>0</v>
      </c>
      <c r="AP2976" s="27" t="b">
        <v>0</v>
      </c>
      <c r="AQ2976" s="27" t="b">
        <v>1</v>
      </c>
      <c r="AR2976" s="27" t="b">
        <v>1</v>
      </c>
      <c r="AS2976" s="27" t="b">
        <v>0</v>
      </c>
      <c r="AV2976">
        <v>126599.9972</v>
      </c>
      <c r="AX2976">
        <v>277250</v>
      </c>
      <c r="AZ2976">
        <v>253.199995</v>
      </c>
      <c r="BC2976" s="18">
        <f t="shared" si="1"/>
        <v>101279.99776</v>
      </c>
    </row>
    <row r="2977" spans="1:55" ht="14.55" customHeight="1" x14ac:dyDescent="0.25">
      <c r="A2977" s="95">
        <v>42390</v>
      </c>
      <c r="B2977" s="98">
        <v>25.074999999999999</v>
      </c>
      <c r="C2977" s="99">
        <v>24.074999999999999</v>
      </c>
      <c r="D2977" s="32">
        <v>1195.7315380595949</v>
      </c>
      <c r="E2977" s="32">
        <v>68.650788989953512</v>
      </c>
      <c r="F2977" s="18">
        <v>1264.3823270495484</v>
      </c>
      <c r="G2977" s="18">
        <v>25.020704090035686</v>
      </c>
      <c r="H2977" s="19">
        <v>-4.1536863966770587E-2</v>
      </c>
      <c r="I2977" s="32">
        <v>26.690000999999999</v>
      </c>
      <c r="J2977" s="91">
        <v>1.0137406538746871</v>
      </c>
      <c r="K2977" s="72">
        <v>458.1888877134125</v>
      </c>
      <c r="L2977" s="32">
        <v>436.64001500000001</v>
      </c>
      <c r="M2977" s="73">
        <v>4.9351575607225306E-2</v>
      </c>
      <c r="Q2977" s="34">
        <v>0.98644559254660646</v>
      </c>
      <c r="R2977" s="7"/>
      <c r="S2977" s="32"/>
      <c r="T2977" s="77"/>
      <c r="U2977" s="5">
        <v>83.504941021827221</v>
      </c>
      <c r="V2977" s="97">
        <v>70.5</v>
      </c>
      <c r="W2977" s="38">
        <v>0.18446724853655633</v>
      </c>
      <c r="X2977" s="91">
        <v>1.0274813077493743</v>
      </c>
      <c r="Y2977" s="72">
        <v>28381.795314869596</v>
      </c>
      <c r="Z2977" s="90">
        <v>25169.99944</v>
      </c>
      <c r="AA2977" s="77">
        <v>0.12760412977067578</v>
      </c>
      <c r="AB2977" s="35">
        <v>1.0274813077493743</v>
      </c>
      <c r="AC2977" s="72">
        <v>29536.327402928811</v>
      </c>
      <c r="AD2977" s="90">
        <v>27550</v>
      </c>
      <c r="AE2977" s="38">
        <v>7.2098998291426908E-2</v>
      </c>
      <c r="AF2977">
        <v>18</v>
      </c>
      <c r="AI2977" s="27" t="s">
        <v>36</v>
      </c>
      <c r="AJ2977" s="17">
        <v>20.919832931209157</v>
      </c>
      <c r="AK2977" s="17">
        <v>19.644133124051585</v>
      </c>
      <c r="AL2977" s="19">
        <v>-6.0959467375607944E-2</v>
      </c>
      <c r="AM2977" s="19">
        <v>-3.9447974630180647E-2</v>
      </c>
      <c r="AN2977" s="27" t="b">
        <v>1</v>
      </c>
      <c r="AO2977" s="27" t="b">
        <v>0</v>
      </c>
      <c r="AP2977" s="27" t="b">
        <v>0</v>
      </c>
      <c r="AQ2977" s="27" t="b">
        <v>1</v>
      </c>
      <c r="AR2977" s="27" t="b">
        <v>1</v>
      </c>
      <c r="AS2977" s="27" t="b">
        <v>0</v>
      </c>
      <c r="AV2977">
        <v>125849.9972</v>
      </c>
      <c r="AX2977">
        <v>275500</v>
      </c>
      <c r="AZ2977">
        <v>251.7</v>
      </c>
      <c r="BC2977" s="18">
        <f t="shared" si="1"/>
        <v>100679.99776</v>
      </c>
    </row>
    <row r="2978" spans="1:55" ht="14.55" customHeight="1" x14ac:dyDescent="0.25">
      <c r="A2978" s="95">
        <v>42391</v>
      </c>
      <c r="B2978" s="100">
        <v>22.725000000000001</v>
      </c>
      <c r="C2978" s="101">
        <v>22.175000000000001</v>
      </c>
      <c r="D2978" s="32">
        <v>1129.3020081673951</v>
      </c>
      <c r="E2978" s="32">
        <v>137.83959322866204</v>
      </c>
      <c r="F2978" s="32">
        <v>1267.1416013960572</v>
      </c>
      <c r="G2978" s="32">
        <v>22.665171030457653</v>
      </c>
      <c r="H2978" s="56">
        <v>-2.4802705749718212E-2</v>
      </c>
      <c r="I2978" s="32">
        <v>22.34</v>
      </c>
      <c r="J2978" s="68">
        <v>0.90783350383774775</v>
      </c>
      <c r="K2978" s="72">
        <v>415.95202639677416</v>
      </c>
      <c r="L2978" s="32">
        <v>400</v>
      </c>
      <c r="M2978" s="73">
        <v>3.9880065991935394E-2</v>
      </c>
      <c r="Q2978" s="34">
        <v>1.1015235676725197</v>
      </c>
      <c r="R2978" s="7"/>
      <c r="S2978" s="32"/>
      <c r="T2978" s="77"/>
      <c r="U2978" s="5">
        <v>91.811405797631366</v>
      </c>
      <c r="V2978" s="97">
        <v>76.379998000000001</v>
      </c>
      <c r="W2978" s="38">
        <v>0.20203467140220879</v>
      </c>
      <c r="X2978" s="68">
        <v>0.8156670076754956</v>
      </c>
      <c r="Y2978" s="72">
        <v>23150.204817353973</v>
      </c>
      <c r="Z2978" s="90">
        <v>20929.999539999997</v>
      </c>
      <c r="AA2978" s="77">
        <v>0.10607765533443374</v>
      </c>
      <c r="AB2978" s="35">
        <v>0.8156670076754956</v>
      </c>
      <c r="AC2978" s="72">
        <v>24091.421539262548</v>
      </c>
      <c r="AD2978" s="90">
        <v>22900</v>
      </c>
      <c r="AE2978" s="38">
        <v>5.2027141452513026E-2</v>
      </c>
      <c r="AF2978" s="1">
        <v>17</v>
      </c>
      <c r="AI2978" s="27" t="s">
        <v>36</v>
      </c>
      <c r="AJ2978" s="17">
        <v>21.099820043514537</v>
      </c>
      <c r="AK2978" s="17">
        <v>19.769823114973317</v>
      </c>
      <c r="AL2978" s="19">
        <v>-5.3561720135696121E-2</v>
      </c>
      <c r="AM2978" s="19">
        <v>-4.3072832536218526E-2</v>
      </c>
      <c r="AN2978" s="27" t="b">
        <v>1</v>
      </c>
      <c r="AO2978" s="27" t="b">
        <v>0</v>
      </c>
      <c r="AP2978" s="27" t="b">
        <v>0</v>
      </c>
      <c r="AQ2978" s="27" t="b">
        <v>1</v>
      </c>
      <c r="AR2978" s="27" t="b">
        <v>1</v>
      </c>
      <c r="AS2978" s="27" t="b">
        <v>0</v>
      </c>
      <c r="AV2978">
        <v>104649.99769999998</v>
      </c>
      <c r="AX2978">
        <v>229000</v>
      </c>
      <c r="AZ2978">
        <v>209.300005</v>
      </c>
      <c r="BC2978" s="18">
        <f t="shared" si="1"/>
        <v>83719.998159999988</v>
      </c>
    </row>
    <row r="2979" spans="1:55" ht="14.55" customHeight="1" x14ac:dyDescent="0.25">
      <c r="A2979" s="95">
        <v>42394</v>
      </c>
      <c r="B2979" s="98">
        <v>24.024999999999999</v>
      </c>
      <c r="C2979" s="99">
        <v>23.175000000000001</v>
      </c>
      <c r="D2979" s="32">
        <v>1062.8724782751954</v>
      </c>
      <c r="E2979" s="32">
        <v>205.91675520387008</v>
      </c>
      <c r="F2979" s="18">
        <v>1268.7892334790654</v>
      </c>
      <c r="G2979" s="18">
        <v>23.887050183509714</v>
      </c>
      <c r="H2979" s="19">
        <v>-3.6677454153182243E-2</v>
      </c>
      <c r="I2979" s="32">
        <v>24.15</v>
      </c>
      <c r="J2979" s="91">
        <v>1.055280362844931</v>
      </c>
      <c r="K2979" s="72">
        <v>438.9384106675468</v>
      </c>
      <c r="L2979" s="32">
        <v>419.83999599999999</v>
      </c>
      <c r="M2979" s="73">
        <v>4.5489745735293928E-2</v>
      </c>
      <c r="Q2979" s="34">
        <v>0.94761547282477554</v>
      </c>
      <c r="R2979" s="7"/>
      <c r="S2979" s="32"/>
      <c r="T2979" s="77"/>
      <c r="U2979" s="5">
        <v>86.839927202229063</v>
      </c>
      <c r="V2979" s="97">
        <v>72.419998000000007</v>
      </c>
      <c r="W2979" s="38">
        <v>0.19911529412399398</v>
      </c>
      <c r="X2979" s="91">
        <v>1.1105607256898622</v>
      </c>
      <c r="Y2979" s="72">
        <v>25709.831268585938</v>
      </c>
      <c r="Z2979" s="90">
        <v>22969.999480000002</v>
      </c>
      <c r="AA2979" s="77">
        <v>0.11927870485898399</v>
      </c>
      <c r="AB2979" s="35">
        <v>1.1105607256898622</v>
      </c>
      <c r="AC2979" s="72">
        <v>26754.557638999002</v>
      </c>
      <c r="AD2979" s="90">
        <v>25175</v>
      </c>
      <c r="AE2979" s="38">
        <v>6.2743103833128186E-2</v>
      </c>
      <c r="AF2979">
        <v>16</v>
      </c>
      <c r="AI2979" s="27" t="s">
        <v>36</v>
      </c>
      <c r="AJ2979" s="17">
        <v>21.382948502967299</v>
      </c>
      <c r="AK2979" s="17">
        <v>19.934205924414808</v>
      </c>
      <c r="AL2979" s="19">
        <v>-4.9947730545438995E-2</v>
      </c>
      <c r="AM2979" s="19">
        <v>-4.6779953713735153E-2</v>
      </c>
      <c r="AN2979" s="27" t="b">
        <v>1</v>
      </c>
      <c r="AO2979" s="27" t="b">
        <v>0</v>
      </c>
      <c r="AP2979" s="27" t="b">
        <v>0</v>
      </c>
      <c r="AQ2979" s="27" t="b">
        <v>0</v>
      </c>
      <c r="AR2979" s="27" t="b">
        <v>1</v>
      </c>
      <c r="AS2979" s="27" t="b">
        <v>0</v>
      </c>
      <c r="AV2979">
        <v>114849.99740000001</v>
      </c>
      <c r="AX2979">
        <v>251750</v>
      </c>
      <c r="AZ2979">
        <v>229.699995</v>
      </c>
      <c r="BC2979" s="18">
        <f t="shared" si="1"/>
        <v>91879.997920000009</v>
      </c>
    </row>
    <row r="2980" spans="1:55" ht="14.55" customHeight="1" x14ac:dyDescent="0.25">
      <c r="A2980" s="95">
        <v>42395</v>
      </c>
      <c r="B2980" s="98">
        <v>22.925000000000001</v>
      </c>
      <c r="C2980" s="99">
        <v>22.225000000000001</v>
      </c>
      <c r="D2980" s="32">
        <v>996.44294838299561</v>
      </c>
      <c r="E2980" s="32">
        <v>274.78275113310838</v>
      </c>
      <c r="F2980" s="18">
        <v>1271.225699516104</v>
      </c>
      <c r="G2980" s="18">
        <v>22.773690971346483</v>
      </c>
      <c r="H2980" s="19">
        <v>-3.1496062992125928E-2</v>
      </c>
      <c r="I2980" s="32">
        <v>22.5</v>
      </c>
      <c r="J2980" s="91">
        <v>0.95522148174889721</v>
      </c>
      <c r="K2980" s="72">
        <v>419.27614456362602</v>
      </c>
      <c r="L2980" s="32">
        <v>399.83999599999999</v>
      </c>
      <c r="M2980" s="73">
        <v>4.860981582149184E-2</v>
      </c>
      <c r="Q2980" s="34">
        <v>1.0468776290176376</v>
      </c>
      <c r="R2980" s="7"/>
      <c r="S2980" s="32"/>
      <c r="T2980" s="77"/>
      <c r="U2980" s="5">
        <v>90.741517987895364</v>
      </c>
      <c r="V2980" s="97">
        <v>75.86</v>
      </c>
      <c r="W2980" s="38">
        <v>0.19617081449901613</v>
      </c>
      <c r="X2980" s="91">
        <v>0.91044296349779441</v>
      </c>
      <c r="Y2980" s="72">
        <v>23407.44696237125</v>
      </c>
      <c r="Z2980" s="90">
        <v>20784.999539999997</v>
      </c>
      <c r="AA2980" s="77">
        <v>0.12617019390952816</v>
      </c>
      <c r="AB2980" s="35">
        <v>0.91044296349779441</v>
      </c>
      <c r="AC2980" s="72">
        <v>24358.10821699971</v>
      </c>
      <c r="AD2980" s="90">
        <v>22775</v>
      </c>
      <c r="AE2980" s="38">
        <v>6.951078889131547E-2</v>
      </c>
      <c r="AF2980">
        <v>15</v>
      </c>
      <c r="AI2980" s="27" t="b">
        <v>1</v>
      </c>
      <c r="AJ2980" s="17">
        <v>21.608773884154377</v>
      </c>
      <c r="AK2980" s="17">
        <v>20.06018389737001</v>
      </c>
      <c r="AL2980" s="19">
        <v>-4.0652242070820709E-2</v>
      </c>
      <c r="AM2980" s="19">
        <v>-4.990739804809402E-2</v>
      </c>
      <c r="AN2980" s="27" t="b">
        <v>1</v>
      </c>
      <c r="AO2980" s="27" t="b">
        <v>1</v>
      </c>
      <c r="AP2980" s="27" t="b">
        <v>0</v>
      </c>
      <c r="AQ2980" s="27" t="b">
        <v>0</v>
      </c>
      <c r="AR2980" s="27" t="b">
        <v>1</v>
      </c>
      <c r="AS2980" s="27" t="b">
        <v>0</v>
      </c>
      <c r="AV2980">
        <v>103924.99769999998</v>
      </c>
      <c r="AX2980">
        <v>227750</v>
      </c>
      <c r="AZ2980">
        <v>207.85</v>
      </c>
      <c r="BC2980" s="18">
        <f t="shared" si="1"/>
        <v>83139.998159999988</v>
      </c>
    </row>
    <row r="2981" spans="1:55" ht="14.55" customHeight="1" x14ac:dyDescent="0.25">
      <c r="A2981" s="95">
        <v>42396</v>
      </c>
      <c r="B2981" s="98">
        <v>23.774999999999999</v>
      </c>
      <c r="C2981" s="99">
        <v>22.925000000000001</v>
      </c>
      <c r="D2981" s="32">
        <v>930.01341849079586</v>
      </c>
      <c r="E2981" s="32">
        <v>343.30454968333015</v>
      </c>
      <c r="F2981" s="18">
        <v>1273.317968174126</v>
      </c>
      <c r="G2981" s="18">
        <v>23.545827967150053</v>
      </c>
      <c r="H2981" s="19">
        <v>-3.7077426390403456E-2</v>
      </c>
      <c r="I2981" s="32">
        <v>23.110001</v>
      </c>
      <c r="J2981" s="91">
        <v>1.035606450544885</v>
      </c>
      <c r="K2981" s="72">
        <v>434.19756722298001</v>
      </c>
      <c r="L2981" s="32">
        <v>416.32000699999998</v>
      </c>
      <c r="M2981" s="73">
        <v>4.2941871450775694E-2</v>
      </c>
      <c r="Q2981" s="34">
        <v>0.96561777833060947</v>
      </c>
      <c r="R2981" s="7"/>
      <c r="S2981" s="32"/>
      <c r="T2981" s="77"/>
      <c r="U2981" s="5">
        <v>87.458487694674275</v>
      </c>
      <c r="V2981" s="97">
        <v>72.760002</v>
      </c>
      <c r="W2981" s="38">
        <v>0.20201326677635709</v>
      </c>
      <c r="X2981" s="91">
        <v>1.07121290108977</v>
      </c>
      <c r="Y2981" s="72">
        <v>25074.479134628436</v>
      </c>
      <c r="Z2981" s="90">
        <v>22509.999499999998</v>
      </c>
      <c r="AA2981" s="77">
        <v>0.11392624129682627</v>
      </c>
      <c r="AB2981" s="35">
        <v>1.07121290108977</v>
      </c>
      <c r="AC2981" s="72">
        <v>26092.301437419563</v>
      </c>
      <c r="AD2981" s="90">
        <v>24625</v>
      </c>
      <c r="AE2981" s="38">
        <v>5.9585845174398487E-2</v>
      </c>
      <c r="AF2981">
        <v>14</v>
      </c>
      <c r="AI2981" s="27" t="b">
        <v>1</v>
      </c>
      <c r="AJ2981" s="17">
        <v>21.854495440205543</v>
      </c>
      <c r="AK2981" s="17">
        <v>20.219103624696167</v>
      </c>
      <c r="AL2981" s="19">
        <v>-3.4171389965579224E-2</v>
      </c>
      <c r="AM2981" s="19">
        <v>-5.1264429899158762E-2</v>
      </c>
      <c r="AN2981" s="27" t="b">
        <v>1</v>
      </c>
      <c r="AO2981" s="27" t="b">
        <v>1</v>
      </c>
      <c r="AP2981" s="27" t="b">
        <v>0</v>
      </c>
      <c r="AQ2981" s="27" t="b">
        <v>0</v>
      </c>
      <c r="AR2981" s="27" t="b">
        <v>1</v>
      </c>
      <c r="AS2981" s="27" t="b">
        <v>0</v>
      </c>
      <c r="AV2981">
        <v>112549.9975</v>
      </c>
      <c r="AX2981">
        <v>246250</v>
      </c>
      <c r="AZ2981">
        <v>225.1</v>
      </c>
      <c r="BC2981" s="18">
        <f t="shared" si="1"/>
        <v>90039.997999999992</v>
      </c>
    </row>
    <row r="2982" spans="1:55" ht="14.55" customHeight="1" x14ac:dyDescent="0.25">
      <c r="A2982" s="95">
        <v>42397</v>
      </c>
      <c r="B2982" s="98">
        <v>23.274999999999999</v>
      </c>
      <c r="C2982" s="99">
        <v>22.475000000000001</v>
      </c>
      <c r="D2982" s="32">
        <v>863.5838885985961</v>
      </c>
      <c r="E2982" s="32">
        <v>412.19711558025699</v>
      </c>
      <c r="F2982" s="18">
        <v>1275.781004178853</v>
      </c>
      <c r="G2982" s="18">
        <v>23.01652484526414</v>
      </c>
      <c r="H2982" s="19">
        <v>-3.5595105672969751E-2</v>
      </c>
      <c r="I2982" s="32">
        <v>22.42</v>
      </c>
      <c r="J2982" s="91">
        <v>0.97941116247191251</v>
      </c>
      <c r="K2982" s="72">
        <v>425.25058621360489</v>
      </c>
      <c r="L2982" s="32">
        <v>402.39999399999999</v>
      </c>
      <c r="M2982" s="73">
        <v>5.6785766785088218E-2</v>
      </c>
      <c r="Q2982" s="34">
        <v>1.0210216488406401</v>
      </c>
      <c r="R2982" s="7"/>
      <c r="S2982" s="32"/>
      <c r="T2982" s="77"/>
      <c r="U2982" s="5">
        <v>89.130754743565589</v>
      </c>
      <c r="V2982" s="97">
        <v>75.239998</v>
      </c>
      <c r="W2982" s="38">
        <v>0.18461931303567539</v>
      </c>
      <c r="X2982" s="91">
        <v>0.95882232494382491</v>
      </c>
      <c r="Y2982" s="72">
        <v>24042.085408171442</v>
      </c>
      <c r="Z2982" s="90">
        <v>21004.999539999997</v>
      </c>
      <c r="AA2982" s="77">
        <v>0.14458871386252103</v>
      </c>
      <c r="AB2982" s="35">
        <v>0.95882232494382491</v>
      </c>
      <c r="AC2982" s="72">
        <v>25017.480028909737</v>
      </c>
      <c r="AD2982" s="90">
        <v>23000</v>
      </c>
      <c r="AE2982" s="38">
        <v>8.7716522996075505E-2</v>
      </c>
      <c r="AF2982">
        <v>13</v>
      </c>
      <c r="AI2982" s="27" t="b">
        <v>1</v>
      </c>
      <c r="AJ2982" s="17">
        <v>22.094269184205263</v>
      </c>
      <c r="AK2982" s="17">
        <v>20.35523078989219</v>
      </c>
      <c r="AL2982" s="19">
        <v>-3.4530936487528363E-2</v>
      </c>
      <c r="AM2982" s="19">
        <v>-5.300274268076216E-2</v>
      </c>
      <c r="AN2982" s="27" t="b">
        <v>1</v>
      </c>
      <c r="AO2982" s="27" t="b">
        <v>1</v>
      </c>
      <c r="AP2982" s="27" t="b">
        <v>0</v>
      </c>
      <c r="AQ2982" s="27" t="b">
        <v>0</v>
      </c>
      <c r="AR2982" s="27" t="b">
        <v>1</v>
      </c>
      <c r="AS2982" s="27" t="b">
        <v>0</v>
      </c>
      <c r="AV2982">
        <v>105024.99769999998</v>
      </c>
      <c r="AX2982">
        <v>230000</v>
      </c>
      <c r="AZ2982">
        <v>210.04999000000001</v>
      </c>
      <c r="BC2982" s="18">
        <f t="shared" si="1"/>
        <v>84019.998159999988</v>
      </c>
    </row>
    <row r="2983" spans="1:55" ht="14.55" customHeight="1" x14ac:dyDescent="0.25">
      <c r="A2983" s="95">
        <v>42398</v>
      </c>
      <c r="B2983" s="100">
        <v>21.625</v>
      </c>
      <c r="C2983" s="101">
        <v>21.324999999999999</v>
      </c>
      <c r="D2983" s="32">
        <v>797.15435870639635</v>
      </c>
      <c r="E2983" s="32">
        <v>480.99121160877525</v>
      </c>
      <c r="F2983" s="32">
        <v>1278.1455703151717</v>
      </c>
      <c r="G2983" s="32">
        <v>21.512104124261015</v>
      </c>
      <c r="H2983" s="56">
        <v>-1.4067995310668158E-2</v>
      </c>
      <c r="I2983" s="32">
        <v>20.200001</v>
      </c>
      <c r="J2983" s="68">
        <v>0.93636964615144125</v>
      </c>
      <c r="K2983" s="72">
        <v>398.18485139713766</v>
      </c>
      <c r="L2983" s="32">
        <v>385.92001299999998</v>
      </c>
      <c r="M2983" s="73">
        <v>3.1780778358176727E-2</v>
      </c>
      <c r="Q2983" s="34">
        <v>1.0679543106828429</v>
      </c>
      <c r="R2983" s="7"/>
      <c r="S2983" s="32"/>
      <c r="T2983" s="77"/>
      <c r="U2983" s="5">
        <v>95.010352030323915</v>
      </c>
      <c r="V2983" s="97">
        <v>78.239998</v>
      </c>
      <c r="W2983" s="38">
        <v>0.21434502120416613</v>
      </c>
      <c r="X2983" s="68">
        <v>0.87273929230288261</v>
      </c>
      <c r="Y2983" s="72">
        <v>20982.572994157272</v>
      </c>
      <c r="Z2983" s="90">
        <v>19234.99958</v>
      </c>
      <c r="AA2983" s="77">
        <v>9.0853831677456795E-2</v>
      </c>
      <c r="AB2983" s="35">
        <v>0.87273929230288261</v>
      </c>
      <c r="AC2983" s="72">
        <v>21833.387766865282</v>
      </c>
      <c r="AD2983" s="90">
        <v>21125</v>
      </c>
      <c r="AE2983" s="38">
        <v>3.3533148727350637E-2</v>
      </c>
      <c r="AF2983" s="1">
        <v>12</v>
      </c>
      <c r="AI2983" s="27" t="b">
        <v>1</v>
      </c>
      <c r="AJ2983" s="17">
        <v>22.276295696327342</v>
      </c>
      <c r="AK2983" s="17">
        <v>20.458906535186188</v>
      </c>
      <c r="AL2983" s="19">
        <v>-2.995279171151129E-2</v>
      </c>
      <c r="AM2983" s="19">
        <v>-5.23056998277798E-2</v>
      </c>
      <c r="AN2983" s="27" t="b">
        <v>1</v>
      </c>
      <c r="AO2983" s="27" t="b">
        <v>1</v>
      </c>
      <c r="AP2983" s="27" t="b">
        <v>0</v>
      </c>
      <c r="AQ2983" s="27" t="b">
        <v>0</v>
      </c>
      <c r="AR2983" s="27" t="b">
        <v>1</v>
      </c>
      <c r="AS2983" s="27" t="b">
        <v>0</v>
      </c>
      <c r="AV2983">
        <v>96174.997900000002</v>
      </c>
      <c r="AX2983">
        <v>211250</v>
      </c>
      <c r="AZ2983">
        <v>192.35000500000001</v>
      </c>
      <c r="BC2983" s="18">
        <f t="shared" si="1"/>
        <v>76939.998319999999</v>
      </c>
    </row>
    <row r="2984" spans="1:55" ht="14.55" customHeight="1" x14ac:dyDescent="0.25">
      <c r="A2984" s="95">
        <v>42401</v>
      </c>
      <c r="B2984" s="98">
        <v>21.524999999999999</v>
      </c>
      <c r="C2984" s="99">
        <v>21.225000000000001</v>
      </c>
      <c r="D2984" s="32">
        <v>730.7248288141966</v>
      </c>
      <c r="E2984" s="32">
        <v>548.35527181598832</v>
      </c>
      <c r="F2984" s="18">
        <v>1279.0801006301849</v>
      </c>
      <c r="G2984" s="18">
        <v>21.396386802543681</v>
      </c>
      <c r="H2984" s="19">
        <v>-1.4134275618374437E-2</v>
      </c>
      <c r="I2984" s="32">
        <v>19.98</v>
      </c>
      <c r="J2984" s="91">
        <v>0.99534805542352034</v>
      </c>
      <c r="K2984" s="72">
        <v>396.32566016426938</v>
      </c>
      <c r="L2984" s="32">
        <v>381.44000199999999</v>
      </c>
      <c r="M2984" s="73">
        <v>3.9024900603553861E-2</v>
      </c>
      <c r="Q2984" s="34">
        <v>1.0046736863061436</v>
      </c>
      <c r="R2984" s="7"/>
      <c r="S2984" s="32"/>
      <c r="T2984" s="77"/>
      <c r="U2984" s="5">
        <v>95.276682116633282</v>
      </c>
      <c r="V2984" s="97">
        <v>79.120001999999999</v>
      </c>
      <c r="W2984" s="38">
        <v>0.20420474858725715</v>
      </c>
      <c r="X2984" s="91">
        <v>0.99069611084704079</v>
      </c>
      <c r="Y2984" s="72">
        <v>20787.452916882674</v>
      </c>
      <c r="Z2984" s="90">
        <v>18769.99958</v>
      </c>
      <c r="AA2984" s="77">
        <v>0.10748286531835256</v>
      </c>
      <c r="AB2984" s="35">
        <v>0.99069611084704079</v>
      </c>
      <c r="AC2984" s="72">
        <v>21629.905560856751</v>
      </c>
      <c r="AD2984" s="90">
        <v>20600</v>
      </c>
      <c r="AE2984" s="38">
        <v>4.9995415575570412E-2</v>
      </c>
      <c r="AF2984">
        <v>11</v>
      </c>
      <c r="AI2984" s="27" t="b">
        <v>1</v>
      </c>
      <c r="AJ2984" s="17">
        <v>22.413214765354219</v>
      </c>
      <c r="AK2984" s="17">
        <v>20.577475045129184</v>
      </c>
      <c r="AL2984" s="19">
        <v>-2.8174720022953997E-2</v>
      </c>
      <c r="AM2984" s="19">
        <v>-4.8166129941413852E-2</v>
      </c>
      <c r="AN2984" s="27" t="b">
        <v>1</v>
      </c>
      <c r="AO2984" s="27" t="b">
        <v>1</v>
      </c>
      <c r="AP2984" s="27" t="b">
        <v>0</v>
      </c>
      <c r="AQ2984" s="27" t="b">
        <v>0</v>
      </c>
      <c r="AR2984" s="27" t="b">
        <v>1</v>
      </c>
      <c r="AS2984" s="27" t="b">
        <v>0</v>
      </c>
      <c r="AV2984">
        <v>93849.997900000002</v>
      </c>
      <c r="AX2984">
        <v>206000</v>
      </c>
      <c r="AZ2984">
        <v>187.700005</v>
      </c>
      <c r="BC2984" s="18">
        <f t="shared" si="1"/>
        <v>75079.998319999999</v>
      </c>
    </row>
    <row r="2985" spans="1:55" ht="14.55" customHeight="1" x14ac:dyDescent="0.25">
      <c r="A2985" s="95">
        <v>42402</v>
      </c>
      <c r="B2985" s="98">
        <v>23.175000000000001</v>
      </c>
      <c r="C2985" s="99">
        <v>22.425000000000001</v>
      </c>
      <c r="D2985" s="32">
        <v>664.29529892199685</v>
      </c>
      <c r="E2985" s="32">
        <v>615.72373499288346</v>
      </c>
      <c r="F2985" s="18">
        <v>1280.0190339148803</v>
      </c>
      <c r="G2985" s="18">
        <v>22.814229738770145</v>
      </c>
      <c r="H2985" s="19">
        <v>-3.3444816053511683E-2</v>
      </c>
      <c r="I2985" s="32">
        <v>21.98</v>
      </c>
      <c r="J2985" s="91">
        <v>1.0670482438205504</v>
      </c>
      <c r="K2985" s="72">
        <v>422.89128263811551</v>
      </c>
      <c r="L2985" s="32">
        <v>406.39999399999999</v>
      </c>
      <c r="M2985" s="73">
        <v>4.0578958862178334E-2</v>
      </c>
      <c r="Q2985" s="34">
        <v>0.93716474938332206</v>
      </c>
      <c r="R2985" s="7"/>
      <c r="S2985" s="32"/>
      <c r="T2985" s="77"/>
      <c r="U2985" s="5">
        <v>89.123706497361781</v>
      </c>
      <c r="V2985" s="97">
        <v>73.720001999999994</v>
      </c>
      <c r="W2985" s="38">
        <v>0.20894878024232538</v>
      </c>
      <c r="X2985" s="91">
        <v>1.1340964876411006</v>
      </c>
      <c r="Y2985" s="72">
        <v>23575.090133289159</v>
      </c>
      <c r="Z2985" s="90">
        <v>21214.999520000001</v>
      </c>
      <c r="AA2985" s="77">
        <v>0.11124631942905448</v>
      </c>
      <c r="AB2985" s="35">
        <v>1.1340964876411006</v>
      </c>
      <c r="AC2985" s="72">
        <v>24530.006641652573</v>
      </c>
      <c r="AD2985" s="90">
        <v>23300</v>
      </c>
      <c r="AE2985" s="38">
        <v>5.2789984620282115E-2</v>
      </c>
      <c r="AF2985">
        <v>10</v>
      </c>
      <c r="AI2985" s="27" t="b">
        <v>1</v>
      </c>
      <c r="AJ2985" s="17">
        <v>22.609998150011617</v>
      </c>
      <c r="AK2985" s="17">
        <v>20.715758259699516</v>
      </c>
      <c r="AL2985" s="19">
        <v>-2.7635947006342237E-2</v>
      </c>
      <c r="AM2985" s="19">
        <v>-4.429760104226646E-2</v>
      </c>
      <c r="AN2985" s="27" t="b">
        <v>1</v>
      </c>
      <c r="AO2985" s="27" t="b">
        <v>1</v>
      </c>
      <c r="AP2985" s="27" t="b">
        <v>0</v>
      </c>
      <c r="AQ2985" s="27" t="b">
        <v>0</v>
      </c>
      <c r="AR2985" s="27" t="b">
        <v>1</v>
      </c>
      <c r="AS2985" s="27" t="b">
        <v>0</v>
      </c>
      <c r="AV2985">
        <v>106074.9976</v>
      </c>
      <c r="AX2985">
        <v>233000</v>
      </c>
      <c r="AZ2985">
        <v>212.15</v>
      </c>
      <c r="BC2985" s="18">
        <f t="shared" si="1"/>
        <v>84859.998080000005</v>
      </c>
    </row>
    <row r="2986" spans="1:55" ht="14.55" customHeight="1" x14ac:dyDescent="0.25">
      <c r="A2986" s="95">
        <v>42403</v>
      </c>
      <c r="B2986" s="98">
        <v>22.774999999999999</v>
      </c>
      <c r="C2986" s="99">
        <v>22.175000000000001</v>
      </c>
      <c r="D2986" s="32">
        <v>597.86576902979721</v>
      </c>
      <c r="E2986" s="32">
        <v>684.37498829284903</v>
      </c>
      <c r="F2986" s="18">
        <v>1282.2407573226462</v>
      </c>
      <c r="G2986" s="18">
        <v>22.454759834000981</v>
      </c>
      <c r="H2986" s="19">
        <v>-2.7057497181510515E-2</v>
      </c>
      <c r="I2986" s="32">
        <v>21.65</v>
      </c>
      <c r="J2986" s="91">
        <v>0.98595195715354322</v>
      </c>
      <c r="K2986" s="72">
        <v>416.94327367368214</v>
      </c>
      <c r="L2986" s="32">
        <v>401.92001299999998</v>
      </c>
      <c r="M2986" s="73">
        <v>3.737873255314151E-2</v>
      </c>
      <c r="Q2986" s="34">
        <v>1.0142482022014681</v>
      </c>
      <c r="R2986" s="7"/>
      <c r="S2986" s="32"/>
      <c r="T2986" s="77"/>
      <c r="U2986" s="5">
        <v>90.225262947407458</v>
      </c>
      <c r="V2986" s="97">
        <v>74.680000000000007</v>
      </c>
      <c r="W2986" s="38">
        <v>0.20815831477513994</v>
      </c>
      <c r="X2986" s="91">
        <v>0.97190391430708634</v>
      </c>
      <c r="Y2986" s="72">
        <v>22912.832005409608</v>
      </c>
      <c r="Z2986" s="90">
        <v>20779.999539999997</v>
      </c>
      <c r="AA2986" s="77">
        <v>0.10263871571816266</v>
      </c>
      <c r="AB2986" s="35">
        <v>0.97190391430708634</v>
      </c>
      <c r="AC2986" s="72">
        <v>23840.427245916053</v>
      </c>
      <c r="AD2986" s="90">
        <v>22750</v>
      </c>
      <c r="AE2986" s="38">
        <v>4.7930867952353975E-2</v>
      </c>
      <c r="AF2986">
        <v>9</v>
      </c>
      <c r="AI2986" s="27" t="b">
        <v>1</v>
      </c>
      <c r="AJ2986" s="17">
        <v>22.742274980775939</v>
      </c>
      <c r="AK2986" s="17">
        <v>20.813973711266161</v>
      </c>
      <c r="AL2986" s="19">
        <v>-2.6896186037906333E-2</v>
      </c>
      <c r="AM2986" s="19">
        <v>-4.172248301201531E-2</v>
      </c>
      <c r="AN2986" s="27" t="b">
        <v>1</v>
      </c>
      <c r="AO2986" s="27" t="b">
        <v>1</v>
      </c>
      <c r="AP2986" s="27" t="b">
        <v>0</v>
      </c>
      <c r="AQ2986" s="27" t="b">
        <v>0</v>
      </c>
      <c r="AR2986" s="27" t="b">
        <v>1</v>
      </c>
      <c r="AS2986" s="27" t="b">
        <v>0</v>
      </c>
      <c r="AV2986">
        <v>103899.99769999998</v>
      </c>
      <c r="AX2986">
        <v>227500</v>
      </c>
      <c r="AZ2986">
        <v>207.800005</v>
      </c>
      <c r="BC2986" s="18">
        <f t="shared" si="1"/>
        <v>83119.998159999988</v>
      </c>
    </row>
    <row r="2987" spans="1:55" ht="14.55" customHeight="1" x14ac:dyDescent="0.25">
      <c r="A2987" s="95">
        <v>42404</v>
      </c>
      <c r="B2987" s="98">
        <v>23.074999999999999</v>
      </c>
      <c r="C2987" s="99">
        <v>22.475000000000001</v>
      </c>
      <c r="D2987" s="32">
        <v>531.43623913759757</v>
      </c>
      <c r="E2987" s="32">
        <v>752.60193500287596</v>
      </c>
      <c r="F2987" s="18">
        <v>1284.0381741404735</v>
      </c>
      <c r="G2987" s="18">
        <v>22.723327308256238</v>
      </c>
      <c r="H2987" s="19">
        <v>-2.6696329254727313E-2</v>
      </c>
      <c r="I2987" s="32">
        <v>21.84</v>
      </c>
      <c r="J2987" s="91">
        <v>1.0133789243619318</v>
      </c>
      <c r="K2987" s="72">
        <v>422.51421569834167</v>
      </c>
      <c r="L2987" s="32">
        <v>405.76001000000002</v>
      </c>
      <c r="M2987" s="73">
        <v>4.1290923909287292E-2</v>
      </c>
      <c r="Q2987" s="34">
        <v>0.98679770810276535</v>
      </c>
      <c r="R2987" s="7"/>
      <c r="S2987" s="32"/>
      <c r="T2987" s="77"/>
      <c r="U2987" s="5">
        <v>88.868317642804953</v>
      </c>
      <c r="V2987" s="97">
        <v>73.86</v>
      </c>
      <c r="W2987" s="38">
        <v>0.20319953483353581</v>
      </c>
      <c r="X2987" s="91">
        <v>1.0267578487238638</v>
      </c>
      <c r="Y2987" s="72">
        <v>23526.042656629459</v>
      </c>
      <c r="Z2987" s="90">
        <v>21149.999520000001</v>
      </c>
      <c r="AA2987" s="77">
        <v>0.11234246763847953</v>
      </c>
      <c r="AB2987" s="35">
        <v>1.0267578487238638</v>
      </c>
      <c r="AC2987" s="72">
        <v>24477.953343307148</v>
      </c>
      <c r="AD2987" s="90">
        <v>23200</v>
      </c>
      <c r="AE2987" s="38">
        <v>5.5084195832204669E-2</v>
      </c>
      <c r="AF2987">
        <v>8</v>
      </c>
      <c r="AI2987" s="27" t="b">
        <v>1</v>
      </c>
      <c r="AJ2987" s="17">
        <v>22.903194485351417</v>
      </c>
      <c r="AK2987" s="17">
        <v>20.957222155802512</v>
      </c>
      <c r="AL2987" s="19">
        <v>-2.5166003181960311E-2</v>
      </c>
      <c r="AM2987" s="19">
        <v>-4.0425404539427459E-2</v>
      </c>
      <c r="AN2987" s="27" t="b">
        <v>1</v>
      </c>
      <c r="AO2987" s="27" t="b">
        <v>1</v>
      </c>
      <c r="AP2987" s="27" t="b">
        <v>0</v>
      </c>
      <c r="AQ2987" s="27" t="b">
        <v>0</v>
      </c>
      <c r="AR2987" s="27" t="b">
        <v>1</v>
      </c>
      <c r="AS2987" s="27" t="b">
        <v>0</v>
      </c>
      <c r="AV2987">
        <v>105749.9976</v>
      </c>
      <c r="AX2987">
        <v>232000</v>
      </c>
      <c r="AZ2987">
        <v>211.49999500000001</v>
      </c>
      <c r="BC2987" s="18">
        <f t="shared" si="1"/>
        <v>84599.998080000005</v>
      </c>
    </row>
    <row r="2988" spans="1:55" ht="14.55" customHeight="1" x14ac:dyDescent="0.25">
      <c r="A2988" s="95">
        <v>42405</v>
      </c>
      <c r="B2988" s="98">
        <v>24.125</v>
      </c>
      <c r="C2988" s="99">
        <v>23.05</v>
      </c>
      <c r="D2988" s="32">
        <v>465.00670924539787</v>
      </c>
      <c r="E2988" s="32">
        <v>820.80488949731455</v>
      </c>
      <c r="F2988" s="18">
        <v>1285.8115987427125</v>
      </c>
      <c r="G2988" s="18">
        <v>23.438767851314761</v>
      </c>
      <c r="H2988" s="19">
        <v>-4.6637744034707218E-2</v>
      </c>
      <c r="I2988" s="32">
        <v>23.379999000000002</v>
      </c>
      <c r="J2988" s="91">
        <v>1.0329094650558053</v>
      </c>
      <c r="K2988" s="72">
        <v>436.41138156451291</v>
      </c>
      <c r="L2988" s="32">
        <v>421.76001000000002</v>
      </c>
      <c r="M2988" s="73">
        <v>3.4738645715872603E-2</v>
      </c>
      <c r="Q2988" s="34">
        <v>0.96813906139002492</v>
      </c>
      <c r="R2988" s="7"/>
      <c r="S2988" s="32"/>
      <c r="T2988" s="77"/>
      <c r="U2988" s="5">
        <v>85.876704804230968</v>
      </c>
      <c r="V2988" s="97">
        <v>70.940001999999993</v>
      </c>
      <c r="W2988" s="38">
        <v>0.21055402288022176</v>
      </c>
      <c r="X2988" s="91">
        <v>1.0658189301116103</v>
      </c>
      <c r="Y2988" s="72">
        <v>25074.621581692252</v>
      </c>
      <c r="Z2988" s="90">
        <v>22799.999499999998</v>
      </c>
      <c r="AA2988" s="77">
        <v>9.9764128577820993E-2</v>
      </c>
      <c r="AB2988" s="35">
        <v>1.0658189301116103</v>
      </c>
      <c r="AC2988" s="72">
        <v>26088.647771492513</v>
      </c>
      <c r="AD2988" s="90">
        <v>25075</v>
      </c>
      <c r="AE2988" s="38">
        <v>4.0424636948853961E-2</v>
      </c>
      <c r="AF2988">
        <v>7</v>
      </c>
      <c r="AI2988" s="27" t="b">
        <v>1</v>
      </c>
      <c r="AJ2988" s="17">
        <v>23.065422524755199</v>
      </c>
      <c r="AK2988" s="17">
        <v>21.110704963734353</v>
      </c>
      <c r="AL2988" s="19">
        <v>-2.7006442908916555E-2</v>
      </c>
      <c r="AM2988" s="19">
        <v>-3.9015939217272338E-2</v>
      </c>
      <c r="AN2988" s="27" t="b">
        <v>1</v>
      </c>
      <c r="AO2988" s="27" t="b">
        <v>1</v>
      </c>
      <c r="AP2988" s="27" t="b">
        <v>0</v>
      </c>
      <c r="AQ2988" s="27" t="b">
        <v>0</v>
      </c>
      <c r="AR2988" s="27" t="b">
        <v>1</v>
      </c>
      <c r="AS2988" s="27" t="b">
        <v>0</v>
      </c>
      <c r="AV2988">
        <v>113999.9975</v>
      </c>
      <c r="AX2988">
        <v>250750</v>
      </c>
      <c r="AZ2988">
        <v>227.99999</v>
      </c>
      <c r="BC2988" s="18">
        <f t="shared" si="1"/>
        <v>91199.997999999992</v>
      </c>
    </row>
    <row r="2989" spans="1:55" ht="14.55" customHeight="1" x14ac:dyDescent="0.25">
      <c r="A2989" s="95">
        <v>42408</v>
      </c>
      <c r="B2989" s="100">
        <v>25.425000000000001</v>
      </c>
      <c r="C2989" s="101">
        <v>23.975000000000001</v>
      </c>
      <c r="D2989" s="32">
        <v>398.57717935319818</v>
      </c>
      <c r="E2989" s="32">
        <v>890.33254280097253</v>
      </c>
      <c r="F2989" s="32">
        <v>1288.9097221541706</v>
      </c>
      <c r="G2989" s="32">
        <v>24.423392079079228</v>
      </c>
      <c r="H2989" s="56">
        <v>-6.0479666319082304E-2</v>
      </c>
      <c r="I2989" s="32">
        <v>26</v>
      </c>
      <c r="J2989" s="68">
        <v>1.0445190483022166</v>
      </c>
      <c r="K2989" s="72">
        <v>455.83211396440021</v>
      </c>
      <c r="L2989" s="32">
        <v>441.92001299999998</v>
      </c>
      <c r="M2989" s="73">
        <v>3.1481038548032955E-2</v>
      </c>
      <c r="Q2989" s="34">
        <v>0.95737842371129678</v>
      </c>
      <c r="R2989" s="7"/>
      <c r="S2989" s="32"/>
      <c r="T2989" s="77"/>
      <c r="U2989" s="5">
        <v>82.063432306365542</v>
      </c>
      <c r="V2989" s="97">
        <v>67.52</v>
      </c>
      <c r="W2989" s="38">
        <v>0.21539443581702528</v>
      </c>
      <c r="X2989" s="68">
        <v>1.0890380966044331</v>
      </c>
      <c r="Y2989" s="72">
        <v>27307.348810361607</v>
      </c>
      <c r="Z2989" s="90">
        <v>25029.99944</v>
      </c>
      <c r="AA2989" s="77">
        <v>9.0984795098405638E-2</v>
      </c>
      <c r="AB2989" s="35">
        <v>1.0890380966044331</v>
      </c>
      <c r="AC2989" s="72">
        <v>28411.075804999753</v>
      </c>
      <c r="AD2989" s="90">
        <v>27425</v>
      </c>
      <c r="AE2989" s="38">
        <v>3.5955362078386621E-2</v>
      </c>
      <c r="AF2989" s="1">
        <v>6</v>
      </c>
      <c r="AI2989" s="27" t="b">
        <v>1</v>
      </c>
      <c r="AJ2989" s="17">
        <v>23.160908403744351</v>
      </c>
      <c r="AK2989" s="17">
        <v>21.263817894338722</v>
      </c>
      <c r="AL2989" s="19">
        <v>-3.4741721410318914E-2</v>
      </c>
      <c r="AM2989" s="19">
        <v>-3.9148331381294671E-2</v>
      </c>
      <c r="AN2989" s="27" t="b">
        <v>1</v>
      </c>
      <c r="AO2989" s="27" t="b">
        <v>1</v>
      </c>
      <c r="AP2989" s="27" t="b">
        <v>0</v>
      </c>
      <c r="AQ2989" s="27" t="b">
        <v>0</v>
      </c>
      <c r="AR2989" s="27" t="b">
        <v>1</v>
      </c>
      <c r="AS2989" s="27" t="b">
        <v>0</v>
      </c>
      <c r="AV2989">
        <v>125149.9972</v>
      </c>
      <c r="AX2989">
        <v>274250</v>
      </c>
      <c r="AZ2989">
        <v>250.3</v>
      </c>
      <c r="BC2989" s="18">
        <f t="shared" si="1"/>
        <v>100119.99776</v>
      </c>
    </row>
    <row r="2990" spans="1:55" ht="14.55" customHeight="1" x14ac:dyDescent="0.25">
      <c r="A2990" s="95">
        <v>42409</v>
      </c>
      <c r="B2990" s="98">
        <v>26.125</v>
      </c>
      <c r="C2990" s="99">
        <v>24.475000000000001</v>
      </c>
      <c r="D2990" s="32">
        <v>332.14764946099848</v>
      </c>
      <c r="E2990" s="32">
        <v>960.77970849478595</v>
      </c>
      <c r="F2990" s="18">
        <v>1292.9273579557844</v>
      </c>
      <c r="G2990" s="18">
        <v>24.898878122957459</v>
      </c>
      <c r="H2990" s="19">
        <v>-6.7415730337078594E-2</v>
      </c>
      <c r="I2990" s="1">
        <v>26.54</v>
      </c>
      <c r="J2990" s="91">
        <v>1.0226462343176737</v>
      </c>
      <c r="K2990" s="72">
        <v>466.14692938039155</v>
      </c>
      <c r="L2990" s="32">
        <v>446.07998700000002</v>
      </c>
      <c r="M2990" s="73">
        <v>4.4985076589843825E-2</v>
      </c>
      <c r="Q2990" s="34">
        <v>0.97785526063880379</v>
      </c>
      <c r="R2990" s="7"/>
      <c r="S2990" s="32"/>
      <c r="T2990" s="77"/>
      <c r="U2990" s="5">
        <v>80.096755433885917</v>
      </c>
      <c r="V2990" s="97">
        <v>67.02</v>
      </c>
      <c r="W2990" s="38">
        <v>0.19511721029373205</v>
      </c>
      <c r="X2990" s="91">
        <v>1.0452924686353475</v>
      </c>
      <c r="Y2990" s="72">
        <v>28544.302617941012</v>
      </c>
      <c r="Z2990" s="90">
        <v>25424.99944</v>
      </c>
      <c r="AA2990" s="77">
        <v>0.12268646004505132</v>
      </c>
      <c r="AB2990" s="35">
        <v>1.0452924686353475</v>
      </c>
      <c r="AC2990" s="72">
        <v>29697.407434339144</v>
      </c>
      <c r="AD2990" s="90">
        <v>27950</v>
      </c>
      <c r="AE2990" s="38">
        <v>6.2519049529128581E-2</v>
      </c>
      <c r="AF2990">
        <v>5</v>
      </c>
      <c r="AI2990" s="27" t="s">
        <v>36</v>
      </c>
      <c r="AJ2990" s="17">
        <v>23.214192847553765</v>
      </c>
      <c r="AK2990" s="17">
        <v>21.407414941577844</v>
      </c>
      <c r="AL2990" s="19">
        <v>-4.3621963863436274E-2</v>
      </c>
      <c r="AM2990" s="19">
        <v>-3.7907502412372354E-2</v>
      </c>
      <c r="AN2990" s="27" t="b">
        <v>1</v>
      </c>
      <c r="AO2990" s="27" t="b">
        <v>0</v>
      </c>
      <c r="AP2990" s="27" t="b">
        <v>0</v>
      </c>
      <c r="AQ2990" s="27" t="b">
        <v>0</v>
      </c>
      <c r="AR2990" s="27" t="b">
        <v>1</v>
      </c>
      <c r="AS2990" s="27" t="b">
        <v>0</v>
      </c>
      <c r="AV2990">
        <v>127124.9972</v>
      </c>
      <c r="AX2990">
        <v>279500</v>
      </c>
      <c r="AZ2990">
        <v>254.25</v>
      </c>
      <c r="BC2990" s="18">
        <f t="shared" si="1"/>
        <v>101699.99776</v>
      </c>
    </row>
    <row r="2991" spans="1:55" ht="14.55" customHeight="1" x14ac:dyDescent="0.25">
      <c r="A2991" s="95">
        <v>42410</v>
      </c>
      <c r="B2991" s="100">
        <v>26.274999999999999</v>
      </c>
      <c r="C2991" s="101">
        <v>24.625</v>
      </c>
      <c r="D2991" s="32">
        <v>265.71811956879878</v>
      </c>
      <c r="E2991" s="32">
        <v>1031.6876336606172</v>
      </c>
      <c r="F2991" s="32">
        <v>1297.405753229416</v>
      </c>
      <c r="G2991" s="32">
        <v>24.962931981723678</v>
      </c>
      <c r="H2991" s="56">
        <v>-6.7005076142131914E-2</v>
      </c>
      <c r="I2991" s="1">
        <v>26.29</v>
      </c>
      <c r="J2991" s="68">
        <v>1.0060452348037905</v>
      </c>
      <c r="K2991" s="72">
        <v>468.95678295807045</v>
      </c>
      <c r="L2991" s="32">
        <v>449.11999500000002</v>
      </c>
      <c r="M2991" s="73">
        <v>4.4168124730386206E-2</v>
      </c>
      <c r="Q2991" s="34">
        <v>0.99399109046526168</v>
      </c>
      <c r="R2991" s="7"/>
      <c r="S2991" s="32"/>
      <c r="T2991" s="77"/>
      <c r="U2991" s="5">
        <v>79.467231966342084</v>
      </c>
      <c r="V2991" s="97">
        <v>66.5</v>
      </c>
      <c r="W2991" s="38">
        <v>0.19499596941867794</v>
      </c>
      <c r="X2991" s="68">
        <v>1.012090469607581</v>
      </c>
      <c r="Y2991" s="72">
        <v>28889.554861117853</v>
      </c>
      <c r="Z2991" s="90">
        <v>25889.99942</v>
      </c>
      <c r="AA2991" s="77">
        <v>0.11585768668657052</v>
      </c>
      <c r="AB2991" s="35">
        <v>1.012090469607581</v>
      </c>
      <c r="AC2991" s="72">
        <v>30055.981156977974</v>
      </c>
      <c r="AD2991" s="90">
        <v>28350</v>
      </c>
      <c r="AE2991" s="38">
        <v>6.0175702186171923E-2</v>
      </c>
      <c r="AF2991" s="1">
        <v>4</v>
      </c>
      <c r="AI2991" s="27" t="s">
        <v>36</v>
      </c>
      <c r="AJ2991" s="17">
        <v>23.3369435439505</v>
      </c>
      <c r="AK2991" s="17">
        <v>21.548741847766522</v>
      </c>
      <c r="AL2991" s="19">
        <v>-4.9215340544872976E-2</v>
      </c>
      <c r="AM2991" s="19">
        <v>-3.7347660982389827E-2</v>
      </c>
      <c r="AN2991" s="27" t="b">
        <v>1</v>
      </c>
      <c r="AO2991" s="27" t="b">
        <v>0</v>
      </c>
      <c r="AP2991" s="27" t="b">
        <v>0</v>
      </c>
      <c r="AQ2991" s="27" t="b">
        <v>1</v>
      </c>
      <c r="AR2991" s="27" t="b">
        <v>1</v>
      </c>
      <c r="AS2991" s="27" t="b">
        <v>0</v>
      </c>
      <c r="AV2991">
        <v>129449.99710000001</v>
      </c>
      <c r="AX2991">
        <v>283500</v>
      </c>
      <c r="AZ2991">
        <v>258.89999999999998</v>
      </c>
      <c r="BC2991" s="18">
        <f t="shared" si="1"/>
        <v>103559.99768</v>
      </c>
    </row>
    <row r="2992" spans="1:55" ht="14.55" customHeight="1" x14ac:dyDescent="0.25">
      <c r="A2992" s="95">
        <v>42411</v>
      </c>
      <c r="B2992" s="98">
        <v>28.75</v>
      </c>
      <c r="C2992" s="99">
        <v>26.48</v>
      </c>
      <c r="D2992" s="32">
        <v>199.28858967659909</v>
      </c>
      <c r="E2992" s="32">
        <v>1102.5682792613297</v>
      </c>
      <c r="F2992" s="18">
        <v>1301.8568689379288</v>
      </c>
      <c r="G2992" s="18">
        <v>26.827492193158641</v>
      </c>
      <c r="H2992" s="19">
        <v>-8.57250755287009E-2</v>
      </c>
      <c r="I2992" s="32">
        <v>28.139999</v>
      </c>
      <c r="J2992" s="91">
        <v>1.0783801949970226</v>
      </c>
      <c r="K2992" s="72">
        <v>505.70495715752412</v>
      </c>
      <c r="L2992" s="32">
        <v>476.48001099999999</v>
      </c>
      <c r="M2992" s="73">
        <v>6.1335093776943628E-2</v>
      </c>
      <c r="Q2992" s="34">
        <v>0.92731673359668942</v>
      </c>
      <c r="R2992" s="7"/>
      <c r="S2992" s="32"/>
      <c r="T2992" s="77"/>
      <c r="U2992" s="5">
        <v>73.554094372153912</v>
      </c>
      <c r="V2992" s="97">
        <v>62.46</v>
      </c>
      <c r="W2992" s="38">
        <v>0.17761918623365211</v>
      </c>
      <c r="X2992" s="91">
        <v>1.1567603899940453</v>
      </c>
      <c r="Y2992" s="72">
        <v>33418.452635977272</v>
      </c>
      <c r="Z2992" s="90">
        <v>29019.999360000002</v>
      </c>
      <c r="AA2992" s="77">
        <v>0.15156627749757709</v>
      </c>
      <c r="AB2992" s="35">
        <v>1.1567603899940453</v>
      </c>
      <c r="AC2992" s="72">
        <v>34767.01107476835</v>
      </c>
      <c r="AD2992" s="90">
        <v>31850</v>
      </c>
      <c r="AE2992" s="38">
        <v>9.1585905016274727E-2</v>
      </c>
      <c r="AF2992">
        <v>3</v>
      </c>
      <c r="AI2992" s="27" t="s">
        <v>36</v>
      </c>
      <c r="AJ2992" s="17">
        <v>23.600054406593262</v>
      </c>
      <c r="AK2992" s="17">
        <v>21.661450999341572</v>
      </c>
      <c r="AL2992" s="19">
        <v>-5.8993270269404707E-2</v>
      </c>
      <c r="AM2992" s="19">
        <v>-4.0615614044103951E-2</v>
      </c>
      <c r="AN2992" s="27" t="b">
        <v>1</v>
      </c>
      <c r="AO2992" s="27" t="b">
        <v>0</v>
      </c>
      <c r="AP2992" s="27" t="b">
        <v>0</v>
      </c>
      <c r="AQ2992" s="27" t="b">
        <v>1</v>
      </c>
      <c r="AR2992" s="27" t="b">
        <v>1</v>
      </c>
      <c r="AS2992" s="27" t="b">
        <v>0</v>
      </c>
      <c r="AV2992">
        <v>145099.99680000002</v>
      </c>
      <c r="AX2992">
        <v>318500</v>
      </c>
      <c r="AZ2992">
        <v>290.2</v>
      </c>
      <c r="BC2992" s="18">
        <f t="shared" si="1"/>
        <v>116079.99744000001</v>
      </c>
    </row>
    <row r="2993" spans="1:55" ht="14.55" customHeight="1" x14ac:dyDescent="0.25">
      <c r="A2993" s="95">
        <v>42412</v>
      </c>
      <c r="B2993" s="100">
        <v>26.875</v>
      </c>
      <c r="C2993" s="101">
        <v>25.125</v>
      </c>
      <c r="D2993" s="32">
        <v>132.85905978439939</v>
      </c>
      <c r="E2993" s="32">
        <v>1174.6924856208743</v>
      </c>
      <c r="F2993" s="32">
        <v>1307.5515454052738</v>
      </c>
      <c r="G2993" s="32">
        <v>25.302815823352979</v>
      </c>
      <c r="H2993" s="56">
        <v>-6.9651741293532243E-2</v>
      </c>
      <c r="I2993" s="32">
        <v>25.4</v>
      </c>
      <c r="J2993" s="68">
        <v>0.94729306217918985</v>
      </c>
      <c r="K2993" s="72">
        <v>479.04250885450034</v>
      </c>
      <c r="L2993" s="32">
        <v>456.959991</v>
      </c>
      <c r="M2993" s="73">
        <v>4.8324838693592186E-2</v>
      </c>
      <c r="Q2993" s="34">
        <v>1.0556395269058143</v>
      </c>
      <c r="R2993" s="7"/>
      <c r="S2993" s="32"/>
      <c r="T2993" s="77"/>
      <c r="U2993" s="5">
        <v>77.502045714113322</v>
      </c>
      <c r="V2993" s="90">
        <v>65.160004000000001</v>
      </c>
      <c r="W2993" s="38">
        <v>0.18941130995193495</v>
      </c>
      <c r="X2993" s="68">
        <v>0.8945861243583797</v>
      </c>
      <c r="Y2993" s="72">
        <v>29895.827060011761</v>
      </c>
      <c r="Z2993" s="90">
        <v>26629.999400000001</v>
      </c>
      <c r="AA2993" s="77">
        <v>0.12263716611318289</v>
      </c>
      <c r="AB2993" s="35">
        <v>0.8945861243583797</v>
      </c>
      <c r="AC2993" s="72">
        <v>31101.587049617043</v>
      </c>
      <c r="AD2993" s="90">
        <v>29175</v>
      </c>
      <c r="AE2993" s="38">
        <v>6.6035545830918349E-2</v>
      </c>
      <c r="AF2993" s="1">
        <v>2</v>
      </c>
      <c r="AI2993" s="27" t="s">
        <v>36</v>
      </c>
      <c r="AJ2993" s="17">
        <v>23.689943515560849</v>
      </c>
      <c r="AK2993" s="17">
        <v>21.775139344341881</v>
      </c>
      <c r="AL2993" s="19">
        <v>-6.6152505609205534E-2</v>
      </c>
      <c r="AM2993" s="19">
        <v>-4.2372793877026554E-2</v>
      </c>
      <c r="AN2993" s="27" t="b">
        <v>1</v>
      </c>
      <c r="AO2993" s="27" t="b">
        <v>0</v>
      </c>
      <c r="AP2993" s="27" t="b">
        <v>0</v>
      </c>
      <c r="AQ2993" s="27" t="b">
        <v>1</v>
      </c>
      <c r="AR2993" s="27" t="b">
        <v>1</v>
      </c>
      <c r="AS2993" s="27" t="b">
        <v>0</v>
      </c>
      <c r="AV2993">
        <v>133149.997</v>
      </c>
      <c r="AX2993">
        <v>291750</v>
      </c>
      <c r="AZ2993">
        <v>266.29998999999998</v>
      </c>
      <c r="BC2993" s="18">
        <f t="shared" si="1"/>
        <v>106519.9976</v>
      </c>
    </row>
    <row r="2994" spans="1:55" ht="14.55" customHeight="1" x14ac:dyDescent="0.25">
      <c r="A2994" s="95">
        <v>42416</v>
      </c>
      <c r="B2994" s="98">
        <v>24.725000000000001</v>
      </c>
      <c r="C2994" s="99">
        <v>23.824999999999999</v>
      </c>
      <c r="D2994" s="32">
        <v>66.429529892199696</v>
      </c>
      <c r="E2994" s="32">
        <v>1245.7489479433766</v>
      </c>
      <c r="F2994" s="18">
        <v>1312.1784778355764</v>
      </c>
      <c r="G2994" s="18">
        <v>23.870562839135722</v>
      </c>
      <c r="H2994" s="19">
        <v>-3.7775445960126053E-2</v>
      </c>
      <c r="I2994" s="32">
        <v>24.110001</v>
      </c>
      <c r="J2994" s="91">
        <v>0.9467338314210163</v>
      </c>
      <c r="K2994" s="72">
        <v>453.51790288707184</v>
      </c>
      <c r="L2994" s="32">
        <v>436</v>
      </c>
      <c r="M2994" s="73">
        <v>4.0178676346495051E-2</v>
      </c>
      <c r="Q2994" s="34">
        <v>1.0562630876928027</v>
      </c>
      <c r="R2994" s="7"/>
      <c r="S2994" s="32"/>
      <c r="T2994" s="77"/>
      <c r="U2994" s="5">
        <v>81.710137133275211</v>
      </c>
      <c r="V2994" s="90">
        <v>68.14</v>
      </c>
      <c r="W2994" s="38">
        <v>0.19915082379329629</v>
      </c>
      <c r="X2994" s="91">
        <v>0.89346766284203261</v>
      </c>
      <c r="Y2994" s="72">
        <v>26711.082529206109</v>
      </c>
      <c r="Z2994" s="90">
        <v>24179.999459999999</v>
      </c>
      <c r="AA2994" s="77">
        <v>0.10467672149427376</v>
      </c>
      <c r="AB2994" s="35">
        <v>0.89346766284203261</v>
      </c>
      <c r="AC2994" s="72">
        <v>27787.816777391883</v>
      </c>
      <c r="AD2994" s="90">
        <v>26550</v>
      </c>
      <c r="AE2994" s="38">
        <v>4.6622100843385424E-2</v>
      </c>
      <c r="AF2994">
        <v>1</v>
      </c>
      <c r="AI2994" s="27" t="s">
        <v>36</v>
      </c>
      <c r="AJ2994" s="17">
        <v>23.757529652157018</v>
      </c>
      <c r="AK2994" s="17">
        <v>21.894683317201125</v>
      </c>
      <c r="AL2994" s="19">
        <v>-6.4675455930108663E-2</v>
      </c>
      <c r="AM2994" s="19">
        <v>-4.3183590140177044E-2</v>
      </c>
      <c r="AN2994" s="27" t="b">
        <v>1</v>
      </c>
      <c r="AO2994" s="27" t="b">
        <v>0</v>
      </c>
      <c r="AP2994" s="27" t="b">
        <v>0</v>
      </c>
      <c r="AQ2994" s="27" t="b">
        <v>1</v>
      </c>
      <c r="AR2994" s="27" t="b">
        <v>1</v>
      </c>
      <c r="AS2994" s="27" t="b">
        <v>0</v>
      </c>
      <c r="AV2994">
        <v>120899.99729999999</v>
      </c>
      <c r="AX2994">
        <v>265500</v>
      </c>
      <c r="AZ2994">
        <v>241.800005</v>
      </c>
      <c r="BC2994" s="18">
        <f t="shared" si="1"/>
        <v>96719.997839999996</v>
      </c>
    </row>
    <row r="2995" spans="1:55" ht="14.55" customHeight="1" x14ac:dyDescent="0.25">
      <c r="A2995" s="96">
        <v>42417</v>
      </c>
      <c r="B2995" s="98">
        <v>22.925000000000001</v>
      </c>
      <c r="C2995" s="99">
        <v>23.074999999999999</v>
      </c>
      <c r="D2995" s="32">
        <v>1314.6878829521756</v>
      </c>
      <c r="E2995" s="32">
        <v>0</v>
      </c>
      <c r="F2995" s="18">
        <v>1314.6878829521756</v>
      </c>
      <c r="G2995" s="18">
        <v>22.925000000000001</v>
      </c>
      <c r="H2995" s="19">
        <v>6.500541711809249E-3</v>
      </c>
      <c r="I2995" s="32">
        <v>22.309999000000001</v>
      </c>
      <c r="J2995" s="91">
        <v>0.96222455403987417</v>
      </c>
      <c r="K2995" s="72">
        <v>436.37851147240787</v>
      </c>
      <c r="L2995" s="32">
        <v>418.88000499999998</v>
      </c>
      <c r="M2995" s="73">
        <v>4.1774508841518669E-2</v>
      </c>
      <c r="Q2995" s="34">
        <v>1.0392584514721919</v>
      </c>
      <c r="R2995" s="7"/>
      <c r="S2995" s="32"/>
      <c r="T2995" s="77"/>
      <c r="U2995" s="5">
        <v>84.759849019121972</v>
      </c>
      <c r="V2995" s="90">
        <v>70.800004000000001</v>
      </c>
      <c r="W2995" s="38">
        <v>0.19717294110777128</v>
      </c>
      <c r="X2995" s="91">
        <v>0.92444910807974823</v>
      </c>
      <c r="Y2995" s="72">
        <v>24693.154562512173</v>
      </c>
      <c r="Z2995" s="90">
        <v>22299.999499999998</v>
      </c>
      <c r="AA2995" s="77">
        <v>0.10731637292243772</v>
      </c>
      <c r="AB2995" s="35">
        <v>0.92444910807974823</v>
      </c>
      <c r="AC2995" s="72">
        <v>25688.010586457367</v>
      </c>
      <c r="AD2995" s="90">
        <v>24425</v>
      </c>
      <c r="AE2995" s="38">
        <v>5.1709747654344607E-2</v>
      </c>
      <c r="AF2995">
        <v>20</v>
      </c>
      <c r="AI2995" s="27" t="s">
        <v>36</v>
      </c>
      <c r="AJ2995" s="17">
        <v>23.680550301221263</v>
      </c>
      <c r="AK2995" s="17">
        <v>22.011756487932836</v>
      </c>
      <c r="AL2995" s="19">
        <v>-5.3512087924960074E-2</v>
      </c>
      <c r="AM2995" s="19">
        <v>-4.0484965398615076E-2</v>
      </c>
      <c r="AN2995" s="27" t="b">
        <v>1</v>
      </c>
      <c r="AO2995" s="27" t="b">
        <v>0</v>
      </c>
      <c r="AP2995" s="27" t="b">
        <v>0</v>
      </c>
      <c r="AQ2995" s="27" t="b">
        <v>0</v>
      </c>
      <c r="AR2995" s="27" t="b">
        <v>1</v>
      </c>
      <c r="AS2995" s="27" t="b">
        <v>0</v>
      </c>
      <c r="AV2995">
        <v>111499.9975</v>
      </c>
      <c r="AX2995">
        <v>244250</v>
      </c>
      <c r="AZ2995">
        <v>222.99999</v>
      </c>
      <c r="BC2995" s="18">
        <f t="shared" si="1"/>
        <v>89199.997999999992</v>
      </c>
    </row>
    <row r="2996" spans="1:55" ht="14.55" customHeight="1" x14ac:dyDescent="0.25">
      <c r="A2996" s="95">
        <v>42418</v>
      </c>
      <c r="B2996" s="100">
        <v>22.774999999999999</v>
      </c>
      <c r="C2996" s="101">
        <v>23.175000000000001</v>
      </c>
      <c r="D2996" s="32">
        <v>1248.9534888045669</v>
      </c>
      <c r="E2996" s="32">
        <v>65.307084976551735</v>
      </c>
      <c r="F2996" s="32">
        <v>1314.2605737811186</v>
      </c>
      <c r="G2996" s="32">
        <v>22.79487644955023</v>
      </c>
      <c r="H2996" s="56">
        <v>1.7259978425027023E-2</v>
      </c>
      <c r="I2996" s="32">
        <v>21.639999</v>
      </c>
      <c r="J2996" s="68">
        <v>0.9940007632406298</v>
      </c>
      <c r="K2996" s="72">
        <v>433.75306850956349</v>
      </c>
      <c r="L2996" s="32">
        <v>417.27999899999998</v>
      </c>
      <c r="M2996" s="73">
        <v>3.947725639628253E-2</v>
      </c>
      <c r="Q2996" s="34">
        <v>1.0060354448218043</v>
      </c>
      <c r="R2996" s="7"/>
      <c r="S2996" s="32"/>
      <c r="T2996" s="77"/>
      <c r="U2996" s="5">
        <v>85.112652762646576</v>
      </c>
      <c r="V2996" s="90">
        <v>70.959999999999994</v>
      </c>
      <c r="W2996" s="38">
        <v>0.19944550116469256</v>
      </c>
      <c r="X2996" s="68">
        <v>0.98800152648125961</v>
      </c>
      <c r="Y2996" s="72">
        <v>24396.991126971036</v>
      </c>
      <c r="Z2996" s="90">
        <v>22134.999499999998</v>
      </c>
      <c r="AA2996" s="77">
        <v>0.10219072410510051</v>
      </c>
      <c r="AB2996" s="35">
        <v>0.98800152648125961</v>
      </c>
      <c r="AC2996" s="72">
        <v>25379.386770882295</v>
      </c>
      <c r="AD2996" s="90">
        <v>24325</v>
      </c>
      <c r="AE2996" s="38">
        <v>4.3345807641615393E-2</v>
      </c>
      <c r="AF2996" s="1">
        <v>19</v>
      </c>
      <c r="AI2996" s="27" t="s">
        <v>36</v>
      </c>
      <c r="AJ2996" s="17">
        <v>23.618071154088977</v>
      </c>
      <c r="AK2996" s="17">
        <v>22.097283901381079</v>
      </c>
      <c r="AL2996" s="19">
        <v>-3.9399469797942475E-2</v>
      </c>
      <c r="AM2996" s="19">
        <v>-3.7437712810043017E-2</v>
      </c>
      <c r="AN2996" s="27" t="b">
        <v>1</v>
      </c>
      <c r="AO2996" s="27" t="b">
        <v>0</v>
      </c>
      <c r="AP2996" s="27" t="b">
        <v>0</v>
      </c>
      <c r="AQ2996" s="27" t="b">
        <v>0</v>
      </c>
      <c r="AR2996" s="27" t="b">
        <v>1</v>
      </c>
      <c r="AS2996" s="27" t="b">
        <v>0</v>
      </c>
      <c r="AV2996">
        <v>110674.9975</v>
      </c>
      <c r="AX2996">
        <v>243250</v>
      </c>
      <c r="AZ2996">
        <v>221.35</v>
      </c>
      <c r="BC2996" s="18">
        <f t="shared" si="1"/>
        <v>88539.997999999992</v>
      </c>
    </row>
    <row r="2997" spans="1:55" ht="14.55" customHeight="1" x14ac:dyDescent="0.25">
      <c r="A2997" s="95">
        <v>42419</v>
      </c>
      <c r="B2997" s="100">
        <v>22.375</v>
      </c>
      <c r="C2997" s="101">
        <v>22.75</v>
      </c>
      <c r="D2997" s="32">
        <v>1183.2190946569581</v>
      </c>
      <c r="E2997" s="32">
        <v>129.90690489939055</v>
      </c>
      <c r="F2997" s="32">
        <v>1313.1259995563487</v>
      </c>
      <c r="G2997" s="32">
        <v>22.412098564306643</v>
      </c>
      <c r="H2997" s="56">
        <v>1.6483516483516536E-2</v>
      </c>
      <c r="I2997" s="32">
        <v>20.530000999999999</v>
      </c>
      <c r="J2997" s="68">
        <v>0.98235893966739063</v>
      </c>
      <c r="K2997" s="72">
        <v>426.0938320256509</v>
      </c>
      <c r="L2997" s="32">
        <v>406.72000100000002</v>
      </c>
      <c r="M2997" s="73">
        <v>4.7634320854682707E-2</v>
      </c>
      <c r="Q2997" s="34">
        <v>1.0179578559529192</v>
      </c>
      <c r="R2997" s="7"/>
      <c r="S2997" s="32"/>
      <c r="T2997" s="77"/>
      <c r="U2997" s="5">
        <v>86.479783778697353</v>
      </c>
      <c r="V2997" s="90">
        <v>72.86</v>
      </c>
      <c r="W2997" s="38">
        <v>0.18693087810454781</v>
      </c>
      <c r="X2997" s="68">
        <v>0.96471787933478126</v>
      </c>
      <c r="Y2997" s="72">
        <v>23536.326149945373</v>
      </c>
      <c r="Z2997" s="90">
        <v>20974.999539999997</v>
      </c>
      <c r="AA2997" s="77">
        <v>0.12211330946924903</v>
      </c>
      <c r="AB2997" s="35">
        <v>0.96471787933478126</v>
      </c>
      <c r="AC2997" s="72">
        <v>24483.555646235167</v>
      </c>
      <c r="AD2997" s="90">
        <v>23075</v>
      </c>
      <c r="AE2997" s="38">
        <v>6.1042498211708207E-2</v>
      </c>
      <c r="AF2997" s="1">
        <v>18</v>
      </c>
      <c r="AI2997" s="27" t="b">
        <v>1</v>
      </c>
      <c r="AJ2997" s="17">
        <v>23.50793299048453</v>
      </c>
      <c r="AK2997" s="17">
        <v>22.145423908915408</v>
      </c>
      <c r="AL2997" s="19">
        <v>-2.5484704360334398E-2</v>
      </c>
      <c r="AM2997" s="19">
        <v>-3.4090153880423017E-2</v>
      </c>
      <c r="AN2997" s="27" t="b">
        <v>1</v>
      </c>
      <c r="AO2997" s="27" t="b">
        <v>1</v>
      </c>
      <c r="AP2997" s="27" t="b">
        <v>0</v>
      </c>
      <c r="AQ2997" s="27" t="b">
        <v>0</v>
      </c>
      <c r="AR2997" s="27" t="b">
        <v>1</v>
      </c>
      <c r="AS2997" s="27" t="b">
        <v>0</v>
      </c>
      <c r="AV2997">
        <v>104874.99769999998</v>
      </c>
      <c r="AX2997">
        <v>230750</v>
      </c>
      <c r="AZ2997">
        <v>209.75000499999999</v>
      </c>
      <c r="BC2997" s="18">
        <f t="shared" si="1"/>
        <v>83899.998159999988</v>
      </c>
    </row>
    <row r="2998" spans="1:55" ht="14.55" customHeight="1" x14ac:dyDescent="0.25">
      <c r="A2998" s="95">
        <v>42422</v>
      </c>
      <c r="B2998" s="100">
        <v>21.024999999999999</v>
      </c>
      <c r="C2998" s="101">
        <v>21.625</v>
      </c>
      <c r="D2998" s="32">
        <v>1117.4847005093493</v>
      </c>
      <c r="E2998" s="32">
        <v>194.55776507753325</v>
      </c>
      <c r="F2998" s="18">
        <v>1312.0424655868826</v>
      </c>
      <c r="G2998" s="18">
        <v>21.113971707935004</v>
      </c>
      <c r="H2998" s="19">
        <v>2.774566473988449E-2</v>
      </c>
      <c r="I2998" s="32">
        <v>19.379999000000002</v>
      </c>
      <c r="J2998" s="91">
        <v>0.94130182964330444</v>
      </c>
      <c r="K2998" s="72">
        <v>401.07596412098326</v>
      </c>
      <c r="L2998" s="32">
        <v>383.51998900000001</v>
      </c>
      <c r="M2998" s="73">
        <v>4.5775906405189346E-2</v>
      </c>
      <c r="Q2998" s="34">
        <v>1.0623585002261586</v>
      </c>
      <c r="R2998" s="7"/>
      <c r="S2998" s="32"/>
      <c r="T2998" s="77"/>
      <c r="U2998" s="5">
        <v>91.701483676467561</v>
      </c>
      <c r="V2998" s="90">
        <v>77</v>
      </c>
      <c r="W2998" s="38">
        <v>0.19092835943464365</v>
      </c>
      <c r="X2998" s="91">
        <v>0.882603659286609</v>
      </c>
      <c r="Y2998" s="72">
        <v>20773.346974622986</v>
      </c>
      <c r="Z2998" s="90">
        <v>18614.99958</v>
      </c>
      <c r="AA2998" s="77">
        <v>0.1159466797378776</v>
      </c>
      <c r="AB2998" s="35">
        <v>0.882603659286609</v>
      </c>
      <c r="AC2998" s="72">
        <v>21608.929355628225</v>
      </c>
      <c r="AD2998" s="90">
        <v>20450</v>
      </c>
      <c r="AE2998" s="38">
        <v>5.6671362133409516E-2</v>
      </c>
      <c r="AF2998">
        <v>17</v>
      </c>
      <c r="AI2998" s="27" t="b">
        <v>1</v>
      </c>
      <c r="AJ2998" s="17">
        <v>23.321898115146404</v>
      </c>
      <c r="AK2998" s="17">
        <v>22.19977830003468</v>
      </c>
      <c r="AL2998" s="19">
        <v>-6.5729143155701664E-3</v>
      </c>
      <c r="AM2998" s="19">
        <v>-3.0131355729619627E-2</v>
      </c>
      <c r="AN2998" s="27" t="b">
        <v>1</v>
      </c>
      <c r="AO2998" s="27" t="b">
        <v>1</v>
      </c>
      <c r="AP2998" s="27" t="b">
        <v>0</v>
      </c>
      <c r="AQ2998" s="27" t="b">
        <v>0</v>
      </c>
      <c r="AR2998" s="27" t="b">
        <v>1</v>
      </c>
      <c r="AS2998" s="27" t="b">
        <v>0</v>
      </c>
      <c r="AV2998">
        <v>93074.997900000002</v>
      </c>
      <c r="AX2998">
        <v>204500</v>
      </c>
      <c r="AZ2998">
        <v>186.15</v>
      </c>
      <c r="BC2998" s="18">
        <f t="shared" si="1"/>
        <v>74459.998319999999</v>
      </c>
    </row>
    <row r="2999" spans="1:55" ht="14.55" customHeight="1" x14ac:dyDescent="0.25">
      <c r="A2999" s="95">
        <v>42423</v>
      </c>
      <c r="B2999" s="100">
        <v>22.175000000000001</v>
      </c>
      <c r="C2999" s="101">
        <v>22.524999999999999</v>
      </c>
      <c r="D2999" s="32">
        <v>1051.7503063617405</v>
      </c>
      <c r="E2999" s="32">
        <v>258.46831476324303</v>
      </c>
      <c r="F2999" s="18">
        <v>1310.2186211249837</v>
      </c>
      <c r="G2999" s="18">
        <v>22.244044897323668</v>
      </c>
      <c r="H2999" s="19">
        <v>1.5538290788013276E-2</v>
      </c>
      <c r="I2999" s="32">
        <v>20.98</v>
      </c>
      <c r="J2999" s="91">
        <v>1.0520580492704648</v>
      </c>
      <c r="K2999" s="72">
        <v>421.94789572403306</v>
      </c>
      <c r="L2999" s="32">
        <v>402.88000499999998</v>
      </c>
      <c r="M2999" s="73">
        <v>4.7328957722866091E-2</v>
      </c>
      <c r="Q2999" s="34">
        <v>0.95051789270890163</v>
      </c>
      <c r="R2999" s="7"/>
      <c r="S2999" s="32"/>
      <c r="T2999" s="77"/>
      <c r="U2999" s="5">
        <v>87.001617909226397</v>
      </c>
      <c r="V2999" s="90">
        <v>73.14</v>
      </c>
      <c r="W2999" s="38">
        <v>0.18952171054452277</v>
      </c>
      <c r="X2999" s="91">
        <v>1.1041160985409295</v>
      </c>
      <c r="Y2999" s="72">
        <v>22936.296552245618</v>
      </c>
      <c r="Z2999" s="90">
        <v>20474.999539999997</v>
      </c>
      <c r="AA2999" s="77">
        <v>0.12020986898862814</v>
      </c>
      <c r="AB2999" s="35">
        <v>1.1041160985409295</v>
      </c>
      <c r="AC2999" s="72">
        <v>23858.384258797989</v>
      </c>
      <c r="AD2999" s="90">
        <v>22525</v>
      </c>
      <c r="AE2999" s="38">
        <v>5.9195749558179307E-2</v>
      </c>
      <c r="AF2999">
        <v>16</v>
      </c>
      <c r="AI2999" s="27" t="b">
        <v>1</v>
      </c>
      <c r="AJ2999" s="17">
        <v>23.30184448975907</v>
      </c>
      <c r="AK2999" s="17">
        <v>22.30472201618888</v>
      </c>
      <c r="AL2999" s="19">
        <v>7.6254243646874205E-3</v>
      </c>
      <c r="AM2999" s="19">
        <v>-2.8280962848452038E-2</v>
      </c>
      <c r="AN2999" s="27" t="b">
        <v>1</v>
      </c>
      <c r="AO2999" s="27" t="b">
        <v>1</v>
      </c>
      <c r="AP2999" s="27" t="b">
        <v>0</v>
      </c>
      <c r="AQ2999" s="27" t="b">
        <v>0</v>
      </c>
      <c r="AR2999" s="27" t="b">
        <v>1</v>
      </c>
      <c r="AS2999" s="27" t="b">
        <v>0</v>
      </c>
      <c r="AV2999">
        <v>102374.99769999998</v>
      </c>
      <c r="AX2999">
        <v>225250</v>
      </c>
      <c r="AZ2999">
        <v>204.75000499999999</v>
      </c>
      <c r="BC2999" s="18">
        <f t="shared" si="1"/>
        <v>81899.998159999988</v>
      </c>
    </row>
    <row r="3000" spans="1:55" ht="14.55" customHeight="1" x14ac:dyDescent="0.25">
      <c r="A3000" s="95">
        <v>42424</v>
      </c>
      <c r="B3000" s="100">
        <v>21.774999999999999</v>
      </c>
      <c r="C3000" s="101">
        <v>22.125</v>
      </c>
      <c r="D3000" s="32">
        <v>986.01591221413173</v>
      </c>
      <c r="E3000" s="32">
        <v>323.18130877981241</v>
      </c>
      <c r="F3000" s="18">
        <v>1309.197220993944</v>
      </c>
      <c r="G3000" s="18">
        <v>21.861399097293425</v>
      </c>
      <c r="H3000" s="19">
        <v>1.5819209039548032E-2</v>
      </c>
      <c r="I3000" s="32">
        <v>20.719999000000001</v>
      </c>
      <c r="J3000" s="91">
        <v>0.98203167742279807</v>
      </c>
      <c r="K3000" s="72">
        <v>414.35903042988321</v>
      </c>
      <c r="L3000" s="32">
        <v>400.32000699999998</v>
      </c>
      <c r="M3000" s="73">
        <v>3.5069502359104499E-2</v>
      </c>
      <c r="Q3000" s="34">
        <v>1.0182970906033879</v>
      </c>
      <c r="R3000" s="7"/>
      <c r="S3000" s="32"/>
      <c r="T3000" s="77"/>
      <c r="U3000" s="5">
        <v>88.42854964225981</v>
      </c>
      <c r="V3000" s="90">
        <v>73.559997999999993</v>
      </c>
      <c r="W3000" s="38">
        <v>0.20212822249206447</v>
      </c>
      <c r="X3000" s="91">
        <v>0.96406335484559613</v>
      </c>
      <c r="Y3000" s="72">
        <v>22112.148795806224</v>
      </c>
      <c r="Z3000" s="90">
        <v>20199.999539999997</v>
      </c>
      <c r="AA3000" s="77">
        <v>9.4660856403476309E-2</v>
      </c>
      <c r="AB3000" s="35">
        <v>0.96406335484559613</v>
      </c>
      <c r="AC3000" s="72">
        <v>23000.625206964887</v>
      </c>
      <c r="AD3000" s="90">
        <v>22225</v>
      </c>
      <c r="AE3000" s="38">
        <v>3.4898771966924057E-2</v>
      </c>
      <c r="AF3000">
        <v>15</v>
      </c>
      <c r="AI3000" s="27" t="b">
        <v>1</v>
      </c>
      <c r="AJ3000" s="17">
        <v>23.205384914224961</v>
      </c>
      <c r="AK3000" s="17">
        <v>22.398137653527311</v>
      </c>
      <c r="AL3000" s="19">
        <v>1.6557866864633102E-2</v>
      </c>
      <c r="AM3000" s="19">
        <v>-2.6408870057331883E-2</v>
      </c>
      <c r="AN3000" s="27" t="b">
        <v>1</v>
      </c>
      <c r="AO3000" s="27" t="b">
        <v>1</v>
      </c>
      <c r="AP3000" s="27" t="b">
        <v>0</v>
      </c>
      <c r="AQ3000" s="27" t="b">
        <v>0</v>
      </c>
      <c r="AR3000" s="27" t="b">
        <v>1</v>
      </c>
      <c r="AS3000" s="27" t="b">
        <v>0</v>
      </c>
      <c r="AV3000">
        <v>100999.99769999998</v>
      </c>
      <c r="AX3000">
        <v>222250</v>
      </c>
      <c r="AZ3000">
        <v>202.00001</v>
      </c>
      <c r="BC3000" s="18">
        <f t="shared" si="1"/>
        <v>80799.998159999988</v>
      </c>
    </row>
    <row r="3001" spans="1:55" ht="14.55" customHeight="1" x14ac:dyDescent="0.25">
      <c r="A3001" s="95">
        <v>42425</v>
      </c>
      <c r="B3001" s="100">
        <v>20.824999999999999</v>
      </c>
      <c r="C3001" s="101">
        <v>21.425000000000001</v>
      </c>
      <c r="D3001" s="32">
        <v>920.28151806652295</v>
      </c>
      <c r="E3001" s="32">
        <v>387.87583680531213</v>
      </c>
      <c r="F3001" s="32">
        <v>1308.1573548718352</v>
      </c>
      <c r="G3001" s="32">
        <v>21.002903293679822</v>
      </c>
      <c r="H3001" s="56">
        <v>2.8004667444574194E-2</v>
      </c>
      <c r="I3001" s="32">
        <v>19.11</v>
      </c>
      <c r="J3001" s="68">
        <v>0.95996697480926485</v>
      </c>
      <c r="K3001" s="72">
        <v>397.76410266523663</v>
      </c>
      <c r="L3001" s="32">
        <v>386.55999800000001</v>
      </c>
      <c r="M3001" s="73">
        <v>2.89841285265027E-2</v>
      </c>
      <c r="Q3001" s="34">
        <v>1.0417025025248283</v>
      </c>
      <c r="R3001" s="7"/>
      <c r="S3001" s="32"/>
      <c r="T3001" s="77"/>
      <c r="U3001" s="5">
        <v>91.944737998952519</v>
      </c>
      <c r="V3001" s="97">
        <v>76.12</v>
      </c>
      <c r="W3001" s="38">
        <v>0.20789198632360106</v>
      </c>
      <c r="X3001" s="68">
        <v>0.91993394961852981</v>
      </c>
      <c r="Y3001" s="72">
        <v>20341.813700158196</v>
      </c>
      <c r="Z3001" s="90">
        <v>18809.99958</v>
      </c>
      <c r="AA3001" s="77">
        <v>8.1436159189866214E-2</v>
      </c>
      <c r="AB3001" s="35">
        <v>0.91993394961852981</v>
      </c>
      <c r="AC3001" s="72">
        <v>21158.716758388575</v>
      </c>
      <c r="AD3001" s="90">
        <v>20775</v>
      </c>
      <c r="AE3001" s="38">
        <v>1.8470120740725623E-2</v>
      </c>
      <c r="AF3001" s="1">
        <v>14</v>
      </c>
      <c r="AI3001" s="27" t="b">
        <v>1</v>
      </c>
      <c r="AJ3001" s="17">
        <v>23.121061691478928</v>
      </c>
      <c r="AK3001" s="17">
        <v>22.46197248288351</v>
      </c>
      <c r="AL3001" s="19">
        <v>2.0141887820093924E-2</v>
      </c>
      <c r="AM3001" s="19">
        <v>-2.2568277338701516E-2</v>
      </c>
      <c r="AN3001" s="27" t="b">
        <v>1</v>
      </c>
      <c r="AO3001" s="27" t="b">
        <v>1</v>
      </c>
      <c r="AP3001" s="27" t="b">
        <v>0</v>
      </c>
      <c r="AQ3001" s="27" t="b">
        <v>0</v>
      </c>
      <c r="AR3001" s="27" t="b">
        <v>1</v>
      </c>
      <c r="AS3001" s="27" t="b">
        <v>0</v>
      </c>
      <c r="AV3001">
        <v>94049.997900000002</v>
      </c>
      <c r="AX3001">
        <v>207750</v>
      </c>
      <c r="AZ3001">
        <v>188.1</v>
      </c>
      <c r="BC3001" s="18">
        <f t="shared" si="1"/>
        <v>75239.998319999999</v>
      </c>
    </row>
    <row r="3002" spans="1:55" ht="14.55" customHeight="1" x14ac:dyDescent="0.25">
      <c r="A3002" s="95">
        <v>42426</v>
      </c>
      <c r="B3002" s="100">
        <v>21.475000000000001</v>
      </c>
      <c r="C3002" s="101">
        <v>21.824999999999999</v>
      </c>
      <c r="D3002" s="32">
        <v>854.54712391891417</v>
      </c>
      <c r="E3002" s="32">
        <v>451.76936110514657</v>
      </c>
      <c r="F3002" s="32">
        <v>1306.3164850240607</v>
      </c>
      <c r="G3002" s="32">
        <v>21.596042089110504</v>
      </c>
      <c r="H3002" s="56">
        <v>1.6036655211912887E-2</v>
      </c>
      <c r="I3002" s="32">
        <v>19.809999000000001</v>
      </c>
      <c r="J3002" s="68">
        <v>1.0267938355172832</v>
      </c>
      <c r="K3002" s="72">
        <v>408.41466206537717</v>
      </c>
      <c r="L3002" s="32">
        <v>392</v>
      </c>
      <c r="M3002" s="73">
        <v>4.1874137921880543E-2</v>
      </c>
      <c r="Q3002" s="34">
        <v>0.97390534049731137</v>
      </c>
      <c r="R3002" s="7"/>
      <c r="S3002" s="32"/>
      <c r="T3002" s="77"/>
      <c r="U3002" s="5">
        <v>89.378754209706031</v>
      </c>
      <c r="V3002" s="90">
        <v>75</v>
      </c>
      <c r="W3002" s="38">
        <v>0.1917167227960804</v>
      </c>
      <c r="X3002" s="68">
        <v>1.0535876710345664</v>
      </c>
      <c r="Y3002" s="72">
        <v>21431.986660698902</v>
      </c>
      <c r="Z3002" s="90">
        <v>19304.99956</v>
      </c>
      <c r="AA3002" s="77">
        <v>0.11017804450542559</v>
      </c>
      <c r="AB3002" s="35">
        <v>1.0535876710345664</v>
      </c>
      <c r="AC3002" s="72">
        <v>22292.20570668055</v>
      </c>
      <c r="AD3002" s="90">
        <v>21275</v>
      </c>
      <c r="AE3002" s="38">
        <v>4.781225413304583E-2</v>
      </c>
      <c r="AF3002" s="1">
        <v>13</v>
      </c>
      <c r="AI3002" s="27" t="b">
        <v>1</v>
      </c>
      <c r="AJ3002" s="17">
        <v>23.028214744905615</v>
      </c>
      <c r="AK3002" s="17">
        <v>22.550137504050348</v>
      </c>
      <c r="AL3002" s="19">
        <v>1.9938000617908236E-2</v>
      </c>
      <c r="AM3002" s="19">
        <v>-1.9874892814112553E-2</v>
      </c>
      <c r="AN3002" s="27" t="b">
        <v>1</v>
      </c>
      <c r="AO3002" s="27" t="b">
        <v>1</v>
      </c>
      <c r="AP3002" s="27" t="b">
        <v>0</v>
      </c>
      <c r="AQ3002" s="27" t="b">
        <v>0</v>
      </c>
      <c r="AR3002" s="27" t="b">
        <v>1</v>
      </c>
      <c r="AS3002" s="27" t="b">
        <v>0</v>
      </c>
      <c r="AV3002">
        <v>96524.997799999997</v>
      </c>
      <c r="AX3002">
        <v>212750</v>
      </c>
      <c r="AZ3002">
        <v>193.050005</v>
      </c>
      <c r="BC3002" s="18">
        <f t="shared" si="1"/>
        <v>77219.998240000001</v>
      </c>
    </row>
    <row r="3003" spans="1:55" ht="14.55" customHeight="1" x14ac:dyDescent="0.25">
      <c r="A3003" s="95">
        <v>42429</v>
      </c>
      <c r="B3003" s="100">
        <v>21.774999999999999</v>
      </c>
      <c r="C3003" s="101">
        <v>22.175000000000001</v>
      </c>
      <c r="D3003" s="32">
        <v>788.81272977130538</v>
      </c>
      <c r="E3003" s="32">
        <v>516.44959543824621</v>
      </c>
      <c r="F3003" s="18">
        <v>1305.2623252095516</v>
      </c>
      <c r="G3003" s="18">
        <v>21.933266912470742</v>
      </c>
      <c r="H3003" s="19">
        <v>1.8038331454340528E-2</v>
      </c>
      <c r="I3003" s="32">
        <v>20.549999</v>
      </c>
      <c r="J3003" s="91">
        <v>1.0147955494236993</v>
      </c>
      <c r="K3003" s="72">
        <v>414.45021041269035</v>
      </c>
      <c r="L3003" s="32">
        <v>398.07998700000002</v>
      </c>
      <c r="M3003" s="73">
        <v>4.1122950028357835E-2</v>
      </c>
      <c r="Q3003" s="34">
        <v>0.9854201672128915</v>
      </c>
      <c r="R3003" s="7"/>
      <c r="S3003" s="32"/>
      <c r="T3003" s="77"/>
      <c r="U3003" s="5">
        <v>87.911646339876256</v>
      </c>
      <c r="V3003" s="97">
        <v>73.760002</v>
      </c>
      <c r="W3003" s="38">
        <v>0.1918606827027507</v>
      </c>
      <c r="X3003" s="91">
        <v>1.0295910988473989</v>
      </c>
      <c r="Y3003" s="72">
        <v>22066.288270970374</v>
      </c>
      <c r="Z3003" s="90">
        <v>19869.99956</v>
      </c>
      <c r="AA3003" s="77">
        <v>0.11053290184221692</v>
      </c>
      <c r="AB3003" s="35">
        <v>1.0295910988473989</v>
      </c>
      <c r="AC3003" s="72">
        <v>22951.488594300168</v>
      </c>
      <c r="AD3003" s="90">
        <v>21925</v>
      </c>
      <c r="AE3003" s="38">
        <v>4.6818179899665593E-2</v>
      </c>
      <c r="AF3003">
        <v>12</v>
      </c>
      <c r="AI3003" s="27" t="b">
        <v>1</v>
      </c>
      <c r="AJ3003" s="17">
        <v>22.976631033820212</v>
      </c>
      <c r="AK3003" s="17">
        <v>22.653642858752132</v>
      </c>
      <c r="AL3003" s="19">
        <v>2.01971364463789E-2</v>
      </c>
      <c r="AM3003" s="19">
        <v>-1.7078976519795813E-2</v>
      </c>
      <c r="AN3003" s="27" t="b">
        <v>1</v>
      </c>
      <c r="AO3003" s="27" t="b">
        <v>1</v>
      </c>
      <c r="AP3003" s="27" t="b">
        <v>0</v>
      </c>
      <c r="AQ3003" s="27" t="b">
        <v>0</v>
      </c>
      <c r="AR3003" s="27" t="b">
        <v>1</v>
      </c>
      <c r="AS3003" s="27" t="b">
        <v>0</v>
      </c>
      <c r="AV3003">
        <v>99349.997799999997</v>
      </c>
      <c r="AX3003">
        <v>219250</v>
      </c>
      <c r="AZ3003">
        <v>198.70000999999999</v>
      </c>
      <c r="BC3003" s="18">
        <f t="shared" si="1"/>
        <v>79479.998240000001</v>
      </c>
    </row>
    <row r="3004" spans="1:55" ht="14.55" customHeight="1" x14ac:dyDescent="0.25">
      <c r="A3004" s="95">
        <v>42430</v>
      </c>
      <c r="B3004" s="100">
        <v>19.425000000000001</v>
      </c>
      <c r="C3004" s="101">
        <v>20.324999999999999</v>
      </c>
      <c r="D3004" s="32">
        <v>723.0783356236966</v>
      </c>
      <c r="E3004" s="32">
        <v>580.99825079627021</v>
      </c>
      <c r="F3004" s="18">
        <v>1304.0765864199668</v>
      </c>
      <c r="G3004" s="18">
        <v>19.825972175378237</v>
      </c>
      <c r="H3004" s="19">
        <v>4.4280442804428E-2</v>
      </c>
      <c r="I3004" s="32">
        <v>17.700001</v>
      </c>
      <c r="J3004" s="91">
        <v>0.9031012915958252</v>
      </c>
      <c r="K3004" s="72">
        <v>374.28404432506665</v>
      </c>
      <c r="L3004" s="32">
        <v>363.51998900000001</v>
      </c>
      <c r="M3004" s="73">
        <v>2.96106284407558E-2</v>
      </c>
      <c r="Q3004" s="34">
        <v>1.1072955041764474</v>
      </c>
      <c r="R3004" s="7"/>
      <c r="S3004" s="32"/>
      <c r="T3004" s="77"/>
      <c r="U3004" s="5">
        <v>97.16293385838631</v>
      </c>
      <c r="V3004" s="97">
        <v>80.180000000000007</v>
      </c>
      <c r="W3004" s="38">
        <v>0.21181010050369545</v>
      </c>
      <c r="X3004" s="91">
        <v>0.80620258319165039</v>
      </c>
      <c r="Y3004" s="72">
        <v>17789.98372034865</v>
      </c>
      <c r="Z3004" s="90">
        <v>16474.999640000002</v>
      </c>
      <c r="AA3004" s="77">
        <v>7.9816941370728159E-2</v>
      </c>
      <c r="AB3004" s="35">
        <v>0.80620258319165039</v>
      </c>
      <c r="AC3004" s="72">
        <v>18503.252735200687</v>
      </c>
      <c r="AD3004" s="90">
        <v>18400</v>
      </c>
      <c r="AE3004" s="38">
        <v>5.6115616956895278E-3</v>
      </c>
      <c r="AF3004">
        <v>11</v>
      </c>
      <c r="AI3004" s="27" t="b">
        <v>1</v>
      </c>
      <c r="AJ3004" s="17">
        <v>22.896339036254364</v>
      </c>
      <c r="AK3004" s="17">
        <v>22.685469342225279</v>
      </c>
      <c r="AL3004" s="19">
        <v>2.2952932790469487E-2</v>
      </c>
      <c r="AM3004" s="19">
        <v>-1.1396589842349862E-2</v>
      </c>
      <c r="AN3004" s="27" t="b">
        <v>1</v>
      </c>
      <c r="AO3004" s="27" t="b">
        <v>1</v>
      </c>
      <c r="AP3004" s="27" t="b">
        <v>0</v>
      </c>
      <c r="AQ3004" s="27" t="b">
        <v>0</v>
      </c>
      <c r="AR3004" s="27" t="b">
        <v>1</v>
      </c>
      <c r="AS3004" s="27" t="b">
        <v>0</v>
      </c>
      <c r="AV3004">
        <v>82374.998200000002</v>
      </c>
      <c r="AX3004">
        <v>184000</v>
      </c>
      <c r="AZ3004">
        <v>164.75000499999999</v>
      </c>
      <c r="BC3004" s="18">
        <f t="shared" si="1"/>
        <v>65899.998560000007</v>
      </c>
    </row>
    <row r="3005" spans="1:55" ht="14.55" customHeight="1" x14ac:dyDescent="0.25">
      <c r="A3005" s="95">
        <v>42431</v>
      </c>
      <c r="B3005" s="100">
        <v>19.274999999999999</v>
      </c>
      <c r="C3005" s="101">
        <v>20.274999999999999</v>
      </c>
      <c r="D3005" s="32">
        <v>657.34394147608782</v>
      </c>
      <c r="E3005" s="32">
        <v>643.82189686354207</v>
      </c>
      <c r="F3005" s="32">
        <v>1301.1658383396298</v>
      </c>
      <c r="G3005" s="32">
        <v>19.769803873490179</v>
      </c>
      <c r="H3005" s="56">
        <v>4.9321824907521572E-2</v>
      </c>
      <c r="I3005" s="32">
        <v>17.09</v>
      </c>
      <c r="J3005" s="68">
        <v>0.99494121911396705</v>
      </c>
      <c r="K3005" s="72">
        <v>372.38418022704275</v>
      </c>
      <c r="L3005" s="32">
        <v>357.11999500000002</v>
      </c>
      <c r="M3005" s="73">
        <v>4.2742454751218087E-2</v>
      </c>
      <c r="Q3005" s="34">
        <v>1.0050845022689259</v>
      </c>
      <c r="R3005" s="7"/>
      <c r="S3005" s="32"/>
      <c r="T3005" s="77"/>
      <c r="U3005" s="5">
        <v>97.475139763466856</v>
      </c>
      <c r="V3005" s="97">
        <v>81.519996000000006</v>
      </c>
      <c r="W3005" s="38">
        <v>0.19572061514167455</v>
      </c>
      <c r="X3005" s="68">
        <v>0.9898824382279342</v>
      </c>
      <c r="Y3005" s="72">
        <v>17610.076715223142</v>
      </c>
      <c r="Z3005" s="90">
        <v>15844.999640000002</v>
      </c>
      <c r="AA3005" s="77">
        <v>0.11139647304044621</v>
      </c>
      <c r="AB3005" s="35">
        <v>0.9898824382279342</v>
      </c>
      <c r="AC3005" s="72">
        <v>18315.751281210149</v>
      </c>
      <c r="AD3005" s="90">
        <v>17575</v>
      </c>
      <c r="AE3005" s="38">
        <v>4.2148010310677018E-2</v>
      </c>
      <c r="AF3005" s="1">
        <v>10</v>
      </c>
      <c r="AI3005" s="27" t="b">
        <v>1</v>
      </c>
      <c r="AJ3005" s="17">
        <v>22.818882706299437</v>
      </c>
      <c r="AK3005" s="17">
        <v>22.71200654253078</v>
      </c>
      <c r="AL3005" s="19">
        <v>2.8583521810387535E-2</v>
      </c>
      <c r="AM3005" s="19">
        <v>-4.5339966406871199E-3</v>
      </c>
      <c r="AN3005" s="27" t="b">
        <v>1</v>
      </c>
      <c r="AO3005" s="27" t="b">
        <v>1</v>
      </c>
      <c r="AP3005" s="27" t="b">
        <v>0</v>
      </c>
      <c r="AQ3005" s="27" t="b">
        <v>0</v>
      </c>
      <c r="AR3005" s="27" t="b">
        <v>1</v>
      </c>
      <c r="AS3005" s="27" t="b">
        <v>0</v>
      </c>
      <c r="AV3005">
        <v>79224.998200000002</v>
      </c>
      <c r="AX3005">
        <v>175750</v>
      </c>
      <c r="AZ3005">
        <v>158.450005</v>
      </c>
      <c r="BC3005" s="18">
        <f t="shared" si="1"/>
        <v>63379.998560000007</v>
      </c>
    </row>
    <row r="3006" spans="1:55" ht="14.55" customHeight="1" x14ac:dyDescent="0.25">
      <c r="A3006" s="95">
        <v>42432</v>
      </c>
      <c r="B3006" s="100">
        <v>18.324999999999999</v>
      </c>
      <c r="C3006" s="101">
        <v>19.524999999999999</v>
      </c>
      <c r="D3006" s="32">
        <v>591.60954732847904</v>
      </c>
      <c r="E3006" s="32">
        <v>706.31415073260052</v>
      </c>
      <c r="F3006" s="18">
        <v>1297.9236980610794</v>
      </c>
      <c r="G3006" s="18">
        <v>18.978025275788774</v>
      </c>
      <c r="H3006" s="19">
        <v>6.1459667093469839E-2</v>
      </c>
      <c r="I3006" s="32">
        <v>16.700001</v>
      </c>
      <c r="J3006" s="91">
        <v>0.95755817718152902</v>
      </c>
      <c r="K3006" s="72">
        <v>356.57334726567234</v>
      </c>
      <c r="L3006" s="32">
        <v>345.44000199999999</v>
      </c>
      <c r="M3006" s="73">
        <v>3.2229461559788744E-2</v>
      </c>
      <c r="Q3006" s="34">
        <v>1.0443229704782993</v>
      </c>
      <c r="R3006" s="7"/>
      <c r="S3006" s="32"/>
      <c r="T3006" s="77"/>
      <c r="U3006" s="5">
        <v>101.6060030014976</v>
      </c>
      <c r="V3006" s="97">
        <v>84.120001999999999</v>
      </c>
      <c r="W3006" s="38">
        <v>0.20786971690154737</v>
      </c>
      <c r="X3006" s="91">
        <v>0.91511635436305805</v>
      </c>
      <c r="Y3006" s="72">
        <v>16115.346306352585</v>
      </c>
      <c r="Z3006" s="90">
        <v>14789.999660000001</v>
      </c>
      <c r="AA3006" s="77">
        <v>8.9610999108879194E-2</v>
      </c>
      <c r="AB3006" s="35">
        <v>0.91511635436305805</v>
      </c>
      <c r="AC3006" s="72">
        <v>16760.774818938175</v>
      </c>
      <c r="AD3006" s="90">
        <v>16525</v>
      </c>
      <c r="AE3006" s="38">
        <v>1.4267765139980307E-2</v>
      </c>
      <c r="AF3006">
        <v>9</v>
      </c>
      <c r="AI3006" s="27" t="s">
        <v>36</v>
      </c>
      <c r="AJ3006" s="17">
        <v>22.636206303300323</v>
      </c>
      <c r="AK3006" s="17">
        <v>22.694959686136599</v>
      </c>
      <c r="AL3006" s="19">
        <v>3.6190264819374506E-2</v>
      </c>
      <c r="AM3006" s="19">
        <v>3.5207156987221572E-3</v>
      </c>
      <c r="AN3006" s="27" t="b">
        <v>0</v>
      </c>
      <c r="AO3006" s="27" t="b">
        <v>1</v>
      </c>
      <c r="AP3006" s="27" t="b">
        <v>0</v>
      </c>
      <c r="AQ3006" s="27" t="b">
        <v>0</v>
      </c>
      <c r="AR3006" s="27" t="b">
        <v>1</v>
      </c>
      <c r="AS3006" s="27" t="b">
        <v>0</v>
      </c>
      <c r="AV3006">
        <v>73949.998300000007</v>
      </c>
      <c r="AX3006">
        <v>165250</v>
      </c>
      <c r="AZ3006">
        <v>147.9</v>
      </c>
      <c r="BC3006" s="18">
        <f t="shared" si="1"/>
        <v>59159.998640000005</v>
      </c>
    </row>
    <row r="3007" spans="1:55" ht="14.55" customHeight="1" x14ac:dyDescent="0.25">
      <c r="A3007" s="95">
        <v>42433</v>
      </c>
      <c r="B3007" s="100">
        <v>18.925000000000001</v>
      </c>
      <c r="C3007" s="101">
        <v>20.024999999999999</v>
      </c>
      <c r="D3007" s="32">
        <v>525.87515318087026</v>
      </c>
      <c r="E3007" s="32">
        <v>768.00853089930638</v>
      </c>
      <c r="F3007" s="32">
        <v>1293.8836840801766</v>
      </c>
      <c r="G3007" s="32">
        <v>19.577925293350315</v>
      </c>
      <c r="H3007" s="56">
        <v>5.4931335830212147E-2</v>
      </c>
      <c r="I3007" s="32">
        <v>16.860001</v>
      </c>
      <c r="J3007" s="68">
        <v>1.0283991775309729</v>
      </c>
      <c r="K3007" s="72">
        <v>366.69339239295158</v>
      </c>
      <c r="L3007" s="32">
        <v>349.76001000000002</v>
      </c>
      <c r="M3007" s="73">
        <v>4.8414289537993656E-2</v>
      </c>
      <c r="Q3007" s="34">
        <v>0.97238506394068203</v>
      </c>
      <c r="R3007" s="7"/>
      <c r="S3007" s="32"/>
      <c r="T3007" s="77"/>
      <c r="U3007" s="5">
        <v>98.616212043842722</v>
      </c>
      <c r="V3007" s="97">
        <v>83.099997999999999</v>
      </c>
      <c r="W3007" s="38">
        <v>0.1867173816760227</v>
      </c>
      <c r="X3007" s="68">
        <v>1.056798355061946</v>
      </c>
      <c r="Y3007" s="72">
        <v>17030.752950165148</v>
      </c>
      <c r="Z3007" s="90">
        <v>15124.999660000001</v>
      </c>
      <c r="AA3007" s="77">
        <v>0.12600022036398159</v>
      </c>
      <c r="AB3007" s="35">
        <v>1.056798355061946</v>
      </c>
      <c r="AC3007" s="72">
        <v>17712.475278919588</v>
      </c>
      <c r="AD3007" s="90">
        <v>16900</v>
      </c>
      <c r="AE3007" s="38">
        <v>4.8075460291099895E-2</v>
      </c>
      <c r="AF3007" s="1">
        <v>8</v>
      </c>
      <c r="AI3007" s="27" t="s">
        <v>36</v>
      </c>
      <c r="AJ3007" s="17">
        <v>22.499214182316955</v>
      </c>
      <c r="AK3007" s="17">
        <v>22.700664749092187</v>
      </c>
      <c r="AL3007" s="19">
        <v>4.0678042883647493E-2</v>
      </c>
      <c r="AM3007" s="19">
        <v>1.1141741446993661E-2</v>
      </c>
      <c r="AN3007" s="27" t="b">
        <v>0</v>
      </c>
      <c r="AO3007" s="27" t="b">
        <v>1</v>
      </c>
      <c r="AP3007" s="27" t="b">
        <v>0</v>
      </c>
      <c r="AQ3007" s="27" t="b">
        <v>0</v>
      </c>
      <c r="AR3007" s="27" t="b">
        <v>1</v>
      </c>
      <c r="AS3007" s="27" t="b">
        <v>0</v>
      </c>
      <c r="AV3007">
        <v>75624.998300000007</v>
      </c>
      <c r="AX3007">
        <v>169000</v>
      </c>
      <c r="AZ3007">
        <v>151.25</v>
      </c>
      <c r="BC3007" s="18">
        <f t="shared" si="1"/>
        <v>60499.998640000005</v>
      </c>
    </row>
    <row r="3008" spans="1:55" ht="14.55" customHeight="1" x14ac:dyDescent="0.25">
      <c r="A3008" s="95">
        <v>42436</v>
      </c>
      <c r="B3008" s="100">
        <v>18.574999999999999</v>
      </c>
      <c r="C3008" s="101">
        <v>19.824999999999999</v>
      </c>
      <c r="D3008" s="32">
        <v>460.14075903326147</v>
      </c>
      <c r="E3008" s="32">
        <v>830.1320469663973</v>
      </c>
      <c r="F3008" s="18">
        <v>1290.2728059996589</v>
      </c>
      <c r="G3008" s="18">
        <v>19.379221443622573</v>
      </c>
      <c r="H3008" s="19">
        <v>6.3051702395964693E-2</v>
      </c>
      <c r="I3008" s="1">
        <v>17.350000000000001</v>
      </c>
      <c r="J3008" s="91">
        <v>0.98708821329913787</v>
      </c>
      <c r="K3008" s="72">
        <v>361.95246289054</v>
      </c>
      <c r="L3008" s="32">
        <v>350.23998999999998</v>
      </c>
      <c r="M3008" s="73">
        <v>3.3441278052058043E-2</v>
      </c>
      <c r="Q3008" s="34">
        <v>1.0130806816725195</v>
      </c>
      <c r="R3008" s="7"/>
      <c r="S3008" s="32"/>
      <c r="T3008" s="77"/>
      <c r="U3008" s="5">
        <v>99.720172435242489</v>
      </c>
      <c r="V3008" s="97">
        <v>82.82</v>
      </c>
      <c r="W3008" s="38">
        <v>0.20405907311328783</v>
      </c>
      <c r="X3008" s="91">
        <v>0.97417642659827575</v>
      </c>
      <c r="Y3008" s="72">
        <v>16591.037429842178</v>
      </c>
      <c r="Z3008" s="90">
        <v>15189.999660000001</v>
      </c>
      <c r="AA3008" s="77">
        <v>9.2234219960619548E-2</v>
      </c>
      <c r="AB3008" s="35">
        <v>0.97417642659827575</v>
      </c>
      <c r="AC3008" s="72">
        <v>17254.799231925783</v>
      </c>
      <c r="AD3008" s="90">
        <v>16950</v>
      </c>
      <c r="AE3008" s="38">
        <v>1.7982255570842643E-2</v>
      </c>
      <c r="AF3008">
        <v>7</v>
      </c>
      <c r="AI3008" s="27" t="s">
        <v>36</v>
      </c>
      <c r="AJ3008" s="17">
        <v>22.339971045905834</v>
      </c>
      <c r="AK3008" s="17">
        <v>22.684743832501628</v>
      </c>
      <c r="AL3008" s="19">
        <v>4.8513884080989465E-2</v>
      </c>
      <c r="AM3008" s="19">
        <v>2.0440290067285261E-2</v>
      </c>
      <c r="AN3008" s="27" t="b">
        <v>0</v>
      </c>
      <c r="AO3008" s="27" t="b">
        <v>1</v>
      </c>
      <c r="AP3008" s="27" t="b">
        <v>0</v>
      </c>
      <c r="AQ3008" s="27" t="b">
        <v>0</v>
      </c>
      <c r="AR3008" s="27" t="b">
        <v>1</v>
      </c>
      <c r="AS3008" s="27" t="b">
        <v>0</v>
      </c>
      <c r="AV3008">
        <v>75949.998300000007</v>
      </c>
      <c r="AX3008">
        <v>169500</v>
      </c>
      <c r="AZ3008">
        <v>151.89999499999999</v>
      </c>
      <c r="BC3008" s="18">
        <f t="shared" si="1"/>
        <v>60759.998640000005</v>
      </c>
    </row>
    <row r="3009" spans="1:55" ht="14.55" customHeight="1" x14ac:dyDescent="0.25">
      <c r="A3009" s="95">
        <v>42437</v>
      </c>
      <c r="B3009" s="100">
        <v>19.625</v>
      </c>
      <c r="C3009" s="101">
        <v>20.675000000000001</v>
      </c>
      <c r="D3009" s="32">
        <v>394.40636488565269</v>
      </c>
      <c r="E3009" s="32">
        <v>891.72177565703203</v>
      </c>
      <c r="F3009" s="18">
        <v>1286.1281405426848</v>
      </c>
      <c r="G3009" s="18">
        <v>20.35300511467295</v>
      </c>
      <c r="H3009" s="19">
        <v>5.0785973397823536E-2</v>
      </c>
      <c r="I3009" s="1">
        <v>18.670000000000002</v>
      </c>
      <c r="J3009" s="91">
        <v>1.0468752031045863</v>
      </c>
      <c r="K3009" s="72">
        <v>378.91250201865898</v>
      </c>
      <c r="L3009" s="32">
        <v>363.67999300000002</v>
      </c>
      <c r="M3009" s="73">
        <v>4.1884374482648423E-2</v>
      </c>
      <c r="Q3009" s="34">
        <v>0.95522369527373052</v>
      </c>
      <c r="R3009" s="7"/>
      <c r="S3009" s="32"/>
      <c r="T3009" s="77"/>
      <c r="U3009" s="5">
        <v>95.077724225865438</v>
      </c>
      <c r="V3009" s="97">
        <v>79.580001999999993</v>
      </c>
      <c r="W3009" s="38">
        <v>0.19474392857976364</v>
      </c>
      <c r="X3009" s="91">
        <v>1.0937504062091725</v>
      </c>
      <c r="Y3009" s="72">
        <v>18146.540749082502</v>
      </c>
      <c r="Z3009" s="90">
        <v>16334.999640000002</v>
      </c>
      <c r="AA3009" s="77">
        <v>0.11089936633035027</v>
      </c>
      <c r="AB3009" s="35">
        <v>1.0937504062091725</v>
      </c>
      <c r="AC3009" s="72">
        <v>18872.141097071973</v>
      </c>
      <c r="AD3009" s="90">
        <v>18125</v>
      </c>
      <c r="AE3009" s="38">
        <v>4.1221577769488191E-2</v>
      </c>
      <c r="AF3009">
        <v>6</v>
      </c>
      <c r="AI3009" s="27" t="s">
        <v>36</v>
      </c>
      <c r="AJ3009" s="17">
        <v>22.193029963208602</v>
      </c>
      <c r="AK3009" s="17">
        <v>22.634373503095915</v>
      </c>
      <c r="AL3009" s="19">
        <v>5.39718244049033E-2</v>
      </c>
      <c r="AM3009" s="19">
        <v>2.7967647235494997E-2</v>
      </c>
      <c r="AN3009" s="27" t="b">
        <v>0</v>
      </c>
      <c r="AO3009" s="27" t="b">
        <v>1</v>
      </c>
      <c r="AP3009" s="27" t="b">
        <v>0</v>
      </c>
      <c r="AQ3009" s="27" t="b">
        <v>0</v>
      </c>
      <c r="AR3009" s="27" t="b">
        <v>1</v>
      </c>
      <c r="AS3009" s="27" t="b">
        <v>0</v>
      </c>
      <c r="AV3009">
        <v>81674.998200000002</v>
      </c>
      <c r="AX3009">
        <v>181250</v>
      </c>
      <c r="AZ3009">
        <v>163.34998999999999</v>
      </c>
      <c r="BC3009" s="18">
        <f t="shared" si="1"/>
        <v>65339.998560000007</v>
      </c>
    </row>
    <row r="3010" spans="1:55" ht="14.55" customHeight="1" x14ac:dyDescent="0.25">
      <c r="A3010" s="95">
        <v>42438</v>
      </c>
      <c r="B3010" s="100">
        <v>19.074999999999999</v>
      </c>
      <c r="C3010" s="101">
        <v>20.125</v>
      </c>
      <c r="D3010" s="32">
        <v>328.67197073804391</v>
      </c>
      <c r="E3010" s="32">
        <v>954.11778461213828</v>
      </c>
      <c r="F3010" s="18">
        <v>1282.7897553501821</v>
      </c>
      <c r="G3010" s="18">
        <v>19.855972618205282</v>
      </c>
      <c r="H3010" s="19">
        <v>5.2173913043478293E-2</v>
      </c>
      <c r="I3010" s="1">
        <v>18.34</v>
      </c>
      <c r="J3010" s="91">
        <v>0.97304710683041307</v>
      </c>
      <c r="K3010" s="72">
        <v>368.69333456285915</v>
      </c>
      <c r="L3010" s="32">
        <v>358.88000499999998</v>
      </c>
      <c r="M3010" s="73">
        <v>2.7344319622541153E-2</v>
      </c>
      <c r="Q3010" s="34">
        <v>1.0276994741368513</v>
      </c>
      <c r="R3010" s="7"/>
      <c r="S3010" s="32"/>
      <c r="T3010" s="77"/>
      <c r="U3010" s="5">
        <v>97.529406712958291</v>
      </c>
      <c r="V3010" s="97">
        <v>80.680000000000007</v>
      </c>
      <c r="W3010" s="38">
        <v>0.20884242331381114</v>
      </c>
      <c r="X3010" s="91">
        <v>0.94609421366082624</v>
      </c>
      <c r="Y3010" s="72">
        <v>17168.419341679986</v>
      </c>
      <c r="Z3010" s="90">
        <v>15919.999640000002</v>
      </c>
      <c r="AA3010" s="77">
        <v>7.841832474312696E-2</v>
      </c>
      <c r="AB3010" s="35">
        <v>0.94609421366082624</v>
      </c>
      <c r="AC3010" s="72">
        <v>17854.537234391824</v>
      </c>
      <c r="AD3010" s="90">
        <v>17675</v>
      </c>
      <c r="AE3010" s="38">
        <v>1.0157693600668986E-2</v>
      </c>
      <c r="AF3010">
        <v>5</v>
      </c>
      <c r="AI3010" s="27" t="s">
        <v>36</v>
      </c>
      <c r="AJ3010" s="17">
        <v>21.975533798405081</v>
      </c>
      <c r="AK3010" s="17">
        <v>22.538667840053122</v>
      </c>
      <c r="AL3010" s="19">
        <v>5.5287402778078344E-2</v>
      </c>
      <c r="AM3010" s="19">
        <v>3.3589482173220268E-2</v>
      </c>
      <c r="AN3010" s="27" t="b">
        <v>0</v>
      </c>
      <c r="AO3010" s="27" t="b">
        <v>1</v>
      </c>
      <c r="AP3010" s="27" t="b">
        <v>0</v>
      </c>
      <c r="AQ3010" s="27" t="b">
        <v>0</v>
      </c>
      <c r="AR3010" s="27" t="b">
        <v>1</v>
      </c>
      <c r="AS3010" s="27" t="b">
        <v>0</v>
      </c>
      <c r="AV3010">
        <v>79599.998200000002</v>
      </c>
      <c r="AX3010">
        <v>176750</v>
      </c>
      <c r="AZ3010">
        <v>159.19999999999999</v>
      </c>
      <c r="BC3010" s="18">
        <f t="shared" si="1"/>
        <v>63679.998560000007</v>
      </c>
    </row>
    <row r="3011" spans="1:55" ht="14.55" customHeight="1" x14ac:dyDescent="0.25">
      <c r="A3011" s="95">
        <v>42439</v>
      </c>
      <c r="B3011" s="100">
        <v>18.95</v>
      </c>
      <c r="C3011" s="101">
        <v>19.925000000000001</v>
      </c>
      <c r="D3011" s="32">
        <v>262.93757659043513</v>
      </c>
      <c r="E3011" s="32">
        <v>1016.4225581955239</v>
      </c>
      <c r="F3011" s="32">
        <v>1279.360134785959</v>
      </c>
      <c r="G3011" s="32">
        <v>19.724615346605617</v>
      </c>
      <c r="H3011" s="56">
        <v>4.8933500627352688E-2</v>
      </c>
      <c r="I3011" s="32">
        <v>18.049999</v>
      </c>
      <c r="J3011" s="68">
        <v>0.99072861866372319</v>
      </c>
      <c r="K3011" s="72">
        <v>365.26871804769337</v>
      </c>
      <c r="L3011" s="32">
        <v>352.32000699999998</v>
      </c>
      <c r="M3011" s="73">
        <v>3.6752698655837031E-2</v>
      </c>
      <c r="Q3011" s="34">
        <v>1.0093581442603141</v>
      </c>
      <c r="R3011" s="7"/>
      <c r="S3011" s="32"/>
      <c r="T3011" s="77"/>
      <c r="U3011" s="5">
        <v>98.258819928461051</v>
      </c>
      <c r="V3011" s="97">
        <v>82.080001999999993</v>
      </c>
      <c r="W3011" s="38">
        <v>0.19711035007602776</v>
      </c>
      <c r="X3011" s="68">
        <v>0.98145723732744627</v>
      </c>
      <c r="Y3011" s="72">
        <v>16850.150034641381</v>
      </c>
      <c r="Z3011" s="90">
        <v>15329.999660000001</v>
      </c>
      <c r="AA3011" s="77">
        <v>9.9161800936490033E-2</v>
      </c>
      <c r="AB3011" s="35">
        <v>0.98145723732744627</v>
      </c>
      <c r="AC3011" s="72">
        <v>17523.183843386356</v>
      </c>
      <c r="AD3011" s="90">
        <v>17125</v>
      </c>
      <c r="AE3011" s="38">
        <v>2.3251611292633919E-2</v>
      </c>
      <c r="AF3011" s="1">
        <v>4</v>
      </c>
      <c r="AI3011" s="27" t="s">
        <v>36</v>
      </c>
      <c r="AJ3011" s="17">
        <v>21.729140332864521</v>
      </c>
      <c r="AK3011" s="17">
        <v>22.473776327594919</v>
      </c>
      <c r="AL3011" s="19">
        <v>5.5222682064716866E-2</v>
      </c>
      <c r="AM3011" s="19">
        <v>3.6241542105441733E-2</v>
      </c>
      <c r="AN3011" s="27" t="b">
        <v>0</v>
      </c>
      <c r="AO3011" s="27" t="b">
        <v>1</v>
      </c>
      <c r="AP3011" s="27" t="b">
        <v>0</v>
      </c>
      <c r="AQ3011" s="27" t="b">
        <v>0</v>
      </c>
      <c r="AR3011" s="27" t="b">
        <v>1</v>
      </c>
      <c r="AS3011" s="27" t="b">
        <v>0</v>
      </c>
      <c r="AV3011">
        <v>76649.998300000007</v>
      </c>
      <c r="AX3011">
        <v>171250</v>
      </c>
      <c r="AZ3011">
        <v>153.30000000000001</v>
      </c>
      <c r="BC3011" s="18">
        <f t="shared" si="1"/>
        <v>61319.998640000005</v>
      </c>
    </row>
    <row r="3012" spans="1:55" ht="14.55" customHeight="1" x14ac:dyDescent="0.25">
      <c r="A3012" s="95">
        <v>42440</v>
      </c>
      <c r="B3012" s="100">
        <v>17.625</v>
      </c>
      <c r="C3012" s="101">
        <v>19.100000000000001</v>
      </c>
      <c r="D3012" s="32">
        <v>197.20318244282635</v>
      </c>
      <c r="E3012" s="32">
        <v>1078.9403383258721</v>
      </c>
      <c r="F3012" s="18">
        <v>1276.1435207686984</v>
      </c>
      <c r="G3012" s="18">
        <v>18.872067412975653</v>
      </c>
      <c r="H3012" s="19">
        <v>7.7225130890052451E-2</v>
      </c>
      <c r="I3012" s="32">
        <v>16.5</v>
      </c>
      <c r="J3012" s="91">
        <v>0.95437189726826743</v>
      </c>
      <c r="K3012" s="72">
        <v>348.59616791625615</v>
      </c>
      <c r="L3012" s="32">
        <v>334.39999399999999</v>
      </c>
      <c r="M3012" s="73">
        <v>4.2452673956256584E-2</v>
      </c>
      <c r="Q3012" s="34">
        <v>1.0478095623543981</v>
      </c>
      <c r="R3012" s="7"/>
      <c r="S3012" s="32"/>
      <c r="T3012" s="77"/>
      <c r="U3012" s="5">
        <v>102.764845027977</v>
      </c>
      <c r="V3012" s="97">
        <v>86.300004000000001</v>
      </c>
      <c r="W3012" s="38">
        <v>0.19078609808612526</v>
      </c>
      <c r="X3012" s="91">
        <v>0.90874379453653498</v>
      </c>
      <c r="Y3012" s="72">
        <v>15312.542542699442</v>
      </c>
      <c r="Z3012" s="90">
        <v>13809.9997</v>
      </c>
      <c r="AA3012" s="77">
        <v>0.10880107714263326</v>
      </c>
      <c r="AB3012" s="35">
        <v>0.90874379453653498</v>
      </c>
      <c r="AC3012" s="72">
        <v>15923.829275777078</v>
      </c>
      <c r="AD3012" s="90">
        <v>15625</v>
      </c>
      <c r="AE3012" s="38">
        <v>1.9125073649732979E-2</v>
      </c>
      <c r="AF3012">
        <v>3</v>
      </c>
      <c r="AI3012" s="27" t="s">
        <v>36</v>
      </c>
      <c r="AJ3012" s="17">
        <v>21.439099162924137</v>
      </c>
      <c r="AK3012" s="17">
        <v>22.414505677236747</v>
      </c>
      <c r="AL3012" s="19">
        <v>5.7850259364147304E-2</v>
      </c>
      <c r="AM3012" s="19">
        <v>3.9989364134505823E-2</v>
      </c>
      <c r="AN3012" s="27" t="b">
        <v>0</v>
      </c>
      <c r="AO3012" s="27" t="b">
        <v>1</v>
      </c>
      <c r="AP3012" s="27" t="b">
        <v>0</v>
      </c>
      <c r="AQ3012" s="27" t="b">
        <v>0</v>
      </c>
      <c r="AR3012" s="27" t="b">
        <v>1</v>
      </c>
      <c r="AS3012" s="27" t="b">
        <v>0</v>
      </c>
      <c r="AV3012">
        <v>69049.998500000002</v>
      </c>
      <c r="AX3012">
        <v>156250</v>
      </c>
      <c r="AZ3012">
        <v>138.10000500000001</v>
      </c>
      <c r="BC3012" s="18">
        <f t="shared" si="1"/>
        <v>55239.998800000001</v>
      </c>
    </row>
    <row r="3013" spans="1:55" ht="14.55" customHeight="1" x14ac:dyDescent="0.25">
      <c r="A3013" s="95">
        <v>42443</v>
      </c>
      <c r="B3013" s="100">
        <v>17.425000000000001</v>
      </c>
      <c r="C3013" s="101">
        <v>18.824999999999999</v>
      </c>
      <c r="D3013" s="32">
        <v>131.46878829521756</v>
      </c>
      <c r="E3013" s="32">
        <v>1139.5983852814534</v>
      </c>
      <c r="F3013" s="18">
        <v>1271.0671735766709</v>
      </c>
      <c r="G3013" s="18">
        <v>18.680195455095117</v>
      </c>
      <c r="H3013" s="19">
        <v>7.4369189907038447E-2</v>
      </c>
      <c r="I3013" s="32">
        <v>16.920000000000002</v>
      </c>
      <c r="J3013" s="91">
        <v>0.98589558056894133</v>
      </c>
      <c r="K3013" s="72">
        <v>343.6734749864882</v>
      </c>
      <c r="L3013" s="32">
        <v>329.27999899999998</v>
      </c>
      <c r="M3013" s="73">
        <v>4.3711965592201751E-2</v>
      </c>
      <c r="Q3013" s="34">
        <v>1.0143062000774152</v>
      </c>
      <c r="R3013" s="7"/>
      <c r="S3013" s="32"/>
      <c r="T3013" s="77"/>
      <c r="U3013" s="5">
        <v>104.04095307354721</v>
      </c>
      <c r="V3013" s="97">
        <v>87.660004000000001</v>
      </c>
      <c r="W3013" s="38">
        <v>0.18686913445209533</v>
      </c>
      <c r="X3013" s="91">
        <v>0.97179116113788255</v>
      </c>
      <c r="Y3013" s="72">
        <v>14880.664692965494</v>
      </c>
      <c r="Z3013" s="90">
        <v>13349.9997</v>
      </c>
      <c r="AA3013" s="77">
        <v>0.11465655635673865</v>
      </c>
      <c r="AB3013" s="35">
        <v>0.97179116113788255</v>
      </c>
      <c r="AC3013" s="72">
        <v>15474.388445008251</v>
      </c>
      <c r="AD3013" s="90">
        <v>15150</v>
      </c>
      <c r="AE3013" s="38">
        <v>2.1411778548399436E-2</v>
      </c>
      <c r="AF3013">
        <v>2</v>
      </c>
      <c r="AI3013" s="27" t="s">
        <v>36</v>
      </c>
      <c r="AJ3013" s="17">
        <v>21.051132651587778</v>
      </c>
      <c r="AK3013" s="17">
        <v>22.299019114311417</v>
      </c>
      <c r="AL3013" s="19">
        <v>6.108990171028502E-2</v>
      </c>
      <c r="AM3013" s="19">
        <v>4.3607218723475942E-2</v>
      </c>
      <c r="AN3013" s="27" t="b">
        <v>0</v>
      </c>
      <c r="AO3013" s="27" t="b">
        <v>1</v>
      </c>
      <c r="AP3013" s="27" t="b">
        <v>0</v>
      </c>
      <c r="AQ3013" s="27" t="b">
        <v>0</v>
      </c>
      <c r="AR3013" s="27" t="b">
        <v>1</v>
      </c>
      <c r="AS3013" s="27" t="b">
        <v>0</v>
      </c>
      <c r="AV3013">
        <v>66749.998500000002</v>
      </c>
      <c r="AX3013">
        <v>151500</v>
      </c>
      <c r="AZ3013">
        <v>133.50000499999999</v>
      </c>
      <c r="BC3013" s="18">
        <f t="shared" si="1"/>
        <v>53399.998800000001</v>
      </c>
    </row>
    <row r="3014" spans="1:55" ht="14.55" customHeight="1" x14ac:dyDescent="0.25">
      <c r="A3014" s="95">
        <v>42444</v>
      </c>
      <c r="B3014" s="100">
        <v>16.899999999999999</v>
      </c>
      <c r="C3014" s="101">
        <v>19.074999999999999</v>
      </c>
      <c r="D3014" s="32">
        <v>65.734394147608782</v>
      </c>
      <c r="E3014" s="32">
        <v>1200.4441657872744</v>
      </c>
      <c r="F3014" s="18">
        <v>1266.1785599348832</v>
      </c>
      <c r="G3014" s="18">
        <v>18.962083613800566</v>
      </c>
      <c r="H3014" s="19">
        <v>0.11402359108781135</v>
      </c>
      <c r="I3014" s="32">
        <v>16.84</v>
      </c>
      <c r="J3014" s="91">
        <v>1.0111861063523959</v>
      </c>
      <c r="K3014" s="72">
        <v>347.51183025012659</v>
      </c>
      <c r="L3014" s="32">
        <v>333.92001299999998</v>
      </c>
      <c r="M3014" s="73">
        <v>4.070381145477079E-2</v>
      </c>
      <c r="Q3014" s="34">
        <v>0.98893763840095972</v>
      </c>
      <c r="R3014" s="7"/>
      <c r="S3014" s="32"/>
      <c r="T3014" s="77"/>
      <c r="U3014" s="5">
        <v>102.69845219260456</v>
      </c>
      <c r="V3014" s="97">
        <v>86.419998000000007</v>
      </c>
      <c r="W3014" s="38">
        <v>0.1883644361181836</v>
      </c>
      <c r="X3014" s="91">
        <v>1.0223722127047916</v>
      </c>
      <c r="Y3014" s="72">
        <v>15213.650877234964</v>
      </c>
      <c r="Z3014" s="90">
        <v>13694.9997</v>
      </c>
      <c r="AA3014" s="77">
        <v>0.11089092446164596</v>
      </c>
      <c r="AB3014" s="35">
        <v>1.0223722127047916</v>
      </c>
      <c r="AC3014" s="72">
        <v>15820.331111711313</v>
      </c>
      <c r="AD3014" s="90">
        <v>15450</v>
      </c>
      <c r="AE3014" s="38">
        <v>2.3969651243450713E-2</v>
      </c>
      <c r="AF3014">
        <v>1</v>
      </c>
      <c r="AI3014" s="27" t="s">
        <v>36</v>
      </c>
      <c r="AJ3014" s="17">
        <v>20.749193022561478</v>
      </c>
      <c r="AK3014" s="17">
        <v>22.213917398291525</v>
      </c>
      <c r="AL3014" s="19">
        <v>6.9585216492259461E-2</v>
      </c>
      <c r="AM3014" s="19">
        <v>4.8999589120221371E-2</v>
      </c>
      <c r="AN3014" s="27" t="b">
        <v>0</v>
      </c>
      <c r="AO3014" s="27" t="b">
        <v>1</v>
      </c>
      <c r="AP3014" s="27" t="b">
        <v>0</v>
      </c>
      <c r="AQ3014" s="27" t="b">
        <v>0</v>
      </c>
      <c r="AR3014" s="27" t="b">
        <v>1</v>
      </c>
      <c r="AS3014" s="27" t="b">
        <v>0</v>
      </c>
      <c r="AV3014">
        <v>68474.998500000002</v>
      </c>
      <c r="AX3014">
        <v>154500</v>
      </c>
      <c r="AZ3014">
        <v>136.949995</v>
      </c>
      <c r="BC3014" s="18">
        <f t="shared" si="1"/>
        <v>54779.998800000001</v>
      </c>
    </row>
    <row r="3015" spans="1:55" ht="14.55" customHeight="1" x14ac:dyDescent="0.25">
      <c r="A3015" s="96">
        <v>42445</v>
      </c>
      <c r="B3015" s="98">
        <v>18.274999999999999</v>
      </c>
      <c r="C3015" s="99">
        <v>19.175000000000001</v>
      </c>
      <c r="D3015" s="32">
        <v>1258.6832882561912</v>
      </c>
      <c r="E3015" s="32">
        <v>0</v>
      </c>
      <c r="F3015" s="18">
        <v>1258.6832882561912</v>
      </c>
      <c r="G3015" s="18">
        <v>18.274999999999999</v>
      </c>
      <c r="H3015" s="19">
        <v>4.6936114732724965E-2</v>
      </c>
      <c r="I3015" s="32">
        <v>14.99</v>
      </c>
      <c r="J3015" s="91">
        <v>0.9580602883355176</v>
      </c>
      <c r="K3015" s="72">
        <v>332.93152378523018</v>
      </c>
      <c r="L3015" s="32">
        <v>321.44000199999999</v>
      </c>
      <c r="M3015" s="73">
        <v>3.5750129771434581E-2</v>
      </c>
      <c r="Q3015" s="34">
        <v>1.0437756497948016</v>
      </c>
      <c r="R3015" s="7"/>
      <c r="S3015" s="32"/>
      <c r="T3015" s="77"/>
      <c r="U3015" s="5">
        <v>106.99456793823229</v>
      </c>
      <c r="V3015" s="97">
        <v>89.559997999999993</v>
      </c>
      <c r="W3015" s="38">
        <v>0.1946691639969923</v>
      </c>
      <c r="X3015" s="91">
        <v>0.9161205766710353</v>
      </c>
      <c r="Y3015" s="72">
        <v>13937.605298349845</v>
      </c>
      <c r="Z3015" s="90">
        <v>12714.99972</v>
      </c>
      <c r="AA3015" s="77">
        <v>9.615458948274716E-2</v>
      </c>
      <c r="AB3015" s="35">
        <v>0.9161205766710353</v>
      </c>
      <c r="AC3015" s="72">
        <v>14493.098497281928</v>
      </c>
      <c r="AD3015" s="90">
        <v>14500</v>
      </c>
      <c r="AE3015" s="38">
        <v>-4.7596570469463117E-4</v>
      </c>
      <c r="AF3015">
        <v>24</v>
      </c>
      <c r="AI3015" s="27" t="s">
        <v>36</v>
      </c>
      <c r="AJ3015" s="17">
        <v>20.4827376492693</v>
      </c>
      <c r="AK3015" s="17">
        <v>22.061074316104921</v>
      </c>
      <c r="AL3015" s="19">
        <v>6.8943573381409703E-2</v>
      </c>
      <c r="AM3015" s="19">
        <v>5.0961953116765851E-2</v>
      </c>
      <c r="AN3015" s="27" t="b">
        <v>0</v>
      </c>
      <c r="AO3015" s="27" t="b">
        <v>1</v>
      </c>
      <c r="AP3015" s="27" t="b">
        <v>0</v>
      </c>
      <c r="AQ3015" s="27" t="b">
        <v>0</v>
      </c>
      <c r="AR3015" s="27" t="b">
        <v>1</v>
      </c>
      <c r="AS3015" s="27" t="b">
        <v>0</v>
      </c>
      <c r="AV3015">
        <v>63574.998599999999</v>
      </c>
      <c r="AX3015">
        <v>145000</v>
      </c>
      <c r="AZ3015">
        <v>127.15</v>
      </c>
      <c r="BC3015" s="18">
        <f t="shared" si="1"/>
        <v>50859.998879999999</v>
      </c>
    </row>
    <row r="3016" spans="1:55" ht="14.55" customHeight="1" x14ac:dyDescent="0.25">
      <c r="A3016" s="95">
        <v>42446</v>
      </c>
      <c r="B3016" s="98">
        <v>17.774999999999999</v>
      </c>
      <c r="C3016" s="99">
        <v>18.824999999999999</v>
      </c>
      <c r="D3016" s="32">
        <v>1206.2381512455165</v>
      </c>
      <c r="E3016" s="32">
        <v>49.983566042768132</v>
      </c>
      <c r="F3016" s="18">
        <v>1256.2217172882847</v>
      </c>
      <c r="G3016" s="18">
        <v>17.816778249510122</v>
      </c>
      <c r="H3016" s="19">
        <v>5.5776892430278946E-2</v>
      </c>
      <c r="I3016" s="32">
        <v>14.44</v>
      </c>
      <c r="J3016" s="91">
        <v>0.97301967086218977</v>
      </c>
      <c r="K3016" s="72">
        <v>323.94331670622159</v>
      </c>
      <c r="L3016" s="32">
        <v>311.83999599999999</v>
      </c>
      <c r="M3016" s="73">
        <v>3.8812598965726031E-2</v>
      </c>
      <c r="Q3016" s="34">
        <v>1.0277284518964587</v>
      </c>
      <c r="R3016" s="7"/>
      <c r="S3016" s="32"/>
      <c r="T3016" s="77"/>
      <c r="U3016" s="5">
        <v>109.75663388674799</v>
      </c>
      <c r="V3016" s="97">
        <v>92.18</v>
      </c>
      <c r="W3016" s="38">
        <v>0.19067730404369693</v>
      </c>
      <c r="X3016" s="91">
        <v>0.94603934172437942</v>
      </c>
      <c r="Y3016" s="72">
        <v>13185.586027110949</v>
      </c>
      <c r="Z3016" s="90">
        <v>11944.999740000001</v>
      </c>
      <c r="AA3016" s="77">
        <v>0.10385820963700979</v>
      </c>
      <c r="AB3016" s="35">
        <v>0.94603934172437942</v>
      </c>
      <c r="AC3016" s="72">
        <v>13710.821540043085</v>
      </c>
      <c r="AD3016" s="90">
        <v>13700</v>
      </c>
      <c r="AE3016" s="38">
        <v>7.8989343380185442E-4</v>
      </c>
      <c r="AF3016">
        <v>23</v>
      </c>
      <c r="AI3016" s="27" t="s">
        <v>36</v>
      </c>
      <c r="AJ3016" s="17">
        <v>20.239488994484066</v>
      </c>
      <c r="AK3016" s="17">
        <v>21.907655772450816</v>
      </c>
      <c r="AL3016" s="19">
        <v>6.9544069945876474E-2</v>
      </c>
      <c r="AM3016" s="19">
        <v>5.3459308328686533E-2</v>
      </c>
      <c r="AN3016" s="27" t="b">
        <v>0</v>
      </c>
      <c r="AO3016" s="27" t="b">
        <v>1</v>
      </c>
      <c r="AP3016" s="27" t="b">
        <v>0</v>
      </c>
      <c r="AQ3016" s="27" t="b">
        <v>0</v>
      </c>
      <c r="AR3016" s="27" t="b">
        <v>1</v>
      </c>
      <c r="AS3016" s="27" t="b">
        <v>0</v>
      </c>
      <c r="AV3016">
        <v>59724.998700000004</v>
      </c>
      <c r="AX3016">
        <v>137000</v>
      </c>
      <c r="AZ3016">
        <v>119.449995</v>
      </c>
      <c r="BC3016" s="18">
        <f t="shared" si="1"/>
        <v>47779.998960000004</v>
      </c>
    </row>
    <row r="3017" spans="1:55" ht="14.55" customHeight="1" x14ac:dyDescent="0.25">
      <c r="A3017" s="95">
        <v>42447</v>
      </c>
      <c r="B3017" s="100">
        <v>17.725000000000001</v>
      </c>
      <c r="C3017" s="101">
        <v>18.875</v>
      </c>
      <c r="D3017" s="32">
        <v>1153.7930142348418</v>
      </c>
      <c r="E3017" s="32">
        <v>99.50347628790712</v>
      </c>
      <c r="F3017" s="32">
        <v>1253.2964905227491</v>
      </c>
      <c r="G3017" s="32">
        <v>17.816302416145252</v>
      </c>
      <c r="H3017" s="56">
        <v>6.0927152317880706E-2</v>
      </c>
      <c r="I3017" s="32">
        <v>14.02</v>
      </c>
      <c r="J3017" s="68">
        <v>0.99764476400846214</v>
      </c>
      <c r="K3017" s="72">
        <v>323.17476205838295</v>
      </c>
      <c r="L3017" s="32">
        <v>309.60000600000001</v>
      </c>
      <c r="M3017" s="73">
        <v>4.3846110449955691E-2</v>
      </c>
      <c r="Q3017" s="34">
        <v>1.0023607962237728</v>
      </c>
      <c r="R3017" s="7"/>
      <c r="S3017" s="32"/>
      <c r="T3017" s="77"/>
      <c r="U3017" s="5">
        <v>109.81091789648342</v>
      </c>
      <c r="V3017" s="90">
        <v>92.900002000000001</v>
      </c>
      <c r="W3017" s="38">
        <v>0.18203353640921791</v>
      </c>
      <c r="X3017" s="68">
        <v>0.99528952801692439</v>
      </c>
      <c r="Y3017" s="72">
        <v>13123.538482133828</v>
      </c>
      <c r="Z3017" s="90">
        <v>11749.999740000001</v>
      </c>
      <c r="AA3017" s="77">
        <v>0.11689691681081069</v>
      </c>
      <c r="AB3017" s="35">
        <v>0.99528952801692439</v>
      </c>
      <c r="AC3017" s="72">
        <v>13646.018316414116</v>
      </c>
      <c r="AD3017" s="90">
        <v>13625</v>
      </c>
      <c r="AE3017" s="38">
        <v>1.5426287276415613E-3</v>
      </c>
      <c r="AF3017" s="1">
        <v>22</v>
      </c>
      <c r="AI3017" s="27" t="s">
        <v>36</v>
      </c>
      <c r="AJ3017" s="17">
        <v>20.002414040512399</v>
      </c>
      <c r="AK3017" s="17">
        <v>21.739150953332409</v>
      </c>
      <c r="AL3017" s="19">
        <v>7.1543011894297806E-2</v>
      </c>
      <c r="AM3017" s="19">
        <v>5.551696363326819E-2</v>
      </c>
      <c r="AN3017" s="27" t="b">
        <v>0</v>
      </c>
      <c r="AO3017" s="27" t="b">
        <v>1</v>
      </c>
      <c r="AP3017" s="27" t="b">
        <v>0</v>
      </c>
      <c r="AQ3017" s="27" t="b">
        <v>0</v>
      </c>
      <c r="AR3017" s="27" t="b">
        <v>1</v>
      </c>
      <c r="AS3017" s="27" t="b">
        <v>0</v>
      </c>
      <c r="AV3017">
        <v>58749.998700000004</v>
      </c>
      <c r="AX3017">
        <v>136250</v>
      </c>
      <c r="AZ3017">
        <v>117.5</v>
      </c>
      <c r="BC3017" s="18">
        <f t="shared" si="1"/>
        <v>46999.998960000004</v>
      </c>
    </row>
    <row r="3018" spans="1:55" ht="14.55" customHeight="1" x14ac:dyDescent="0.25">
      <c r="A3018" s="95">
        <v>42450</v>
      </c>
      <c r="B3018" s="98">
        <v>16.975000000000001</v>
      </c>
      <c r="C3018" s="99">
        <v>18.375</v>
      </c>
      <c r="D3018" s="32">
        <v>1101.3478772241672</v>
      </c>
      <c r="E3018" s="32">
        <v>148.75328044760025</v>
      </c>
      <c r="F3018" s="18">
        <v>1250.1011576717674</v>
      </c>
      <c r="G3018" s="18">
        <v>17.141590192600493</v>
      </c>
      <c r="H3018" s="19">
        <v>7.6190476190476142E-2</v>
      </c>
      <c r="I3018" s="32">
        <v>13.79</v>
      </c>
      <c r="J3018" s="91">
        <v>0.9596765130056234</v>
      </c>
      <c r="K3018" s="72">
        <v>310.13786262374691</v>
      </c>
      <c r="L3018" s="32">
        <v>300.79998799999998</v>
      </c>
      <c r="M3018" s="73">
        <v>3.1043467407807637E-2</v>
      </c>
      <c r="Q3018" s="34">
        <v>1.0420177908367132</v>
      </c>
      <c r="R3018" s="7"/>
      <c r="S3018" s="32"/>
      <c r="T3018" s="77"/>
      <c r="U3018" s="5">
        <v>114.21189195308065</v>
      </c>
      <c r="V3018" s="90">
        <v>95.5</v>
      </c>
      <c r="W3018" s="38">
        <v>0.19593604139351467</v>
      </c>
      <c r="X3018" s="91">
        <v>0.91935302601124691</v>
      </c>
      <c r="Y3018" s="72">
        <v>12065.222540675681</v>
      </c>
      <c r="Z3018" s="90">
        <v>11074.999760000001</v>
      </c>
      <c r="AA3018" s="77">
        <v>8.9410636761556014E-2</v>
      </c>
      <c r="AB3018" s="35">
        <v>0.91935302601124691</v>
      </c>
      <c r="AC3018" s="72">
        <v>12545.307096704139</v>
      </c>
      <c r="AD3018" s="90">
        <v>12450</v>
      </c>
      <c r="AE3018" s="38">
        <v>7.6551884902922515E-3</v>
      </c>
      <c r="AF3018">
        <v>21</v>
      </c>
      <c r="AI3018" s="27" t="s">
        <v>36</v>
      </c>
      <c r="AJ3018" s="17">
        <v>19.751437451383538</v>
      </c>
      <c r="AK3018" s="17">
        <v>21.54697744363887</v>
      </c>
      <c r="AL3018" s="19">
        <v>7.1370569444368426E-2</v>
      </c>
      <c r="AM3018" s="19">
        <v>5.9276577444428394E-2</v>
      </c>
      <c r="AN3018" s="27" t="b">
        <v>0</v>
      </c>
      <c r="AO3018" s="27" t="b">
        <v>1</v>
      </c>
      <c r="AP3018" s="27" t="b">
        <v>0</v>
      </c>
      <c r="AQ3018" s="27" t="b">
        <v>0</v>
      </c>
      <c r="AR3018" s="27" t="b">
        <v>1</v>
      </c>
      <c r="AS3018" s="27" t="b">
        <v>0</v>
      </c>
      <c r="AV3018">
        <v>55374.998800000001</v>
      </c>
      <c r="AX3018">
        <v>124500</v>
      </c>
      <c r="AZ3018">
        <v>110.75</v>
      </c>
      <c r="BC3018" s="18">
        <f t="shared" si="1"/>
        <v>44299.999040000002</v>
      </c>
    </row>
    <row r="3019" spans="1:55" ht="14.55" customHeight="1" x14ac:dyDescent="0.25">
      <c r="A3019" s="95">
        <v>42451</v>
      </c>
      <c r="B3019" s="98">
        <v>16.824999999999999</v>
      </c>
      <c r="C3019" s="99">
        <v>18.375</v>
      </c>
      <c r="D3019" s="32">
        <v>1048.9027402134925</v>
      </c>
      <c r="E3019" s="32">
        <v>197.2025974955568</v>
      </c>
      <c r="F3019" s="18">
        <v>1246.1053377090493</v>
      </c>
      <c r="G3019" s="18">
        <v>17.070295495387306</v>
      </c>
      <c r="H3019" s="19">
        <v>8.4353741496598689E-2</v>
      </c>
      <c r="I3019" s="32">
        <v>14.17</v>
      </c>
      <c r="J3019" s="91">
        <v>0.99265773232249321</v>
      </c>
      <c r="K3019" s="72">
        <v>307.85542079122115</v>
      </c>
      <c r="L3019" s="32">
        <v>296.79998799999998</v>
      </c>
      <c r="M3019" s="73">
        <v>3.7248764279670943E-2</v>
      </c>
      <c r="Q3019" s="34">
        <v>1.0073965753133542</v>
      </c>
      <c r="R3019" s="7"/>
      <c r="S3019" s="32"/>
      <c r="T3019" s="77"/>
      <c r="U3019" s="5">
        <v>114.84245450937296</v>
      </c>
      <c r="V3019" s="90">
        <v>96.739998</v>
      </c>
      <c r="W3019" s="38">
        <v>0.18712483857372994</v>
      </c>
      <c r="X3019" s="91">
        <v>0.98531546464498643</v>
      </c>
      <c r="Y3019" s="72">
        <v>11888.107231467029</v>
      </c>
      <c r="Z3019" s="90">
        <v>10779.999760000001</v>
      </c>
      <c r="AA3019" s="77">
        <v>0.10279290316672776</v>
      </c>
      <c r="AB3019" s="35">
        <v>0.98531546464498643</v>
      </c>
      <c r="AC3019" s="72">
        <v>12360.886912365655</v>
      </c>
      <c r="AD3019" s="90">
        <v>12025</v>
      </c>
      <c r="AE3019" s="38">
        <v>2.7932383564711435E-2</v>
      </c>
      <c r="AF3019">
        <v>20</v>
      </c>
      <c r="AI3019" s="27" t="s">
        <v>36</v>
      </c>
      <c r="AJ3019" s="17">
        <v>19.558881441262219</v>
      </c>
      <c r="AK3019" s="17">
        <v>21.410517064734716</v>
      </c>
      <c r="AL3019" s="19">
        <v>7.3034661375961804E-2</v>
      </c>
      <c r="AM3019" s="19">
        <v>6.3421290572069522E-2</v>
      </c>
      <c r="AN3019" s="27" t="b">
        <v>0</v>
      </c>
      <c r="AO3019" s="27" t="b">
        <v>1</v>
      </c>
      <c r="AP3019" s="27" t="b">
        <v>0</v>
      </c>
      <c r="AQ3019" s="27" t="b">
        <v>0</v>
      </c>
      <c r="AR3019" s="27" t="b">
        <v>1</v>
      </c>
      <c r="AS3019" s="27" t="b">
        <v>0</v>
      </c>
      <c r="AV3019">
        <v>53899.998800000001</v>
      </c>
      <c r="AX3019">
        <v>120250</v>
      </c>
      <c r="AZ3019">
        <v>107.799995</v>
      </c>
      <c r="BC3019" s="18">
        <f t="shared" si="1"/>
        <v>43119.999040000002</v>
      </c>
    </row>
    <row r="3020" spans="1:55" ht="14.55" customHeight="1" x14ac:dyDescent="0.25">
      <c r="A3020" s="95">
        <v>42452</v>
      </c>
      <c r="B3020" s="98">
        <v>17.725000000000001</v>
      </c>
      <c r="C3020" s="99">
        <v>19.225000000000001</v>
      </c>
      <c r="D3020" s="32">
        <v>996.45760320281784</v>
      </c>
      <c r="E3020" s="32">
        <v>245.22379097607927</v>
      </c>
      <c r="F3020" s="18">
        <v>1241.6813941788971</v>
      </c>
      <c r="G3020" s="18">
        <v>18.021239992149809</v>
      </c>
      <c r="H3020" s="19">
        <v>7.8023407022106639E-2</v>
      </c>
      <c r="I3020" s="32">
        <v>14.94</v>
      </c>
      <c r="J3020" s="91">
        <v>1.0519595689677148</v>
      </c>
      <c r="K3020" s="72">
        <v>323.84585245933948</v>
      </c>
      <c r="L3020" s="32">
        <v>310.55999800000001</v>
      </c>
      <c r="M3020" s="73">
        <v>4.2780314737571178E-2</v>
      </c>
      <c r="Q3020" s="34">
        <v>0.95060687644231168</v>
      </c>
      <c r="R3020" s="7"/>
      <c r="S3020" s="32"/>
      <c r="T3020" s="77"/>
      <c r="U3020" s="5">
        <v>108.96677250170175</v>
      </c>
      <c r="V3020" s="90">
        <v>92.099997999999999</v>
      </c>
      <c r="W3020" s="38">
        <v>0.18313544916365532</v>
      </c>
      <c r="X3020" s="91">
        <v>1.1039191379354298</v>
      </c>
      <c r="Y3020" s="72">
        <v>13123.571875388818</v>
      </c>
      <c r="Z3020" s="90">
        <v>11789.999740000001</v>
      </c>
      <c r="AA3020" s="77">
        <v>0.11311044654771268</v>
      </c>
      <c r="AB3020" s="35">
        <v>1.1039191379354298</v>
      </c>
      <c r="AC3020" s="72">
        <v>13645.200854622526</v>
      </c>
      <c r="AD3020" s="90">
        <v>13100</v>
      </c>
      <c r="AE3020" s="38">
        <v>4.1618385849047791E-2</v>
      </c>
      <c r="AF3020">
        <v>19</v>
      </c>
      <c r="AI3020" s="27" t="s">
        <v>36</v>
      </c>
      <c r="AJ3020" s="17">
        <v>19.3577954933968</v>
      </c>
      <c r="AK3020" s="17">
        <v>21.267448523482035</v>
      </c>
      <c r="AL3020" s="19">
        <v>6.7034630698344352E-2</v>
      </c>
      <c r="AM3020" s="19">
        <v>6.5530225835674444E-2</v>
      </c>
      <c r="AN3020" s="27" t="b">
        <v>0</v>
      </c>
      <c r="AO3020" s="27" t="b">
        <v>1</v>
      </c>
      <c r="AP3020" s="27" t="b">
        <v>0</v>
      </c>
      <c r="AQ3020" s="27" t="b">
        <v>0</v>
      </c>
      <c r="AR3020" s="27" t="b">
        <v>1</v>
      </c>
      <c r="AS3020" s="27" t="b">
        <v>0</v>
      </c>
      <c r="AV3020">
        <v>58949.998700000004</v>
      </c>
      <c r="AX3020">
        <v>131000</v>
      </c>
      <c r="AZ3020">
        <v>117.9</v>
      </c>
      <c r="BC3020" s="18">
        <f t="shared" si="1"/>
        <v>47159.998960000004</v>
      </c>
    </row>
    <row r="3021" spans="1:55" ht="14.55" customHeight="1" x14ac:dyDescent="0.25">
      <c r="A3021" s="95">
        <v>42453</v>
      </c>
      <c r="B3021" s="98">
        <v>17.375</v>
      </c>
      <c r="C3021" s="99">
        <v>19.074999999999999</v>
      </c>
      <c r="D3021" s="32">
        <v>944.01246619214317</v>
      </c>
      <c r="E3021" s="32">
        <v>293.57697971543985</v>
      </c>
      <c r="F3021" s="18">
        <v>1237.589445907583</v>
      </c>
      <c r="G3021" s="18">
        <v>17.778268521048389</v>
      </c>
      <c r="H3021" s="19">
        <v>8.9121887287024859E-2</v>
      </c>
      <c r="I3021" s="32">
        <v>14.74</v>
      </c>
      <c r="J3021" s="91">
        <v>0.98326643602761776</v>
      </c>
      <c r="K3021" s="72">
        <v>318.4212477279674</v>
      </c>
      <c r="L3021" s="32">
        <v>308.79998799999998</v>
      </c>
      <c r="M3021" s="73">
        <v>3.1156930381640472E-2</v>
      </c>
      <c r="Q3021" s="34">
        <v>1.0170183414782117</v>
      </c>
      <c r="R3021" s="7"/>
      <c r="S3021" s="32"/>
      <c r="T3021" s="77"/>
      <c r="U3021" s="5">
        <v>110.61487759209962</v>
      </c>
      <c r="V3021" s="90">
        <v>92.580001999999993</v>
      </c>
      <c r="W3021" s="38">
        <v>0.19480314541470442</v>
      </c>
      <c r="X3021" s="91">
        <v>0.96653287205523541</v>
      </c>
      <c r="Y3021" s="72">
        <v>12684.424304018086</v>
      </c>
      <c r="Z3021" s="90">
        <v>11664.999740000001</v>
      </c>
      <c r="AA3021" s="77">
        <v>8.7391734825541037E-2</v>
      </c>
      <c r="AB3021" s="35">
        <v>0.96653287205523541</v>
      </c>
      <c r="AC3021" s="72">
        <v>13188.323726982066</v>
      </c>
      <c r="AD3021" s="90">
        <v>13025</v>
      </c>
      <c r="AE3021" s="38">
        <v>1.2539249672327496E-2</v>
      </c>
      <c r="AF3021">
        <v>18</v>
      </c>
      <c r="AI3021" s="27" t="s">
        <v>36</v>
      </c>
      <c r="AJ3021" s="17">
        <v>19.163360704051794</v>
      </c>
      <c r="AK3021" s="17">
        <v>21.145608951523549</v>
      </c>
      <c r="AL3021" s="19">
        <v>7.4065592790727663E-2</v>
      </c>
      <c r="AM3021" s="19">
        <v>6.8017729734393406E-2</v>
      </c>
      <c r="AN3021" s="27" t="b">
        <v>0</v>
      </c>
      <c r="AO3021" s="27" t="b">
        <v>1</v>
      </c>
      <c r="AP3021" s="27" t="b">
        <v>0</v>
      </c>
      <c r="AQ3021" s="27" t="b">
        <v>0</v>
      </c>
      <c r="AR3021" s="27" t="b">
        <v>1</v>
      </c>
      <c r="AS3021" s="27" t="b">
        <v>0</v>
      </c>
      <c r="AV3021">
        <v>58324.998700000004</v>
      </c>
      <c r="AX3021">
        <v>130250</v>
      </c>
      <c r="AZ3021">
        <v>116.65</v>
      </c>
      <c r="BC3021" s="18">
        <f t="shared" si="1"/>
        <v>46659.998960000004</v>
      </c>
    </row>
    <row r="3022" spans="1:55" ht="14.55" customHeight="1" x14ac:dyDescent="0.25">
      <c r="A3022" s="95">
        <v>42457</v>
      </c>
      <c r="B3022" s="98">
        <v>17.125</v>
      </c>
      <c r="C3022" s="99">
        <v>18.774999999999999</v>
      </c>
      <c r="D3022" s="32">
        <v>891.56732918146849</v>
      </c>
      <c r="E3022" s="32">
        <v>341.34810713669657</v>
      </c>
      <c r="F3022" s="18">
        <v>1232.9154363181651</v>
      </c>
      <c r="G3022" s="18">
        <v>17.581823201482088</v>
      </c>
      <c r="H3022" s="19">
        <v>8.7882822902796254E-2</v>
      </c>
      <c r="I3022" s="32">
        <v>15.24</v>
      </c>
      <c r="J3022" s="91">
        <v>0.98521528294565031</v>
      </c>
      <c r="K3022" s="72">
        <v>313.70805178362065</v>
      </c>
      <c r="L3022" s="32">
        <v>304.79998799999998</v>
      </c>
      <c r="M3022" s="73">
        <v>2.9225932199251473E-2</v>
      </c>
      <c r="Q3022" s="34">
        <v>1.0150065851700407</v>
      </c>
      <c r="R3022" s="7"/>
      <c r="S3022" s="32"/>
      <c r="T3022" s="77"/>
      <c r="U3022" s="5">
        <v>112.06579414205864</v>
      </c>
      <c r="V3022" s="90">
        <v>93.879998000000001</v>
      </c>
      <c r="W3022" s="38">
        <v>0.19371321399110633</v>
      </c>
      <c r="X3022" s="91">
        <v>0.97043056589130061</v>
      </c>
      <c r="Y3022" s="72">
        <v>12309.411948810417</v>
      </c>
      <c r="Z3022" s="90">
        <v>11364.999740000001</v>
      </c>
      <c r="AA3022" s="77">
        <v>8.3098304480068191E-2</v>
      </c>
      <c r="AB3022" s="35">
        <v>0.97043056589130061</v>
      </c>
      <c r="AC3022" s="72">
        <v>12798.1472683191</v>
      </c>
      <c r="AD3022" s="90">
        <v>12700</v>
      </c>
      <c r="AE3022" s="38">
        <v>7.7281313637086986E-3</v>
      </c>
      <c r="AF3022">
        <v>17</v>
      </c>
      <c r="AI3022" s="27" t="s">
        <v>36</v>
      </c>
      <c r="AJ3022" s="17">
        <v>19.000452128232855</v>
      </c>
      <c r="AK3022" s="17">
        <v>21.000145420653595</v>
      </c>
      <c r="AL3022" s="19">
        <v>7.9416581202813877E-2</v>
      </c>
      <c r="AM3022" s="19">
        <v>6.9669176972476307E-2</v>
      </c>
      <c r="AN3022" s="27" t="b">
        <v>0</v>
      </c>
      <c r="AO3022" s="27" t="b">
        <v>1</v>
      </c>
      <c r="AP3022" s="27" t="b">
        <v>0</v>
      </c>
      <c r="AQ3022" s="27" t="b">
        <v>0</v>
      </c>
      <c r="AR3022" s="27" t="b">
        <v>1</v>
      </c>
      <c r="AS3022" s="27" t="b">
        <v>0</v>
      </c>
      <c r="AV3022">
        <v>56824.998700000004</v>
      </c>
      <c r="AX3022">
        <v>127000</v>
      </c>
      <c r="AZ3022">
        <v>113.65</v>
      </c>
      <c r="BC3022" s="18">
        <f t="shared" si="1"/>
        <v>45459.998960000004</v>
      </c>
    </row>
    <row r="3023" spans="1:55" ht="14.55" customHeight="1" x14ac:dyDescent="0.25">
      <c r="A3023" s="95">
        <v>42458</v>
      </c>
      <c r="B3023" s="98">
        <v>16.074999999999999</v>
      </c>
      <c r="C3023" s="99">
        <v>17.824999999999999</v>
      </c>
      <c r="D3023" s="32">
        <v>839.12219217079382</v>
      </c>
      <c r="E3023" s="32">
        <v>389.18421745934916</v>
      </c>
      <c r="F3023" s="18">
        <v>1228.306409630143</v>
      </c>
      <c r="G3023" s="18">
        <v>16.629480848763901</v>
      </c>
      <c r="H3023" s="19">
        <v>9.8176718092566673E-2</v>
      </c>
      <c r="I3023" s="32">
        <v>13.82</v>
      </c>
      <c r="J3023" s="91">
        <v>0.94229787295442469</v>
      </c>
      <c r="K3023" s="72">
        <v>295.60131532122938</v>
      </c>
      <c r="L3023" s="32">
        <v>287.20001200000002</v>
      </c>
      <c r="M3023" s="73">
        <v>2.9252447667827267E-2</v>
      </c>
      <c r="Q3023" s="34">
        <v>1.0612355484414493</v>
      </c>
      <c r="R3023" s="7"/>
      <c r="S3023" s="32"/>
      <c r="T3023" s="77"/>
      <c r="U3023" s="5">
        <v>118.70678211799095</v>
      </c>
      <c r="V3023" s="90">
        <v>99.32</v>
      </c>
      <c r="W3023" s="38">
        <v>0.19519514818758521</v>
      </c>
      <c r="X3023" s="91">
        <v>0.88459574590884926</v>
      </c>
      <c r="Y3023" s="72">
        <v>10888.905541707836</v>
      </c>
      <c r="Z3023" s="90">
        <v>10054.99978</v>
      </c>
      <c r="AA3023" s="77">
        <v>8.2934438583134013E-2</v>
      </c>
      <c r="AB3023" s="35">
        <v>0.88459574590884926</v>
      </c>
      <c r="AC3023" s="72">
        <v>11321.005122474473</v>
      </c>
      <c r="AD3023" s="90">
        <v>11500</v>
      </c>
      <c r="AE3023" s="38">
        <v>-1.5564771958741482E-2</v>
      </c>
      <c r="AF3023">
        <v>16</v>
      </c>
      <c r="AI3023" s="27" t="s">
        <v>36</v>
      </c>
      <c r="AJ3023" s="17">
        <v>18.763949212025878</v>
      </c>
      <c r="AK3023" s="17">
        <v>20.844363859763341</v>
      </c>
      <c r="AL3023" s="19">
        <v>8.5624842165261547E-2</v>
      </c>
      <c r="AM3023" s="19">
        <v>7.2372013363873458E-2</v>
      </c>
      <c r="AN3023" s="27" t="b">
        <v>0</v>
      </c>
      <c r="AO3023" s="27" t="b">
        <v>1</v>
      </c>
      <c r="AP3023" s="27" t="b">
        <v>0</v>
      </c>
      <c r="AQ3023" s="27" t="b">
        <v>0</v>
      </c>
      <c r="AR3023" s="27" t="b">
        <v>1</v>
      </c>
      <c r="AS3023" s="27" t="b">
        <v>0</v>
      </c>
      <c r="AV3023">
        <v>50274.998899999999</v>
      </c>
      <c r="AX3023">
        <v>115000</v>
      </c>
      <c r="AZ3023">
        <v>100.550005</v>
      </c>
      <c r="BC3023" s="18">
        <f t="shared" si="1"/>
        <v>40219.99912</v>
      </c>
    </row>
    <row r="3024" spans="1:55" ht="14.55" customHeight="1" x14ac:dyDescent="0.25">
      <c r="A3024" s="95">
        <v>42459</v>
      </c>
      <c r="B3024" s="98">
        <v>15.85</v>
      </c>
      <c r="C3024" s="99">
        <v>17.475000000000001</v>
      </c>
      <c r="D3024" s="32">
        <v>786.67705516011915</v>
      </c>
      <c r="E3024" s="32">
        <v>436.48046303840073</v>
      </c>
      <c r="F3024" s="18">
        <v>1223.1575181985199</v>
      </c>
      <c r="G3024" s="18">
        <v>16.42987686940112</v>
      </c>
      <c r="H3024" s="19">
        <v>9.298998569384842E-2</v>
      </c>
      <c r="I3024" s="32">
        <v>13.56</v>
      </c>
      <c r="J3024" s="91">
        <v>0.98385543333626568</v>
      </c>
      <c r="K3024" s="72">
        <v>290.82392823710148</v>
      </c>
      <c r="L3024" s="32">
        <v>280.16000400000001</v>
      </c>
      <c r="M3024" s="73">
        <v>3.8063692478750348E-2</v>
      </c>
      <c r="Q3024" s="34">
        <v>1.0164094907815753</v>
      </c>
      <c r="R3024" s="7"/>
      <c r="S3024" s="32"/>
      <c r="T3024" s="77"/>
      <c r="U3024" s="5">
        <v>120.43006315875814</v>
      </c>
      <c r="V3024" s="90">
        <v>101.760002</v>
      </c>
      <c r="W3024" s="38">
        <v>0.18347150935352916</v>
      </c>
      <c r="X3024" s="91">
        <v>0.96771086667253148</v>
      </c>
      <c r="Y3024" s="72">
        <v>10537.362634101371</v>
      </c>
      <c r="Z3024" s="90">
        <v>9554.9997800000001</v>
      </c>
      <c r="AA3024" s="77">
        <v>0.10281139473782085</v>
      </c>
      <c r="AB3024" s="35">
        <v>0.96771086667253148</v>
      </c>
      <c r="AC3024" s="72">
        <v>10955.284035585079</v>
      </c>
      <c r="AD3024" s="90">
        <v>10875</v>
      </c>
      <c r="AE3024" s="38">
        <v>7.3824400538003241E-3</v>
      </c>
      <c r="AF3024">
        <v>15</v>
      </c>
      <c r="AI3024" s="27" t="s">
        <v>36</v>
      </c>
      <c r="AJ3024" s="17">
        <v>18.501883019498752</v>
      </c>
      <c r="AK3024" s="17">
        <v>20.720407097449684</v>
      </c>
      <c r="AL3024" s="19">
        <v>8.8424760415823589E-2</v>
      </c>
      <c r="AM3024" s="19">
        <v>7.4243156069991184E-2</v>
      </c>
      <c r="AN3024" s="27" t="b">
        <v>0</v>
      </c>
      <c r="AO3024" s="27" t="b">
        <v>1</v>
      </c>
      <c r="AP3024" s="27" t="b">
        <v>0</v>
      </c>
      <c r="AQ3024" s="27" t="b">
        <v>0</v>
      </c>
      <c r="AR3024" s="27" t="b">
        <v>1</v>
      </c>
      <c r="AS3024" s="27" t="b">
        <v>0</v>
      </c>
      <c r="AV3024">
        <v>47774.998899999999</v>
      </c>
      <c r="AX3024">
        <v>108750</v>
      </c>
      <c r="AZ3024">
        <v>95.550004999999999</v>
      </c>
      <c r="BC3024" s="18">
        <f t="shared" si="1"/>
        <v>38219.99912</v>
      </c>
    </row>
    <row r="3025" spans="1:55" ht="14.55" customHeight="1" x14ac:dyDescent="0.25">
      <c r="A3025" s="95">
        <v>42460</v>
      </c>
      <c r="B3025" s="98">
        <v>15.925000000000001</v>
      </c>
      <c r="C3025" s="99">
        <v>17.625</v>
      </c>
      <c r="D3025" s="32">
        <v>734.2319181494446</v>
      </c>
      <c r="E3025" s="32">
        <v>484.0487275087408</v>
      </c>
      <c r="F3025" s="18">
        <v>1218.2806456581854</v>
      </c>
      <c r="G3025" s="18">
        <v>16.600446039217253</v>
      </c>
      <c r="H3025" s="19">
        <v>9.6453900709219775E-2</v>
      </c>
      <c r="I3025" s="32">
        <v>13.95</v>
      </c>
      <c r="J3025" s="91">
        <v>1.0063531360902593</v>
      </c>
      <c r="K3025" s="72">
        <v>292.66650840745604</v>
      </c>
      <c r="L3025" s="32">
        <v>281.92001299999998</v>
      </c>
      <c r="M3025" s="73">
        <v>3.8118951872551356E-2</v>
      </c>
      <c r="Q3025" s="34">
        <v>0.99368697143932816</v>
      </c>
      <c r="R3025" s="7"/>
      <c r="S3025" s="32"/>
      <c r="T3025" s="77"/>
      <c r="U3025" s="5">
        <v>119.44698165494161</v>
      </c>
      <c r="V3025" s="90">
        <v>101.05999799999999</v>
      </c>
      <c r="W3025" s="38">
        <v>0.18194126280253456</v>
      </c>
      <c r="X3025" s="91">
        <v>1.0127062721805189</v>
      </c>
      <c r="Y3025" s="72">
        <v>10671.304287848823</v>
      </c>
      <c r="Z3025" s="90">
        <v>9664.9997800000001</v>
      </c>
      <c r="AA3025" s="77">
        <v>0.10411842015053031</v>
      </c>
      <c r="AB3025" s="35">
        <v>1.0127062721805189</v>
      </c>
      <c r="AC3025" s="72">
        <v>11094.306984350134</v>
      </c>
      <c r="AD3025" s="90">
        <v>10975</v>
      </c>
      <c r="AE3025" s="38">
        <v>1.0870795840558941E-2</v>
      </c>
      <c r="AF3025">
        <v>14</v>
      </c>
      <c r="AI3025" s="27" t="s">
        <v>36</v>
      </c>
      <c r="AJ3025" s="17">
        <v>18.348286536824418</v>
      </c>
      <c r="AK3025" s="17">
        <v>20.603432932490502</v>
      </c>
      <c r="AL3025" s="19">
        <v>9.0441453617927103E-2</v>
      </c>
      <c r="AM3025" s="19">
        <v>7.7097401526953463E-2</v>
      </c>
      <c r="AN3025" s="27" t="b">
        <v>0</v>
      </c>
      <c r="AO3025" s="27" t="b">
        <v>1</v>
      </c>
      <c r="AP3025" s="27" t="b">
        <v>0</v>
      </c>
      <c r="AQ3025" s="27" t="b">
        <v>0</v>
      </c>
      <c r="AR3025" s="27" t="b">
        <v>1</v>
      </c>
      <c r="AS3025" s="27" t="b">
        <v>0</v>
      </c>
      <c r="AV3025">
        <v>48324.998899999999</v>
      </c>
      <c r="AX3025">
        <v>109750</v>
      </c>
      <c r="AZ3025">
        <v>96.65</v>
      </c>
      <c r="BC3025" s="18">
        <f t="shared" si="1"/>
        <v>38659.99912</v>
      </c>
    </row>
    <row r="3026" spans="1:55" ht="14.55" customHeight="1" x14ac:dyDescent="0.25">
      <c r="A3026" s="95">
        <v>42461</v>
      </c>
      <c r="B3026" s="98">
        <v>15.425000000000001</v>
      </c>
      <c r="C3026" s="99">
        <v>17.175000000000001</v>
      </c>
      <c r="D3026" s="32">
        <v>681.78678113877004</v>
      </c>
      <c r="E3026" s="32">
        <v>531.43532648150642</v>
      </c>
      <c r="F3026" s="18">
        <v>1213.2221076202763</v>
      </c>
      <c r="G3026" s="18">
        <v>16.191563529877349</v>
      </c>
      <c r="H3026" s="19">
        <v>0.10189228529839878</v>
      </c>
      <c r="I3026" s="32">
        <v>13.1</v>
      </c>
      <c r="J3026" s="91">
        <v>0.97131926291953785</v>
      </c>
      <c r="K3026" s="72">
        <v>284.26769872283307</v>
      </c>
      <c r="L3026" s="32">
        <v>273.92001299999998</v>
      </c>
      <c r="M3026" s="73">
        <v>3.7776304146251237E-2</v>
      </c>
      <c r="Q3026" s="34">
        <v>1.0295276107201408</v>
      </c>
      <c r="R3026" s="7"/>
      <c r="S3026" s="32"/>
      <c r="T3026" s="77"/>
      <c r="U3026" s="5">
        <v>122.74501077977111</v>
      </c>
      <c r="V3026" s="90">
        <v>104</v>
      </c>
      <c r="W3026" s="38">
        <v>0.18024048826702987</v>
      </c>
      <c r="X3026" s="91">
        <v>0.94263852583907559</v>
      </c>
      <c r="Y3026" s="72">
        <v>10059.230670311508</v>
      </c>
      <c r="Z3026" s="90">
        <v>9109.9998000000014</v>
      </c>
      <c r="AA3026" s="77">
        <v>0.10419658519767548</v>
      </c>
      <c r="AB3026" s="35">
        <v>0.94263852583907559</v>
      </c>
      <c r="AC3026" s="72">
        <v>10457.753514616612</v>
      </c>
      <c r="AD3026" s="90">
        <v>10475</v>
      </c>
      <c r="AE3026" s="38">
        <v>-1.646442518700531E-3</v>
      </c>
      <c r="AF3026">
        <v>13</v>
      </c>
      <c r="AI3026" s="27" t="s">
        <v>36</v>
      </c>
      <c r="AJ3026" s="17">
        <v>18.177894139509522</v>
      </c>
      <c r="AK3026" s="17">
        <v>20.441904488371172</v>
      </c>
      <c r="AL3026" s="19">
        <v>9.4419599997309131E-2</v>
      </c>
      <c r="AM3026" s="19">
        <v>8.0204799792886E-2</v>
      </c>
      <c r="AN3026" s="27" t="b">
        <v>0</v>
      </c>
      <c r="AO3026" s="27" t="b">
        <v>1</v>
      </c>
      <c r="AP3026" s="27" t="b">
        <v>0</v>
      </c>
      <c r="AQ3026" s="27" t="b">
        <v>0</v>
      </c>
      <c r="AR3026" s="27" t="b">
        <v>1</v>
      </c>
      <c r="AS3026" s="27" t="b">
        <v>0</v>
      </c>
      <c r="AV3026">
        <v>45549.999000000011</v>
      </c>
      <c r="AX3026">
        <v>104750</v>
      </c>
      <c r="AZ3026">
        <v>91.099995000000007</v>
      </c>
      <c r="BC3026" s="18">
        <f t="shared" si="1"/>
        <v>36439.999200000006</v>
      </c>
    </row>
    <row r="3027" spans="1:55" ht="14.55" customHeight="1" x14ac:dyDescent="0.25">
      <c r="A3027" s="95">
        <v>42464</v>
      </c>
      <c r="B3027" s="98">
        <v>15.925000000000001</v>
      </c>
      <c r="C3027" s="99">
        <v>17.625</v>
      </c>
      <c r="D3027" s="32">
        <v>629.34164412809537</v>
      </c>
      <c r="E3027" s="32">
        <v>578.53670862937577</v>
      </c>
      <c r="F3027" s="18">
        <v>1207.878352757471</v>
      </c>
      <c r="G3027" s="18">
        <v>16.739247893775623</v>
      </c>
      <c r="H3027" s="19">
        <v>9.6453900709219775E-2</v>
      </c>
      <c r="I3027" s="32">
        <v>14.12</v>
      </c>
      <c r="J3027" s="91">
        <v>1.0292717078464719</v>
      </c>
      <c r="K3027" s="72">
        <v>292.58363735986268</v>
      </c>
      <c r="L3027" s="32">
        <v>281.11999500000002</v>
      </c>
      <c r="M3027" s="73">
        <v>4.0778466717967393E-2</v>
      </c>
      <c r="Q3027" s="34">
        <v>0.97156075735559022</v>
      </c>
      <c r="R3027" s="7"/>
      <c r="S3027" s="32"/>
      <c r="T3027" s="77"/>
      <c r="U3027" s="5">
        <v>119.03220623508363</v>
      </c>
      <c r="V3027" s="90">
        <v>101.120002</v>
      </c>
      <c r="W3027" s="38">
        <v>0.17713809217570659</v>
      </c>
      <c r="X3027" s="91">
        <v>1.0585434156929436</v>
      </c>
      <c r="Y3027" s="72">
        <v>10648.183338428047</v>
      </c>
      <c r="Z3027" s="90">
        <v>9584.9997800000001</v>
      </c>
      <c r="AA3027" s="77">
        <v>0.11092160488584248</v>
      </c>
      <c r="AB3027" s="35">
        <v>1.0585434156929436</v>
      </c>
      <c r="AC3027" s="72">
        <v>11069.808646606358</v>
      </c>
      <c r="AD3027" s="90">
        <v>10900</v>
      </c>
      <c r="AE3027" s="38">
        <v>1.5578774918014477E-2</v>
      </c>
      <c r="AF3027">
        <v>12</v>
      </c>
      <c r="AI3027" s="27" t="s">
        <v>36</v>
      </c>
      <c r="AJ3027" s="17">
        <v>18.07128569274699</v>
      </c>
      <c r="AK3027" s="17">
        <v>20.302501758121771</v>
      </c>
      <c r="AL3027" s="19">
        <v>9.5641602234341608E-2</v>
      </c>
      <c r="AM3027" s="19">
        <v>8.3174824798002672E-2</v>
      </c>
      <c r="AN3027" s="27" t="b">
        <v>0</v>
      </c>
      <c r="AO3027" s="27" t="b">
        <v>1</v>
      </c>
      <c r="AP3027" s="27" t="b">
        <v>0</v>
      </c>
      <c r="AQ3027" s="27" t="b">
        <v>0</v>
      </c>
      <c r="AR3027" s="27" t="b">
        <v>1</v>
      </c>
      <c r="AS3027" s="27" t="b">
        <v>0</v>
      </c>
      <c r="AV3027">
        <v>47924.998899999999</v>
      </c>
      <c r="AX3027">
        <v>109000</v>
      </c>
      <c r="AZ3027">
        <v>95.85</v>
      </c>
      <c r="BC3027" s="18">
        <f t="shared" si="1"/>
        <v>38339.99912</v>
      </c>
    </row>
    <row r="3028" spans="1:55" ht="14.55" customHeight="1" x14ac:dyDescent="0.25">
      <c r="A3028" s="95">
        <v>42465</v>
      </c>
      <c r="B3028" s="98">
        <v>16.774999999999999</v>
      </c>
      <c r="C3028" s="99">
        <v>18.425000000000001</v>
      </c>
      <c r="D3028" s="32">
        <v>576.8965071174207</v>
      </c>
      <c r="E3028" s="32">
        <v>625.92330760214134</v>
      </c>
      <c r="F3028" s="18">
        <v>1202.8198147195621</v>
      </c>
      <c r="G3028" s="18">
        <v>17.63362690729311</v>
      </c>
      <c r="H3028" s="19">
        <v>8.9552238805970297E-2</v>
      </c>
      <c r="I3028" s="32">
        <v>15.42</v>
      </c>
      <c r="J3028" s="91">
        <v>1.0490183438420622</v>
      </c>
      <c r="K3028" s="72">
        <v>306.92029225025669</v>
      </c>
      <c r="L3028" s="32">
        <v>297.27999899999998</v>
      </c>
      <c r="M3028" s="73">
        <v>3.2428327780829679E-2</v>
      </c>
      <c r="Q3028" s="34">
        <v>0.95327217666896957</v>
      </c>
      <c r="R3028" s="7"/>
      <c r="S3028" s="32"/>
      <c r="T3028" s="77"/>
      <c r="U3028" s="5">
        <v>113.2588299438233</v>
      </c>
      <c r="V3028" s="90">
        <v>95.279998000000006</v>
      </c>
      <c r="W3028" s="38">
        <v>0.18869471369870613</v>
      </c>
      <c r="X3028" s="91">
        <v>1.0980366876841241</v>
      </c>
      <c r="Y3028" s="72">
        <v>11692.151903003269</v>
      </c>
      <c r="Z3028" s="90">
        <v>10684.999760000001</v>
      </c>
      <c r="AA3028" s="77">
        <v>9.4258508715518025E-2</v>
      </c>
      <c r="AB3028" s="35">
        <v>1.0980366876841241</v>
      </c>
      <c r="AC3028" s="72">
        <v>12154.861144034392</v>
      </c>
      <c r="AD3028" s="90">
        <v>12000</v>
      </c>
      <c r="AE3028" s="38">
        <v>1.2905095336199338E-2</v>
      </c>
      <c r="AF3028">
        <v>11</v>
      </c>
      <c r="AI3028" s="27" t="s">
        <v>36</v>
      </c>
      <c r="AJ3028" s="17">
        <v>17.978700055315691</v>
      </c>
      <c r="AK3028" s="17">
        <v>20.178362723951942</v>
      </c>
      <c r="AL3028" s="19">
        <v>9.5919838218203948E-2</v>
      </c>
      <c r="AM3028" s="19">
        <v>8.3945269042747545E-2</v>
      </c>
      <c r="AN3028" s="27" t="b">
        <v>0</v>
      </c>
      <c r="AO3028" s="27" t="b">
        <v>1</v>
      </c>
      <c r="AP3028" s="27" t="b">
        <v>0</v>
      </c>
      <c r="AQ3028" s="27" t="b">
        <v>0</v>
      </c>
      <c r="AR3028" s="27" t="b">
        <v>1</v>
      </c>
      <c r="AS3028" s="27" t="b">
        <v>0</v>
      </c>
      <c r="AV3028">
        <v>53424.998800000001</v>
      </c>
      <c r="AX3028">
        <v>120000</v>
      </c>
      <c r="AZ3028">
        <v>106.850005</v>
      </c>
      <c r="BC3028" s="18">
        <f t="shared" si="1"/>
        <v>42739.999040000002</v>
      </c>
    </row>
    <row r="3029" spans="1:55" ht="14.55" customHeight="1" x14ac:dyDescent="0.25">
      <c r="A3029" s="95">
        <v>42466</v>
      </c>
      <c r="B3029" s="98">
        <v>15.625</v>
      </c>
      <c r="C3029" s="99">
        <v>17.425000000000001</v>
      </c>
      <c r="D3029" s="32">
        <v>524.45137010674614</v>
      </c>
      <c r="E3029" s="32">
        <v>673.67186517902417</v>
      </c>
      <c r="F3029" s="18">
        <v>1198.1232352857703</v>
      </c>
      <c r="G3029" s="18">
        <v>16.637090677828326</v>
      </c>
      <c r="H3029" s="19">
        <v>0.10329985652797713</v>
      </c>
      <c r="I3029" s="32">
        <v>14.09</v>
      </c>
      <c r="J3029" s="91">
        <v>0.93980262259014813</v>
      </c>
      <c r="K3029" s="72">
        <v>288.43950489606266</v>
      </c>
      <c r="L3029" s="32">
        <v>278.07998700000002</v>
      </c>
      <c r="M3029" s="73">
        <v>3.7253734106592287E-2</v>
      </c>
      <c r="Q3029" s="34">
        <v>1.0640532128373346</v>
      </c>
      <c r="R3029" s="7"/>
      <c r="S3029" s="32"/>
      <c r="T3029" s="77"/>
      <c r="U3029" s="5">
        <v>120.28904811155319</v>
      </c>
      <c r="V3029" s="90">
        <v>101.599998</v>
      </c>
      <c r="W3029" s="38">
        <v>0.18394734723866024</v>
      </c>
      <c r="X3029" s="91">
        <v>0.87960524518029626</v>
      </c>
      <c r="Y3029" s="72">
        <v>10284.527346874967</v>
      </c>
      <c r="Z3029" s="90">
        <v>9339.9998000000014</v>
      </c>
      <c r="AA3029" s="77">
        <v>0.10112714851181966</v>
      </c>
      <c r="AB3029" s="35">
        <v>0.87960524518029626</v>
      </c>
      <c r="AC3029" s="72">
        <v>10691.308205894635</v>
      </c>
      <c r="AD3029" s="90">
        <v>10650</v>
      </c>
      <c r="AE3029" s="38">
        <v>3.8787047788389427E-3</v>
      </c>
      <c r="AF3029">
        <v>10</v>
      </c>
      <c r="AI3029" s="27" t="s">
        <v>36</v>
      </c>
      <c r="AJ3029" s="17">
        <v>17.848122399801682</v>
      </c>
      <c r="AK3029" s="17">
        <v>20.012468158744955</v>
      </c>
      <c r="AL3029" s="19">
        <v>9.6773694624105691E-2</v>
      </c>
      <c r="AM3029" s="19">
        <v>8.5753435706556233E-2</v>
      </c>
      <c r="AN3029" s="27" t="b">
        <v>0</v>
      </c>
      <c r="AO3029" s="27" t="b">
        <v>1</v>
      </c>
      <c r="AP3029" s="27" t="b">
        <v>0</v>
      </c>
      <c r="AQ3029" s="27" t="b">
        <v>0</v>
      </c>
      <c r="AR3029" s="27" t="b">
        <v>1</v>
      </c>
      <c r="AS3029" s="27" t="b">
        <v>0</v>
      </c>
      <c r="AV3029">
        <v>46699.999000000011</v>
      </c>
      <c r="AX3029">
        <v>106500</v>
      </c>
      <c r="AZ3029">
        <v>93.4</v>
      </c>
      <c r="BC3029" s="18">
        <f t="shared" si="1"/>
        <v>37359.999200000006</v>
      </c>
    </row>
    <row r="3030" spans="1:55" ht="14.55" customHeight="1" x14ac:dyDescent="0.25">
      <c r="A3030" s="95">
        <v>42467</v>
      </c>
      <c r="B3030" s="98">
        <v>17.274999999999999</v>
      </c>
      <c r="C3030" s="99">
        <v>18.875</v>
      </c>
      <c r="D3030" s="32">
        <v>472.00623309607153</v>
      </c>
      <c r="E3030" s="32">
        <v>720.69942706090603</v>
      </c>
      <c r="F3030" s="18">
        <v>1192.7056601569775</v>
      </c>
      <c r="G3030" s="18">
        <v>18.241809433222343</v>
      </c>
      <c r="H3030" s="19">
        <v>8.4768211920529857E-2</v>
      </c>
      <c r="I3030" s="32">
        <v>16.16</v>
      </c>
      <c r="J3030" s="91">
        <v>1.0914964323343541</v>
      </c>
      <c r="K3030" s="72">
        <v>314.82524331568351</v>
      </c>
      <c r="L3030" s="32">
        <v>303.35998499999999</v>
      </c>
      <c r="M3030" s="73">
        <v>3.7794234185776064E-2</v>
      </c>
      <c r="Q3030" s="34">
        <v>0.91617340229076782</v>
      </c>
      <c r="R3030" s="7"/>
      <c r="S3030" s="32"/>
      <c r="T3030" s="77"/>
      <c r="U3030" s="5">
        <v>110.00044390891871</v>
      </c>
      <c r="V3030" s="90">
        <v>92.160004000000001</v>
      </c>
      <c r="W3030" s="38">
        <v>0.19358115380418942</v>
      </c>
      <c r="X3030" s="91">
        <v>1.1829928646687082</v>
      </c>
      <c r="Y3030" s="72">
        <v>12166.58067793458</v>
      </c>
      <c r="Z3030" s="90">
        <v>11034.999760000001</v>
      </c>
      <c r="AA3030" s="77">
        <v>0.10254471613460005</v>
      </c>
      <c r="AB3030" s="35">
        <v>1.1829928646687082</v>
      </c>
      <c r="AC3030" s="72">
        <v>12647.538547002248</v>
      </c>
      <c r="AD3030" s="90">
        <v>12400</v>
      </c>
      <c r="AE3030" s="38">
        <v>1.9962786048568416E-2</v>
      </c>
      <c r="AF3030">
        <v>9</v>
      </c>
      <c r="AI3030" s="27" t="s">
        <v>36</v>
      </c>
      <c r="AJ3030" s="17">
        <v>17.747589272113554</v>
      </c>
      <c r="AK3030" s="17">
        <v>19.861697850309419</v>
      </c>
      <c r="AL3030" s="19">
        <v>9.5403398995219268E-2</v>
      </c>
      <c r="AM3030" s="19">
        <v>8.3924974508601133E-2</v>
      </c>
      <c r="AN3030" s="27" t="b">
        <v>0</v>
      </c>
      <c r="AO3030" s="27" t="b">
        <v>1</v>
      </c>
      <c r="AP3030" s="27" t="b">
        <v>0</v>
      </c>
      <c r="AQ3030" s="27" t="b">
        <v>0</v>
      </c>
      <c r="AR3030" s="27" t="b">
        <v>1</v>
      </c>
      <c r="AS3030" s="27" t="b">
        <v>0</v>
      </c>
      <c r="AV3030">
        <v>55174.998800000001</v>
      </c>
      <c r="AX3030">
        <v>124000</v>
      </c>
      <c r="AZ3030">
        <v>110.35</v>
      </c>
      <c r="BC3030" s="18">
        <f t="shared" si="1"/>
        <v>44139.999040000002</v>
      </c>
    </row>
    <row r="3031" spans="1:55" ht="14.55" customHeight="1" x14ac:dyDescent="0.25">
      <c r="A3031" s="95">
        <v>42468</v>
      </c>
      <c r="B3031" s="100">
        <v>16.675000000000001</v>
      </c>
      <c r="C3031" s="101">
        <v>18.524999999999999</v>
      </c>
      <c r="D3031" s="32">
        <v>419.56109608539691</v>
      </c>
      <c r="E3031" s="32">
        <v>768.69888358325852</v>
      </c>
      <c r="F3031" s="32">
        <v>1188.2599796686554</v>
      </c>
      <c r="G3031" s="32">
        <v>17.871786022386765</v>
      </c>
      <c r="H3031" s="56">
        <v>9.9865047233468229E-2</v>
      </c>
      <c r="I3031" s="32">
        <v>15.36</v>
      </c>
      <c r="J3031" s="68">
        <v>0.97606385764633041</v>
      </c>
      <c r="K3031" s="72">
        <v>307.28422472998352</v>
      </c>
      <c r="L3031" s="32">
        <v>295.35998499999999</v>
      </c>
      <c r="M3031" s="73">
        <v>4.0371886293207683E-2</v>
      </c>
      <c r="Q3031" s="34">
        <v>1.0245231315207071</v>
      </c>
      <c r="R3031" s="7"/>
      <c r="S3031" s="32"/>
      <c r="T3031" s="77"/>
      <c r="U3031" s="5">
        <v>112.48817636584837</v>
      </c>
      <c r="V3031" s="90">
        <v>94.64</v>
      </c>
      <c r="W3031" s="38">
        <v>0.18859019828664808</v>
      </c>
      <c r="X3031" s="68">
        <v>0.95212771529266083</v>
      </c>
      <c r="Y3031" s="72">
        <v>11584.194087512084</v>
      </c>
      <c r="Z3031" s="90">
        <v>10459.999760000001</v>
      </c>
      <c r="AA3031" s="77">
        <v>0.10747555958950451</v>
      </c>
      <c r="AB3031" s="35">
        <v>0.95212771529266083</v>
      </c>
      <c r="AC3031" s="72">
        <v>12041.878916664098</v>
      </c>
      <c r="AD3031" s="90">
        <v>11775</v>
      </c>
      <c r="AE3031" s="38">
        <v>2.2664876149817253E-2</v>
      </c>
      <c r="AF3031" s="1">
        <v>8</v>
      </c>
      <c r="AI3031" s="27" t="s">
        <v>36</v>
      </c>
      <c r="AJ3031" s="17">
        <v>17.653104196122193</v>
      </c>
      <c r="AK3031" s="17">
        <v>19.6903053600516</v>
      </c>
      <c r="AL3031" s="19">
        <v>9.5971923415927349E-2</v>
      </c>
      <c r="AM3031" s="19">
        <v>8.723303278989758E-2</v>
      </c>
      <c r="AN3031" s="27" t="b">
        <v>0</v>
      </c>
      <c r="AO3031" s="27" t="b">
        <v>1</v>
      </c>
      <c r="AP3031" s="27" t="b">
        <v>0</v>
      </c>
      <c r="AQ3031" s="27" t="b">
        <v>0</v>
      </c>
      <c r="AR3031" s="27" t="b">
        <v>1</v>
      </c>
      <c r="AS3031" s="27" t="b">
        <v>0</v>
      </c>
      <c r="AV3031">
        <v>52299.998800000001</v>
      </c>
      <c r="AX3031">
        <v>117750</v>
      </c>
      <c r="AZ3031">
        <v>104.6</v>
      </c>
      <c r="BC3031" s="18">
        <f t="shared" si="1"/>
        <v>41839.999040000002</v>
      </c>
    </row>
    <row r="3032" spans="1:55" ht="14.55" customHeight="1" x14ac:dyDescent="0.25">
      <c r="A3032" s="95">
        <v>42471</v>
      </c>
      <c r="B3032" s="100">
        <v>17.074999999999999</v>
      </c>
      <c r="C3032" s="101">
        <v>19.024999999999999</v>
      </c>
      <c r="D3032" s="32">
        <v>367.1159590747223</v>
      </c>
      <c r="E3032" s="32">
        <v>815.90658450919636</v>
      </c>
      <c r="F3032" s="32">
        <v>1183.0225435839186</v>
      </c>
      <c r="G3032" s="32">
        <v>18.419875335150426</v>
      </c>
      <c r="H3032" s="56">
        <v>0.10249671484888301</v>
      </c>
      <c r="I3032" s="1">
        <v>16.260000000000002</v>
      </c>
      <c r="J3032" s="68">
        <v>1.0261250284600441</v>
      </c>
      <c r="K3032" s="72">
        <v>315.30657829548488</v>
      </c>
      <c r="L3032" s="32">
        <v>300.16000400000001</v>
      </c>
      <c r="M3032" s="73">
        <v>5.0461667422835144E-2</v>
      </c>
      <c r="Q3032" s="34">
        <v>0.97454011184265599</v>
      </c>
      <c r="R3032" s="7"/>
      <c r="S3032" s="32"/>
      <c r="T3032" s="77"/>
      <c r="U3032" s="5">
        <v>109.42013985324331</v>
      </c>
      <c r="V3032" s="97">
        <v>93.220001999999994</v>
      </c>
      <c r="W3032" s="38">
        <v>0.17378392518424662</v>
      </c>
      <c r="X3032" s="68">
        <v>1.0522500569200883</v>
      </c>
      <c r="Y3032" s="72">
        <v>12189.527207835181</v>
      </c>
      <c r="Z3032" s="90">
        <v>10784.999760000001</v>
      </c>
      <c r="AA3032" s="77">
        <v>0.13022971526103957</v>
      </c>
      <c r="AB3032" s="35">
        <v>1.0522500569200883</v>
      </c>
      <c r="AC3032" s="72">
        <v>12670.864626958803</v>
      </c>
      <c r="AD3032" s="90">
        <v>12150</v>
      </c>
      <c r="AE3032" s="38">
        <v>4.2869516622123668E-2</v>
      </c>
      <c r="AF3032" s="1">
        <v>7</v>
      </c>
      <c r="AI3032" s="27" t="s">
        <v>36</v>
      </c>
      <c r="AJ3032" s="17">
        <v>17.590973719386234</v>
      </c>
      <c r="AK3032" s="17">
        <v>19.530718612574201</v>
      </c>
      <c r="AL3032" s="19">
        <v>9.6072661674341378E-2</v>
      </c>
      <c r="AM3032" s="19">
        <v>9.0153021691060334E-2</v>
      </c>
      <c r="AN3032" s="27" t="b">
        <v>0</v>
      </c>
      <c r="AO3032" s="27" t="b">
        <v>1</v>
      </c>
      <c r="AP3032" s="27" t="b">
        <v>0</v>
      </c>
      <c r="AQ3032" s="27" t="b">
        <v>0</v>
      </c>
      <c r="AR3032" s="27" t="b">
        <v>1</v>
      </c>
      <c r="AS3032" s="27" t="b">
        <v>0</v>
      </c>
      <c r="AV3032">
        <v>53924.998800000001</v>
      </c>
      <c r="AX3032">
        <v>121500</v>
      </c>
      <c r="AZ3032">
        <v>107.85</v>
      </c>
      <c r="BC3032" s="18">
        <f t="shared" si="1"/>
        <v>43139.999040000002</v>
      </c>
    </row>
    <row r="3033" spans="1:55" ht="14.55" customHeight="1" x14ac:dyDescent="0.25">
      <c r="A3033" s="95">
        <v>42472</v>
      </c>
      <c r="B3033" s="98">
        <v>15.925000000000001</v>
      </c>
      <c r="C3033" s="99">
        <v>18.274999999999999</v>
      </c>
      <c r="D3033" s="32">
        <v>314.67082206404768</v>
      </c>
      <c r="E3033" s="32">
        <v>862.97626726647729</v>
      </c>
      <c r="F3033" s="18">
        <v>1177.647089330525</v>
      </c>
      <c r="G3033" s="18">
        <v>17.64707297623357</v>
      </c>
      <c r="H3033" s="19">
        <v>0.12859097127222974</v>
      </c>
      <c r="I3033" s="1">
        <v>14.85</v>
      </c>
      <c r="J3033" s="91">
        <v>0.95369199536593829</v>
      </c>
      <c r="K3033" s="72">
        <v>300.7001569814326</v>
      </c>
      <c r="L3033" s="32">
        <v>289.92001299999998</v>
      </c>
      <c r="M3033" s="73">
        <v>3.7183166039084774E-2</v>
      </c>
      <c r="Q3033" s="34">
        <v>1.0485565621385897</v>
      </c>
      <c r="R3033" s="7"/>
      <c r="S3033" s="32"/>
      <c r="T3033" s="77"/>
      <c r="U3033" s="5">
        <v>114.51959359775128</v>
      </c>
      <c r="V3033" s="97">
        <v>96.279998000000006</v>
      </c>
      <c r="W3033" s="38">
        <v>0.18944324861485015</v>
      </c>
      <c r="X3033" s="91">
        <v>0.90738399073187648</v>
      </c>
      <c r="Y3033" s="72">
        <v>11060.63476175641</v>
      </c>
      <c r="Z3033" s="90">
        <v>10039.99978</v>
      </c>
      <c r="AA3033" s="77">
        <v>0.10165687292041052</v>
      </c>
      <c r="AB3033" s="35">
        <v>0.90738399073187648</v>
      </c>
      <c r="AC3033" s="72">
        <v>11497.155380468515</v>
      </c>
      <c r="AD3033" s="90">
        <v>11375</v>
      </c>
      <c r="AE3033" s="38">
        <v>1.0738934546682675E-2</v>
      </c>
      <c r="AF3033">
        <v>6</v>
      </c>
      <c r="AI3033" s="27" t="s">
        <v>36</v>
      </c>
      <c r="AJ3033" s="17">
        <v>17.532640650969949</v>
      </c>
      <c r="AK3033" s="17">
        <v>19.30680594874676</v>
      </c>
      <c r="AL3033" s="19">
        <v>0.10142884010150971</v>
      </c>
      <c r="AM3033" s="19">
        <v>9.4382010375707134E-2</v>
      </c>
      <c r="AN3033" s="27" t="b">
        <v>0</v>
      </c>
      <c r="AO3033" s="27" t="b">
        <v>1</v>
      </c>
      <c r="AP3033" s="27" t="b">
        <v>0</v>
      </c>
      <c r="AQ3033" s="27" t="b">
        <v>0</v>
      </c>
      <c r="AR3033" s="27" t="b">
        <v>1</v>
      </c>
      <c r="AS3033" s="27" t="b">
        <v>0</v>
      </c>
      <c r="AV3033">
        <v>50199.998899999999</v>
      </c>
      <c r="AX3033">
        <v>113750</v>
      </c>
      <c r="AZ3033">
        <v>100.4</v>
      </c>
      <c r="BC3033" s="18">
        <f t="shared" si="1"/>
        <v>40159.99912</v>
      </c>
    </row>
    <row r="3034" spans="1:55" ht="14.55" customHeight="1" x14ac:dyDescent="0.25">
      <c r="A3034" s="95">
        <v>42473</v>
      </c>
      <c r="B3034" s="98">
        <v>14.824999999999999</v>
      </c>
      <c r="C3034" s="99">
        <v>17.475000000000001</v>
      </c>
      <c r="D3034" s="32">
        <v>262.22568505337307</v>
      </c>
      <c r="E3034" s="32">
        <v>908.67743317044415</v>
      </c>
      <c r="F3034" s="18">
        <v>1170.9031182238173</v>
      </c>
      <c r="G3034" s="18">
        <v>16.881528128095216</v>
      </c>
      <c r="H3034" s="19">
        <v>0.15164520743919896</v>
      </c>
      <c r="I3034" s="1">
        <v>13.84</v>
      </c>
      <c r="J3034" s="91">
        <v>0.95114093824763191</v>
      </c>
      <c r="K3034" s="72">
        <v>286.00328090811405</v>
      </c>
      <c r="L3034" s="32">
        <v>275.35998499999999</v>
      </c>
      <c r="M3034" s="73">
        <v>3.8652296949079422E-2</v>
      </c>
      <c r="Q3034" s="34">
        <v>1.0513688979073756</v>
      </c>
      <c r="R3034" s="7"/>
      <c r="S3034" s="32"/>
      <c r="T3034" s="77"/>
      <c r="U3034" s="5">
        <v>120.17817195331659</v>
      </c>
      <c r="V3034" s="97">
        <v>101.14</v>
      </c>
      <c r="W3034" s="38">
        <v>0.18823583105909228</v>
      </c>
      <c r="X3034" s="91">
        <v>0.90228187649526381</v>
      </c>
      <c r="Y3034" s="72">
        <v>9979.8580359473981</v>
      </c>
      <c r="Z3034" s="90">
        <v>9029.9998000000014</v>
      </c>
      <c r="AA3034" s="77">
        <v>0.10518917574587283</v>
      </c>
      <c r="AB3034" s="35">
        <v>0.90228187649526381</v>
      </c>
      <c r="AC3034" s="72">
        <v>10373.508615404946</v>
      </c>
      <c r="AD3034" s="90">
        <v>10400</v>
      </c>
      <c r="AE3034" s="38">
        <v>-2.5472485187552035E-3</v>
      </c>
      <c r="AF3034">
        <v>5</v>
      </c>
      <c r="AI3034" s="27" t="s">
        <v>36</v>
      </c>
      <c r="AJ3034" s="17">
        <v>17.446989825874716</v>
      </c>
      <c r="AK3034" s="17">
        <v>19.101408687886817</v>
      </c>
      <c r="AL3034" s="19">
        <v>0.11177766820704782</v>
      </c>
      <c r="AM3034" s="19">
        <v>9.9097931078752324E-2</v>
      </c>
      <c r="AN3034" s="27" t="b">
        <v>0</v>
      </c>
      <c r="AO3034" s="27" t="b">
        <v>1</v>
      </c>
      <c r="AP3034" s="27" t="b">
        <v>0</v>
      </c>
      <c r="AQ3034" s="27" t="b">
        <v>0</v>
      </c>
      <c r="AR3034" s="27" t="b">
        <v>1</v>
      </c>
      <c r="AS3034" s="27" t="b">
        <v>0</v>
      </c>
      <c r="AV3034">
        <v>45149.999000000011</v>
      </c>
      <c r="AX3034">
        <v>104000</v>
      </c>
      <c r="AZ3034">
        <v>90.299994999999996</v>
      </c>
      <c r="BC3034" s="18">
        <f t="shared" si="1"/>
        <v>36119.999200000006</v>
      </c>
    </row>
    <row r="3035" spans="1:55" ht="14.55" customHeight="1" x14ac:dyDescent="0.25">
      <c r="A3035" s="95">
        <v>42474</v>
      </c>
      <c r="B3035" s="98">
        <v>14.675000000000001</v>
      </c>
      <c r="C3035" s="99">
        <v>17.274999999999999</v>
      </c>
      <c r="D3035" s="32">
        <v>209.78054804269846</v>
      </c>
      <c r="E3035" s="32">
        <v>953.16951649995781</v>
      </c>
      <c r="F3035" s="18">
        <v>1162.9500645426563</v>
      </c>
      <c r="G3035" s="18">
        <v>16.80599497429796</v>
      </c>
      <c r="H3035" s="19">
        <v>0.15050651230101286</v>
      </c>
      <c r="I3035" s="1">
        <v>13.72</v>
      </c>
      <c r="J3035" s="91">
        <v>0.98876384384196592</v>
      </c>
      <c r="K3035" s="72">
        <v>282.78481053486769</v>
      </c>
      <c r="L3035" s="32">
        <v>274.39999399999999</v>
      </c>
      <c r="M3035" s="73">
        <v>3.0556912238371609E-2</v>
      </c>
      <c r="Q3035" s="34">
        <v>1.0113638420619979</v>
      </c>
      <c r="R3035" s="7"/>
      <c r="S3035" s="32"/>
      <c r="T3035" s="77"/>
      <c r="U3035" s="5">
        <v>121.31756546478253</v>
      </c>
      <c r="V3035" s="97">
        <v>101.48000399999999</v>
      </c>
      <c r="W3035" s="38">
        <v>0.19548246632688879</v>
      </c>
      <c r="X3035" s="91">
        <v>0.97752768768393183</v>
      </c>
      <c r="Y3035" s="72">
        <v>9755.6342243926611</v>
      </c>
      <c r="Z3035" s="90">
        <v>8964.9998000000014</v>
      </c>
      <c r="AA3035" s="77">
        <v>8.8191237259443056E-2</v>
      </c>
      <c r="AB3035" s="35">
        <v>0.97752768768393183</v>
      </c>
      <c r="AC3035" s="72">
        <v>10140.229314447912</v>
      </c>
      <c r="AD3035" s="90">
        <v>10325</v>
      </c>
      <c r="AE3035" s="38">
        <v>-1.7895465913035181E-2</v>
      </c>
      <c r="AF3035">
        <v>4</v>
      </c>
      <c r="AI3035" s="27" t="s">
        <v>36</v>
      </c>
      <c r="AJ3035" s="17">
        <v>17.344318938279354</v>
      </c>
      <c r="AK3035" s="17">
        <v>18.929102154598091</v>
      </c>
      <c r="AL3035" s="19">
        <v>0.11964544416922045</v>
      </c>
      <c r="AM3035" s="19">
        <v>0.1032324792540282</v>
      </c>
      <c r="AN3035" s="27" t="b">
        <v>0</v>
      </c>
      <c r="AO3035" s="27" t="b">
        <v>1</v>
      </c>
      <c r="AP3035" s="27" t="b">
        <v>0</v>
      </c>
      <c r="AQ3035" s="27" t="b">
        <v>0</v>
      </c>
      <c r="AR3035" s="27" t="b">
        <v>1</v>
      </c>
      <c r="AS3035" s="27" t="b">
        <v>0</v>
      </c>
      <c r="AV3035">
        <v>44824.999000000011</v>
      </c>
      <c r="AX3035">
        <v>103250</v>
      </c>
      <c r="AZ3035">
        <v>89.65</v>
      </c>
      <c r="BC3035" s="18">
        <f t="shared" si="1"/>
        <v>35859.999200000006</v>
      </c>
    </row>
    <row r="3036" spans="1:55" ht="14.55" customHeight="1" x14ac:dyDescent="0.25">
      <c r="A3036" s="95">
        <v>42475</v>
      </c>
      <c r="B3036" s="100">
        <v>14.725</v>
      </c>
      <c r="C3036" s="101">
        <v>17.074999999999999</v>
      </c>
      <c r="D3036" s="32">
        <v>157.33541103202384</v>
      </c>
      <c r="E3036" s="32">
        <v>997.72131885200702</v>
      </c>
      <c r="F3036" s="32">
        <v>1155.0567298840308</v>
      </c>
      <c r="G3036" s="32">
        <v>16.754896055008157</v>
      </c>
      <c r="H3036" s="56">
        <v>0.13762811127379204</v>
      </c>
      <c r="I3036" s="1">
        <v>13.62</v>
      </c>
      <c r="J3036" s="68">
        <v>0.99019278210399742</v>
      </c>
      <c r="K3036" s="72">
        <v>280.00663350206509</v>
      </c>
      <c r="L3036" s="18">
        <v>270.88000499999998</v>
      </c>
      <c r="M3036" s="73">
        <v>3.3692514521568705E-2</v>
      </c>
      <c r="Q3036" s="34">
        <v>1.0099043520345239</v>
      </c>
      <c r="R3036" s="7"/>
      <c r="S3036" s="32"/>
      <c r="T3036" s="77"/>
      <c r="U3036" s="5">
        <v>122.29102929636227</v>
      </c>
      <c r="V3036" s="97">
        <v>102.82</v>
      </c>
      <c r="W3036" s="38">
        <v>0.18937005734645279</v>
      </c>
      <c r="X3036" s="68">
        <v>0.98038556420799483</v>
      </c>
      <c r="Y3036" s="72">
        <v>9564.3287231003214</v>
      </c>
      <c r="Z3036" s="90">
        <v>8719.9998000000014</v>
      </c>
      <c r="AA3036" s="77">
        <v>9.6826713585511773E-2</v>
      </c>
      <c r="AB3036" s="35">
        <v>0.98038556420799483</v>
      </c>
      <c r="AC3036" s="72">
        <v>9941.1750534880539</v>
      </c>
      <c r="AD3036" s="90">
        <v>9975</v>
      </c>
      <c r="AE3036" s="38">
        <v>-3.390972081398106E-3</v>
      </c>
      <c r="AF3036" s="1">
        <v>3</v>
      </c>
      <c r="AI3036" s="27" t="s">
        <v>36</v>
      </c>
      <c r="AJ3036" s="17">
        <v>17.271933036136883</v>
      </c>
      <c r="AK3036" s="17">
        <v>18.778611814476342</v>
      </c>
      <c r="AL3036" s="19">
        <v>0.12845542739476415</v>
      </c>
      <c r="AM3036" s="19">
        <v>0.10695777326975855</v>
      </c>
      <c r="AN3036" s="27" t="b">
        <v>0</v>
      </c>
      <c r="AO3036" s="27" t="b">
        <v>1</v>
      </c>
      <c r="AP3036" s="27" t="b">
        <v>0</v>
      </c>
      <c r="AQ3036" s="27" t="b">
        <v>0</v>
      </c>
      <c r="AR3036" s="27" t="b">
        <v>1</v>
      </c>
      <c r="AS3036" s="27" t="b">
        <v>0</v>
      </c>
      <c r="AV3036">
        <v>43599.999000000011</v>
      </c>
      <c r="AX3036">
        <v>99750</v>
      </c>
      <c r="AZ3036">
        <v>87.200005000000004</v>
      </c>
      <c r="BC3036" s="18">
        <f t="shared" si="1"/>
        <v>34879.999200000006</v>
      </c>
    </row>
    <row r="3037" spans="1:55" ht="14.55" customHeight="1" x14ac:dyDescent="0.25">
      <c r="A3037" s="95">
        <v>42478</v>
      </c>
      <c r="B3037" s="98">
        <v>13.824999999999999</v>
      </c>
      <c r="C3037" s="99">
        <v>16.225000000000001</v>
      </c>
      <c r="D3037" s="32">
        <v>104.89027402134923</v>
      </c>
      <c r="E3037" s="32">
        <v>1042.9485307104073</v>
      </c>
      <c r="F3037" s="18">
        <v>1147.8388047317567</v>
      </c>
      <c r="G3037" s="18">
        <v>16.005686402469145</v>
      </c>
      <c r="H3037" s="19">
        <v>0.14791987673343621</v>
      </c>
      <c r="I3037" s="1">
        <v>13.35</v>
      </c>
      <c r="J3037" s="91">
        <v>0.94931458562188609</v>
      </c>
      <c r="K3037" s="72">
        <v>265.80978211535188</v>
      </c>
      <c r="L3037" s="18">
        <v>253.91999799999999</v>
      </c>
      <c r="M3037" s="73">
        <v>4.6824922058135363E-2</v>
      </c>
      <c r="Q3037" s="34">
        <v>1.0533915892010766</v>
      </c>
      <c r="R3037" s="7"/>
      <c r="S3037" s="32"/>
      <c r="T3037" s="77"/>
      <c r="U3037" s="5">
        <v>128.58050197002697</v>
      </c>
      <c r="V3037" s="97">
        <v>109.260002</v>
      </c>
      <c r="W3037" s="38">
        <v>0.17683049255323072</v>
      </c>
      <c r="X3037" s="91">
        <v>0.89862917124377217</v>
      </c>
      <c r="Y3037" s="72">
        <v>8594.8259152415903</v>
      </c>
      <c r="Z3037" s="90">
        <v>7614.9998200000009</v>
      </c>
      <c r="AA3037" s="77">
        <v>0.12867053426162645</v>
      </c>
      <c r="AB3037" s="35">
        <v>0.89862917124377217</v>
      </c>
      <c r="AC3037" s="72">
        <v>8933.2866745500323</v>
      </c>
      <c r="AD3037" s="90">
        <v>8750</v>
      </c>
      <c r="AE3037" s="38">
        <v>2.0947048520003696E-2</v>
      </c>
      <c r="AF3037">
        <v>2</v>
      </c>
      <c r="AI3037" s="27" t="s">
        <v>36</v>
      </c>
      <c r="AJ3037" s="17">
        <v>17.185690567230171</v>
      </c>
      <c r="AK3037" s="17">
        <v>18.613021813328022</v>
      </c>
      <c r="AL3037" s="19">
        <v>0.13646456564475881</v>
      </c>
      <c r="AM3037" s="19">
        <v>0.11063264761015923</v>
      </c>
      <c r="AN3037" s="27" t="b">
        <v>0</v>
      </c>
      <c r="AO3037" s="27" t="b">
        <v>1</v>
      </c>
      <c r="AP3037" s="27" t="b">
        <v>0</v>
      </c>
      <c r="AQ3037" s="27" t="b">
        <v>0</v>
      </c>
      <c r="AR3037" s="27" t="b">
        <v>1</v>
      </c>
      <c r="AS3037" s="27" t="b">
        <v>0</v>
      </c>
      <c r="AV3037">
        <v>38074.999100000001</v>
      </c>
      <c r="AX3037">
        <v>87500</v>
      </c>
      <c r="AZ3037">
        <v>76.150000000000006</v>
      </c>
      <c r="BC3037" s="18">
        <f t="shared" si="1"/>
        <v>30459.999280000004</v>
      </c>
    </row>
    <row r="3038" spans="1:55" ht="14.55" customHeight="1" x14ac:dyDescent="0.25">
      <c r="A3038" s="95">
        <v>42479</v>
      </c>
      <c r="B3038" s="98">
        <v>13.25</v>
      </c>
      <c r="C3038" s="99">
        <v>16.225000000000001</v>
      </c>
      <c r="D3038" s="32">
        <v>52.445137010674614</v>
      </c>
      <c r="E3038" s="32">
        <v>1087.6359895191947</v>
      </c>
      <c r="F3038" s="18">
        <v>1140.0811265298694</v>
      </c>
      <c r="G3038" s="18">
        <v>16.088146333207309</v>
      </c>
      <c r="H3038" s="19">
        <v>0.18335901386748854</v>
      </c>
      <c r="I3038" s="1">
        <v>13.24</v>
      </c>
      <c r="J3038" s="91">
        <v>0.99835858702274527</v>
      </c>
      <c r="K3038" s="72">
        <v>265.36888697899667</v>
      </c>
      <c r="L3038" s="18">
        <v>256.48001099999999</v>
      </c>
      <c r="M3038" s="73">
        <v>3.4657188076136977E-2</v>
      </c>
      <c r="Q3038" s="34">
        <v>1.0016441116434425</v>
      </c>
      <c r="R3038" s="7"/>
      <c r="S3038" s="32"/>
      <c r="T3038" s="77"/>
      <c r="U3038" s="5">
        <v>128.55211589315346</v>
      </c>
      <c r="V3038" s="97">
        <v>108.300004</v>
      </c>
      <c r="W3038" s="38">
        <v>0.18700010291000038</v>
      </c>
      <c r="X3038" s="91">
        <v>0.99671717404549043</v>
      </c>
      <c r="Y3038" s="72">
        <v>8566.6515841535147</v>
      </c>
      <c r="Z3038" s="90">
        <v>7794.9998200000009</v>
      </c>
      <c r="AA3038" s="77">
        <v>9.8993172799523382E-2</v>
      </c>
      <c r="AB3038" s="35">
        <v>0.99671717404549043</v>
      </c>
      <c r="AC3038" s="72">
        <v>8903.8174967118557</v>
      </c>
      <c r="AD3038" s="90">
        <v>8875</v>
      </c>
      <c r="AE3038" s="38">
        <v>3.2470418830259956E-3</v>
      </c>
      <c r="AF3038">
        <v>1</v>
      </c>
      <c r="AI3038" s="27" t="s">
        <v>36</v>
      </c>
      <c r="AJ3038" s="17">
        <v>17.103397420423605</v>
      </c>
      <c r="AK3038" s="17">
        <v>18.458779075984133</v>
      </c>
      <c r="AL3038" s="19">
        <v>0.14994161548119306</v>
      </c>
      <c r="AM3038" s="19">
        <v>0.11659990954545252</v>
      </c>
      <c r="AN3038" s="27" t="b">
        <v>0</v>
      </c>
      <c r="AO3038" s="27" t="b">
        <v>1</v>
      </c>
      <c r="AP3038" s="27" t="b">
        <v>0</v>
      </c>
      <c r="AQ3038" s="27" t="b">
        <v>0</v>
      </c>
      <c r="AR3038" s="27" t="b">
        <v>1</v>
      </c>
      <c r="AS3038" s="27" t="b">
        <v>0</v>
      </c>
      <c r="AV3038">
        <v>38974.999100000001</v>
      </c>
      <c r="AX3038">
        <v>88750</v>
      </c>
      <c r="AZ3038">
        <v>77.95</v>
      </c>
      <c r="BC3038" s="18">
        <f t="shared" si="1"/>
        <v>31179.999280000004</v>
      </c>
    </row>
    <row r="3039" spans="1:55" ht="14.55" customHeight="1" x14ac:dyDescent="0.25">
      <c r="A3039" s="96">
        <v>42480</v>
      </c>
      <c r="B3039" s="100">
        <v>16.425000000000001</v>
      </c>
      <c r="C3039" s="101">
        <v>17.925000000000001</v>
      </c>
      <c r="D3039" s="32">
        <v>1130.4648379254468</v>
      </c>
      <c r="E3039" s="32">
        <v>0</v>
      </c>
      <c r="F3039" s="32">
        <v>1130.4648379254468</v>
      </c>
      <c r="G3039" s="32">
        <v>16.425000000000001</v>
      </c>
      <c r="H3039" s="56">
        <v>8.3682008368200833E-2</v>
      </c>
      <c r="I3039" s="1">
        <v>13.28</v>
      </c>
      <c r="J3039" s="68">
        <v>1.0123266563944531</v>
      </c>
      <c r="K3039" s="72">
        <v>268.6353500385049</v>
      </c>
      <c r="L3039" s="32">
        <v>257.76001000000002</v>
      </c>
      <c r="M3039" s="73">
        <v>4.2191727252434821E-2</v>
      </c>
      <c r="Q3039" s="34">
        <v>0.9878234398782344</v>
      </c>
      <c r="R3039" s="7"/>
      <c r="S3039" s="32"/>
      <c r="T3039" s="77"/>
      <c r="U3039" s="5">
        <v>126.75036732870919</v>
      </c>
      <c r="V3039" s="97">
        <v>107.72000199999999</v>
      </c>
      <c r="W3039" s="38">
        <v>0.17666510374469913</v>
      </c>
      <c r="X3039" s="68">
        <v>1.0246533127889059</v>
      </c>
      <c r="Y3039" s="72">
        <v>8777.889922366161</v>
      </c>
      <c r="Z3039" s="90">
        <v>7879.9998200000009</v>
      </c>
      <c r="AA3039" s="77">
        <v>0.11394544706552545</v>
      </c>
      <c r="AB3039" s="35">
        <v>1.0246533127889059</v>
      </c>
      <c r="AC3039" s="72">
        <v>9123.1798250131997</v>
      </c>
      <c r="AD3039" s="90">
        <v>8950</v>
      </c>
      <c r="AE3039" s="38">
        <v>1.9349701118793257E-2</v>
      </c>
      <c r="AF3039" s="1">
        <v>20</v>
      </c>
      <c r="AI3039" s="27" t="s">
        <v>36</v>
      </c>
      <c r="AJ3039" s="17">
        <v>17.06927407791882</v>
      </c>
      <c r="AK3039" s="17">
        <v>18.344413912375963</v>
      </c>
      <c r="AL3039" s="19">
        <v>0.14245678833052158</v>
      </c>
      <c r="AM3039" s="19">
        <v>0.11569399018767965</v>
      </c>
      <c r="AN3039" s="27" t="b">
        <v>0</v>
      </c>
      <c r="AO3039" s="27" t="b">
        <v>1</v>
      </c>
      <c r="AP3039" s="27" t="b">
        <v>0</v>
      </c>
      <c r="AQ3039" s="27" t="b">
        <v>0</v>
      </c>
      <c r="AR3039" s="27" t="b">
        <v>1</v>
      </c>
      <c r="AS3039" s="27" t="b">
        <v>0</v>
      </c>
      <c r="AV3039">
        <v>39399.999100000001</v>
      </c>
      <c r="AX3039">
        <v>89500</v>
      </c>
      <c r="AZ3039">
        <v>78.8</v>
      </c>
      <c r="BC3039" s="18">
        <f t="shared" si="1"/>
        <v>31519.999280000004</v>
      </c>
    </row>
    <row r="3040" spans="1:55" ht="14.55" customHeight="1" x14ac:dyDescent="0.25">
      <c r="A3040" s="95">
        <v>42481</v>
      </c>
      <c r="B3040" s="98">
        <v>16.774999999999999</v>
      </c>
      <c r="C3040" s="99">
        <v>18.475000000000001</v>
      </c>
      <c r="D3040" s="32">
        <v>1073.9415960291744</v>
      </c>
      <c r="E3040" s="32">
        <v>51.793263494910633</v>
      </c>
      <c r="F3040" s="18">
        <v>1125.7348595240851</v>
      </c>
      <c r="G3040" s="18">
        <v>16.853214285714284</v>
      </c>
      <c r="H3040" s="19">
        <v>9.2016238159675412E-2</v>
      </c>
      <c r="I3040" s="1">
        <v>13.95</v>
      </c>
      <c r="J3040" s="91">
        <v>1.021777701355852</v>
      </c>
      <c r="K3040" s="72">
        <v>274.48086129601279</v>
      </c>
      <c r="L3040" s="32">
        <v>262.55999800000001</v>
      </c>
      <c r="M3040" s="73">
        <v>4.5402435202687587E-2</v>
      </c>
      <c r="Q3040" s="34">
        <v>0.97868645858394243</v>
      </c>
      <c r="R3040" s="7"/>
      <c r="S3040" s="32"/>
      <c r="T3040" s="77"/>
      <c r="U3040" s="5">
        <v>123.81791200371146</v>
      </c>
      <c r="V3040" s="97">
        <v>105.72000199999999</v>
      </c>
      <c r="W3040" s="38">
        <v>0.17118718938078967</v>
      </c>
      <c r="X3040" s="91">
        <v>1.043555402711704</v>
      </c>
      <c r="Y3040" s="72">
        <v>9160.2582794614409</v>
      </c>
      <c r="Z3040" s="90">
        <v>8174.9998200000009</v>
      </c>
      <c r="AA3040" s="77">
        <v>0.12052091512601891</v>
      </c>
      <c r="AB3040" s="35">
        <v>1.043555402711704</v>
      </c>
      <c r="AC3040" s="72">
        <v>9520.3909584644643</v>
      </c>
      <c r="AD3040" s="90">
        <v>9300</v>
      </c>
      <c r="AE3040" s="38">
        <v>2.3697952523060683E-2</v>
      </c>
      <c r="AF3040">
        <v>19</v>
      </c>
      <c r="AI3040" s="27" t="s">
        <v>36</v>
      </c>
      <c r="AJ3040" s="17">
        <v>17.058936877458198</v>
      </c>
      <c r="AK3040" s="17">
        <v>18.212930238922073</v>
      </c>
      <c r="AL3040" s="19">
        <v>0.13251862678393431</v>
      </c>
      <c r="AM3040" s="19">
        <v>0.11563313096679384</v>
      </c>
      <c r="AN3040" s="27" t="b">
        <v>0</v>
      </c>
      <c r="AO3040" s="27" t="b">
        <v>1</v>
      </c>
      <c r="AP3040" s="27" t="b">
        <v>0</v>
      </c>
      <c r="AQ3040" s="27" t="b">
        <v>0</v>
      </c>
      <c r="AR3040" s="27" t="b">
        <v>1</v>
      </c>
      <c r="AS3040" s="27" t="b">
        <v>0</v>
      </c>
      <c r="AV3040">
        <v>40874.999100000001</v>
      </c>
      <c r="AX3040">
        <v>93000</v>
      </c>
      <c r="AZ3040">
        <v>81.75</v>
      </c>
      <c r="BC3040" s="18">
        <f t="shared" si="1"/>
        <v>32699.999280000004</v>
      </c>
    </row>
    <row r="3041" spans="1:55" ht="14.55" customHeight="1" x14ac:dyDescent="0.25">
      <c r="A3041" s="95">
        <v>42482</v>
      </c>
      <c r="B3041" s="100">
        <v>16.175000000000001</v>
      </c>
      <c r="C3041" s="101">
        <v>18.024999999999999</v>
      </c>
      <c r="D3041" s="32">
        <v>1017.4183541329021</v>
      </c>
      <c r="E3041" s="32">
        <v>103.11544930329865</v>
      </c>
      <c r="F3041" s="32">
        <v>1120.5338034362007</v>
      </c>
      <c r="G3041" s="32">
        <v>16.345243486297434</v>
      </c>
      <c r="H3041" s="56">
        <v>0.10263522884882093</v>
      </c>
      <c r="I3041" s="1">
        <v>13.22</v>
      </c>
      <c r="J3041" s="68">
        <v>0.96537822681026231</v>
      </c>
      <c r="K3041" s="72">
        <v>264.9732625060293</v>
      </c>
      <c r="L3041" s="32">
        <v>256</v>
      </c>
      <c r="M3041" s="73">
        <v>3.5051806664176954E-2</v>
      </c>
      <c r="Q3041" s="34">
        <v>1.0358634286834214</v>
      </c>
      <c r="R3041" s="7"/>
      <c r="S3041" s="32"/>
      <c r="T3041" s="77"/>
      <c r="U3041" s="5">
        <v>128.01965327966874</v>
      </c>
      <c r="V3041" s="97">
        <v>108.36</v>
      </c>
      <c r="W3041" s="38">
        <v>0.18142906311986662</v>
      </c>
      <c r="X3041" s="68">
        <v>0.9307564536205245</v>
      </c>
      <c r="Y3041" s="72">
        <v>8526.0103024953914</v>
      </c>
      <c r="Z3041" s="90">
        <v>7754.9998200000009</v>
      </c>
      <c r="AA3041" s="77">
        <v>9.9421083222589995E-2</v>
      </c>
      <c r="AB3041" s="35">
        <v>0.9307564536205245</v>
      </c>
      <c r="AC3041" s="72">
        <v>8861.023259205771</v>
      </c>
      <c r="AD3041" s="90">
        <v>8850</v>
      </c>
      <c r="AE3041" s="38">
        <v>1.2455660119515203E-3</v>
      </c>
      <c r="AF3041" s="1">
        <v>18</v>
      </c>
      <c r="AI3041" s="27" t="s">
        <v>36</v>
      </c>
      <c r="AJ3041" s="17">
        <v>16.979127520036656</v>
      </c>
      <c r="AK3041" s="17">
        <v>18.078389858166076</v>
      </c>
      <c r="AL3041" s="19">
        <v>0.12454007954190233</v>
      </c>
      <c r="AM3041" s="19">
        <v>0.11601946397551892</v>
      </c>
      <c r="AN3041" s="27" t="b">
        <v>0</v>
      </c>
      <c r="AO3041" s="27" t="b">
        <v>1</v>
      </c>
      <c r="AP3041" s="27" t="b">
        <v>0</v>
      </c>
      <c r="AQ3041" s="27" t="b">
        <v>0</v>
      </c>
      <c r="AR3041" s="27" t="b">
        <v>1</v>
      </c>
      <c r="AS3041" s="27" t="b">
        <v>0</v>
      </c>
      <c r="AV3041">
        <v>38774.999100000001</v>
      </c>
      <c r="AX3041">
        <v>88500</v>
      </c>
      <c r="AZ3041">
        <v>77.55</v>
      </c>
      <c r="BC3041" s="18">
        <f t="shared" si="1"/>
        <v>31019.999280000004</v>
      </c>
    </row>
    <row r="3042" spans="1:55" ht="14.55" customHeight="1" x14ac:dyDescent="0.25">
      <c r="A3042" s="95">
        <v>42485</v>
      </c>
      <c r="B3042" s="98">
        <v>16.225000000000001</v>
      </c>
      <c r="C3042" s="99">
        <v>18.175000000000001</v>
      </c>
      <c r="D3042" s="32">
        <v>960.89511223662976</v>
      </c>
      <c r="E3042" s="32">
        <v>153.83741533226981</v>
      </c>
      <c r="F3042" s="18">
        <v>1114.7325275688995</v>
      </c>
      <c r="G3042" s="18">
        <v>16.494107568388767</v>
      </c>
      <c r="H3042" s="19">
        <v>0.1072902338376891</v>
      </c>
      <c r="I3042" s="1">
        <v>14.08</v>
      </c>
      <c r="J3042" s="91">
        <v>1.0038830916198043</v>
      </c>
      <c r="K3042" s="72">
        <v>265.99757557282652</v>
      </c>
      <c r="L3042" s="32">
        <v>259.040009</v>
      </c>
      <c r="M3042" s="73">
        <v>2.6859042352899709E-2</v>
      </c>
      <c r="Q3042" s="34">
        <v>0.99613192845639154</v>
      </c>
      <c r="R3042" s="7"/>
      <c r="S3042" s="32"/>
      <c r="T3042" s="77"/>
      <c r="U3042" s="5">
        <v>127.28703706144883</v>
      </c>
      <c r="V3042" s="97">
        <v>106.879998</v>
      </c>
      <c r="W3042" s="38">
        <v>0.19093412652804154</v>
      </c>
      <c r="X3042" s="91">
        <v>1.0077661832396085</v>
      </c>
      <c r="Y3042" s="72">
        <v>8592.2659698584375</v>
      </c>
      <c r="Z3042" s="90">
        <v>7944.9998200000009</v>
      </c>
      <c r="AA3042" s="77">
        <v>8.1468365578696328E-2</v>
      </c>
      <c r="AB3042" s="35">
        <v>1.0077661832396085</v>
      </c>
      <c r="AC3042" s="72">
        <v>8929.6964221335365</v>
      </c>
      <c r="AD3042" s="90">
        <v>9025</v>
      </c>
      <c r="AE3042" s="38">
        <v>-1.0559953226200937E-2</v>
      </c>
      <c r="AF3042">
        <v>17</v>
      </c>
      <c r="AI3042" s="27" t="s">
        <v>36</v>
      </c>
      <c r="AJ3042" s="17">
        <v>16.917976998481436</v>
      </c>
      <c r="AK3042" s="17">
        <v>17.968419230719952</v>
      </c>
      <c r="AL3042" s="19">
        <v>0.11948376663588517</v>
      </c>
      <c r="AM3042" s="19">
        <v>0.11635683575922455</v>
      </c>
      <c r="AN3042" s="27" t="b">
        <v>0</v>
      </c>
      <c r="AO3042" s="27" t="b">
        <v>1</v>
      </c>
      <c r="AP3042" s="27" t="b">
        <v>0</v>
      </c>
      <c r="AQ3042" s="27" t="b">
        <v>0</v>
      </c>
      <c r="AR3042" s="27" t="b">
        <v>1</v>
      </c>
      <c r="AS3042" s="27" t="b">
        <v>0</v>
      </c>
      <c r="AV3042">
        <v>39724.999100000001</v>
      </c>
      <c r="AX3042">
        <v>90250</v>
      </c>
      <c r="AZ3042">
        <v>79.45</v>
      </c>
      <c r="BC3042" s="18">
        <f t="shared" si="1"/>
        <v>31779.999280000004</v>
      </c>
    </row>
    <row r="3043" spans="1:55" ht="14.55" customHeight="1" x14ac:dyDescent="0.25">
      <c r="A3043" s="95">
        <v>42486</v>
      </c>
      <c r="B3043" s="98">
        <v>15.925000000000001</v>
      </c>
      <c r="C3043" s="99">
        <v>18.024999999999999</v>
      </c>
      <c r="D3043" s="32">
        <v>904.37187034035742</v>
      </c>
      <c r="E3043" s="32">
        <v>204.29626538822683</v>
      </c>
      <c r="F3043" s="18">
        <v>1108.6681357285843</v>
      </c>
      <c r="G3043" s="18">
        <v>16.311970765632527</v>
      </c>
      <c r="H3043" s="19">
        <v>0.11650485436893188</v>
      </c>
      <c r="I3043" s="1">
        <v>13.96</v>
      </c>
      <c r="J3043" s="91">
        <v>0.98357731478563659</v>
      </c>
      <c r="K3043" s="72">
        <v>261.62465439499562</v>
      </c>
      <c r="L3043" s="32">
        <v>253.759995</v>
      </c>
      <c r="M3043" s="73">
        <v>3.0992510836846496E-2</v>
      </c>
      <c r="Q3043" s="34">
        <v>1.0166968930326972</v>
      </c>
      <c r="R3043" s="7"/>
      <c r="S3043" s="32"/>
      <c r="T3043" s="77"/>
      <c r="U3043" s="5">
        <v>129.17139319562961</v>
      </c>
      <c r="V3043" s="97">
        <v>109.27999800000001</v>
      </c>
      <c r="W3043" s="38">
        <v>0.18202228733230391</v>
      </c>
      <c r="X3043" s="91">
        <v>0.96715462957127329</v>
      </c>
      <c r="Y3043" s="72">
        <v>8310.0895702555845</v>
      </c>
      <c r="Z3043" s="90">
        <v>7619.9998200000009</v>
      </c>
      <c r="AA3043" s="77">
        <v>9.0562961490409002E-2</v>
      </c>
      <c r="AB3043" s="35">
        <v>0.96715462957127329</v>
      </c>
      <c r="AC3043" s="72">
        <v>8636.2587725448393</v>
      </c>
      <c r="AD3043" s="90">
        <v>8675</v>
      </c>
      <c r="AE3043" s="38">
        <v>-4.4658475452634813E-3</v>
      </c>
      <c r="AF3043">
        <v>16</v>
      </c>
      <c r="AI3043" s="27" t="s">
        <v>36</v>
      </c>
      <c r="AJ3043" s="17">
        <v>16.857507834869548</v>
      </c>
      <c r="AK3043" s="17">
        <v>17.839539442342438</v>
      </c>
      <c r="AL3043" s="19">
        <v>0.11424792957513445</v>
      </c>
      <c r="AM3043" s="19">
        <v>0.11761002036295659</v>
      </c>
      <c r="AN3043" s="27" t="b">
        <v>0</v>
      </c>
      <c r="AO3043" s="27" t="b">
        <v>0</v>
      </c>
      <c r="AP3043" s="27" t="b">
        <v>0</v>
      </c>
      <c r="AQ3043" s="27" t="b">
        <v>0</v>
      </c>
      <c r="AR3043" s="27" t="b">
        <v>1</v>
      </c>
      <c r="AS3043" s="27" t="b">
        <v>0</v>
      </c>
      <c r="AV3043">
        <v>38099.999100000001</v>
      </c>
      <c r="AX3043">
        <v>86750</v>
      </c>
      <c r="AZ3043">
        <v>76.2</v>
      </c>
      <c r="BC3043" s="18">
        <f t="shared" si="1"/>
        <v>30479.999280000004</v>
      </c>
    </row>
    <row r="3044" spans="1:55" ht="14.55" customHeight="1" x14ac:dyDescent="0.25">
      <c r="A3044" s="95">
        <v>42487</v>
      </c>
      <c r="B3044" s="98">
        <v>15.475</v>
      </c>
      <c r="C3044" s="99">
        <v>17.625</v>
      </c>
      <c r="D3044" s="32">
        <v>847.84862844408508</v>
      </c>
      <c r="E3044" s="32">
        <v>254.23427521891404</v>
      </c>
      <c r="F3044" s="18">
        <v>1102.0829036629991</v>
      </c>
      <c r="G3044" s="18">
        <v>15.970973297384358</v>
      </c>
      <c r="H3044" s="19">
        <v>0.12198581560283694</v>
      </c>
      <c r="I3044" s="1">
        <v>13.77</v>
      </c>
      <c r="J3044" s="91">
        <v>0.97327966322650328</v>
      </c>
      <c r="K3044" s="72">
        <v>254.62954982678031</v>
      </c>
      <c r="L3044" s="32">
        <v>246.08000200000001</v>
      </c>
      <c r="M3044" s="73">
        <v>3.4742960652204065E-2</v>
      </c>
      <c r="Q3044" s="34">
        <v>1.0274539146178361</v>
      </c>
      <c r="R3044" s="7"/>
      <c r="S3044" s="32"/>
      <c r="T3044" s="77"/>
      <c r="U3044" s="5">
        <v>132.47055779377936</v>
      </c>
      <c r="V3044" s="97">
        <v>112.44000200000001</v>
      </c>
      <c r="W3044" s="38">
        <v>0.17814439200898766</v>
      </c>
      <c r="X3044" s="91">
        <v>0.94655932645300656</v>
      </c>
      <c r="Y3044" s="72">
        <v>7866.0304208169282</v>
      </c>
      <c r="Z3044" s="90">
        <v>7139.9998400000004</v>
      </c>
      <c r="AA3044" s="77">
        <v>0.101684957575143</v>
      </c>
      <c r="AB3044" s="35">
        <v>0.94655932645300656</v>
      </c>
      <c r="AC3044" s="72">
        <v>8174.6002256721677</v>
      </c>
      <c r="AD3044" s="90">
        <v>8075</v>
      </c>
      <c r="AE3044" s="38">
        <v>1.2334393272095066E-2</v>
      </c>
      <c r="AF3044">
        <v>15</v>
      </c>
      <c r="AI3044" s="27" t="s">
        <v>36</v>
      </c>
      <c r="AJ3044" s="17">
        <v>16.826150332422905</v>
      </c>
      <c r="AK3044" s="17">
        <v>17.694117646852526</v>
      </c>
      <c r="AL3044" s="19">
        <v>0.10401906319769251</v>
      </c>
      <c r="AM3044" s="19">
        <v>0.11963711891276074</v>
      </c>
      <c r="AN3044" s="27" t="b">
        <v>0</v>
      </c>
      <c r="AO3044" s="27" t="b">
        <v>0</v>
      </c>
      <c r="AP3044" s="27" t="b">
        <v>0</v>
      </c>
      <c r="AQ3044" s="27" t="b">
        <v>0</v>
      </c>
      <c r="AR3044" s="27" t="b">
        <v>1</v>
      </c>
      <c r="AS3044" s="27" t="b">
        <v>0</v>
      </c>
      <c r="AV3044">
        <v>35699.999200000006</v>
      </c>
      <c r="AX3044">
        <v>80750</v>
      </c>
      <c r="AZ3044">
        <v>71.400000000000006</v>
      </c>
      <c r="BC3044" s="18">
        <f t="shared" si="1"/>
        <v>28559.999360000002</v>
      </c>
    </row>
    <row r="3045" spans="1:55" ht="14.55" customHeight="1" x14ac:dyDescent="0.25">
      <c r="A3045" s="95">
        <v>42488</v>
      </c>
      <c r="B3045" s="98">
        <v>16.475000000000001</v>
      </c>
      <c r="C3045" s="99">
        <v>18.475000000000001</v>
      </c>
      <c r="D3045" s="32">
        <v>791.32538654781274</v>
      </c>
      <c r="E3045" s="32">
        <v>303.86248335195313</v>
      </c>
      <c r="F3045" s="18">
        <v>1095.1878698997659</v>
      </c>
      <c r="G3045" s="18">
        <v>17.029904764202261</v>
      </c>
      <c r="H3045" s="19">
        <v>0.10825439783491209</v>
      </c>
      <c r="I3045" s="1">
        <v>15.22</v>
      </c>
      <c r="J3045" s="91">
        <v>1.0596323176872922</v>
      </c>
      <c r="K3045" s="72">
        <v>269.80903169908908</v>
      </c>
      <c r="L3045" s="32">
        <v>260.48001099999999</v>
      </c>
      <c r="M3045" s="73">
        <v>3.581472782987976E-2</v>
      </c>
      <c r="Q3045" s="34">
        <v>0.94372357591221534</v>
      </c>
      <c r="R3045" s="7"/>
      <c r="S3045" s="32"/>
      <c r="T3045" s="77"/>
      <c r="U3045" s="5">
        <v>124.78283252768381</v>
      </c>
      <c r="V3045" s="97">
        <v>105.77999800000001</v>
      </c>
      <c r="W3045" s="38">
        <v>0.17964487508955901</v>
      </c>
      <c r="X3045" s="91">
        <v>1.1192646353745845</v>
      </c>
      <c r="Y3045" s="72">
        <v>8804.2117938909996</v>
      </c>
      <c r="Z3045" s="90">
        <v>7984.9998200000009</v>
      </c>
      <c r="AA3045" s="77">
        <v>0.1025938625369936</v>
      </c>
      <c r="AB3045" s="35">
        <v>1.1192646353745845</v>
      </c>
      <c r="AC3045" s="72">
        <v>9149.3942511707646</v>
      </c>
      <c r="AD3045" s="90">
        <v>9050</v>
      </c>
      <c r="AE3045" s="38">
        <v>1.0982790184614875E-2</v>
      </c>
      <c r="AF3045">
        <v>14</v>
      </c>
      <c r="AI3045" s="27" t="s">
        <v>36</v>
      </c>
      <c r="AJ3045" s="17">
        <v>16.854723089318199</v>
      </c>
      <c r="AK3045" s="17">
        <v>17.625920880726284</v>
      </c>
      <c r="AL3045" s="19">
        <v>0.10811446144214439</v>
      </c>
      <c r="AM3045" s="19">
        <v>0.11994677774444418</v>
      </c>
      <c r="AN3045" s="27" t="b">
        <v>0</v>
      </c>
      <c r="AO3045" s="27" t="b">
        <v>0</v>
      </c>
      <c r="AP3045" s="27" t="b">
        <v>0</v>
      </c>
      <c r="AQ3045" s="27" t="b">
        <v>0</v>
      </c>
      <c r="AR3045" s="27" t="b">
        <v>1</v>
      </c>
      <c r="AS3045" s="27" t="b">
        <v>0</v>
      </c>
      <c r="AV3045">
        <v>39924.999100000001</v>
      </c>
      <c r="AX3045">
        <v>90500</v>
      </c>
      <c r="AZ3045">
        <v>79.849999999999994</v>
      </c>
      <c r="BC3045" s="18">
        <f t="shared" si="1"/>
        <v>31939.999280000004</v>
      </c>
    </row>
    <row r="3046" spans="1:55" ht="14.55" customHeight="1" x14ac:dyDescent="0.25">
      <c r="A3046" s="95">
        <v>42489</v>
      </c>
      <c r="B3046" s="100">
        <v>16.875</v>
      </c>
      <c r="C3046" s="101">
        <v>18.975000000000001</v>
      </c>
      <c r="D3046" s="32">
        <v>734.8021446515404</v>
      </c>
      <c r="E3046" s="32">
        <v>354.26683573306741</v>
      </c>
      <c r="F3046" s="32">
        <v>1089.0689803846078</v>
      </c>
      <c r="G3046" s="32">
        <v>17.558115916841846</v>
      </c>
      <c r="H3046" s="56">
        <v>0.11067193675889331</v>
      </c>
      <c r="I3046" s="32">
        <v>15.7</v>
      </c>
      <c r="J3046" s="68">
        <v>1.0252563220047552</v>
      </c>
      <c r="K3046" s="72">
        <v>276.61862932576491</v>
      </c>
      <c r="L3046" s="32">
        <v>269.27999899999998</v>
      </c>
      <c r="M3046" s="73">
        <v>2.7252786515960064E-2</v>
      </c>
      <c r="Q3046" s="34">
        <v>0.97536584611800303</v>
      </c>
      <c r="R3046" s="7"/>
      <c r="S3046" s="32"/>
      <c r="T3046" s="77"/>
      <c r="U3046" s="5">
        <v>121.48231347289716</v>
      </c>
      <c r="V3046" s="90">
        <v>102.260002</v>
      </c>
      <c r="W3046" s="38">
        <v>0.18797487871061416</v>
      </c>
      <c r="X3046" s="68">
        <v>1.0505126440095107</v>
      </c>
      <c r="Y3046" s="72">
        <v>9248.9800610704642</v>
      </c>
      <c r="Z3046" s="90">
        <v>8509.9998000000014</v>
      </c>
      <c r="AA3046" s="77">
        <v>8.6836695468601857E-2</v>
      </c>
      <c r="AB3046" s="35">
        <v>1.0505126440095107</v>
      </c>
      <c r="AC3046" s="72">
        <v>9611.4002489171417</v>
      </c>
      <c r="AD3046" s="90">
        <v>9575</v>
      </c>
      <c r="AE3046" s="38">
        <v>3.8015925762027837E-3</v>
      </c>
      <c r="AF3046" s="1">
        <v>13</v>
      </c>
      <c r="AI3046" s="27" t="s">
        <v>36</v>
      </c>
      <c r="AJ3046" s="17">
        <v>16.900326416824132</v>
      </c>
      <c r="AK3046" s="17">
        <v>17.571977272027546</v>
      </c>
      <c r="AL3046" s="19">
        <v>0.11122374454201404</v>
      </c>
      <c r="AM3046" s="19">
        <v>0.1215657605468419</v>
      </c>
      <c r="AN3046" s="27" t="b">
        <v>0</v>
      </c>
      <c r="AO3046" s="27" t="b">
        <v>0</v>
      </c>
      <c r="AP3046" s="27" t="b">
        <v>0</v>
      </c>
      <c r="AQ3046" s="27" t="b">
        <v>0</v>
      </c>
      <c r="AR3046" s="27" t="b">
        <v>1</v>
      </c>
      <c r="AS3046" s="27" t="b">
        <v>0</v>
      </c>
      <c r="AV3046">
        <v>42549.999000000011</v>
      </c>
      <c r="AX3046">
        <v>95750</v>
      </c>
      <c r="AZ3046">
        <v>85.1</v>
      </c>
      <c r="BC3046" s="18">
        <f t="shared" si="1"/>
        <v>34039.999200000006</v>
      </c>
    </row>
    <row r="3047" spans="1:55" ht="14.55" customHeight="1" x14ac:dyDescent="0.25">
      <c r="A3047" s="95">
        <v>42492</v>
      </c>
      <c r="B3047" s="98">
        <v>15.775</v>
      </c>
      <c r="C3047" s="99">
        <v>18.175000000000001</v>
      </c>
      <c r="D3047" s="32">
        <v>678.27890275526806</v>
      </c>
      <c r="E3047" s="32">
        <v>404.53454097678787</v>
      </c>
      <c r="F3047" s="18">
        <v>1082.8134437320559</v>
      </c>
      <c r="G3047" s="18">
        <v>16.671629889446166</v>
      </c>
      <c r="H3047" s="19">
        <v>0.13204951856946356</v>
      </c>
      <c r="I3047" s="1">
        <v>14.68</v>
      </c>
      <c r="J3047" s="91">
        <v>0.94405739674552513</v>
      </c>
      <c r="K3047" s="72">
        <v>261.13934476318894</v>
      </c>
      <c r="L3047" s="32">
        <v>252.800003</v>
      </c>
      <c r="M3047" s="73">
        <v>3.298790215278969E-2</v>
      </c>
      <c r="Q3047" s="34">
        <v>1.0592576293002176</v>
      </c>
      <c r="R3047" s="7"/>
      <c r="S3047" s="32"/>
      <c r="T3047" s="77"/>
      <c r="U3047" s="5">
        <v>128.44148694881719</v>
      </c>
      <c r="V3047" s="90">
        <v>108.599998</v>
      </c>
      <c r="W3047" s="38">
        <v>0.1827024798731321</v>
      </c>
      <c r="X3047" s="91">
        <v>0.88811479349105027</v>
      </c>
      <c r="Y3047" s="72">
        <v>8214.195317140875</v>
      </c>
      <c r="Z3047" s="90">
        <v>7524.9998400000004</v>
      </c>
      <c r="AA3047" s="77">
        <v>9.1587440770081741E-2</v>
      </c>
      <c r="AB3047" s="35">
        <v>0.88811479349105027</v>
      </c>
      <c r="AC3047" s="72">
        <v>8535.8898936261648</v>
      </c>
      <c r="AD3047" s="90">
        <v>8500</v>
      </c>
      <c r="AE3047" s="38">
        <v>4.2223404266076292E-3</v>
      </c>
      <c r="AF3047">
        <v>12</v>
      </c>
      <c r="AI3047" s="27" t="s">
        <v>36</v>
      </c>
      <c r="AJ3047" s="17">
        <v>16.923186719660741</v>
      </c>
      <c r="AK3047" s="17">
        <v>17.515723726019189</v>
      </c>
      <c r="AL3047" s="19">
        <v>0.11612612616212115</v>
      </c>
      <c r="AM3047" s="19">
        <v>0.12357729000534159</v>
      </c>
      <c r="AN3047" s="27" t="b">
        <v>0</v>
      </c>
      <c r="AO3047" s="27" t="b">
        <v>0</v>
      </c>
      <c r="AP3047" s="27" t="b">
        <v>0</v>
      </c>
      <c r="AQ3047" s="27" t="b">
        <v>0</v>
      </c>
      <c r="AR3047" s="27" t="b">
        <v>1</v>
      </c>
      <c r="AS3047" s="27" t="b">
        <v>0</v>
      </c>
      <c r="AV3047">
        <v>37624.999200000006</v>
      </c>
      <c r="AX3047">
        <v>85000</v>
      </c>
      <c r="AZ3047">
        <v>75.25</v>
      </c>
      <c r="BC3047" s="18">
        <f t="shared" si="1"/>
        <v>30099.999360000002</v>
      </c>
    </row>
    <row r="3048" spans="1:55" ht="14.55" customHeight="1" x14ac:dyDescent="0.25">
      <c r="A3048" s="95">
        <v>42493</v>
      </c>
      <c r="B3048" s="98">
        <v>16.625</v>
      </c>
      <c r="C3048" s="99">
        <v>18.925000000000001</v>
      </c>
      <c r="D3048" s="32">
        <v>621.75566085899572</v>
      </c>
      <c r="E3048" s="32">
        <v>453.59391599267212</v>
      </c>
      <c r="F3048" s="18">
        <v>1075.3495768516677</v>
      </c>
      <c r="G3048" s="18">
        <v>17.595164520673869</v>
      </c>
      <c r="H3048" s="19">
        <v>0.12153236459709382</v>
      </c>
      <c r="I3048" s="32">
        <v>15.6</v>
      </c>
      <c r="J3048" s="91">
        <v>1.0481207067375446</v>
      </c>
      <c r="K3048" s="72">
        <v>273.70081891749885</v>
      </c>
      <c r="L3048" s="32">
        <v>264.32000699999998</v>
      </c>
      <c r="M3048" s="73">
        <v>3.5490358917472618E-2</v>
      </c>
      <c r="Q3048" s="34">
        <v>0.95408858309141842</v>
      </c>
      <c r="R3048" s="7"/>
      <c r="S3048" s="32"/>
      <c r="T3048" s="77"/>
      <c r="U3048" s="5">
        <v>122.31640092299482</v>
      </c>
      <c r="V3048" s="90">
        <v>103.620002</v>
      </c>
      <c r="W3048" s="38">
        <v>0.18043233509100701</v>
      </c>
      <c r="X3048" s="91">
        <v>1.0962414134750891</v>
      </c>
      <c r="Y3048" s="72">
        <v>9004.7841677363758</v>
      </c>
      <c r="Z3048" s="90">
        <v>8179.9998200000009</v>
      </c>
      <c r="AA3048" s="77">
        <v>0.10082938458259952</v>
      </c>
      <c r="AB3048" s="35">
        <v>1.0962414134750891</v>
      </c>
      <c r="AC3048" s="72">
        <v>9357.2459800770557</v>
      </c>
      <c r="AD3048" s="90">
        <v>9175</v>
      </c>
      <c r="AE3048" s="38">
        <v>1.9863322079243129E-2</v>
      </c>
      <c r="AF3048">
        <v>11</v>
      </c>
      <c r="AI3048" s="27" t="s">
        <v>36</v>
      </c>
      <c r="AJ3048" s="17">
        <v>16.963944654274943</v>
      </c>
      <c r="AK3048" s="17">
        <v>17.467363707173423</v>
      </c>
      <c r="AL3048" s="19">
        <v>0.11849981462202193</v>
      </c>
      <c r="AM3048" s="19">
        <v>0.12476701811460476</v>
      </c>
      <c r="AN3048" s="27" t="b">
        <v>0</v>
      </c>
      <c r="AO3048" s="27" t="b">
        <v>0</v>
      </c>
      <c r="AP3048" s="27" t="b">
        <v>0</v>
      </c>
      <c r="AQ3048" s="27" t="b">
        <v>0</v>
      </c>
      <c r="AR3048" s="27" t="b">
        <v>1</v>
      </c>
      <c r="AS3048" s="27" t="b">
        <v>0</v>
      </c>
      <c r="AV3048">
        <v>40899.999100000001</v>
      </c>
      <c r="AX3048">
        <v>91750</v>
      </c>
      <c r="AZ3048">
        <v>81.800004999999999</v>
      </c>
      <c r="BC3048" s="18">
        <f t="shared" si="1"/>
        <v>32719.999280000004</v>
      </c>
    </row>
    <row r="3049" spans="1:55" ht="14.55" customHeight="1" x14ac:dyDescent="0.25">
      <c r="A3049" s="95">
        <v>42494</v>
      </c>
      <c r="B3049" s="98">
        <v>16.875</v>
      </c>
      <c r="C3049" s="99">
        <v>19.074999999999999</v>
      </c>
      <c r="D3049" s="32">
        <v>565.23241896272339</v>
      </c>
      <c r="E3049" s="32">
        <v>503.24775464659695</v>
      </c>
      <c r="F3049" s="18">
        <v>1068.4801736093204</v>
      </c>
      <c r="G3049" s="18">
        <v>17.911186807736993</v>
      </c>
      <c r="H3049" s="19">
        <v>0.11533420707732633</v>
      </c>
      <c r="I3049" s="32">
        <v>16.049999</v>
      </c>
      <c r="J3049" s="91">
        <v>1.0114579467072111</v>
      </c>
      <c r="K3049" s="72">
        <v>276.83207846349217</v>
      </c>
      <c r="L3049" s="32">
        <v>267.67999300000002</v>
      </c>
      <c r="M3049" s="73">
        <v>3.4190397873673513E-2</v>
      </c>
      <c r="Q3049" s="34">
        <v>0.98867185062462337</v>
      </c>
      <c r="R3049" s="7"/>
      <c r="S3049" s="32"/>
      <c r="T3049" s="77"/>
      <c r="U3049" s="5">
        <v>120.70563164146367</v>
      </c>
      <c r="V3049" s="90">
        <v>102.300004</v>
      </c>
      <c r="W3049" s="38">
        <v>0.17991815172816286</v>
      </c>
      <c r="X3049" s="91">
        <v>1.022915893414422</v>
      </c>
      <c r="Y3049" s="72">
        <v>9211.1809121472215</v>
      </c>
      <c r="Z3049" s="90">
        <v>8394.9998200000009</v>
      </c>
      <c r="AA3049" s="77">
        <v>9.7222288224804332E-2</v>
      </c>
      <c r="AB3049" s="35">
        <v>1.022915893414422</v>
      </c>
      <c r="AC3049" s="72">
        <v>9571.5221739976823</v>
      </c>
      <c r="AD3049" s="90">
        <v>9425</v>
      </c>
      <c r="AE3049" s="38">
        <v>1.5546119257048524E-2</v>
      </c>
      <c r="AF3049">
        <v>10</v>
      </c>
      <c r="AI3049" s="27" t="s">
        <v>36</v>
      </c>
      <c r="AJ3049" s="17">
        <v>16.977161792391321</v>
      </c>
      <c r="AK3049" s="17">
        <v>17.431557984346945</v>
      </c>
      <c r="AL3049" s="19">
        <v>0.11830470674008768</v>
      </c>
      <c r="AM3049" s="19">
        <v>0.12393847035242331</v>
      </c>
      <c r="AN3049" s="27" t="b">
        <v>0</v>
      </c>
      <c r="AO3049" s="27" t="b">
        <v>0</v>
      </c>
      <c r="AP3049" s="27" t="b">
        <v>0</v>
      </c>
      <c r="AQ3049" s="27" t="b">
        <v>0</v>
      </c>
      <c r="AR3049" s="27" t="b">
        <v>1</v>
      </c>
      <c r="AS3049" s="27" t="b">
        <v>0</v>
      </c>
      <c r="AV3049">
        <v>41974.999100000001</v>
      </c>
      <c r="AX3049">
        <v>94250</v>
      </c>
      <c r="AZ3049">
        <v>83.950005000000004</v>
      </c>
      <c r="BC3049" s="18">
        <f t="shared" si="1"/>
        <v>33579.999280000004</v>
      </c>
    </row>
    <row r="3050" spans="1:55" ht="14.55" customHeight="1" x14ac:dyDescent="0.25">
      <c r="A3050" s="95">
        <v>42495</v>
      </c>
      <c r="B3050" s="98">
        <v>16.725000000000001</v>
      </c>
      <c r="C3050" s="99">
        <v>19.074999999999999</v>
      </c>
      <c r="D3050" s="32">
        <v>508.70917706645105</v>
      </c>
      <c r="E3050" s="32">
        <v>553.25193325732278</v>
      </c>
      <c r="F3050" s="18">
        <v>1061.9611103237739</v>
      </c>
      <c r="G3050" s="18">
        <v>17.9492840444113</v>
      </c>
      <c r="H3050" s="19">
        <v>0.12319790301441669</v>
      </c>
      <c r="I3050" s="1">
        <v>15.91</v>
      </c>
      <c r="J3050" s="91">
        <v>0.99601278182781383</v>
      </c>
      <c r="K3050" s="72">
        <v>275.72351789943946</v>
      </c>
      <c r="L3050" s="32">
        <v>267.35998499999999</v>
      </c>
      <c r="M3050" s="73">
        <v>3.128191714792123E-2</v>
      </c>
      <c r="Q3050" s="34">
        <v>1.0040031797231248</v>
      </c>
      <c r="R3050" s="7"/>
      <c r="S3050" s="32"/>
      <c r="T3050" s="77"/>
      <c r="U3050" s="5">
        <v>120.96320670590744</v>
      </c>
      <c r="V3050" s="90">
        <v>102.48000399999999</v>
      </c>
      <c r="W3050" s="38">
        <v>0.18035911382192613</v>
      </c>
      <c r="X3050" s="91">
        <v>0.99202556365562755</v>
      </c>
      <c r="Y3050" s="72">
        <v>9137.77065528407</v>
      </c>
      <c r="Z3050" s="90">
        <v>8379.9998200000009</v>
      </c>
      <c r="AA3050" s="77">
        <v>9.042611593803937E-2</v>
      </c>
      <c r="AB3050" s="35">
        <v>0.99202556365562755</v>
      </c>
      <c r="AC3050" s="72">
        <v>9495.0424482696781</v>
      </c>
      <c r="AD3050" s="90">
        <v>9375</v>
      </c>
      <c r="AE3050" s="38">
        <v>1.2804527815432327E-2</v>
      </c>
      <c r="AF3050">
        <v>9</v>
      </c>
      <c r="AI3050" s="27" t="s">
        <v>36</v>
      </c>
      <c r="AJ3050" s="17">
        <v>17.039647190800029</v>
      </c>
      <c r="AK3050" s="17">
        <v>17.372930641169834</v>
      </c>
      <c r="AL3050" s="19">
        <v>0.1185067213086843</v>
      </c>
      <c r="AM3050" s="19">
        <v>0.12216051382587442</v>
      </c>
      <c r="AN3050" s="27" t="b">
        <v>0</v>
      </c>
      <c r="AO3050" s="27" t="b">
        <v>0</v>
      </c>
      <c r="AP3050" s="27" t="b">
        <v>0</v>
      </c>
      <c r="AQ3050" s="27" t="b">
        <v>0</v>
      </c>
      <c r="AR3050" s="27" t="b">
        <v>1</v>
      </c>
      <c r="AS3050" s="27" t="b">
        <v>0</v>
      </c>
      <c r="AV3050">
        <v>41899.999100000001</v>
      </c>
      <c r="AX3050">
        <v>93750</v>
      </c>
      <c r="AZ3050">
        <v>83.8</v>
      </c>
      <c r="BC3050" s="18">
        <f t="shared" si="1"/>
        <v>33519.999280000004</v>
      </c>
    </row>
    <row r="3051" spans="1:55" ht="14.55" customHeight="1" x14ac:dyDescent="0.25">
      <c r="A3051" s="95">
        <v>42496</v>
      </c>
      <c r="B3051" s="100">
        <v>15.725</v>
      </c>
      <c r="C3051" s="101">
        <v>18.324999999999999</v>
      </c>
      <c r="D3051" s="32">
        <v>452.18593517017871</v>
      </c>
      <c r="E3051" s="32">
        <v>602.81163028039771</v>
      </c>
      <c r="F3051" s="32">
        <v>1054.9975654505765</v>
      </c>
      <c r="G3051" s="32">
        <v>17.210605550245656</v>
      </c>
      <c r="H3051" s="56">
        <v>0.14188267394270127</v>
      </c>
      <c r="I3051" s="1">
        <v>14.72</v>
      </c>
      <c r="J3051" s="68">
        <v>0.9525589576997906</v>
      </c>
      <c r="K3051" s="72">
        <v>262.63836255764198</v>
      </c>
      <c r="L3051" s="32">
        <v>255.520004</v>
      </c>
      <c r="M3051" s="73">
        <v>2.7858322034317057E-2</v>
      </c>
      <c r="Q3051" s="34">
        <v>1.0498037858095088</v>
      </c>
      <c r="R3051" s="7"/>
      <c r="S3051" s="32"/>
      <c r="T3051" s="77"/>
      <c r="U3051" s="5">
        <v>126.75120478493129</v>
      </c>
      <c r="V3051" s="90">
        <v>107.120002</v>
      </c>
      <c r="W3051" s="38">
        <v>0.18326365215089604</v>
      </c>
      <c r="X3051" s="68">
        <v>0.90511791539958131</v>
      </c>
      <c r="Y3051" s="72">
        <v>8270.7994979290725</v>
      </c>
      <c r="Z3051" s="90">
        <v>7634.9998200000009</v>
      </c>
      <c r="AA3051" s="77">
        <v>8.3274354016824523E-2</v>
      </c>
      <c r="AB3051" s="35">
        <v>0.90511791539958131</v>
      </c>
      <c r="AC3051" s="72">
        <v>8593.9952422204278</v>
      </c>
      <c r="AD3051" s="90">
        <v>8625</v>
      </c>
      <c r="AE3051" s="38">
        <v>-3.5947545251677881E-3</v>
      </c>
      <c r="AF3051" s="1">
        <v>8</v>
      </c>
      <c r="AI3051" s="27" t="s">
        <v>36</v>
      </c>
      <c r="AJ3051" s="17">
        <v>16.990542243991619</v>
      </c>
      <c r="AK3051" s="17">
        <v>17.308409493170814</v>
      </c>
      <c r="AL3051" s="19">
        <v>0.12411143399331583</v>
      </c>
      <c r="AM3051" s="19">
        <v>0.12162152392847994</v>
      </c>
      <c r="AN3051" s="27" t="b">
        <v>0</v>
      </c>
      <c r="AO3051" s="27" t="b">
        <v>1</v>
      </c>
      <c r="AP3051" s="27" t="b">
        <v>0</v>
      </c>
      <c r="AQ3051" s="27" t="b">
        <v>0</v>
      </c>
      <c r="AR3051" s="27" t="b">
        <v>1</v>
      </c>
      <c r="AS3051" s="27" t="b">
        <v>0</v>
      </c>
      <c r="AV3051">
        <v>38174.999100000001</v>
      </c>
      <c r="AX3051">
        <v>86250</v>
      </c>
      <c r="AZ3051">
        <v>76.349999999999994</v>
      </c>
      <c r="BC3051" s="18">
        <f t="shared" si="1"/>
        <v>30539.999280000004</v>
      </c>
    </row>
    <row r="3052" spans="1:55" ht="14.55" customHeight="1" x14ac:dyDescent="0.25">
      <c r="A3052" s="95">
        <v>42499</v>
      </c>
      <c r="B3052" s="98">
        <v>15.475</v>
      </c>
      <c r="C3052" s="99">
        <v>18.024999999999999</v>
      </c>
      <c r="D3052" s="32">
        <v>395.66269327390637</v>
      </c>
      <c r="E3052" s="32">
        <v>651.31520347651679</v>
      </c>
      <c r="F3052" s="18">
        <v>1046.977896750423</v>
      </c>
      <c r="G3052" s="18">
        <v>17.061331262598788</v>
      </c>
      <c r="H3052" s="19">
        <v>0.1414701803051317</v>
      </c>
      <c r="I3052" s="1">
        <v>14.57</v>
      </c>
      <c r="J3052" s="91">
        <v>0.98379094275748735</v>
      </c>
      <c r="K3052" s="72">
        <v>258.3767717745157</v>
      </c>
      <c r="L3052" s="32">
        <v>249.759995</v>
      </c>
      <c r="M3052" s="73">
        <v>3.4500228006954035E-2</v>
      </c>
      <c r="Q3052" s="34">
        <v>1.0164761196083794</v>
      </c>
      <c r="R3052" s="7"/>
      <c r="S3052" s="32"/>
      <c r="T3052" s="77"/>
      <c r="U3052" s="5">
        <v>128.59969726520808</v>
      </c>
      <c r="V3052" s="90">
        <v>109.51999600000001</v>
      </c>
      <c r="W3052" s="38">
        <v>0.17421203398517354</v>
      </c>
      <c r="X3052" s="91">
        <v>0.96758188551497482</v>
      </c>
      <c r="Y3052" s="72">
        <v>8002.7140613067768</v>
      </c>
      <c r="Z3052" s="90">
        <v>7269.9998400000004</v>
      </c>
      <c r="AA3052" s="77">
        <v>0.100786002397873</v>
      </c>
      <c r="AB3052" s="35">
        <v>0.96758188551497482</v>
      </c>
      <c r="AC3052" s="72">
        <v>8315.2608042598258</v>
      </c>
      <c r="AD3052" s="90">
        <v>8200</v>
      </c>
      <c r="AE3052" s="38">
        <v>1.4056195641442172E-2</v>
      </c>
      <c r="AF3052">
        <v>7</v>
      </c>
      <c r="AI3052" s="27" t="s">
        <v>36</v>
      </c>
      <c r="AJ3052" s="17">
        <v>16.951949160192193</v>
      </c>
      <c r="AK3052" s="17">
        <v>17.243451344780404</v>
      </c>
      <c r="AL3052" s="19">
        <v>0.12924447458435556</v>
      </c>
      <c r="AM3052" s="19">
        <v>0.12186165324293868</v>
      </c>
      <c r="AN3052" s="27" t="b">
        <v>0</v>
      </c>
      <c r="AO3052" s="27" t="b">
        <v>1</v>
      </c>
      <c r="AP3052" s="27" t="b">
        <v>0</v>
      </c>
      <c r="AQ3052" s="27" t="b">
        <v>0</v>
      </c>
      <c r="AR3052" s="27" t="b">
        <v>1</v>
      </c>
      <c r="AS3052" s="27" t="b">
        <v>0</v>
      </c>
      <c r="AV3052">
        <v>36349.999200000006</v>
      </c>
      <c r="AX3052">
        <v>82000</v>
      </c>
      <c r="AZ3052">
        <v>72.7</v>
      </c>
      <c r="BC3052" s="18">
        <f t="shared" si="1"/>
        <v>29079.999360000002</v>
      </c>
    </row>
    <row r="3053" spans="1:55" ht="14.55" customHeight="1" x14ac:dyDescent="0.25">
      <c r="A3053" s="95">
        <v>42500</v>
      </c>
      <c r="B3053" s="98">
        <v>14.525</v>
      </c>
      <c r="C3053" s="99">
        <v>17.125</v>
      </c>
      <c r="D3053" s="32">
        <v>339.13945137763403</v>
      </c>
      <c r="E3053" s="32">
        <v>699.84209215029296</v>
      </c>
      <c r="F3053" s="18">
        <v>1038.981543527927</v>
      </c>
      <c r="G3053" s="18">
        <v>16.276320272169833</v>
      </c>
      <c r="H3053" s="19">
        <v>0.15182481751824817</v>
      </c>
      <c r="I3053" s="1">
        <v>13.63</v>
      </c>
      <c r="J3053" s="91">
        <v>0.94670273391568194</v>
      </c>
      <c r="K3053" s="72">
        <v>244.60176402916503</v>
      </c>
      <c r="L3053" s="32">
        <v>237.44000199999999</v>
      </c>
      <c r="M3053" s="73">
        <v>3.0162407213781241E-2</v>
      </c>
      <c r="Q3053" s="34">
        <v>1.0562977840613956</v>
      </c>
      <c r="R3053" s="7"/>
      <c r="S3053" s="32"/>
      <c r="T3053" s="77"/>
      <c r="U3053" s="5">
        <v>135.58666700796255</v>
      </c>
      <c r="V3053" s="90">
        <v>114.91999799999999</v>
      </c>
      <c r="W3053" s="38">
        <v>0.17983527121156542</v>
      </c>
      <c r="X3053" s="91">
        <v>0.89340546783136388</v>
      </c>
      <c r="Y3053" s="72">
        <v>7149.7027070779268</v>
      </c>
      <c r="Z3053" s="90">
        <v>6564.9998599999999</v>
      </c>
      <c r="AA3053" s="77">
        <v>8.9063649588246432E-2</v>
      </c>
      <c r="AB3053" s="35">
        <v>0.89340546783136388</v>
      </c>
      <c r="AC3053" s="72">
        <v>7428.7803653547489</v>
      </c>
      <c r="AD3053" s="90">
        <v>7425</v>
      </c>
      <c r="AE3053" s="38">
        <v>5.0914011511770199E-4</v>
      </c>
      <c r="AF3053">
        <v>6</v>
      </c>
      <c r="AI3053" s="27" t="s">
        <v>36</v>
      </c>
      <c r="AJ3053" s="17">
        <v>16.849875109574068</v>
      </c>
      <c r="AK3053" s="17">
        <v>17.180140438907092</v>
      </c>
      <c r="AL3053" s="19">
        <v>0.13254035774248632</v>
      </c>
      <c r="AM3053" s="19">
        <v>0.12210571204198942</v>
      </c>
      <c r="AN3053" s="27" t="b">
        <v>0</v>
      </c>
      <c r="AO3053" s="27" t="b">
        <v>1</v>
      </c>
      <c r="AP3053" s="27" t="b">
        <v>0</v>
      </c>
      <c r="AQ3053" s="27" t="b">
        <v>0</v>
      </c>
      <c r="AR3053" s="27" t="b">
        <v>1</v>
      </c>
      <c r="AS3053" s="27" t="b">
        <v>0</v>
      </c>
      <c r="AV3053">
        <v>32824.999299999996</v>
      </c>
      <c r="AX3053">
        <v>74250</v>
      </c>
      <c r="AZ3053">
        <v>65.650000000000006</v>
      </c>
      <c r="BC3053" s="18">
        <f t="shared" si="1"/>
        <v>26259.99944</v>
      </c>
    </row>
    <row r="3054" spans="1:55" ht="14.55" customHeight="1" x14ac:dyDescent="0.25">
      <c r="A3054" s="95">
        <v>42501</v>
      </c>
      <c r="B3054" s="98">
        <v>15.625</v>
      </c>
      <c r="C3054" s="99">
        <v>17.975000000000001</v>
      </c>
      <c r="D3054" s="32">
        <v>282.61620948136169</v>
      </c>
      <c r="E3054" s="32">
        <v>747.78370316012399</v>
      </c>
      <c r="F3054" s="18">
        <v>1030.3999126414856</v>
      </c>
      <c r="G3054" s="18">
        <v>17.330446284366797</v>
      </c>
      <c r="H3054" s="19">
        <v>0.13073713490959671</v>
      </c>
      <c r="I3054" s="1">
        <v>14.69</v>
      </c>
      <c r="J3054" s="91">
        <v>1.0559698052063167</v>
      </c>
      <c r="K3054" s="72">
        <v>258.28760812739154</v>
      </c>
      <c r="L3054" s="32">
        <v>245.60000600000001</v>
      </c>
      <c r="M3054" s="73">
        <v>5.1659616520496048E-2</v>
      </c>
      <c r="Q3054" s="34">
        <v>0.94699677497371137</v>
      </c>
      <c r="R3054" s="7"/>
      <c r="S3054" s="32"/>
      <c r="T3054" s="77"/>
      <c r="U3054" s="5">
        <v>128.16107900528428</v>
      </c>
      <c r="V3054" s="90">
        <v>110.72000199999999</v>
      </c>
      <c r="W3054" s="38">
        <v>0.15752417530921184</v>
      </c>
      <c r="X3054" s="91">
        <v>1.1119396104126331</v>
      </c>
      <c r="Y3054" s="72">
        <v>7950.0756792142502</v>
      </c>
      <c r="Z3054" s="90">
        <v>6989.9998400000004</v>
      </c>
      <c r="AA3054" s="77">
        <v>0.13734990861090632</v>
      </c>
      <c r="AB3054" s="35">
        <v>1.1119396104126331</v>
      </c>
      <c r="AC3054" s="72">
        <v>8260.2227113898098</v>
      </c>
      <c r="AD3054" s="90">
        <v>7875</v>
      </c>
      <c r="AE3054" s="38">
        <v>4.8917169700293306E-2</v>
      </c>
      <c r="AF3054">
        <v>5</v>
      </c>
      <c r="AI3054" s="27" t="s">
        <v>36</v>
      </c>
      <c r="AJ3054" s="17">
        <v>16.834797648056604</v>
      </c>
      <c r="AK3054" s="17">
        <v>17.147219727425913</v>
      </c>
      <c r="AL3054" s="19">
        <v>0.13407448612790349</v>
      </c>
      <c r="AM3054" s="19">
        <v>0.11881684460712118</v>
      </c>
      <c r="AN3054" s="27" t="b">
        <v>0</v>
      </c>
      <c r="AO3054" s="27" t="b">
        <v>1</v>
      </c>
      <c r="AP3054" s="27" t="b">
        <v>0</v>
      </c>
      <c r="AQ3054" s="27" t="b">
        <v>0</v>
      </c>
      <c r="AR3054" s="27" t="b">
        <v>1</v>
      </c>
      <c r="AS3054" s="27" t="b">
        <v>0</v>
      </c>
      <c r="AV3054">
        <v>34949.999200000006</v>
      </c>
      <c r="AX3054">
        <v>78750</v>
      </c>
      <c r="AZ3054">
        <v>69.900000000000006</v>
      </c>
      <c r="BC3054" s="18">
        <f t="shared" si="1"/>
        <v>27959.999360000002</v>
      </c>
    </row>
    <row r="3055" spans="1:55" ht="14.55" customHeight="1" x14ac:dyDescent="0.25">
      <c r="A3055" s="95">
        <v>42502</v>
      </c>
      <c r="B3055" s="98">
        <v>15.225</v>
      </c>
      <c r="C3055" s="99">
        <v>17.475000000000001</v>
      </c>
      <c r="D3055" s="32">
        <v>226.09296758508935</v>
      </c>
      <c r="E3055" s="32">
        <v>796.91725835507555</v>
      </c>
      <c r="F3055" s="18">
        <v>1023.0102259401649</v>
      </c>
      <c r="G3055" s="18">
        <v>16.977733047854986</v>
      </c>
      <c r="H3055" s="19">
        <v>0.128755364806867</v>
      </c>
      <c r="I3055" s="1">
        <v>14.41</v>
      </c>
      <c r="J3055" s="91">
        <v>0.97262206040373977</v>
      </c>
      <c r="K3055" s="72">
        <v>251.2118790328885</v>
      </c>
      <c r="L3055" s="32">
        <v>242.39999399999999</v>
      </c>
      <c r="M3055" s="73">
        <v>3.6352661926586156E-2</v>
      </c>
      <c r="Q3055" s="34">
        <v>1.0281485899928031</v>
      </c>
      <c r="R3055" s="7"/>
      <c r="S3055" s="32"/>
      <c r="T3055" s="77"/>
      <c r="U3055" s="5">
        <v>131.52330377151827</v>
      </c>
      <c r="V3055" s="90">
        <v>112</v>
      </c>
      <c r="W3055" s="38">
        <v>0.17431521224569885</v>
      </c>
      <c r="X3055" s="91">
        <v>0.94524412080747955</v>
      </c>
      <c r="Y3055" s="72">
        <v>7514.7982497395087</v>
      </c>
      <c r="Z3055" s="90">
        <v>6814.9998400000004</v>
      </c>
      <c r="AA3055" s="77">
        <v>0.10268502218182125</v>
      </c>
      <c r="AB3055" s="35">
        <v>0.94524412080747955</v>
      </c>
      <c r="AC3055" s="72">
        <v>7807.801774139687</v>
      </c>
      <c r="AD3055" s="90">
        <v>7650</v>
      </c>
      <c r="AE3055" s="38">
        <v>2.0627682894076738E-2</v>
      </c>
      <c r="AF3055">
        <v>4</v>
      </c>
      <c r="AI3055" s="27" t="s">
        <v>36</v>
      </c>
      <c r="AJ3055" s="17">
        <v>16.83937883471183</v>
      </c>
      <c r="AK3055" s="17">
        <v>17.098820933134554</v>
      </c>
      <c r="AL3055" s="19">
        <v>0.13631134574949358</v>
      </c>
      <c r="AM3055" s="19">
        <v>0.12163392938453781</v>
      </c>
      <c r="AN3055" s="27" t="b">
        <v>0</v>
      </c>
      <c r="AO3055" s="27" t="b">
        <v>1</v>
      </c>
      <c r="AP3055" s="27" t="b">
        <v>0</v>
      </c>
      <c r="AQ3055" s="27" t="b">
        <v>0</v>
      </c>
      <c r="AR3055" s="27" t="b">
        <v>1</v>
      </c>
      <c r="AS3055" s="27" t="b">
        <v>0</v>
      </c>
      <c r="AV3055">
        <v>34074.999200000006</v>
      </c>
      <c r="AX3055">
        <v>76500</v>
      </c>
      <c r="AZ3055">
        <v>68.150000000000006</v>
      </c>
      <c r="BC3055" s="18">
        <f t="shared" si="1"/>
        <v>27259.999360000002</v>
      </c>
    </row>
    <row r="3056" spans="1:55" ht="14.55" customHeight="1" x14ac:dyDescent="0.25">
      <c r="A3056" s="95">
        <v>42503</v>
      </c>
      <c r="B3056" s="100">
        <v>15.875</v>
      </c>
      <c r="C3056" s="101">
        <v>18.074999999999999</v>
      </c>
      <c r="D3056" s="32">
        <v>169.56972568881702</v>
      </c>
      <c r="E3056" s="32">
        <v>846.16282962092657</v>
      </c>
      <c r="F3056" s="32">
        <v>1015.7325553097436</v>
      </c>
      <c r="G3056" s="32">
        <v>17.707724781178609</v>
      </c>
      <c r="H3056" s="56">
        <v>0.12171507607192256</v>
      </c>
      <c r="I3056" s="1">
        <v>15.04</v>
      </c>
      <c r="J3056" s="68">
        <v>1.0355771524371296</v>
      </c>
      <c r="K3056" s="72">
        <v>260.14478122615697</v>
      </c>
      <c r="L3056" s="32">
        <v>250.720001</v>
      </c>
      <c r="M3056" s="73">
        <v>3.7590859080113712E-2</v>
      </c>
      <c r="Q3056" s="34">
        <v>0.96564509717754776</v>
      </c>
      <c r="R3056" s="7"/>
      <c r="S3056" s="32"/>
      <c r="T3056" s="77"/>
      <c r="U3056" s="5">
        <v>126.76837386767961</v>
      </c>
      <c r="V3056" s="90">
        <v>107.86</v>
      </c>
      <c r="W3056" s="38">
        <v>0.17530478275245331</v>
      </c>
      <c r="X3056" s="68">
        <v>1.0711543048742589</v>
      </c>
      <c r="Y3056" s="72">
        <v>8049.5470079229926</v>
      </c>
      <c r="Z3056" s="90">
        <v>7314.9998400000004</v>
      </c>
      <c r="AA3056" s="77">
        <v>0.10041656650576115</v>
      </c>
      <c r="AB3056" s="35">
        <v>1.0711543048742589</v>
      </c>
      <c r="AC3056" s="72">
        <v>8363.2263966407681</v>
      </c>
      <c r="AD3056" s="90">
        <v>8175</v>
      </c>
      <c r="AE3056" s="38">
        <v>2.3024635674711698E-2</v>
      </c>
      <c r="AF3056" s="1">
        <v>3</v>
      </c>
      <c r="AI3056" s="27" t="s">
        <v>36</v>
      </c>
      <c r="AJ3056" s="17">
        <v>16.882318349325196</v>
      </c>
      <c r="AK3056" s="17">
        <v>17.084984952187693</v>
      </c>
      <c r="AL3056" s="19">
        <v>0.13606420792574456</v>
      </c>
      <c r="AM3056" s="19">
        <v>0.12349010675405325</v>
      </c>
      <c r="AN3056" s="27" t="b">
        <v>0</v>
      </c>
      <c r="AO3056" s="27" t="b">
        <v>1</v>
      </c>
      <c r="AP3056" s="27" t="b">
        <v>0</v>
      </c>
      <c r="AQ3056" s="27" t="b">
        <v>0</v>
      </c>
      <c r="AR3056" s="27" t="b">
        <v>1</v>
      </c>
      <c r="AS3056" s="27" t="b">
        <v>0</v>
      </c>
      <c r="AV3056">
        <v>36574.999200000006</v>
      </c>
      <c r="AX3056">
        <v>81750</v>
      </c>
      <c r="AZ3056">
        <v>73.150000000000006</v>
      </c>
      <c r="BC3056" s="18">
        <f t="shared" si="1"/>
        <v>29259.999360000002</v>
      </c>
    </row>
    <row r="3057" spans="1:55" ht="14.55" customHeight="1" x14ac:dyDescent="0.25">
      <c r="A3057" s="95">
        <v>42506</v>
      </c>
      <c r="B3057" s="100">
        <v>15.125</v>
      </c>
      <c r="C3057" s="101">
        <v>17.425000000000001</v>
      </c>
      <c r="D3057" s="32">
        <v>113.04648379254468</v>
      </c>
      <c r="E3057" s="32">
        <v>895.80634082996244</v>
      </c>
      <c r="F3057" s="32">
        <v>1008.8528246225071</v>
      </c>
      <c r="G3057" s="32">
        <v>17.167274684297841</v>
      </c>
      <c r="H3057" s="56">
        <v>0.13199426111908186</v>
      </c>
      <c r="I3057" s="1">
        <v>14.68</v>
      </c>
      <c r="J3057" s="68">
        <v>0.9629129660193475</v>
      </c>
      <c r="K3057" s="72">
        <v>250.49244877205246</v>
      </c>
      <c r="L3057" s="32">
        <v>239.679993</v>
      </c>
      <c r="M3057" s="73">
        <v>4.5112049765674261E-2</v>
      </c>
      <c r="Q3057" s="34">
        <v>1.0385154580833709</v>
      </c>
      <c r="R3057" s="7"/>
      <c r="S3057" s="32"/>
      <c r="T3057" s="77"/>
      <c r="U3057" s="5">
        <v>131.40580612495967</v>
      </c>
      <c r="V3057" s="97">
        <v>112.9</v>
      </c>
      <c r="W3057" s="38">
        <v>0.1639132517711219</v>
      </c>
      <c r="X3057" s="68">
        <v>0.9258259320386949</v>
      </c>
      <c r="Y3057" s="72">
        <v>7452.5150170978541</v>
      </c>
      <c r="Z3057" s="90">
        <v>6649.9998599999999</v>
      </c>
      <c r="AA3057" s="77">
        <v>0.12067897353276849</v>
      </c>
      <c r="AB3057" s="35">
        <v>0.9258259320386949</v>
      </c>
      <c r="AC3057" s="72">
        <v>7742.7677358316514</v>
      </c>
      <c r="AD3057" s="90">
        <v>7475</v>
      </c>
      <c r="AE3057" s="38">
        <v>3.5821770679819585E-2</v>
      </c>
      <c r="AF3057" s="1">
        <v>2</v>
      </c>
      <c r="AI3057" s="27" t="s">
        <v>36</v>
      </c>
      <c r="AJ3057" s="17">
        <v>16.901955426910419</v>
      </c>
      <c r="AK3057" s="17">
        <v>17.069143401816664</v>
      </c>
      <c r="AL3057" s="19">
        <v>0.134416139121808</v>
      </c>
      <c r="AM3057" s="19">
        <v>0.12532504627094454</v>
      </c>
      <c r="AN3057" s="27" t="b">
        <v>0</v>
      </c>
      <c r="AO3057" s="27" t="b">
        <v>1</v>
      </c>
      <c r="AP3057" s="27" t="b">
        <v>0</v>
      </c>
      <c r="AQ3057" s="27" t="b">
        <v>0</v>
      </c>
      <c r="AR3057" s="27" t="b">
        <v>1</v>
      </c>
      <c r="AS3057" s="27" t="b">
        <v>0</v>
      </c>
      <c r="AV3057">
        <v>33249.999299999996</v>
      </c>
      <c r="AX3057">
        <v>74750</v>
      </c>
      <c r="AZ3057">
        <v>66.5</v>
      </c>
      <c r="BC3057" s="18">
        <f t="shared" si="1"/>
        <v>26599.99944</v>
      </c>
    </row>
    <row r="3058" spans="1:55" ht="14.55" customHeight="1" x14ac:dyDescent="0.25">
      <c r="A3058" s="95">
        <v>42507</v>
      </c>
      <c r="B3058" s="98">
        <v>15.425000000000001</v>
      </c>
      <c r="C3058" s="99">
        <v>18</v>
      </c>
      <c r="D3058" s="32">
        <v>56.523241896272339</v>
      </c>
      <c r="E3058" s="32">
        <v>944.86883917608122</v>
      </c>
      <c r="F3058" s="18">
        <v>1001.3920810723536</v>
      </c>
      <c r="G3058" s="18">
        <v>17.854654984162607</v>
      </c>
      <c r="H3058" s="19">
        <v>0.14305555555555549</v>
      </c>
      <c r="I3058" s="1">
        <v>15.57</v>
      </c>
      <c r="J3058" s="91">
        <v>1.0323487703019707</v>
      </c>
      <c r="K3058" s="72">
        <v>258.59109722107002</v>
      </c>
      <c r="L3058" s="32">
        <v>250.240005</v>
      </c>
      <c r="M3058" s="73">
        <v>3.3372330779285343E-2</v>
      </c>
      <c r="Q3058" s="34">
        <v>0.968664882225308</v>
      </c>
      <c r="R3058" s="7"/>
      <c r="S3058" s="32"/>
      <c r="T3058" s="77"/>
      <c r="U3058" s="5">
        <v>127.05120257275787</v>
      </c>
      <c r="V3058" s="97">
        <v>107.96</v>
      </c>
      <c r="W3058" s="38">
        <v>0.17683588896589367</v>
      </c>
      <c r="X3058" s="91">
        <v>1.0646975406039414</v>
      </c>
      <c r="Y3058" s="72">
        <v>7934.712373053314</v>
      </c>
      <c r="Z3058" s="90">
        <v>7244.9998400000004</v>
      </c>
      <c r="AA3058" s="77">
        <v>9.5198419363017345E-2</v>
      </c>
      <c r="AB3058" s="35">
        <v>1.0646975406039414</v>
      </c>
      <c r="AC3058" s="72">
        <v>8243.5735988344313</v>
      </c>
      <c r="AD3058" s="90">
        <v>8075</v>
      </c>
      <c r="AE3058" s="38">
        <v>2.0875987471756202E-2</v>
      </c>
      <c r="AF3058">
        <v>1</v>
      </c>
      <c r="AI3058" s="27" t="s">
        <v>36</v>
      </c>
      <c r="AJ3058" s="17">
        <v>16.990001549848202</v>
      </c>
      <c r="AK3058" s="17">
        <v>17.07007883030489</v>
      </c>
      <c r="AL3058" s="19">
        <v>0.13468036833021196</v>
      </c>
      <c r="AM3058" s="19">
        <v>0.1275603788783112</v>
      </c>
      <c r="AN3058" s="27" t="b">
        <v>0</v>
      </c>
      <c r="AO3058" s="27" t="b">
        <v>1</v>
      </c>
      <c r="AP3058" s="27" t="b">
        <v>0</v>
      </c>
      <c r="AQ3058" s="27" t="b">
        <v>0</v>
      </c>
      <c r="AR3058" s="27" t="b">
        <v>1</v>
      </c>
      <c r="AS3058" s="27" t="b">
        <v>0</v>
      </c>
      <c r="AV3058">
        <v>36224.999200000006</v>
      </c>
      <c r="AX3058">
        <v>80750</v>
      </c>
      <c r="AZ3058">
        <v>72.45</v>
      </c>
      <c r="BC3058" s="18">
        <f t="shared" si="1"/>
        <v>28979.999360000002</v>
      </c>
    </row>
    <row r="3059" spans="1:55" ht="14.55" customHeight="1" x14ac:dyDescent="0.25">
      <c r="A3059" s="96">
        <v>42508</v>
      </c>
      <c r="B3059" s="100">
        <v>18.074999999999999</v>
      </c>
      <c r="C3059" s="101">
        <v>19.425000000000001</v>
      </c>
      <c r="D3059" s="32">
        <v>993.30611730108126</v>
      </c>
      <c r="E3059" s="32">
        <v>0</v>
      </c>
      <c r="F3059" s="32">
        <v>993.30611730108126</v>
      </c>
      <c r="G3059" s="32">
        <v>18.074999999999999</v>
      </c>
      <c r="H3059" s="56">
        <v>6.9498069498069581E-2</v>
      </c>
      <c r="I3059" s="1">
        <v>15.95</v>
      </c>
      <c r="J3059" s="91">
        <v>1.0041666666666667</v>
      </c>
      <c r="K3059" s="72">
        <v>259.66406732254501</v>
      </c>
      <c r="L3059" s="32">
        <v>249.279999</v>
      </c>
      <c r="M3059" s="73">
        <v>4.1656243437906165E-2</v>
      </c>
      <c r="Q3059" s="34">
        <v>0.99585062240663913</v>
      </c>
      <c r="R3059" s="7"/>
      <c r="S3059" s="32"/>
      <c r="T3059" s="77"/>
      <c r="U3059" s="5">
        <v>126.28845476327608</v>
      </c>
      <c r="V3059" s="97">
        <v>108.42</v>
      </c>
      <c r="W3059" s="38">
        <v>0.1648077362412477</v>
      </c>
      <c r="X3059" s="91">
        <v>1.0083333333333331</v>
      </c>
      <c r="Y3059" s="72">
        <v>8000.8732557391504</v>
      </c>
      <c r="Z3059" s="90">
        <v>7189.9998400000004</v>
      </c>
      <c r="AA3059" s="77">
        <v>0.11277794628423106</v>
      </c>
      <c r="AB3059" s="35">
        <v>1.0083333333333331</v>
      </c>
      <c r="AC3059" s="72">
        <v>8312.1367792634865</v>
      </c>
      <c r="AD3059" s="90">
        <v>8025</v>
      </c>
      <c r="AE3059" s="38">
        <v>3.5780284020372144E-2</v>
      </c>
      <c r="AF3059" s="1">
        <v>19</v>
      </c>
      <c r="AI3059" s="27" t="s">
        <v>36</v>
      </c>
      <c r="AJ3059" s="17">
        <v>17.084613629219284</v>
      </c>
      <c r="AK3059" s="17">
        <v>17.092844923168293</v>
      </c>
      <c r="AL3059" s="19">
        <v>0.12095924366018219</v>
      </c>
      <c r="AM3059" s="19">
        <v>0.12462245482388232</v>
      </c>
      <c r="AN3059" s="27" t="b">
        <v>0</v>
      </c>
      <c r="AO3059" s="27" t="b">
        <v>0</v>
      </c>
      <c r="AP3059" s="27" t="b">
        <v>0</v>
      </c>
      <c r="AQ3059" s="27" t="b">
        <v>0</v>
      </c>
      <c r="AR3059" s="27" t="b">
        <v>1</v>
      </c>
      <c r="AS3059" s="27" t="b">
        <v>0</v>
      </c>
      <c r="AV3059">
        <v>35949.999200000006</v>
      </c>
      <c r="AX3059">
        <v>80250</v>
      </c>
      <c r="AZ3059">
        <v>71.900000000000006</v>
      </c>
      <c r="BC3059" s="18">
        <f t="shared" si="1"/>
        <v>28759.999360000002</v>
      </c>
    </row>
    <row r="3060" spans="1:55" ht="14.55" customHeight="1" x14ac:dyDescent="0.25">
      <c r="A3060" s="103">
        <v>42509</v>
      </c>
      <c r="B3060" s="100">
        <v>17.975000000000001</v>
      </c>
      <c r="C3060" s="101">
        <v>19.324999999999999</v>
      </c>
      <c r="D3060" s="32">
        <v>941.02684796944538</v>
      </c>
      <c r="E3060" s="32">
        <v>48.645961038317523</v>
      </c>
      <c r="F3060" s="89">
        <v>989.67280900776291</v>
      </c>
      <c r="G3060" s="89">
        <v>18.041357332245568</v>
      </c>
      <c r="H3060" s="104">
        <v>6.9857697283311704E-2</v>
      </c>
      <c r="I3060" s="105">
        <v>16.329999999999998</v>
      </c>
      <c r="J3060" s="106">
        <v>0.99448773329533346</v>
      </c>
      <c r="K3060" s="107">
        <v>258.22826176906995</v>
      </c>
      <c r="L3060" s="89">
        <v>250.55999800000001</v>
      </c>
      <c r="M3060" s="108">
        <v>3.0604501238341877E-2</v>
      </c>
      <c r="Q3060" s="34">
        <v>1.0055428202079488</v>
      </c>
      <c r="R3060" s="109"/>
      <c r="S3060" s="89"/>
      <c r="T3060" s="108"/>
      <c r="U3060" s="110">
        <v>126.75201988338635</v>
      </c>
      <c r="V3060" s="111">
        <v>107.96</v>
      </c>
      <c r="W3060" s="38">
        <v>0.17406465249524231</v>
      </c>
      <c r="X3060" s="106">
        <v>0.98897546659066693</v>
      </c>
      <c r="Y3060" s="107">
        <v>7912.7052189711267</v>
      </c>
      <c r="Z3060" s="112">
        <v>7259.9998400000004</v>
      </c>
      <c r="AA3060" s="77">
        <v>8.9904324153693954E-2</v>
      </c>
      <c r="AB3060" s="35">
        <v>0.98897546659066693</v>
      </c>
      <c r="AC3060" s="107">
        <v>8220.3675547206676</v>
      </c>
      <c r="AD3060" s="112">
        <v>8075</v>
      </c>
      <c r="AE3060" s="38">
        <v>1.8002173959215804E-2</v>
      </c>
      <c r="AF3060" s="105">
        <v>18</v>
      </c>
      <c r="AI3060" s="27" t="s">
        <v>36</v>
      </c>
      <c r="AJ3060" s="17">
        <v>17.161583025992883</v>
      </c>
      <c r="AK3060" s="17">
        <v>17.116529358213615</v>
      </c>
      <c r="AL3060" s="19">
        <v>0.11081267072246803</v>
      </c>
      <c r="AM3060" s="19">
        <v>0.12136444742891198</v>
      </c>
      <c r="AN3060" s="27" t="b">
        <v>1</v>
      </c>
      <c r="AO3060" s="27" t="b">
        <v>0</v>
      </c>
      <c r="AP3060" s="27" t="b">
        <v>0</v>
      </c>
      <c r="AQ3060" s="27" t="b">
        <v>0</v>
      </c>
      <c r="AR3060" s="27" t="b">
        <v>1</v>
      </c>
      <c r="AS3060" s="27" t="b">
        <v>0</v>
      </c>
      <c r="AV3060">
        <v>36299.999200000006</v>
      </c>
      <c r="AX3060">
        <v>80750</v>
      </c>
      <c r="AZ3060">
        <v>72.599999999999994</v>
      </c>
      <c r="BC3060" s="18">
        <f t="shared" si="1"/>
        <v>29039.999360000002</v>
      </c>
    </row>
    <row r="3061" spans="1:55" ht="14.55" customHeight="1" x14ac:dyDescent="0.25">
      <c r="A3061" s="95">
        <v>42510</v>
      </c>
      <c r="B3061" s="100">
        <v>17.324999999999999</v>
      </c>
      <c r="C3061" s="101">
        <v>18.95</v>
      </c>
      <c r="D3061" s="32">
        <v>888.74757863780951</v>
      </c>
      <c r="E3061" s="32">
        <v>97.273120998791242</v>
      </c>
      <c r="F3061" s="32">
        <v>986.02069963660074</v>
      </c>
      <c r="G3061" s="32">
        <v>17.485309841042174</v>
      </c>
      <c r="H3061" s="56">
        <v>8.5751978891820624E-2</v>
      </c>
      <c r="I3061" s="32">
        <v>15.2</v>
      </c>
      <c r="J3061" s="68">
        <v>0.9656028035031643</v>
      </c>
      <c r="K3061" s="72">
        <v>249.34161930715879</v>
      </c>
      <c r="L3061" s="32">
        <v>241.60000600000001</v>
      </c>
      <c r="M3061" s="73">
        <v>3.2043100641143137E-2</v>
      </c>
      <c r="Q3061" s="34">
        <v>1.0356225110076773</v>
      </c>
      <c r="R3061" s="7"/>
      <c r="S3061" s="32"/>
      <c r="T3061" s="77"/>
      <c r="U3061" s="5">
        <v>131.02284969841006</v>
      </c>
      <c r="V3061" s="97">
        <v>111.72</v>
      </c>
      <c r="W3061" s="38">
        <v>0.1727788193556217</v>
      </c>
      <c r="X3061" s="68">
        <v>0.93120560700632871</v>
      </c>
      <c r="Y3061" s="72">
        <v>7368.3907200060348</v>
      </c>
      <c r="Z3061" s="90">
        <v>6749.9998400000004</v>
      </c>
      <c r="AA3061" s="77">
        <v>9.1613465876176137E-2</v>
      </c>
      <c r="AB3061" s="35">
        <v>0.93120560700632871</v>
      </c>
      <c r="AC3061" s="72">
        <v>7654.7296324108502</v>
      </c>
      <c r="AD3061" s="90">
        <v>7550</v>
      </c>
      <c r="AE3061" s="38">
        <v>1.3871474491503335E-2</v>
      </c>
      <c r="AF3061" s="1">
        <v>17</v>
      </c>
      <c r="AI3061" s="27" t="s">
        <v>36</v>
      </c>
      <c r="AJ3061" s="17">
        <v>17.191682814341828</v>
      </c>
      <c r="AK3061" s="17">
        <v>17.103457891113429</v>
      </c>
      <c r="AL3061" s="19">
        <v>0.10364543973662697</v>
      </c>
      <c r="AM3061" s="19">
        <v>0.11995804624496877</v>
      </c>
      <c r="AN3061" s="27" t="b">
        <v>1</v>
      </c>
      <c r="AO3061" s="27" t="b">
        <v>0</v>
      </c>
      <c r="AP3061" s="27" t="b">
        <v>0</v>
      </c>
      <c r="AQ3061" s="27" t="b">
        <v>0</v>
      </c>
      <c r="AR3061" s="27" t="b">
        <v>1</v>
      </c>
      <c r="AS3061" s="27" t="b">
        <v>0</v>
      </c>
      <c r="AV3061">
        <v>33749.999200000006</v>
      </c>
      <c r="AX3061">
        <v>75500</v>
      </c>
      <c r="AZ3061">
        <v>67.5</v>
      </c>
      <c r="BC3061" s="18">
        <f t="shared" si="1"/>
        <v>26999.999360000002</v>
      </c>
    </row>
    <row r="3062" spans="1:55" ht="14.55" customHeight="1" x14ac:dyDescent="0.25">
      <c r="A3062" s="95">
        <v>42513</v>
      </c>
      <c r="B3062" s="98">
        <v>17.574999999999999</v>
      </c>
      <c r="C3062" s="99">
        <v>19.074999999999999</v>
      </c>
      <c r="D3062" s="32">
        <v>836.46830930617364</v>
      </c>
      <c r="E3062" s="32">
        <v>145.06933953022084</v>
      </c>
      <c r="F3062" s="18">
        <v>981.53764883639451</v>
      </c>
      <c r="G3062" s="18">
        <v>17.796697058236429</v>
      </c>
      <c r="H3062" s="19">
        <v>7.8636959370904314E-2</v>
      </c>
      <c r="I3062" s="1">
        <v>15.82</v>
      </c>
      <c r="J3062" s="91">
        <v>1.0131809268711185</v>
      </c>
      <c r="K3062" s="72">
        <v>252.62380196683179</v>
      </c>
      <c r="L3062" s="32">
        <v>240.479996</v>
      </c>
      <c r="M3062" s="73">
        <v>5.0498195978146108E-2</v>
      </c>
      <c r="Q3062" s="34">
        <v>0.9869905497413739</v>
      </c>
      <c r="R3062" s="7"/>
      <c r="S3062" s="32"/>
      <c r="T3062" s="77"/>
      <c r="U3062" s="5">
        <v>129.07754759354987</v>
      </c>
      <c r="V3062" s="97">
        <v>112.46</v>
      </c>
      <c r="W3062" s="38">
        <v>0.14776407250177728</v>
      </c>
      <c r="X3062" s="91">
        <v>1.026361853742237</v>
      </c>
      <c r="Y3062" s="72">
        <v>7562.6713415154118</v>
      </c>
      <c r="Z3062" s="90">
        <v>6679.9998599999999</v>
      </c>
      <c r="AA3062" s="77">
        <v>0.13213645209798131</v>
      </c>
      <c r="AB3062" s="35">
        <v>1.026361853742237</v>
      </c>
      <c r="AC3062" s="72">
        <v>7856.3965359482863</v>
      </c>
      <c r="AD3062" s="90">
        <v>7575</v>
      </c>
      <c r="AE3062" s="38">
        <v>3.7148057550928891E-2</v>
      </c>
      <c r="AF3062">
        <v>16</v>
      </c>
      <c r="AI3062" s="27" t="s">
        <v>36</v>
      </c>
      <c r="AJ3062" s="17">
        <v>17.260799651100825</v>
      </c>
      <c r="AK3062" s="17">
        <v>17.10390736763021</v>
      </c>
      <c r="AL3062" s="19">
        <v>9.6465753619790595E-2</v>
      </c>
      <c r="AM3062" s="19">
        <v>0.11795586015821946</v>
      </c>
      <c r="AN3062" s="27" t="b">
        <v>1</v>
      </c>
      <c r="AO3062" s="27" t="b">
        <v>0</v>
      </c>
      <c r="AP3062" s="27" t="b">
        <v>0</v>
      </c>
      <c r="AQ3062" s="27" t="b">
        <v>0</v>
      </c>
      <c r="AR3062" s="27" t="b">
        <v>1</v>
      </c>
      <c r="AS3062" s="27" t="b">
        <v>0</v>
      </c>
      <c r="AV3062">
        <v>33399.999299999996</v>
      </c>
      <c r="AX3062">
        <v>75750</v>
      </c>
      <c r="AZ3062">
        <v>66.8</v>
      </c>
      <c r="BC3062" s="18">
        <f t="shared" si="1"/>
        <v>26719.99944</v>
      </c>
    </row>
    <row r="3063" spans="1:55" ht="14.55" customHeight="1" x14ac:dyDescent="0.25">
      <c r="A3063" s="95">
        <v>42514</v>
      </c>
      <c r="B3063" s="100">
        <v>16.475000000000001</v>
      </c>
      <c r="C3063" s="101">
        <v>18.225000000000001</v>
      </c>
      <c r="D3063" s="32">
        <v>784.18903997453776</v>
      </c>
      <c r="E3063" s="32">
        <v>193.23752608348428</v>
      </c>
      <c r="F3063" s="32">
        <v>977.42656605802199</v>
      </c>
      <c r="G3063" s="32">
        <v>16.820975526335374</v>
      </c>
      <c r="H3063" s="56">
        <v>9.6021947873799696E-2</v>
      </c>
      <c r="I3063" s="1">
        <v>14.42</v>
      </c>
      <c r="J3063" s="68">
        <v>0.94121523324564449</v>
      </c>
      <c r="K3063" s="72">
        <v>237.76925672010128</v>
      </c>
      <c r="L3063" s="32">
        <v>230.08000200000001</v>
      </c>
      <c r="M3063" s="73">
        <v>3.341991765151877E-2</v>
      </c>
      <c r="Q3063" s="34">
        <v>1.0624562423959552</v>
      </c>
      <c r="R3063" s="7"/>
      <c r="S3063" s="32"/>
      <c r="T3063" s="77"/>
      <c r="U3063" s="5">
        <v>136.88391820201315</v>
      </c>
      <c r="V3063" s="97">
        <v>116.900002</v>
      </c>
      <c r="W3063" s="38">
        <v>0.17094880975291299</v>
      </c>
      <c r="X3063" s="68">
        <v>0.88243046649128909</v>
      </c>
      <c r="Y3063" s="72">
        <v>6673.5635289771299</v>
      </c>
      <c r="Z3063" s="90">
        <v>6099.9998599999999</v>
      </c>
      <c r="AA3063" s="77">
        <v>9.4026833137850263E-2</v>
      </c>
      <c r="AB3063" s="35">
        <v>0.88243046649128909</v>
      </c>
      <c r="AC3063" s="72">
        <v>6932.6125114668221</v>
      </c>
      <c r="AD3063" s="90">
        <v>6900</v>
      </c>
      <c r="AE3063" s="38">
        <v>4.7264509372205903E-3</v>
      </c>
      <c r="AF3063" s="1">
        <v>15</v>
      </c>
      <c r="AI3063" s="27" t="s">
        <v>36</v>
      </c>
      <c r="AJ3063" s="17">
        <v>17.276364791955427</v>
      </c>
      <c r="AK3063" s="17">
        <v>17.08535010726078</v>
      </c>
      <c r="AL3063" s="19">
        <v>9.0470368078910235E-2</v>
      </c>
      <c r="AM3063" s="19">
        <v>0.11570413698974048</v>
      </c>
      <c r="AN3063" s="27" t="b">
        <v>1</v>
      </c>
      <c r="AO3063" s="27" t="b">
        <v>0</v>
      </c>
      <c r="AP3063" s="27" t="b">
        <v>0</v>
      </c>
      <c r="AQ3063" s="27" t="b">
        <v>0</v>
      </c>
      <c r="AR3063" s="27" t="b">
        <v>1</v>
      </c>
      <c r="AS3063" s="27" t="b">
        <v>0</v>
      </c>
      <c r="AV3063">
        <v>30499.999299999999</v>
      </c>
      <c r="AX3063">
        <v>69000</v>
      </c>
      <c r="AZ3063">
        <v>61</v>
      </c>
      <c r="BC3063" s="18">
        <f t="shared" si="1"/>
        <v>24399.99944</v>
      </c>
    </row>
    <row r="3064" spans="1:55" ht="14.55" customHeight="1" x14ac:dyDescent="0.25">
      <c r="A3064" s="95">
        <v>42515</v>
      </c>
      <c r="B3064" s="98">
        <v>16.175000000000001</v>
      </c>
      <c r="C3064" s="99">
        <v>18.024999999999999</v>
      </c>
      <c r="D3064" s="32">
        <v>731.90977064290189</v>
      </c>
      <c r="E3064" s="32">
        <v>240.49683814047745</v>
      </c>
      <c r="F3064" s="18">
        <v>972.4066087833794</v>
      </c>
      <c r="G3064" s="18">
        <v>16.632544350831328</v>
      </c>
      <c r="H3064" s="19">
        <v>0.10263522884882093</v>
      </c>
      <c r="I3064" s="32">
        <v>13.9</v>
      </c>
      <c r="J3064" s="91">
        <v>0.98371948604082415</v>
      </c>
      <c r="K3064" s="72">
        <v>233.89420409308698</v>
      </c>
      <c r="L3064" s="32">
        <v>225.759995</v>
      </c>
      <c r="M3064" s="73">
        <v>3.6030338736882855E-2</v>
      </c>
      <c r="Q3064" s="34">
        <v>1.0165499557447011</v>
      </c>
      <c r="R3064" s="7"/>
      <c r="S3064" s="32"/>
      <c r="T3064" s="77"/>
      <c r="U3064" s="5">
        <v>138.89027057259494</v>
      </c>
      <c r="V3064" s="97">
        <v>119.120002</v>
      </c>
      <c r="W3064" s="38">
        <v>0.1659693438604454</v>
      </c>
      <c r="X3064" s="91">
        <v>0.96743897208164831</v>
      </c>
      <c r="Y3064" s="72">
        <v>6456.2963302600028</v>
      </c>
      <c r="Z3064" s="90">
        <v>5869.9998599999999</v>
      </c>
      <c r="AA3064" s="77">
        <v>9.9880150637687223E-2</v>
      </c>
      <c r="AB3064" s="35">
        <v>0.96743897208164831</v>
      </c>
      <c r="AC3064" s="72">
        <v>6706.7719940828465</v>
      </c>
      <c r="AD3064" s="90">
        <v>6650</v>
      </c>
      <c r="AE3064" s="38">
        <v>8.5371419673453391E-3</v>
      </c>
      <c r="AF3064">
        <v>14</v>
      </c>
      <c r="AI3064" s="27" t="s">
        <v>36</v>
      </c>
      <c r="AJ3064" s="17">
        <v>17.291630200774417</v>
      </c>
      <c r="AK3064" s="17">
        <v>17.085424826823402</v>
      </c>
      <c r="AL3064" s="19">
        <v>8.3733646961121136E-2</v>
      </c>
      <c r="AM3064" s="19">
        <v>0.11452306600547343</v>
      </c>
      <c r="AN3064" s="27" t="b">
        <v>1</v>
      </c>
      <c r="AO3064" s="27" t="b">
        <v>0</v>
      </c>
      <c r="AP3064" s="27" t="b">
        <v>0</v>
      </c>
      <c r="AQ3064" s="27" t="b">
        <v>0</v>
      </c>
      <c r="AR3064" s="27" t="b">
        <v>1</v>
      </c>
      <c r="AS3064" s="27" t="b">
        <v>0</v>
      </c>
      <c r="AV3064">
        <v>29349.999299999999</v>
      </c>
      <c r="AX3064">
        <v>66500</v>
      </c>
      <c r="AZ3064">
        <v>58.7</v>
      </c>
      <c r="BC3064" s="18">
        <f t="shared" si="1"/>
        <v>23479.99944</v>
      </c>
    </row>
    <row r="3065" spans="1:55" ht="14.55" customHeight="1" x14ac:dyDescent="0.25">
      <c r="A3065" s="95">
        <v>42516</v>
      </c>
      <c r="B3065" s="98">
        <v>15.824999999999999</v>
      </c>
      <c r="C3065" s="99">
        <v>17.824999999999999</v>
      </c>
      <c r="D3065" s="32">
        <v>679.63050131126602</v>
      </c>
      <c r="E3065" s="32">
        <v>287.41041270021174</v>
      </c>
      <c r="F3065" s="18">
        <v>967.04091401147775</v>
      </c>
      <c r="G3065" s="18">
        <v>16.419412105084522</v>
      </c>
      <c r="H3065" s="19">
        <v>0.11220196353436185</v>
      </c>
      <c r="I3065" s="1">
        <v>13.43</v>
      </c>
      <c r="J3065" s="91">
        <v>0.98173858447254536</v>
      </c>
      <c r="K3065" s="72">
        <v>229.61899189006084</v>
      </c>
      <c r="L3065" s="32">
        <v>223.36000100000001</v>
      </c>
      <c r="M3065" s="73">
        <v>2.8021986309271323E-2</v>
      </c>
      <c r="Q3065" s="34">
        <v>1.0186010979055751</v>
      </c>
      <c r="R3065" s="7"/>
      <c r="S3065" s="32"/>
      <c r="T3065" s="77"/>
      <c r="U3065" s="5">
        <v>141.21038399505008</v>
      </c>
      <c r="V3065" s="97">
        <v>120.339996</v>
      </c>
      <c r="W3065" s="38">
        <v>0.17342852491909738</v>
      </c>
      <c r="X3065" s="91">
        <v>0.96347716894509083</v>
      </c>
      <c r="Y3065" s="72">
        <v>6220.5238717786615</v>
      </c>
      <c r="Z3065" s="90">
        <v>5744.9998800000003</v>
      </c>
      <c r="AA3065" s="77">
        <v>8.2771801864452113E-2</v>
      </c>
      <c r="AB3065" s="35">
        <v>0.96347716894509083</v>
      </c>
      <c r="AC3065" s="72">
        <v>6461.7180946506815</v>
      </c>
      <c r="AD3065" s="90">
        <v>6475</v>
      </c>
      <c r="AE3065" s="38">
        <v>-2.05125951340827E-3</v>
      </c>
      <c r="AF3065">
        <v>13</v>
      </c>
      <c r="AI3065" s="27" t="s">
        <v>36</v>
      </c>
      <c r="AJ3065" s="17">
        <v>17.312984429712522</v>
      </c>
      <c r="AK3065" s="17">
        <v>17.085169588669341</v>
      </c>
      <c r="AL3065" s="19">
        <v>9.0850962633836518E-2</v>
      </c>
      <c r="AM3065" s="19">
        <v>0.11432730078403816</v>
      </c>
      <c r="AN3065" s="27" t="b">
        <v>1</v>
      </c>
      <c r="AO3065" s="27" t="b">
        <v>0</v>
      </c>
      <c r="AP3065" s="27" t="b">
        <v>0</v>
      </c>
      <c r="AQ3065" s="27" t="b">
        <v>0</v>
      </c>
      <c r="AR3065" s="27" t="b">
        <v>1</v>
      </c>
      <c r="AS3065" s="27" t="b">
        <v>0</v>
      </c>
      <c r="AV3065">
        <v>28724.999400000001</v>
      </c>
      <c r="AX3065">
        <v>64750</v>
      </c>
      <c r="AZ3065">
        <v>57.45</v>
      </c>
      <c r="BC3065" s="18">
        <f t="shared" si="1"/>
        <v>22979.999520000001</v>
      </c>
    </row>
    <row r="3066" spans="1:55" ht="14.55" customHeight="1" x14ac:dyDescent="0.25">
      <c r="A3066" s="94">
        <v>42517</v>
      </c>
      <c r="B3066" s="100">
        <v>15.375</v>
      </c>
      <c r="C3066" s="101">
        <v>17.625</v>
      </c>
      <c r="D3066" s="32">
        <v>627.35123197963014</v>
      </c>
      <c r="E3066" s="32">
        <v>333.82384536069628</v>
      </c>
      <c r="F3066" s="32">
        <v>961.17507734032642</v>
      </c>
      <c r="G3066" s="32">
        <v>16.156443120789138</v>
      </c>
      <c r="H3066" s="56">
        <v>0.12765957446808507</v>
      </c>
      <c r="I3066" s="32">
        <v>13.12</v>
      </c>
      <c r="J3066" s="68">
        <v>0.97801565216657793</v>
      </c>
      <c r="K3066" s="72">
        <v>224.5670825605724</v>
      </c>
      <c r="L3066" s="32">
        <v>217.44000199999999</v>
      </c>
      <c r="M3066" s="73">
        <v>3.277722817797072E-2</v>
      </c>
      <c r="Q3066" s="34">
        <v>1.0224785235131162</v>
      </c>
      <c r="R3066" s="7"/>
      <c r="S3066" s="32"/>
      <c r="T3066" s="77"/>
      <c r="U3066" s="5">
        <v>144.1157674551641</v>
      </c>
      <c r="V3066" s="97">
        <v>123.739998</v>
      </c>
      <c r="W3066" s="38">
        <v>0.16466599146998614</v>
      </c>
      <c r="X3066" s="68">
        <v>0.95603130433315586</v>
      </c>
      <c r="Y3066" s="72">
        <v>5947.0440039573778</v>
      </c>
      <c r="Z3066" s="90">
        <v>5424.9998800000003</v>
      </c>
      <c r="AA3066" s="77">
        <v>9.622933373362165E-2</v>
      </c>
      <c r="AB3066" s="35">
        <v>0.95603130433315586</v>
      </c>
      <c r="AC3066" s="72">
        <v>6177.5057359929988</v>
      </c>
      <c r="AD3066" s="90">
        <v>6100</v>
      </c>
      <c r="AE3066" s="38">
        <v>1.2705858359507997E-2</v>
      </c>
      <c r="AF3066" s="1">
        <v>12</v>
      </c>
      <c r="AI3066" s="27" t="s">
        <v>36</v>
      </c>
      <c r="AJ3066" s="17">
        <v>17.27139101812142</v>
      </c>
      <c r="AK3066" s="17">
        <v>17.074340249195487</v>
      </c>
      <c r="AL3066" s="19">
        <v>0.10048460883129874</v>
      </c>
      <c r="AM3066" s="19">
        <v>0.11460615524989244</v>
      </c>
      <c r="AN3066" s="27" t="b">
        <v>1</v>
      </c>
      <c r="AO3066" s="27" t="b">
        <v>0</v>
      </c>
      <c r="AP3066" s="27" t="b">
        <v>0</v>
      </c>
      <c r="AQ3066" s="27" t="b">
        <v>0</v>
      </c>
      <c r="AR3066" s="27" t="b">
        <v>1</v>
      </c>
      <c r="AS3066" s="27" t="b">
        <v>0</v>
      </c>
      <c r="AV3066">
        <v>27124.999400000001</v>
      </c>
      <c r="AX3066">
        <v>61000</v>
      </c>
      <c r="AZ3066">
        <v>54.25</v>
      </c>
      <c r="BC3066" s="18">
        <f t="shared" si="1"/>
        <v>21699.999520000001</v>
      </c>
    </row>
    <row r="3067" spans="1:55" ht="14.55" customHeight="1" x14ac:dyDescent="0.25">
      <c r="A3067" s="95">
        <v>42521</v>
      </c>
      <c r="B3067" s="98">
        <v>15.275</v>
      </c>
      <c r="C3067" s="99">
        <v>17.475000000000001</v>
      </c>
      <c r="D3067" s="32">
        <v>575.07196264799427</v>
      </c>
      <c r="E3067" s="32">
        <v>379.42916541595309</v>
      </c>
      <c r="F3067" s="18">
        <v>954.50112806394736</v>
      </c>
      <c r="G3067" s="18">
        <v>16.149534496997656</v>
      </c>
      <c r="H3067" s="19">
        <v>0.12589413447782549</v>
      </c>
      <c r="I3067" s="32">
        <v>14.19</v>
      </c>
      <c r="J3067" s="91">
        <v>0.99263182979886377</v>
      </c>
      <c r="K3067" s="72">
        <v>222.90857722814781</v>
      </c>
      <c r="L3067" s="32">
        <v>217.11999499999999</v>
      </c>
      <c r="M3067" s="73">
        <v>2.6660751480524939E-2</v>
      </c>
      <c r="Q3067" s="34">
        <v>1.007422863119984</v>
      </c>
      <c r="R3067" s="7"/>
      <c r="S3067" s="32"/>
      <c r="T3067" s="77"/>
      <c r="U3067" s="5">
        <v>144.91521040190361</v>
      </c>
      <c r="V3067" s="97">
        <v>123.839996</v>
      </c>
      <c r="W3067" s="38">
        <v>0.17018100034421518</v>
      </c>
      <c r="X3067" s="91">
        <v>0.98526365959772755</v>
      </c>
      <c r="Y3067" s="72">
        <v>5859.4343731513627</v>
      </c>
      <c r="Z3067" s="90">
        <v>5424.9998800000003</v>
      </c>
      <c r="AA3067" s="77">
        <v>8.0080092674833819E-2</v>
      </c>
      <c r="AB3067" s="35">
        <v>0.98526365959772755</v>
      </c>
      <c r="AC3067" s="72">
        <v>6086.3743274464532</v>
      </c>
      <c r="AD3067" s="90">
        <v>6050</v>
      </c>
      <c r="AE3067" s="38">
        <v>6.0122855283393731E-3</v>
      </c>
      <c r="AF3067">
        <v>11</v>
      </c>
      <c r="AI3067" s="27" t="s">
        <v>36</v>
      </c>
      <c r="AJ3067" s="17">
        <v>17.204315712414552</v>
      </c>
      <c r="AK3067" s="17">
        <v>17.073315150832563</v>
      </c>
      <c r="AL3067" s="19">
        <v>0.10717496809563289</v>
      </c>
      <c r="AM3067" s="19">
        <v>0.11360687153333768</v>
      </c>
      <c r="AN3067" s="27" t="b">
        <v>1</v>
      </c>
      <c r="AO3067" s="27" t="b">
        <v>0</v>
      </c>
      <c r="AP3067" s="27" t="b">
        <v>0</v>
      </c>
      <c r="AQ3067" s="27" t="b">
        <v>0</v>
      </c>
      <c r="AR3067" s="27" t="b">
        <v>1</v>
      </c>
      <c r="AS3067" s="27" t="b">
        <v>0</v>
      </c>
      <c r="AV3067">
        <v>27124.999400000001</v>
      </c>
      <c r="AX3067">
        <v>60500</v>
      </c>
      <c r="AZ3067">
        <v>54.25</v>
      </c>
      <c r="BC3067" s="18">
        <f t="shared" si="1"/>
        <v>21699.999520000001</v>
      </c>
    </row>
    <row r="3068" spans="1:55" ht="14.55" customHeight="1" x14ac:dyDescent="0.25">
      <c r="A3068" s="95">
        <v>42522</v>
      </c>
      <c r="B3068" s="98">
        <v>15.275</v>
      </c>
      <c r="C3068" s="99">
        <v>17.524999999999999</v>
      </c>
      <c r="D3068" s="32">
        <v>522.7926933163584</v>
      </c>
      <c r="E3068" s="32">
        <v>425.12678138394949</v>
      </c>
      <c r="F3068" s="18">
        <v>947.91947470030789</v>
      </c>
      <c r="G3068" s="18">
        <v>16.284089151181647</v>
      </c>
      <c r="H3068" s="19">
        <v>0.1283880171184022</v>
      </c>
      <c r="I3068" s="32">
        <v>14.2</v>
      </c>
      <c r="J3068" s="91">
        <v>1.0013789610984818</v>
      </c>
      <c r="K3068" s="72">
        <v>223.21209738649978</v>
      </c>
      <c r="L3068" s="32">
        <v>215.520004</v>
      </c>
      <c r="M3068" s="73">
        <v>3.5690855807982341E-2</v>
      </c>
      <c r="Q3068" s="34">
        <v>0.9986229378166992</v>
      </c>
      <c r="R3068" s="7"/>
      <c r="S3068" s="32"/>
      <c r="T3068" s="77"/>
      <c r="U3068" s="5">
        <v>144.44621928108427</v>
      </c>
      <c r="V3068" s="97">
        <v>124.68</v>
      </c>
      <c r="W3068" s="38">
        <v>0.15853560539849423</v>
      </c>
      <c r="X3068" s="91">
        <v>1.0027579221969634</v>
      </c>
      <c r="Y3068" s="72">
        <v>5875.622348744474</v>
      </c>
      <c r="Z3068" s="90">
        <v>5334.9998800000003</v>
      </c>
      <c r="AA3068" s="77">
        <v>0.10133504796713767</v>
      </c>
      <c r="AB3068" s="35">
        <v>1.0027579221969634</v>
      </c>
      <c r="AC3068" s="72">
        <v>6103.0622255666522</v>
      </c>
      <c r="AD3068" s="90">
        <v>5975</v>
      </c>
      <c r="AE3068" s="38">
        <v>2.1433008463038018E-2</v>
      </c>
      <c r="AF3068">
        <v>10</v>
      </c>
      <c r="AI3068" s="27" t="b">
        <v>1</v>
      </c>
      <c r="AJ3068" s="17">
        <v>17.185861391544815</v>
      </c>
      <c r="AK3068" s="17">
        <v>17.062213718086369</v>
      </c>
      <c r="AL3068" s="19">
        <v>0.11546681105354921</v>
      </c>
      <c r="AM3068" s="19">
        <v>0.11278923633416708</v>
      </c>
      <c r="AN3068" s="27" t="b">
        <v>1</v>
      </c>
      <c r="AO3068" s="27" t="b">
        <v>1</v>
      </c>
      <c r="AP3068" s="27" t="b">
        <v>0</v>
      </c>
      <c r="AQ3068" s="27" t="b">
        <v>0</v>
      </c>
      <c r="AR3068" s="27" t="b">
        <v>1</v>
      </c>
      <c r="AS3068" s="27" t="b">
        <v>0</v>
      </c>
      <c r="AV3068">
        <v>26674.999400000001</v>
      </c>
      <c r="AX3068">
        <v>59750</v>
      </c>
      <c r="AZ3068">
        <v>53.35</v>
      </c>
      <c r="BC3068" s="18">
        <f t="shared" si="1"/>
        <v>21339.999520000001</v>
      </c>
    </row>
    <row r="3069" spans="1:55" ht="14.55" customHeight="1" x14ac:dyDescent="0.25">
      <c r="A3069" s="95">
        <v>42523</v>
      </c>
      <c r="B3069" s="98">
        <v>14.824999999999999</v>
      </c>
      <c r="C3069" s="99">
        <v>17.175000000000001</v>
      </c>
      <c r="D3069" s="32">
        <v>470.51342398472258</v>
      </c>
      <c r="E3069" s="32">
        <v>470.69401898969772</v>
      </c>
      <c r="F3069" s="18">
        <v>941.20744297442025</v>
      </c>
      <c r="G3069" s="18">
        <v>16.000225454157242</v>
      </c>
      <c r="H3069" s="19">
        <v>0.13682678311499274</v>
      </c>
      <c r="I3069" s="32">
        <v>13.63</v>
      </c>
      <c r="J3069" s="91">
        <v>0.97561066210276004</v>
      </c>
      <c r="K3069" s="72">
        <v>217.76433428163486</v>
      </c>
      <c r="L3069" s="32">
        <v>209.44000199999999</v>
      </c>
      <c r="M3069" s="73">
        <v>3.974566559465019E-2</v>
      </c>
      <c r="Q3069" s="34">
        <v>1.0249990481291718</v>
      </c>
      <c r="R3069" s="7"/>
      <c r="S3069" s="32"/>
      <c r="T3069" s="77"/>
      <c r="U3069" s="5">
        <v>147.78158199063316</v>
      </c>
      <c r="V3069" s="97">
        <v>128.13999999999999</v>
      </c>
      <c r="W3069" s="38">
        <v>0.15328220688803787</v>
      </c>
      <c r="X3069" s="91">
        <v>0.95122132420552008</v>
      </c>
      <c r="Y3069" s="72">
        <v>5589.0440114654875</v>
      </c>
      <c r="Z3069" s="90">
        <v>5049.9998799999994</v>
      </c>
      <c r="AA3069" s="77">
        <v>0.10674141470781345</v>
      </c>
      <c r="AB3069" s="35">
        <v>0.95122132420552008</v>
      </c>
      <c r="AC3069" s="72">
        <v>5805.2698575997347</v>
      </c>
      <c r="AD3069" s="90">
        <v>5700</v>
      </c>
      <c r="AE3069" s="38">
        <v>1.846839607012889E-2</v>
      </c>
      <c r="AF3069">
        <v>9</v>
      </c>
      <c r="AI3069" s="27" t="b">
        <v>1</v>
      </c>
      <c r="AJ3069" s="17">
        <v>17.109911912186881</v>
      </c>
      <c r="AK3069" s="17">
        <v>17.022374658253788</v>
      </c>
      <c r="AL3069" s="19">
        <v>0.12226761692708138</v>
      </c>
      <c r="AM3069" s="19">
        <v>0.11185185918396362</v>
      </c>
      <c r="AN3069" s="27" t="b">
        <v>1</v>
      </c>
      <c r="AO3069" s="27" t="b">
        <v>1</v>
      </c>
      <c r="AP3069" s="27" t="b">
        <v>0</v>
      </c>
      <c r="AQ3069" s="27" t="b">
        <v>0</v>
      </c>
      <c r="AR3069" s="27" t="b">
        <v>1</v>
      </c>
      <c r="AS3069" s="27" t="b">
        <v>0</v>
      </c>
      <c r="AV3069">
        <v>25249.999399999997</v>
      </c>
      <c r="AX3069">
        <v>57000</v>
      </c>
      <c r="AZ3069">
        <v>50.5</v>
      </c>
      <c r="BC3069" s="18">
        <f t="shared" si="1"/>
        <v>20199.999519999998</v>
      </c>
    </row>
    <row r="3070" spans="1:55" ht="14.55" customHeight="1" x14ac:dyDescent="0.25">
      <c r="A3070" s="95">
        <v>42524</v>
      </c>
      <c r="B3070" s="100">
        <v>14.725</v>
      </c>
      <c r="C3070" s="101">
        <v>17.125</v>
      </c>
      <c r="D3070" s="32">
        <v>418.23415465308676</v>
      </c>
      <c r="E3070" s="32">
        <v>515.82008407508351</v>
      </c>
      <c r="F3070" s="32">
        <v>934.05423872817028</v>
      </c>
      <c r="G3070" s="32">
        <v>16.050370787317281</v>
      </c>
      <c r="H3070" s="56">
        <v>0.14014598540145984</v>
      </c>
      <c r="I3070" s="32">
        <v>13.47</v>
      </c>
      <c r="J3070" s="68">
        <v>0.99551019096267079</v>
      </c>
      <c r="K3070" s="72">
        <v>216.78286314839136</v>
      </c>
      <c r="L3070" s="32">
        <v>208.320007</v>
      </c>
      <c r="M3070" s="73">
        <v>4.0624308103020333E-2</v>
      </c>
      <c r="Q3070" s="34">
        <v>1.004510058338014</v>
      </c>
      <c r="R3070" s="7"/>
      <c r="S3070" s="32"/>
      <c r="T3070" s="77"/>
      <c r="U3070" s="5">
        <v>148.17170258092702</v>
      </c>
      <c r="V3070" s="97">
        <v>128.75999400000001</v>
      </c>
      <c r="W3070" s="38">
        <v>0.15075884968530684</v>
      </c>
      <c r="X3070" s="68">
        <v>0.9910203819253417</v>
      </c>
      <c r="Y3070" s="72">
        <v>5538.8830312098498</v>
      </c>
      <c r="Z3070" s="90">
        <v>4994.9998799999994</v>
      </c>
      <c r="AA3070" s="77">
        <v>0.10888551837359614</v>
      </c>
      <c r="AB3070" s="35">
        <v>0.9910203819253417</v>
      </c>
      <c r="AC3070" s="72">
        <v>5753.0485143962887</v>
      </c>
      <c r="AD3070" s="90">
        <v>5600</v>
      </c>
      <c r="AE3070" s="38">
        <v>2.7330091856480131E-2</v>
      </c>
      <c r="AF3070" s="1">
        <v>8</v>
      </c>
      <c r="AI3070" s="27" t="b">
        <v>1</v>
      </c>
      <c r="AJ3070" s="17">
        <v>17.021301625500229</v>
      </c>
      <c r="AK3070" s="17">
        <v>17.00806441702181</v>
      </c>
      <c r="AL3070" s="19">
        <v>0.12851940968585454</v>
      </c>
      <c r="AM3070" s="19">
        <v>0.11243991233970504</v>
      </c>
      <c r="AN3070" s="27" t="b">
        <v>1</v>
      </c>
      <c r="AO3070" s="27" t="b">
        <v>1</v>
      </c>
      <c r="AP3070" s="27" t="b">
        <v>0</v>
      </c>
      <c r="AQ3070" s="27" t="b">
        <v>0</v>
      </c>
      <c r="AR3070" s="27" t="b">
        <v>1</v>
      </c>
      <c r="AS3070" s="27" t="b">
        <v>0</v>
      </c>
      <c r="AV3070">
        <v>24974.999399999997</v>
      </c>
      <c r="AX3070">
        <v>56000</v>
      </c>
      <c r="AZ3070">
        <v>49.95</v>
      </c>
      <c r="BC3070" s="18">
        <f t="shared" si="1"/>
        <v>19979.999519999998</v>
      </c>
    </row>
    <row r="3071" spans="1:55" ht="14.55" customHeight="1" x14ac:dyDescent="0.25">
      <c r="A3071" s="95">
        <v>42527</v>
      </c>
      <c r="B3071" s="98">
        <v>14.475</v>
      </c>
      <c r="C3071" s="99">
        <v>16.875</v>
      </c>
      <c r="D3071" s="32">
        <v>365.95488532145089</v>
      </c>
      <c r="E3071" s="32">
        <v>560.77262369016898</v>
      </c>
      <c r="F3071" s="18">
        <v>926.72750901161987</v>
      </c>
      <c r="G3071" s="18">
        <v>15.927265400313621</v>
      </c>
      <c r="H3071" s="19">
        <v>0.14222222222222225</v>
      </c>
      <c r="I3071" s="32">
        <v>13.65</v>
      </c>
      <c r="J3071" s="91">
        <v>0.98454621384927321</v>
      </c>
      <c r="K3071" s="72">
        <v>213.42905431181541</v>
      </c>
      <c r="L3071" s="32">
        <v>205.759995</v>
      </c>
      <c r="M3071" s="73">
        <v>3.7271867701082526E-2</v>
      </c>
      <c r="Q3071" s="34">
        <v>1.015696354252694</v>
      </c>
      <c r="R3071" s="7"/>
      <c r="S3071" s="32"/>
      <c r="T3071" s="77"/>
      <c r="U3071" s="5">
        <v>150.21725959521712</v>
      </c>
      <c r="V3071" s="97">
        <v>130.38000400000001</v>
      </c>
      <c r="W3071" s="38">
        <v>0.15214952436431203</v>
      </c>
      <c r="X3071" s="91">
        <v>0.96909242769854631</v>
      </c>
      <c r="Y3071" s="72">
        <v>5367.7152848839905</v>
      </c>
      <c r="Z3071" s="90">
        <v>4869.9999000000007</v>
      </c>
      <c r="AA3071" s="77">
        <v>0.10220028646899762</v>
      </c>
      <c r="AB3071" s="35">
        <v>0.96909242769854631</v>
      </c>
      <c r="AC3071" s="72">
        <v>5575.1463666786822</v>
      </c>
      <c r="AD3071" s="90">
        <v>5450</v>
      </c>
      <c r="AE3071" s="38">
        <v>2.2962636087831591E-2</v>
      </c>
      <c r="AF3071">
        <v>7</v>
      </c>
      <c r="AI3071" s="27" t="s">
        <v>36</v>
      </c>
      <c r="AJ3071" s="17">
        <v>16.925015023400338</v>
      </c>
      <c r="AK3071" s="17">
        <v>16.951612123536236</v>
      </c>
      <c r="AL3071" s="19">
        <v>0.13352278613383126</v>
      </c>
      <c r="AM3071" s="19">
        <v>0.11328159092816475</v>
      </c>
      <c r="AN3071" s="27" t="b">
        <v>0</v>
      </c>
      <c r="AO3071" s="27" t="b">
        <v>1</v>
      </c>
      <c r="AP3071" s="27" t="b">
        <v>0</v>
      </c>
      <c r="AQ3071" s="27" t="b">
        <v>0</v>
      </c>
      <c r="AR3071" s="27" t="b">
        <v>1</v>
      </c>
      <c r="AS3071" s="27" t="b">
        <v>0</v>
      </c>
      <c r="AV3071">
        <v>24349.999500000005</v>
      </c>
      <c r="AX3071">
        <v>54500</v>
      </c>
      <c r="AZ3071">
        <v>48.7</v>
      </c>
      <c r="BC3071" s="18">
        <f t="shared" si="1"/>
        <v>19479.999600000003</v>
      </c>
    </row>
    <row r="3072" spans="1:55" ht="14.55" customHeight="1" x14ac:dyDescent="0.25">
      <c r="A3072" s="95">
        <v>42528</v>
      </c>
      <c r="B3072" s="98">
        <v>14.725</v>
      </c>
      <c r="C3072" s="99">
        <v>16.875</v>
      </c>
      <c r="D3072" s="32">
        <v>313.67561598981507</v>
      </c>
      <c r="E3072" s="32">
        <v>605.61661916130549</v>
      </c>
      <c r="F3072" s="18">
        <v>919.29223515112062</v>
      </c>
      <c r="G3072" s="18">
        <v>16.141389349772719</v>
      </c>
      <c r="H3072" s="19">
        <v>0.12740740740740741</v>
      </c>
      <c r="I3072" s="32">
        <v>14.05</v>
      </c>
      <c r="J3072" s="91">
        <v>1.0053128492907903</v>
      </c>
      <c r="K3072" s="72">
        <v>214.55925832810416</v>
      </c>
      <c r="L3072" s="32">
        <v>206.240005</v>
      </c>
      <c r="M3072" s="73">
        <v>4.0337728502790562E-2</v>
      </c>
      <c r="Q3072" s="34">
        <v>0.99471522790687661</v>
      </c>
      <c r="R3072" s="7"/>
      <c r="S3072" s="32"/>
      <c r="T3072" s="77"/>
      <c r="U3072" s="5">
        <v>149.1451968005089</v>
      </c>
      <c r="V3072" s="97">
        <v>130.300004</v>
      </c>
      <c r="W3072" s="38">
        <v>0.14462925726778103</v>
      </c>
      <c r="X3072" s="91">
        <v>1.0106256985815807</v>
      </c>
      <c r="Y3072" s="72">
        <v>5424.7769640107826</v>
      </c>
      <c r="Z3072" s="90">
        <v>4894.9999000000007</v>
      </c>
      <c r="AA3072" s="77">
        <v>0.10822820732044997</v>
      </c>
      <c r="AB3072" s="35">
        <v>1.0106256985815807</v>
      </c>
      <c r="AC3072" s="72">
        <v>5634.295858386361</v>
      </c>
      <c r="AD3072" s="90">
        <v>5475</v>
      </c>
      <c r="AE3072" s="38">
        <v>2.9095133951846763E-2</v>
      </c>
      <c r="AF3072">
        <v>6</v>
      </c>
      <c r="AI3072" s="27" t="s">
        <v>36</v>
      </c>
      <c r="AJ3072" s="17">
        <v>16.874099966234958</v>
      </c>
      <c r="AK3072" s="17">
        <v>16.909407326643208</v>
      </c>
      <c r="AL3072" s="19">
        <v>0.133480758290385</v>
      </c>
      <c r="AM3072" s="19">
        <v>0.11363736163663257</v>
      </c>
      <c r="AN3072" s="27" t="b">
        <v>0</v>
      </c>
      <c r="AO3072" s="27" t="b">
        <v>1</v>
      </c>
      <c r="AP3072" s="27" t="b">
        <v>0</v>
      </c>
      <c r="AQ3072" s="27" t="b">
        <v>0</v>
      </c>
      <c r="AR3072" s="27" t="b">
        <v>1</v>
      </c>
      <c r="AS3072" s="27" t="b">
        <v>0</v>
      </c>
      <c r="AV3072">
        <v>24474.999500000005</v>
      </c>
      <c r="AX3072">
        <v>54750</v>
      </c>
      <c r="AZ3072">
        <v>48.95</v>
      </c>
      <c r="BC3072" s="18">
        <f t="shared" si="1"/>
        <v>19579.999600000003</v>
      </c>
    </row>
    <row r="3073" spans="1:55" ht="14.55" customHeight="1" x14ac:dyDescent="0.25">
      <c r="A3073" s="95">
        <v>42529</v>
      </c>
      <c r="B3073" s="98">
        <v>14.975</v>
      </c>
      <c r="C3073" s="99">
        <v>16.875</v>
      </c>
      <c r="D3073" s="32">
        <v>261.39634665817925</v>
      </c>
      <c r="E3073" s="32">
        <v>651.23512232624398</v>
      </c>
      <c r="F3073" s="18">
        <v>912.63146898442324</v>
      </c>
      <c r="G3073" s="18">
        <v>16.33080108123686</v>
      </c>
      <c r="H3073" s="19">
        <v>0.11259259259259258</v>
      </c>
      <c r="I3073" s="32">
        <v>14.08</v>
      </c>
      <c r="J3073" s="91">
        <v>1.0044039767442694</v>
      </c>
      <c r="K3073" s="72">
        <v>215.500443643767</v>
      </c>
      <c r="L3073" s="32">
        <v>207.36000100000001</v>
      </c>
      <c r="M3073" s="73">
        <v>3.9257535708475365E-2</v>
      </c>
      <c r="Q3073" s="34">
        <v>0.99561533322623363</v>
      </c>
      <c r="R3073" s="7"/>
      <c r="S3073" s="32"/>
      <c r="T3073" s="77"/>
      <c r="U3073" s="5">
        <v>148.21478149126895</v>
      </c>
      <c r="V3073" s="97">
        <v>129.44000199999999</v>
      </c>
      <c r="W3073" s="38">
        <v>0.14504619283974485</v>
      </c>
      <c r="X3073" s="91">
        <v>1.0088079534885388</v>
      </c>
      <c r="Y3073" s="72">
        <v>5472.5843303641113</v>
      </c>
      <c r="Z3073" s="90">
        <v>4924.9998799999994</v>
      </c>
      <c r="AA3073" s="77">
        <v>0.11118466268147645</v>
      </c>
      <c r="AB3073" s="35">
        <v>1.0088079534885388</v>
      </c>
      <c r="AC3073" s="72">
        <v>5683.8313469258374</v>
      </c>
      <c r="AD3073" s="90">
        <v>5550</v>
      </c>
      <c r="AE3073" s="38">
        <v>2.4113756202853578E-2</v>
      </c>
      <c r="AF3073">
        <v>5</v>
      </c>
      <c r="AI3073" s="27" t="s">
        <v>36</v>
      </c>
      <c r="AJ3073" s="17">
        <v>16.839312814741533</v>
      </c>
      <c r="AK3073" s="17">
        <v>16.858454296059946</v>
      </c>
      <c r="AL3073" s="19">
        <v>0.13126383464284616</v>
      </c>
      <c r="AM3073" s="19">
        <v>0.11242475735372698</v>
      </c>
      <c r="AN3073" s="27" t="b">
        <v>0</v>
      </c>
      <c r="AO3073" s="27" t="b">
        <v>1</v>
      </c>
      <c r="AP3073" s="27" t="b">
        <v>0</v>
      </c>
      <c r="AQ3073" s="27" t="b">
        <v>0</v>
      </c>
      <c r="AR3073" s="27" t="b">
        <v>1</v>
      </c>
      <c r="AS3073" s="27" t="b">
        <v>0</v>
      </c>
      <c r="AV3073">
        <v>24624.999399999997</v>
      </c>
      <c r="AX3073">
        <v>55500</v>
      </c>
      <c r="AZ3073">
        <v>49.25</v>
      </c>
      <c r="BC3073" s="18">
        <f t="shared" si="1"/>
        <v>19699.999519999998</v>
      </c>
    </row>
    <row r="3074" spans="1:55" ht="14.55" customHeight="1" x14ac:dyDescent="0.25">
      <c r="A3074" s="95">
        <v>42530</v>
      </c>
      <c r="B3074" s="98">
        <v>15.475</v>
      </c>
      <c r="C3074" s="99">
        <v>17.175000000000001</v>
      </c>
      <c r="D3074" s="32">
        <v>209.11707732654341</v>
      </c>
      <c r="E3074" s="32">
        <v>697.62813318498456</v>
      </c>
      <c r="F3074" s="18">
        <v>906.74521051152794</v>
      </c>
      <c r="G3074" s="18">
        <v>16.782939443920995</v>
      </c>
      <c r="H3074" s="19">
        <v>9.8981077147016094E-2</v>
      </c>
      <c r="I3074" s="32">
        <v>14.64</v>
      </c>
      <c r="J3074" s="91">
        <v>1.0210578982727128</v>
      </c>
      <c r="K3074" s="72">
        <v>220.03462294341489</v>
      </c>
      <c r="L3074" s="32">
        <v>211.199997</v>
      </c>
      <c r="M3074" s="73">
        <v>4.1830615856566E-2</v>
      </c>
      <c r="Q3074" s="34">
        <v>0.9793763915755066</v>
      </c>
      <c r="R3074" s="7"/>
      <c r="S3074" s="32"/>
      <c r="T3074" s="77"/>
      <c r="U3074" s="5">
        <v>144.8878003342422</v>
      </c>
      <c r="V3074" s="97">
        <v>126.98000399999999</v>
      </c>
      <c r="W3074" s="38">
        <v>0.14102847511520167</v>
      </c>
      <c r="X3074" s="91">
        <v>1.0421157965454253</v>
      </c>
      <c r="Y3074" s="72">
        <v>5703.0938646235836</v>
      </c>
      <c r="Z3074" s="90">
        <v>5114.9998799999994</v>
      </c>
      <c r="AA3074" s="77">
        <v>0.1149743887430129</v>
      </c>
      <c r="AB3074" s="35">
        <v>1.0421157965454253</v>
      </c>
      <c r="AC3074" s="72">
        <v>5923.1154678324001</v>
      </c>
      <c r="AD3074" s="90">
        <v>5750</v>
      </c>
      <c r="AE3074" s="38">
        <v>3.0107037883895668E-2</v>
      </c>
      <c r="AF3074">
        <v>4</v>
      </c>
      <c r="AI3074" s="27" t="b">
        <v>1</v>
      </c>
      <c r="AJ3074" s="17">
        <v>16.863437537205876</v>
      </c>
      <c r="AK3074" s="17">
        <v>16.837377868442566</v>
      </c>
      <c r="AL3074" s="19">
        <v>0.1263626779809485</v>
      </c>
      <c r="AM3074" s="19">
        <v>0.10967010245319328</v>
      </c>
      <c r="AN3074" s="27" t="b">
        <v>1</v>
      </c>
      <c r="AO3074" s="27" t="b">
        <v>1</v>
      </c>
      <c r="AP3074" s="27" t="b">
        <v>0</v>
      </c>
      <c r="AQ3074" s="27" t="b">
        <v>0</v>
      </c>
      <c r="AR3074" s="27" t="b">
        <v>1</v>
      </c>
      <c r="AS3074" s="27" t="b">
        <v>0</v>
      </c>
      <c r="AV3074">
        <v>25574.999399999997</v>
      </c>
      <c r="AX3074">
        <v>57500</v>
      </c>
      <c r="AZ3074">
        <v>51.15</v>
      </c>
      <c r="BC3074" s="18">
        <f t="shared" si="1"/>
        <v>20459.999519999998</v>
      </c>
    </row>
    <row r="3075" spans="1:55" ht="14.55" customHeight="1" x14ac:dyDescent="0.25">
      <c r="A3075" s="95">
        <v>42531</v>
      </c>
      <c r="B3075" s="100">
        <v>17.524999999999999</v>
      </c>
      <c r="C3075" s="101">
        <v>18.425000000000001</v>
      </c>
      <c r="D3075" s="32">
        <v>156.83780799490756</v>
      </c>
      <c r="E3075" s="32">
        <v>744.73274412571618</v>
      </c>
      <c r="F3075" s="32">
        <v>901.57055212062369</v>
      </c>
      <c r="G3075" s="32">
        <v>18.268435406288059</v>
      </c>
      <c r="H3075" s="56">
        <v>4.8846675712347465E-2</v>
      </c>
      <c r="I3075" s="32">
        <v>17.030000999999999</v>
      </c>
      <c r="J3075" s="68">
        <v>1.0823002881428325</v>
      </c>
      <c r="K3075" s="72">
        <v>238.13941543692277</v>
      </c>
      <c r="L3075" s="32">
        <v>230.240005</v>
      </c>
      <c r="M3075" s="73">
        <v>3.4309460846835796E-2</v>
      </c>
      <c r="Q3075" s="34">
        <v>0.92395799110055188</v>
      </c>
      <c r="R3075" s="7"/>
      <c r="S3075" s="32"/>
      <c r="T3075" s="77"/>
      <c r="U3075" s="5">
        <v>133.62099922497777</v>
      </c>
      <c r="V3075" s="97">
        <v>115.5</v>
      </c>
      <c r="W3075" s="38">
        <v>0.15689176818162567</v>
      </c>
      <c r="X3075" s="68">
        <v>1.1646005762856653</v>
      </c>
      <c r="Y3075" s="72">
        <v>6641.8581788233832</v>
      </c>
      <c r="Z3075" s="90">
        <v>6044.9998599999999</v>
      </c>
      <c r="AA3075" s="77">
        <v>9.8735869751266359E-2</v>
      </c>
      <c r="AB3075" s="35">
        <v>1.1646005762856653</v>
      </c>
      <c r="AC3075" s="72">
        <v>6897.9530942385873</v>
      </c>
      <c r="AD3075" s="90">
        <v>6750</v>
      </c>
      <c r="AE3075" s="38">
        <v>2.191897692423515E-2</v>
      </c>
      <c r="AF3075" s="1">
        <v>3</v>
      </c>
      <c r="AI3075" s="27" t="b">
        <v>1</v>
      </c>
      <c r="AJ3075" s="17">
        <v>16.908103685868795</v>
      </c>
      <c r="AK3075" s="17">
        <v>16.871204875227757</v>
      </c>
      <c r="AL3075" s="19">
        <v>0.11169932674717427</v>
      </c>
      <c r="AM3075" s="19">
        <v>0.10837939034158564</v>
      </c>
      <c r="AN3075" s="27" t="b">
        <v>1</v>
      </c>
      <c r="AO3075" s="27" t="b">
        <v>1</v>
      </c>
      <c r="AP3075" s="27" t="b">
        <v>0</v>
      </c>
      <c r="AQ3075" s="27" t="b">
        <v>0</v>
      </c>
      <c r="AR3075" s="27" t="b">
        <v>1</v>
      </c>
      <c r="AS3075" s="27" t="b">
        <v>0</v>
      </c>
      <c r="AV3075">
        <v>30224.999299999999</v>
      </c>
      <c r="AX3075">
        <v>67500</v>
      </c>
      <c r="AZ3075">
        <v>60.45</v>
      </c>
      <c r="BC3075" s="18">
        <f t="shared" si="1"/>
        <v>24179.99944</v>
      </c>
    </row>
    <row r="3076" spans="1:55" ht="14.55" customHeight="1" x14ac:dyDescent="0.25">
      <c r="A3076" s="95">
        <v>42534</v>
      </c>
      <c r="B3076" s="98">
        <v>21.324999999999999</v>
      </c>
      <c r="C3076" s="99">
        <v>21.225000000000001</v>
      </c>
      <c r="D3076" s="32">
        <v>104.55853866327172</v>
      </c>
      <c r="E3076" s="32">
        <v>794.45834494183111</v>
      </c>
      <c r="F3076" s="18">
        <v>899.01688360510286</v>
      </c>
      <c r="G3076" s="18">
        <v>21.236630319804892</v>
      </c>
      <c r="H3076" s="19">
        <v>-4.7114252061246642E-3</v>
      </c>
      <c r="I3076" s="32">
        <v>20.969999000000001</v>
      </c>
      <c r="J3076" s="91">
        <v>1.1591840134003799</v>
      </c>
      <c r="K3076" s="72">
        <v>276.04262714348744</v>
      </c>
      <c r="L3076" s="32">
        <v>264.32000699999998</v>
      </c>
      <c r="M3076" s="73">
        <v>4.4350105300532405E-2</v>
      </c>
      <c r="Q3076" s="34">
        <v>0.86267580335806604</v>
      </c>
      <c r="R3076" s="7"/>
      <c r="S3076" s="32"/>
      <c r="T3076" s="77"/>
      <c r="U3076" s="5">
        <v>115.05698838014413</v>
      </c>
      <c r="V3076" s="97">
        <v>98.14</v>
      </c>
      <c r="W3076" s="38">
        <v>0.17237607886839346</v>
      </c>
      <c r="X3076" s="91">
        <v>1.31836802680076</v>
      </c>
      <c r="Y3076" s="72">
        <v>8756.4553561087341</v>
      </c>
      <c r="Z3076" s="90">
        <v>7849.9998200000009</v>
      </c>
      <c r="AA3076" s="77">
        <v>0.11547204546416577</v>
      </c>
      <c r="AB3076" s="35">
        <v>1.31836802680076</v>
      </c>
      <c r="AC3076" s="72">
        <v>9093.8950098705718</v>
      </c>
      <c r="AD3076" s="90">
        <v>8700</v>
      </c>
      <c r="AE3076" s="38">
        <v>4.527528849087032E-2</v>
      </c>
      <c r="AF3076">
        <v>2</v>
      </c>
      <c r="AI3076" s="27" t="s">
        <v>36</v>
      </c>
      <c r="AJ3076" s="17">
        <v>17.110908317866411</v>
      </c>
      <c r="AK3076" s="17">
        <v>16.979269151947442</v>
      </c>
      <c r="AL3076" s="19">
        <v>8.7556424979243527E-2</v>
      </c>
      <c r="AM3076" s="19">
        <v>0.10371882018599586</v>
      </c>
      <c r="AN3076" s="27" t="b">
        <v>1</v>
      </c>
      <c r="AO3076" s="27" t="b">
        <v>0</v>
      </c>
      <c r="AP3076" s="27" t="b">
        <v>0</v>
      </c>
      <c r="AQ3076" s="27" t="b">
        <v>0</v>
      </c>
      <c r="AR3076" s="27" t="b">
        <v>1</v>
      </c>
      <c r="AS3076" s="27" t="b">
        <v>0</v>
      </c>
      <c r="AV3076">
        <v>39249.999100000001</v>
      </c>
      <c r="AX3076">
        <v>87000</v>
      </c>
      <c r="AZ3076">
        <v>78.5</v>
      </c>
      <c r="BC3076" s="18">
        <f t="shared" si="1"/>
        <v>31399.999280000004</v>
      </c>
    </row>
    <row r="3077" spans="1:55" ht="14.55" customHeight="1" x14ac:dyDescent="0.25">
      <c r="A3077" s="95">
        <v>42535</v>
      </c>
      <c r="B3077" s="98">
        <v>20.574999999999999</v>
      </c>
      <c r="C3077" s="99">
        <v>20.875</v>
      </c>
      <c r="D3077" s="32">
        <v>52.279269331635859</v>
      </c>
      <c r="E3077" s="32">
        <v>846.98392414075386</v>
      </c>
      <c r="F3077" s="18">
        <v>899.26319347238973</v>
      </c>
      <c r="G3077" s="18">
        <v>20.857559298642112</v>
      </c>
      <c r="H3077" s="19">
        <v>1.4371257485029987E-2</v>
      </c>
      <c r="I3077" s="32">
        <v>20.5</v>
      </c>
      <c r="J3077" s="91">
        <v>0.98241921972056467</v>
      </c>
      <c r="K3077" s="72">
        <v>271.18489022677318</v>
      </c>
      <c r="L3077" s="32">
        <v>258.55999800000001</v>
      </c>
      <c r="M3077" s="73">
        <v>4.8827708556731846E-2</v>
      </c>
      <c r="Q3077" s="34">
        <v>1.0178953952920791</v>
      </c>
      <c r="R3077" s="7"/>
      <c r="S3077" s="32"/>
      <c r="T3077" s="77"/>
      <c r="U3077" s="5">
        <v>116.89793030883116</v>
      </c>
      <c r="V3077" s="97">
        <v>100.239998</v>
      </c>
      <c r="W3077" s="38">
        <v>0.16618049322817388</v>
      </c>
      <c r="X3077" s="91">
        <v>0.96483843944112924</v>
      </c>
      <c r="Y3077" s="72">
        <v>8448.6051425405076</v>
      </c>
      <c r="Z3077" s="90">
        <v>7504.9998400000004</v>
      </c>
      <c r="AA3077" s="77">
        <v>0.12573022287239743</v>
      </c>
      <c r="AB3077" s="35">
        <v>0.96483843944112924</v>
      </c>
      <c r="AC3077" s="72">
        <v>8773.9987986289798</v>
      </c>
      <c r="AD3077" s="90">
        <v>8250</v>
      </c>
      <c r="AE3077" s="38">
        <v>6.3515005894421786E-2</v>
      </c>
      <c r="AF3077">
        <v>1</v>
      </c>
      <c r="AI3077" s="27" t="s">
        <v>36</v>
      </c>
      <c r="AJ3077" s="17">
        <v>17.260900437745622</v>
      </c>
      <c r="AK3077" s="17">
        <v>17.079334109109244</v>
      </c>
      <c r="AL3077" s="19">
        <v>6.6247930856378145E-2</v>
      </c>
      <c r="AM3077" s="19">
        <v>9.9257525098071453E-2</v>
      </c>
      <c r="AN3077" s="27" t="b">
        <v>1</v>
      </c>
      <c r="AO3077" s="27" t="b">
        <v>0</v>
      </c>
      <c r="AP3077" s="27" t="b">
        <v>0</v>
      </c>
      <c r="AQ3077" s="27" t="b">
        <v>0</v>
      </c>
      <c r="AR3077" s="27" t="b">
        <v>1</v>
      </c>
      <c r="AS3077" s="27" t="b">
        <v>0</v>
      </c>
      <c r="AV3077">
        <v>37524.999200000006</v>
      </c>
      <c r="AX3077">
        <v>82500</v>
      </c>
      <c r="AZ3077">
        <v>75.05</v>
      </c>
      <c r="BC3077" s="18">
        <f t="shared" si="1"/>
        <v>30019.999360000002</v>
      </c>
    </row>
    <row r="3078" spans="1:55" ht="14.55" customHeight="1" x14ac:dyDescent="0.25">
      <c r="A3078" s="96">
        <v>42536</v>
      </c>
      <c r="B3078" s="98">
        <v>20.574999999999999</v>
      </c>
      <c r="C3078" s="99">
        <v>20.725000000000001</v>
      </c>
      <c r="D3078" s="32">
        <v>898.51187463169549</v>
      </c>
      <c r="E3078" s="32">
        <v>0</v>
      </c>
      <c r="F3078" s="18">
        <v>898.51187463169549</v>
      </c>
      <c r="G3078" s="18">
        <v>20.574999999999999</v>
      </c>
      <c r="H3078" s="19">
        <v>7.2376357056695984E-3</v>
      </c>
      <c r="I3078" s="32">
        <v>20.139999</v>
      </c>
      <c r="J3078" s="91">
        <v>0.9856287425149699</v>
      </c>
      <c r="K3078" s="72">
        <v>267.28299771411378</v>
      </c>
      <c r="L3078" s="32">
        <v>256</v>
      </c>
      <c r="M3078" s="73">
        <v>4.4074209820756938E-2</v>
      </c>
      <c r="Q3078" s="34">
        <v>1.0145808019441072</v>
      </c>
      <c r="R3078" s="7"/>
      <c r="S3078" s="32"/>
      <c r="T3078" s="77"/>
      <c r="U3078" s="5">
        <v>118.38158008405559</v>
      </c>
      <c r="V3078" s="97">
        <v>101.22000199999999</v>
      </c>
      <c r="W3078" s="38">
        <v>0.16954730038491397</v>
      </c>
      <c r="X3078" s="91">
        <v>0.9712574850299398</v>
      </c>
      <c r="Y3078" s="72">
        <v>8205.8102428375914</v>
      </c>
      <c r="Z3078" s="90">
        <v>7364.9998400000004</v>
      </c>
      <c r="AA3078" s="77">
        <v>0.11416298996655388</v>
      </c>
      <c r="AB3078" s="35">
        <v>0.9712574850299398</v>
      </c>
      <c r="AC3078" s="72">
        <v>8521.6753811087965</v>
      </c>
      <c r="AD3078" s="90">
        <v>8125</v>
      </c>
      <c r="AE3078" s="38">
        <v>4.8821585367236492E-2</v>
      </c>
      <c r="AF3078">
        <v>24</v>
      </c>
      <c r="AI3078" s="27" t="s">
        <v>36</v>
      </c>
      <c r="AJ3078" s="17">
        <v>17.423173071826675</v>
      </c>
      <c r="AK3078" s="17">
        <v>17.190780782219754</v>
      </c>
      <c r="AL3078" s="19">
        <v>4.6219635572755179E-2</v>
      </c>
      <c r="AM3078" s="19">
        <v>9.479506736899429E-2</v>
      </c>
      <c r="AN3078" s="27" t="b">
        <v>1</v>
      </c>
      <c r="AO3078" s="27" t="b">
        <v>0</v>
      </c>
      <c r="AP3078" s="27" t="b">
        <v>0</v>
      </c>
      <c r="AQ3078" s="27" t="b">
        <v>0</v>
      </c>
      <c r="AR3078" s="27" t="b">
        <v>1</v>
      </c>
      <c r="AS3078" s="27" t="b">
        <v>0</v>
      </c>
      <c r="AV3078">
        <v>36824.999200000006</v>
      </c>
      <c r="AX3078">
        <v>81250</v>
      </c>
      <c r="AZ3078">
        <v>73.650000000000006</v>
      </c>
      <c r="BC3078" s="18">
        <f t="shared" si="1"/>
        <v>29459.999360000002</v>
      </c>
    </row>
    <row r="3079" spans="1:55" ht="14.55" customHeight="1" x14ac:dyDescent="0.25">
      <c r="A3079" s="95">
        <v>42537</v>
      </c>
      <c r="B3079" s="98">
        <v>20.024999999999999</v>
      </c>
      <c r="C3079" s="99">
        <v>20.425000000000001</v>
      </c>
      <c r="D3079" s="32">
        <v>861.0738798553748</v>
      </c>
      <c r="E3079" s="32">
        <v>37.167032208578874</v>
      </c>
      <c r="F3079" s="18">
        <v>898.24091206395372</v>
      </c>
      <c r="G3079" s="18">
        <v>20.041551030668678</v>
      </c>
      <c r="H3079" s="19">
        <v>1.9583843329253448E-2</v>
      </c>
      <c r="I3079" s="32">
        <v>19.370000999999998</v>
      </c>
      <c r="J3079" s="91">
        <v>0.97377920471995083</v>
      </c>
      <c r="K3079" s="72">
        <v>260.27012165942534</v>
      </c>
      <c r="L3079" s="32">
        <v>249.279999</v>
      </c>
      <c r="M3079" s="73">
        <v>4.4087462706646346E-2</v>
      </c>
      <c r="Q3079" s="34">
        <v>1.026926838397201</v>
      </c>
      <c r="R3079" s="7"/>
      <c r="S3079" s="32"/>
      <c r="T3079" s="77"/>
      <c r="U3079" s="5">
        <v>121.34288228310425</v>
      </c>
      <c r="V3079" s="97">
        <v>103.94000199999999</v>
      </c>
      <c r="W3079" s="38">
        <v>0.16743197949047811</v>
      </c>
      <c r="X3079" s="91">
        <v>0.94755840943990177</v>
      </c>
      <c r="Y3079" s="72">
        <v>7775.5217032683295</v>
      </c>
      <c r="Z3079" s="90">
        <v>6969.9998400000004</v>
      </c>
      <c r="AA3079" s="77">
        <v>0.11556985391097642</v>
      </c>
      <c r="AB3079" s="35">
        <v>0.94755840943990177</v>
      </c>
      <c r="AC3079" s="72">
        <v>8074.655711128089</v>
      </c>
      <c r="AD3079" s="90">
        <v>7725</v>
      </c>
      <c r="AE3079" s="38">
        <v>4.5262875226937088E-2</v>
      </c>
      <c r="AF3079">
        <v>23</v>
      </c>
      <c r="AI3079" s="27" t="s">
        <v>36</v>
      </c>
      <c r="AJ3079" s="17">
        <v>17.527310978803154</v>
      </c>
      <c r="AK3079" s="17">
        <v>17.287205287035885</v>
      </c>
      <c r="AL3079" s="19">
        <v>3.0718177362198656E-2</v>
      </c>
      <c r="AM3079" s="19">
        <v>9.0017685834960143E-2</v>
      </c>
      <c r="AN3079" s="27" t="b">
        <v>1</v>
      </c>
      <c r="AO3079" s="27" t="b">
        <v>0</v>
      </c>
      <c r="AP3079" s="27" t="b">
        <v>0</v>
      </c>
      <c r="AQ3079" s="27" t="b">
        <v>0</v>
      </c>
      <c r="AR3079" s="27" t="b">
        <v>1</v>
      </c>
      <c r="AS3079" s="27" t="b">
        <v>0</v>
      </c>
      <c r="AV3079">
        <v>34849.999200000006</v>
      </c>
      <c r="AX3079">
        <v>77250</v>
      </c>
      <c r="AZ3079">
        <v>69.7</v>
      </c>
      <c r="BC3079" s="18">
        <f t="shared" si="1"/>
        <v>27879.999360000002</v>
      </c>
    </row>
    <row r="3080" spans="1:55" ht="14.55" customHeight="1" x14ac:dyDescent="0.25">
      <c r="A3080" s="95">
        <v>42538</v>
      </c>
      <c r="B3080" s="100">
        <v>20.074999999999999</v>
      </c>
      <c r="C3080" s="101">
        <v>20.475000000000001</v>
      </c>
      <c r="D3080" s="32">
        <v>823.63588507905411</v>
      </c>
      <c r="E3080" s="32">
        <v>73.871847160638652</v>
      </c>
      <c r="F3080" s="32">
        <v>897.50773223969281</v>
      </c>
      <c r="G3080" s="32">
        <v>20.10792310227848</v>
      </c>
      <c r="H3080" s="56">
        <v>1.9536019536019689E-2</v>
      </c>
      <c r="I3080" s="32">
        <v>19.41</v>
      </c>
      <c r="J3080" s="68">
        <v>1.0024927805209463</v>
      </c>
      <c r="K3080" s="72">
        <v>260.91440351149083</v>
      </c>
      <c r="L3080" s="32">
        <v>249.279999</v>
      </c>
      <c r="M3080" s="73">
        <v>4.6672033689677719E-2</v>
      </c>
      <c r="Q3080" s="34">
        <v>0.99751341798227122</v>
      </c>
      <c r="R3080" s="7"/>
      <c r="S3080" s="32"/>
      <c r="T3080" s="77"/>
      <c r="U3080" s="5">
        <v>120.81579694315757</v>
      </c>
      <c r="V3080" s="97">
        <v>104.099998</v>
      </c>
      <c r="W3080" s="38">
        <v>0.16057444057931264</v>
      </c>
      <c r="X3080" s="68">
        <v>1.0049855610418927</v>
      </c>
      <c r="Y3080" s="72">
        <v>7814.324428400746</v>
      </c>
      <c r="Z3080" s="90">
        <v>6959.9998400000004</v>
      </c>
      <c r="AA3080" s="77">
        <v>0.12274778851155053</v>
      </c>
      <c r="AB3080" s="35">
        <v>1.0049855610418927</v>
      </c>
      <c r="AC3080" s="72">
        <v>8114.7822979710036</v>
      </c>
      <c r="AD3080" s="90">
        <v>7750</v>
      </c>
      <c r="AE3080" s="38">
        <v>4.7068683609161749E-2</v>
      </c>
      <c r="AF3080" s="1">
        <v>22</v>
      </c>
      <c r="AI3080" s="27" t="s">
        <v>36</v>
      </c>
      <c r="AJ3080" s="17">
        <v>17.62411684081642</v>
      </c>
      <c r="AK3080" s="17">
        <v>17.377032679774384</v>
      </c>
      <c r="AL3080" s="19">
        <v>1.7477334427032587E-2</v>
      </c>
      <c r="AM3080" s="19">
        <v>8.4823985252910072E-2</v>
      </c>
      <c r="AN3080" s="27" t="b">
        <v>1</v>
      </c>
      <c r="AO3080" s="27" t="b">
        <v>0</v>
      </c>
      <c r="AP3080" s="27" t="b">
        <v>0</v>
      </c>
      <c r="AQ3080" s="27" t="b">
        <v>0</v>
      </c>
      <c r="AR3080" s="27" t="b">
        <v>1</v>
      </c>
      <c r="AS3080" s="27" t="b">
        <v>0</v>
      </c>
      <c r="AV3080">
        <v>34799.999200000006</v>
      </c>
      <c r="AX3080">
        <v>77500</v>
      </c>
      <c r="AZ3080">
        <v>69.599999999999994</v>
      </c>
      <c r="BC3080" s="18">
        <f t="shared" si="1"/>
        <v>27839.999360000002</v>
      </c>
    </row>
    <row r="3081" spans="1:55" ht="14.55" customHeight="1" x14ac:dyDescent="0.25">
      <c r="A3081" s="95">
        <v>42541</v>
      </c>
      <c r="B3081" s="98">
        <v>18.475000000000001</v>
      </c>
      <c r="C3081" s="99">
        <v>19.274999999999999</v>
      </c>
      <c r="D3081" s="32">
        <v>786.19789030273341</v>
      </c>
      <c r="E3081" s="32">
        <v>110.57845253961969</v>
      </c>
      <c r="F3081" s="18">
        <v>896.77634284235307</v>
      </c>
      <c r="G3081" s="18">
        <v>18.573645289583926</v>
      </c>
      <c r="H3081" s="19">
        <v>4.150453955901412E-2</v>
      </c>
      <c r="I3081" s="32">
        <v>18.370000999999998</v>
      </c>
      <c r="J3081" s="91">
        <v>0.92294511559079262</v>
      </c>
      <c r="K3081" s="72">
        <v>240.80550780236601</v>
      </c>
      <c r="L3081" s="32">
        <v>231.36000100000001</v>
      </c>
      <c r="M3081" s="73">
        <v>4.0826014702368525E-2</v>
      </c>
      <c r="Q3081" s="34">
        <v>1.0834880461552507</v>
      </c>
      <c r="R3081" s="7"/>
      <c r="S3081" s="32"/>
      <c r="T3081" s="77"/>
      <c r="U3081" s="5">
        <v>130.65875550680485</v>
      </c>
      <c r="V3081" s="97">
        <v>111.08000199999999</v>
      </c>
      <c r="W3081" s="38">
        <v>0.17625813066518364</v>
      </c>
      <c r="X3081" s="91">
        <v>0.84589023118158524</v>
      </c>
      <c r="Y3081" s="72">
        <v>6610.0923227579797</v>
      </c>
      <c r="Z3081" s="90">
        <v>5974.9998599999999</v>
      </c>
      <c r="AA3081" s="77">
        <v>0.10629162805670422</v>
      </c>
      <c r="AB3081" s="35">
        <v>0.84589023118158524</v>
      </c>
      <c r="AC3081" s="72">
        <v>6864.1050236902729</v>
      </c>
      <c r="AD3081" s="90">
        <v>6675</v>
      </c>
      <c r="AE3081" s="38">
        <v>2.8330340627756238E-2</v>
      </c>
      <c r="AF3081">
        <v>21</v>
      </c>
      <c r="AI3081" s="27" t="s">
        <v>36</v>
      </c>
      <c r="AJ3081" s="17">
        <v>17.649463886403957</v>
      </c>
      <c r="AK3081" s="17">
        <v>17.418994411576083</v>
      </c>
      <c r="AL3081" s="19">
        <v>1.6253645068143696E-2</v>
      </c>
      <c r="AM3081" s="19">
        <v>8.0405396254450839E-2</v>
      </c>
      <c r="AN3081" s="27" t="b">
        <v>1</v>
      </c>
      <c r="AO3081" s="27" t="b">
        <v>0</v>
      </c>
      <c r="AP3081" s="27" t="b">
        <v>0</v>
      </c>
      <c r="AQ3081" s="27" t="b">
        <v>0</v>
      </c>
      <c r="AR3081" s="27" t="b">
        <v>1</v>
      </c>
      <c r="AS3081" s="27" t="b">
        <v>0</v>
      </c>
      <c r="AV3081">
        <v>29874.999299999999</v>
      </c>
      <c r="AX3081">
        <v>66750</v>
      </c>
      <c r="AZ3081">
        <v>59.75</v>
      </c>
      <c r="BC3081" s="18">
        <f t="shared" si="1"/>
        <v>23899.99944</v>
      </c>
    </row>
    <row r="3082" spans="1:55" ht="14.55" customHeight="1" x14ac:dyDescent="0.25">
      <c r="A3082" s="95">
        <v>42542</v>
      </c>
      <c r="B3082" s="98">
        <v>18.675000000000001</v>
      </c>
      <c r="C3082" s="99">
        <v>19.324999999999999</v>
      </c>
      <c r="D3082" s="32">
        <v>748.75989552641272</v>
      </c>
      <c r="E3082" s="32">
        <v>146.46260058073636</v>
      </c>
      <c r="F3082" s="18">
        <v>895.22249610714903</v>
      </c>
      <c r="G3082" s="18">
        <v>18.781343049679219</v>
      </c>
      <c r="H3082" s="19">
        <v>3.3635187580853709E-2</v>
      </c>
      <c r="I3082" s="32">
        <v>18.48</v>
      </c>
      <c r="J3082" s="91">
        <v>1.0094303123975672</v>
      </c>
      <c r="K3082" s="72">
        <v>243.07217324346473</v>
      </c>
      <c r="L3082" s="32">
        <v>232.96000699999999</v>
      </c>
      <c r="M3082" s="73">
        <v>4.3407305716061134E-2</v>
      </c>
      <c r="Q3082" s="34">
        <v>0.99065778758400003</v>
      </c>
      <c r="R3082" s="7"/>
      <c r="S3082" s="32"/>
      <c r="T3082" s="77"/>
      <c r="U3082" s="5">
        <v>129.19712375585004</v>
      </c>
      <c r="V3082" s="97">
        <v>110.36</v>
      </c>
      <c r="W3082" s="38">
        <v>0.17068796444228021</v>
      </c>
      <c r="X3082" s="91">
        <v>1.0188606247951346</v>
      </c>
      <c r="Y3082" s="72">
        <v>6734.7950160395503</v>
      </c>
      <c r="Z3082" s="90">
        <v>6034.9998599999999</v>
      </c>
      <c r="AA3082" s="77">
        <v>0.11595611802376254</v>
      </c>
      <c r="AB3082" s="35">
        <v>1.0188606247951346</v>
      </c>
      <c r="AC3082" s="72">
        <v>6993.4542089475362</v>
      </c>
      <c r="AD3082" s="90">
        <v>6750</v>
      </c>
      <c r="AE3082" s="38">
        <v>3.6067290214449814E-2</v>
      </c>
      <c r="AF3082">
        <v>20</v>
      </c>
      <c r="AI3082" s="27" t="s">
        <v>36</v>
      </c>
      <c r="AJ3082" s="17">
        <v>17.711179753481911</v>
      </c>
      <c r="AK3082" s="17">
        <v>17.478411474097591</v>
      </c>
      <c r="AL3082" s="19">
        <v>2.2644747199306758E-2</v>
      </c>
      <c r="AM3082" s="19">
        <v>7.4528872073998886E-2</v>
      </c>
      <c r="AN3082" s="27" t="b">
        <v>1</v>
      </c>
      <c r="AO3082" s="27" t="b">
        <v>0</v>
      </c>
      <c r="AP3082" s="27" t="b">
        <v>0</v>
      </c>
      <c r="AQ3082" s="27" t="b">
        <v>0</v>
      </c>
      <c r="AR3082" s="27" t="b">
        <v>1</v>
      </c>
      <c r="AS3082" s="27" t="b">
        <v>0</v>
      </c>
      <c r="AV3082">
        <v>30174.999299999999</v>
      </c>
      <c r="AX3082">
        <v>67500</v>
      </c>
      <c r="AZ3082">
        <v>60.35</v>
      </c>
      <c r="BC3082" s="18">
        <f t="shared" si="1"/>
        <v>24139.99944</v>
      </c>
    </row>
    <row r="3083" spans="1:55" ht="14.55" customHeight="1" x14ac:dyDescent="0.25">
      <c r="A3083" s="95">
        <v>42543</v>
      </c>
      <c r="B3083" s="100">
        <v>19.425000000000001</v>
      </c>
      <c r="C3083" s="101">
        <v>19.675000000000001</v>
      </c>
      <c r="D3083" s="32">
        <v>711.32190075009203</v>
      </c>
      <c r="E3083" s="32">
        <v>182.64136138010443</v>
      </c>
      <c r="F3083" s="32">
        <v>893.96326213019643</v>
      </c>
      <c r="G3083" s="32">
        <v>19.476076305122678</v>
      </c>
      <c r="H3083" s="56">
        <v>1.2706480304955581E-2</v>
      </c>
      <c r="I3083" s="1">
        <v>21.17</v>
      </c>
      <c r="J3083" s="68">
        <v>1.0355319584902136</v>
      </c>
      <c r="K3083" s="72">
        <v>251.70464852646896</v>
      </c>
      <c r="L3083" s="32">
        <v>241.11999499999999</v>
      </c>
      <c r="M3083" s="73">
        <v>4.3897867227763378E-2</v>
      </c>
      <c r="Q3083" s="34">
        <v>0.96568724103694625</v>
      </c>
      <c r="R3083" s="7"/>
      <c r="S3083" s="32"/>
      <c r="T3083" s="77"/>
      <c r="U3083" s="5">
        <v>124.53172639851135</v>
      </c>
      <c r="V3083" s="97">
        <v>106.72</v>
      </c>
      <c r="W3083" s="38">
        <v>0.16690148424392198</v>
      </c>
      <c r="X3083" s="68">
        <v>1.0710639169804272</v>
      </c>
      <c r="Y3083" s="72">
        <v>7213.4304420556527</v>
      </c>
      <c r="Z3083" s="90">
        <v>6459.9998599999999</v>
      </c>
      <c r="AA3083" s="77">
        <v>0.11663012358883439</v>
      </c>
      <c r="AB3083" s="35">
        <v>1.0710639169804272</v>
      </c>
      <c r="AC3083" s="72">
        <v>7490.3163680538064</v>
      </c>
      <c r="AD3083" s="90">
        <v>7200</v>
      </c>
      <c r="AE3083" s="38">
        <v>4.0321717785250892E-2</v>
      </c>
      <c r="AF3083" s="1">
        <v>19</v>
      </c>
      <c r="AI3083" s="27" t="s">
        <v>36</v>
      </c>
      <c r="AJ3083" s="17">
        <v>17.79115019380983</v>
      </c>
      <c r="AK3083" s="17">
        <v>17.551142418895978</v>
      </c>
      <c r="AL3083" s="19">
        <v>2.2367284335961024E-2</v>
      </c>
      <c r="AM3083" s="19">
        <v>6.745464368819451E-2</v>
      </c>
      <c r="AN3083" s="27" t="b">
        <v>1</v>
      </c>
      <c r="AO3083" s="27" t="b">
        <v>0</v>
      </c>
      <c r="AP3083" s="27" t="b">
        <v>0</v>
      </c>
      <c r="AQ3083" s="27" t="b">
        <v>0</v>
      </c>
      <c r="AR3083" s="27" t="b">
        <v>1</v>
      </c>
      <c r="AS3083" s="27" t="b">
        <v>0</v>
      </c>
      <c r="AV3083">
        <v>32299.999299999999</v>
      </c>
      <c r="AX3083">
        <v>72000</v>
      </c>
      <c r="AZ3083">
        <v>64.599999999999994</v>
      </c>
      <c r="BC3083" s="18">
        <f t="shared" si="1"/>
        <v>25839.99944</v>
      </c>
    </row>
    <row r="3084" spans="1:55" ht="14.55" customHeight="1" x14ac:dyDescent="0.25">
      <c r="A3084" s="95">
        <v>42544</v>
      </c>
      <c r="B3084" s="98">
        <v>16.675000000000001</v>
      </c>
      <c r="C3084" s="99">
        <v>17.625</v>
      </c>
      <c r="D3084" s="32">
        <v>673.88390597377133</v>
      </c>
      <c r="E3084" s="32">
        <v>219.60365101314272</v>
      </c>
      <c r="F3084" s="18">
        <v>893.48755698691411</v>
      </c>
      <c r="G3084" s="18">
        <v>16.908493423418253</v>
      </c>
      <c r="H3084" s="19">
        <v>5.3900709219858123E-2</v>
      </c>
      <c r="I3084" s="1">
        <v>17.25</v>
      </c>
      <c r="J3084" s="91">
        <v>0.86770536493682693</v>
      </c>
      <c r="K3084" s="72">
        <v>218.4016950391503</v>
      </c>
      <c r="L3084" s="32">
        <v>217.759995</v>
      </c>
      <c r="M3084" s="73">
        <v>2.9468224370150899E-3</v>
      </c>
      <c r="Q3084" s="34">
        <v>1.1524649269315106</v>
      </c>
      <c r="R3084" s="7"/>
      <c r="S3084" s="32"/>
      <c r="T3084" s="77"/>
      <c r="U3084" s="5">
        <v>143.25124207690504</v>
      </c>
      <c r="V3084" s="97">
        <v>116.92</v>
      </c>
      <c r="W3084" s="38">
        <v>0.22520733900876702</v>
      </c>
      <c r="X3084" s="91">
        <v>0.73541072987365386</v>
      </c>
      <c r="Y3084" s="72">
        <v>5304.8595269868838</v>
      </c>
      <c r="Z3084" s="90">
        <v>5199.9998800000003</v>
      </c>
      <c r="AA3084" s="77">
        <v>2.0165317193600298E-2</v>
      </c>
      <c r="AB3084" s="35">
        <v>0.73541072987365386</v>
      </c>
      <c r="AC3084" s="72">
        <v>5508.3707130057837</v>
      </c>
      <c r="AD3084" s="90">
        <v>5875</v>
      </c>
      <c r="AE3084" s="38">
        <v>-6.2404985020292132E-2</v>
      </c>
      <c r="AF3084">
        <v>18</v>
      </c>
      <c r="AI3084" s="27" t="s">
        <v>36</v>
      </c>
      <c r="AJ3084" s="17">
        <v>17.795317712718536</v>
      </c>
      <c r="AK3084" s="17">
        <v>17.565691752012704</v>
      </c>
      <c r="AL3084" s="19">
        <v>3.0144463254992444E-2</v>
      </c>
      <c r="AM3084" s="19">
        <v>6.2799186944535498E-2</v>
      </c>
      <c r="AN3084" s="27" t="b">
        <v>1</v>
      </c>
      <c r="AO3084" s="27" t="b">
        <v>0</v>
      </c>
      <c r="AP3084" s="27" t="b">
        <v>0</v>
      </c>
      <c r="AQ3084" s="27" t="b">
        <v>0</v>
      </c>
      <c r="AR3084" s="27" t="b">
        <v>1</v>
      </c>
      <c r="AS3084" s="27" t="b">
        <v>0</v>
      </c>
      <c r="AV3084">
        <v>25999.999400000001</v>
      </c>
      <c r="AX3084">
        <v>58750</v>
      </c>
      <c r="AZ3084">
        <v>52</v>
      </c>
      <c r="BC3084" s="18">
        <f t="shared" si="1"/>
        <v>20799.999520000001</v>
      </c>
    </row>
    <row r="3085" spans="1:55" ht="14.55" customHeight="1" x14ac:dyDescent="0.25">
      <c r="A3085" s="95">
        <v>42545</v>
      </c>
      <c r="B3085" s="100">
        <v>22.65</v>
      </c>
      <c r="C3085" s="101">
        <v>22.125</v>
      </c>
      <c r="D3085" s="32">
        <v>636.44591119745076</v>
      </c>
      <c r="E3085" s="32">
        <v>255.02371131925031</v>
      </c>
      <c r="F3085" s="32">
        <v>891.46962251670107</v>
      </c>
      <c r="G3085" s="32">
        <v>22.499812663201432</v>
      </c>
      <c r="H3085" s="56">
        <v>-2.3728813559321882E-2</v>
      </c>
      <c r="I3085" s="1">
        <v>25.76</v>
      </c>
      <c r="J3085" s="68">
        <v>1.3276757695009729</v>
      </c>
      <c r="K3085" s="72">
        <v>289.96162149833361</v>
      </c>
      <c r="L3085" s="32">
        <v>269.27999899999998</v>
      </c>
      <c r="M3085" s="73">
        <v>7.6803411226741877E-2</v>
      </c>
      <c r="Q3085" s="34">
        <v>0.75319594058409689</v>
      </c>
      <c r="R3085" s="7"/>
      <c r="S3085" s="32"/>
      <c r="T3085" s="77"/>
      <c r="U3085" s="5">
        <v>107.69537108391579</v>
      </c>
      <c r="V3085" s="90">
        <v>86</v>
      </c>
      <c r="W3085" s="38">
        <v>0.25227175678971847</v>
      </c>
      <c r="X3085" s="68">
        <v>1.6553515390019458</v>
      </c>
      <c r="Y3085" s="72">
        <v>8781.4493963718396</v>
      </c>
      <c r="Z3085" s="90">
        <v>7474.9998400000004</v>
      </c>
      <c r="AA3085" s="77">
        <v>0.17477586412521437</v>
      </c>
      <c r="AB3085" s="35">
        <v>1.6553515390019458</v>
      </c>
      <c r="AC3085" s="72">
        <v>9118.1437484489888</v>
      </c>
      <c r="AD3085" s="90">
        <v>8275</v>
      </c>
      <c r="AE3085" s="38">
        <v>0.10189048319625243</v>
      </c>
      <c r="AF3085" s="1">
        <v>17</v>
      </c>
      <c r="AI3085" s="27" t="s">
        <v>36</v>
      </c>
      <c r="AJ3085" s="17">
        <v>18.074711441879021</v>
      </c>
      <c r="AK3085" s="17">
        <v>17.724931736544825</v>
      </c>
      <c r="AL3085" s="19">
        <v>2.2925687106896558E-2</v>
      </c>
      <c r="AM3085" s="19">
        <v>5.2764462152390834E-2</v>
      </c>
      <c r="AN3085" s="27" t="b">
        <v>1</v>
      </c>
      <c r="AO3085" s="27" t="b">
        <v>0</v>
      </c>
      <c r="AP3085" s="27" t="b">
        <v>0</v>
      </c>
      <c r="AQ3085" s="27" t="b">
        <v>0</v>
      </c>
      <c r="AR3085" s="27" t="b">
        <v>1</v>
      </c>
      <c r="AS3085" s="27" t="b">
        <v>0</v>
      </c>
      <c r="AV3085">
        <v>37374.999200000006</v>
      </c>
      <c r="AX3085">
        <v>82750</v>
      </c>
      <c r="AZ3085">
        <v>74.75</v>
      </c>
      <c r="BC3085" s="18">
        <f t="shared" si="1"/>
        <v>29899.999360000002</v>
      </c>
    </row>
    <row r="3086" spans="1:55" ht="14.55" customHeight="1" x14ac:dyDescent="0.25">
      <c r="A3086" s="95">
        <v>42548</v>
      </c>
      <c r="B3086" s="100">
        <v>23.65</v>
      </c>
      <c r="C3086" s="101">
        <v>23.024999999999999</v>
      </c>
      <c r="D3086" s="32">
        <v>599.00791642113018</v>
      </c>
      <c r="E3086" s="32">
        <v>293.35006529365313</v>
      </c>
      <c r="F3086" s="32">
        <v>892.35798171478336</v>
      </c>
      <c r="G3086" s="32">
        <v>23.444540089778524</v>
      </c>
      <c r="H3086" s="56">
        <v>-2.7144408251900121E-2</v>
      </c>
      <c r="I3086" s="1">
        <v>23.85</v>
      </c>
      <c r="J3086" s="68">
        <v>1.0430265878597242</v>
      </c>
      <c r="K3086" s="72">
        <v>302.43244788374784</v>
      </c>
      <c r="L3086" s="32">
        <v>268.959991</v>
      </c>
      <c r="M3086" s="73">
        <v>0.12445143517181274</v>
      </c>
      <c r="Q3086" s="34">
        <v>0.95874833071320431</v>
      </c>
      <c r="R3086" s="7"/>
      <c r="S3086" s="32"/>
      <c r="T3086" s="77"/>
      <c r="U3086" s="5">
        <v>103.06051965505247</v>
      </c>
      <c r="V3086" s="97">
        <v>83.78</v>
      </c>
      <c r="W3086" s="38">
        <v>0.23013272445753727</v>
      </c>
      <c r="X3086" s="68">
        <v>1.0860531757194485</v>
      </c>
      <c r="Y3086" s="72">
        <v>9537.1666342065928</v>
      </c>
      <c r="Z3086" s="90">
        <v>7359.9998400000004</v>
      </c>
      <c r="AA3086" s="77">
        <v>0.295810712165259</v>
      </c>
      <c r="AB3086" s="35">
        <v>1.0860531757194485</v>
      </c>
      <c r="AC3086" s="72">
        <v>9902.630208493063</v>
      </c>
      <c r="AD3086" s="90">
        <v>8100</v>
      </c>
      <c r="AE3086" s="38">
        <v>0.22254693932013123</v>
      </c>
      <c r="AF3086" s="1">
        <v>16</v>
      </c>
      <c r="AI3086" s="27" t="s">
        <v>36</v>
      </c>
      <c r="AJ3086" s="17">
        <v>18.409241345912069</v>
      </c>
      <c r="AK3086" s="17">
        <v>17.88138625668083</v>
      </c>
      <c r="AL3086" s="19">
        <v>1.5145615808909921E-2</v>
      </c>
      <c r="AM3086" s="19">
        <v>4.2308812549055837E-2</v>
      </c>
      <c r="AN3086" s="27" t="b">
        <v>1</v>
      </c>
      <c r="AO3086" s="27" t="b">
        <v>0</v>
      </c>
      <c r="AP3086" s="27" t="b">
        <v>0</v>
      </c>
      <c r="AQ3086" s="27" t="b">
        <v>0</v>
      </c>
      <c r="AR3086" s="27" t="b">
        <v>1</v>
      </c>
      <c r="AS3086" s="27" t="b">
        <v>0</v>
      </c>
      <c r="AV3086">
        <v>36799.999200000006</v>
      </c>
      <c r="AX3086">
        <v>81000</v>
      </c>
      <c r="AZ3086">
        <v>73.599999999999994</v>
      </c>
      <c r="BC3086" s="18">
        <f t="shared" si="1"/>
        <v>29439.999360000002</v>
      </c>
    </row>
    <row r="3087" spans="1:55" ht="14.55" customHeight="1" x14ac:dyDescent="0.25">
      <c r="A3087" s="95">
        <v>42549</v>
      </c>
      <c r="B3087" s="100">
        <v>18.875</v>
      </c>
      <c r="C3087" s="101">
        <v>19.375</v>
      </c>
      <c r="D3087" s="32">
        <v>561.56992164480948</v>
      </c>
      <c r="E3087" s="32">
        <v>331.80429228431473</v>
      </c>
      <c r="F3087" s="32">
        <v>893.37421392912415</v>
      </c>
      <c r="G3087" s="32">
        <v>19.060702859513384</v>
      </c>
      <c r="H3087" s="56">
        <v>2.5806451612903181E-2</v>
      </c>
      <c r="I3087" s="1">
        <v>18.75</v>
      </c>
      <c r="J3087" s="68">
        <v>0.81393831715506937</v>
      </c>
      <c r="K3087" s="72">
        <v>246.15709858253578</v>
      </c>
      <c r="L3087" s="32">
        <v>241.60000600000001</v>
      </c>
      <c r="M3087" s="73">
        <v>1.8862137704316835E-2</v>
      </c>
      <c r="Q3087" s="34">
        <v>1.2285943282474594</v>
      </c>
      <c r="R3087" s="7"/>
      <c r="S3087" s="32"/>
      <c r="T3087" s="77"/>
      <c r="U3087" s="5">
        <v>126.38382762022771</v>
      </c>
      <c r="V3087" s="97">
        <v>90.86</v>
      </c>
      <c r="W3087" s="38">
        <v>0.39097322936636258</v>
      </c>
      <c r="X3087" s="68">
        <v>0.62787663431013874</v>
      </c>
      <c r="Y3087" s="72">
        <v>5988.1927371989041</v>
      </c>
      <c r="Z3087" s="90">
        <v>5714.9998800000003</v>
      </c>
      <c r="AA3087" s="77">
        <v>4.7802775666708104E-2</v>
      </c>
      <c r="AB3087" s="35">
        <v>0.62787663431013874</v>
      </c>
      <c r="AC3087" s="72">
        <v>6217.5304421522596</v>
      </c>
      <c r="AD3087" s="90">
        <v>6400</v>
      </c>
      <c r="AE3087" s="38">
        <v>-2.8510868413709433E-2</v>
      </c>
      <c r="AF3087" s="1">
        <v>15</v>
      </c>
      <c r="AI3087" s="27" t="s">
        <v>36</v>
      </c>
      <c r="AJ3087" s="17">
        <v>18.547539428708458</v>
      </c>
      <c r="AK3087" s="17">
        <v>17.918034718697214</v>
      </c>
      <c r="AL3087" s="19">
        <v>1.2529267817891432E-2</v>
      </c>
      <c r="AM3087" s="19">
        <v>3.5032826885973395E-2</v>
      </c>
      <c r="AN3087" s="27" t="b">
        <v>1</v>
      </c>
      <c r="AO3087" s="27" t="b">
        <v>0</v>
      </c>
      <c r="AP3087" s="27" t="b">
        <v>0</v>
      </c>
      <c r="AQ3087" s="27" t="b">
        <v>0</v>
      </c>
      <c r="AR3087" s="27" t="b">
        <v>1</v>
      </c>
      <c r="AS3087" s="27" t="b">
        <v>0</v>
      </c>
      <c r="AV3087">
        <v>28574.999400000001</v>
      </c>
      <c r="AX3087">
        <v>64000</v>
      </c>
      <c r="AZ3087">
        <v>57.15</v>
      </c>
      <c r="BC3087" s="18">
        <f t="shared" si="1"/>
        <v>22859.999520000001</v>
      </c>
    </row>
    <row r="3088" spans="1:55" ht="14.55" customHeight="1" x14ac:dyDescent="0.25">
      <c r="A3088" s="95">
        <v>42550</v>
      </c>
      <c r="B3088" s="100">
        <v>17.475000000000001</v>
      </c>
      <c r="C3088" s="101">
        <v>18.55</v>
      </c>
      <c r="D3088" s="32">
        <v>524.1319268684889</v>
      </c>
      <c r="E3088" s="32">
        <v>368.27614525995614</v>
      </c>
      <c r="F3088" s="32">
        <v>892.40807212844504</v>
      </c>
      <c r="G3088" s="32">
        <v>17.9186276054857</v>
      </c>
      <c r="H3088" s="56">
        <v>5.7951482479784322E-2</v>
      </c>
      <c r="I3088" s="1">
        <v>16.64</v>
      </c>
      <c r="J3088" s="68">
        <v>0.93906555242575107</v>
      </c>
      <c r="K3088" s="72">
        <v>231.15365225804945</v>
      </c>
      <c r="L3088" s="32">
        <v>228.320007</v>
      </c>
      <c r="M3088" s="73">
        <v>1.2410849558398288E-2</v>
      </c>
      <c r="Q3088" s="34">
        <v>1.0648883854985904</v>
      </c>
      <c r="R3088" s="7"/>
      <c r="S3088" s="32"/>
      <c r="T3088" s="77"/>
      <c r="U3088" s="5">
        <v>134.33409830533003</v>
      </c>
      <c r="V3088" s="97">
        <v>95.38</v>
      </c>
      <c r="W3088" s="38">
        <v>0.40840950204791399</v>
      </c>
      <c r="X3088" s="68">
        <v>0.87813110485150225</v>
      </c>
      <c r="Y3088" s="72">
        <v>5258.4434630079459</v>
      </c>
      <c r="Z3088" s="90">
        <v>5044.9998799999994</v>
      </c>
      <c r="AA3088" s="77">
        <v>4.2307946102061456E-2</v>
      </c>
      <c r="AB3088" s="35">
        <v>0.87813110485150225</v>
      </c>
      <c r="AC3088" s="72">
        <v>5459.7193424199604</v>
      </c>
      <c r="AD3088" s="90">
        <v>5700</v>
      </c>
      <c r="AE3088" s="38">
        <v>-4.2154501329831506E-2</v>
      </c>
      <c r="AF3088" s="1">
        <v>14</v>
      </c>
      <c r="AI3088" s="27" t="s">
        <v>36</v>
      </c>
      <c r="AJ3088" s="17">
        <v>18.63178195768408</v>
      </c>
      <c r="AK3088" s="17">
        <v>17.948449297137202</v>
      </c>
      <c r="AL3088" s="19">
        <v>1.6581983634379866E-2</v>
      </c>
      <c r="AM3088" s="19">
        <v>3.0691831577996952E-2</v>
      </c>
      <c r="AN3088" s="27" t="b">
        <v>1</v>
      </c>
      <c r="AO3088" s="27" t="b">
        <v>0</v>
      </c>
      <c r="AP3088" s="27" t="b">
        <v>0</v>
      </c>
      <c r="AQ3088" s="27" t="b">
        <v>0</v>
      </c>
      <c r="AR3088" s="27" t="b">
        <v>1</v>
      </c>
      <c r="AS3088" s="27" t="b">
        <v>0</v>
      </c>
      <c r="AV3088">
        <v>25224.999399999997</v>
      </c>
      <c r="AX3088">
        <v>57000</v>
      </c>
      <c r="AZ3088">
        <v>50.45</v>
      </c>
      <c r="BC3088" s="18">
        <f t="shared" si="1"/>
        <v>20179.999519999998</v>
      </c>
    </row>
    <row r="3089" spans="1:55" ht="14.55" customHeight="1" x14ac:dyDescent="0.25">
      <c r="A3089" s="95">
        <v>42551</v>
      </c>
      <c r="B3089" s="100">
        <v>16.975000000000001</v>
      </c>
      <c r="C3089" s="101">
        <v>18.324999999999999</v>
      </c>
      <c r="D3089" s="32">
        <v>486.69393209216827</v>
      </c>
      <c r="E3089" s="32">
        <v>403.54455273791859</v>
      </c>
      <c r="F3089" s="32">
        <v>890.23848483008692</v>
      </c>
      <c r="G3089" s="32">
        <v>17.58695416226043</v>
      </c>
      <c r="H3089" s="56">
        <v>7.3669849931787046E-2</v>
      </c>
      <c r="I3089" s="1">
        <v>15.63</v>
      </c>
      <c r="J3089" s="68">
        <v>0.97910385992714821</v>
      </c>
      <c r="K3089" s="72">
        <v>226.31951729822319</v>
      </c>
      <c r="L3089" s="32">
        <v>220.96000699999999</v>
      </c>
      <c r="M3089" s="73">
        <v>2.4255567199648033E-2</v>
      </c>
      <c r="Q3089" s="34">
        <v>1.021342107745757</v>
      </c>
      <c r="R3089" s="7"/>
      <c r="S3089" s="32"/>
      <c r="T3089" s="77"/>
      <c r="U3089" s="5">
        <v>136.9456280067904</v>
      </c>
      <c r="V3089" s="97">
        <v>98.12</v>
      </c>
      <c r="W3089" s="38">
        <v>0.39569535269863831</v>
      </c>
      <c r="X3089" s="68">
        <v>0.95820771985429642</v>
      </c>
      <c r="Y3089" s="72">
        <v>5038.7052279782265</v>
      </c>
      <c r="Z3089" s="90">
        <v>4714.9999000000007</v>
      </c>
      <c r="AA3089" s="77">
        <v>6.8654365820501023E-2</v>
      </c>
      <c r="AB3089" s="35">
        <v>0.95820771985429642</v>
      </c>
      <c r="AC3089" s="72">
        <v>5231.4613475479173</v>
      </c>
      <c r="AD3089" s="90">
        <v>5450</v>
      </c>
      <c r="AE3089" s="38">
        <v>-4.0098835312308755E-2</v>
      </c>
      <c r="AF3089" s="1">
        <v>13</v>
      </c>
      <c r="AI3089" s="27" t="s">
        <v>36</v>
      </c>
      <c r="AJ3089" s="17">
        <v>18.693823148687834</v>
      </c>
      <c r="AK3089" s="17">
        <v>17.948249044492968</v>
      </c>
      <c r="AL3089" s="19">
        <v>2.6742545238851778E-2</v>
      </c>
      <c r="AM3089" s="19">
        <v>2.8259160161696606E-2</v>
      </c>
      <c r="AN3089" s="27" t="b">
        <v>1</v>
      </c>
      <c r="AO3089" s="27" t="b">
        <v>0</v>
      </c>
      <c r="AP3089" s="27" t="b">
        <v>0</v>
      </c>
      <c r="AQ3089" s="27" t="b">
        <v>0</v>
      </c>
      <c r="AR3089" s="27" t="b">
        <v>1</v>
      </c>
      <c r="AS3089" s="27" t="b">
        <v>0</v>
      </c>
      <c r="AV3089">
        <v>23574.999500000005</v>
      </c>
      <c r="AX3089">
        <v>54500</v>
      </c>
      <c r="AZ3089">
        <v>47.15</v>
      </c>
      <c r="BC3089" s="18">
        <f t="shared" si="1"/>
        <v>18859.999600000003</v>
      </c>
    </row>
    <row r="3090" spans="1:55" ht="14.55" customHeight="1" x14ac:dyDescent="0.25">
      <c r="A3090" s="95">
        <v>42552</v>
      </c>
      <c r="B3090" s="100">
        <v>16.774999999999999</v>
      </c>
      <c r="C3090" s="101">
        <v>18.25</v>
      </c>
      <c r="D3090" s="32">
        <v>449.25593731584763</v>
      </c>
      <c r="E3090" s="32">
        <v>438.22449605732066</v>
      </c>
      <c r="F3090" s="32">
        <v>887.48043337316835</v>
      </c>
      <c r="G3090" s="32">
        <v>17.503332825578763</v>
      </c>
      <c r="H3090" s="56">
        <v>8.0821917808219235E-2</v>
      </c>
      <c r="I3090" s="1">
        <v>14.77</v>
      </c>
      <c r="J3090" s="68">
        <v>0.99216188990107412</v>
      </c>
      <c r="K3090" s="72">
        <v>224.54171490040699</v>
      </c>
      <c r="L3090" s="32">
        <v>214.240005</v>
      </c>
      <c r="M3090" s="73">
        <v>4.8084903192599303E-2</v>
      </c>
      <c r="Q3090" s="34">
        <v>1.0079000314149411</v>
      </c>
      <c r="R3090" s="7"/>
      <c r="S3090" s="32"/>
      <c r="T3090" s="77"/>
      <c r="U3090" s="5">
        <v>137.77052100829169</v>
      </c>
      <c r="V3090" s="97">
        <v>101.22</v>
      </c>
      <c r="W3090" s="38">
        <v>0.36109979261303793</v>
      </c>
      <c r="X3090" s="68">
        <v>0.98432377980214836</v>
      </c>
      <c r="Y3090" s="72">
        <v>4959.7411048211106</v>
      </c>
      <c r="Z3090" s="90">
        <v>4424.9999000000007</v>
      </c>
      <c r="AA3090" s="77">
        <v>0.12084547274704116</v>
      </c>
      <c r="AB3090" s="35">
        <v>0.98432377980214836</v>
      </c>
      <c r="AC3090" s="72">
        <v>5149.369249070779</v>
      </c>
      <c r="AD3090" s="90">
        <v>5125</v>
      </c>
      <c r="AE3090" s="38">
        <v>4.7549754284446841E-3</v>
      </c>
      <c r="AF3090" s="1">
        <v>12</v>
      </c>
      <c r="AI3090" s="27" t="b">
        <v>1</v>
      </c>
      <c r="AJ3090" s="17">
        <v>18.765399690184097</v>
      </c>
      <c r="AK3090" s="17">
        <v>17.938301386391554</v>
      </c>
      <c r="AL3090" s="19">
        <v>3.1229413336911965E-2</v>
      </c>
      <c r="AM3090" s="19">
        <v>2.7124212703021802E-2</v>
      </c>
      <c r="AN3090" s="27" t="b">
        <v>1</v>
      </c>
      <c r="AO3090" s="27" t="b">
        <v>1</v>
      </c>
      <c r="AP3090" s="27" t="b">
        <v>0</v>
      </c>
      <c r="AQ3090" s="27" t="b">
        <v>0</v>
      </c>
      <c r="AR3090" s="27" t="b">
        <v>1</v>
      </c>
      <c r="AS3090" s="27" t="b">
        <v>0</v>
      </c>
      <c r="AV3090">
        <v>22124.999500000005</v>
      </c>
      <c r="AX3090">
        <v>51250</v>
      </c>
      <c r="AZ3090">
        <v>44.25</v>
      </c>
      <c r="BC3090" s="18">
        <f t="shared" si="1"/>
        <v>17699.999600000003</v>
      </c>
    </row>
    <row r="3091" spans="1:55" ht="14.55" customHeight="1" x14ac:dyDescent="0.25">
      <c r="A3091" s="95">
        <v>42556</v>
      </c>
      <c r="B3091" s="100">
        <v>16.824999999999999</v>
      </c>
      <c r="C3091" s="101">
        <v>18.324999999999999</v>
      </c>
      <c r="D3091" s="32">
        <v>411.817942539527</v>
      </c>
      <c r="E3091" s="32">
        <v>472.63668029692496</v>
      </c>
      <c r="F3091" s="32">
        <v>884.45462283645202</v>
      </c>
      <c r="G3091" s="32">
        <v>17.62657308485964</v>
      </c>
      <c r="H3091" s="56">
        <v>8.1855388813096841E-2</v>
      </c>
      <c r="I3091" s="32">
        <v>15.58</v>
      </c>
      <c r="J3091" s="68">
        <v>1.0036075147235255</v>
      </c>
      <c r="K3091" s="72">
        <v>225.34785339115294</v>
      </c>
      <c r="L3091" s="32">
        <v>217.91999799999999</v>
      </c>
      <c r="M3091" s="73">
        <v>3.4085239809670639E-2</v>
      </c>
      <c r="Q3091" s="34">
        <v>0.99640545265893177</v>
      </c>
      <c r="R3091" s="7"/>
      <c r="S3091" s="32"/>
      <c r="T3091" s="77"/>
      <c r="U3091" s="5">
        <v>137.01971705238145</v>
      </c>
      <c r="V3091" s="97">
        <v>99.260002</v>
      </c>
      <c r="W3091" s="38">
        <v>0.38041219314484248</v>
      </c>
      <c r="X3091" s="68">
        <v>1.0072150294470512</v>
      </c>
      <c r="Y3091" s="72">
        <v>4995.5496837743385</v>
      </c>
      <c r="Z3091" s="90">
        <v>4579.9999000000007</v>
      </c>
      <c r="AA3091" s="77">
        <v>9.0731395818226493E-2</v>
      </c>
      <c r="AB3091" s="35">
        <v>1.0072150294470512</v>
      </c>
      <c r="AC3091" s="72">
        <v>5186.4389470717533</v>
      </c>
      <c r="AD3091" s="90">
        <v>5175</v>
      </c>
      <c r="AE3091" s="38">
        <v>2.2104245549281775E-3</v>
      </c>
      <c r="AF3091" s="1">
        <v>11</v>
      </c>
      <c r="AI3091" s="27" t="b">
        <v>1</v>
      </c>
      <c r="AJ3091" s="17">
        <v>18.840456942448014</v>
      </c>
      <c r="AK3091" s="17">
        <v>17.930430387378095</v>
      </c>
      <c r="AL3091" s="19">
        <v>4.8826780398981751E-2</v>
      </c>
      <c r="AM3091" s="19">
        <v>2.9187257271818638E-2</v>
      </c>
      <c r="AN3091" s="27" t="b">
        <v>1</v>
      </c>
      <c r="AO3091" s="27" t="b">
        <v>1</v>
      </c>
      <c r="AP3091" s="27" t="b">
        <v>0</v>
      </c>
      <c r="AQ3091" s="27" t="b">
        <v>0</v>
      </c>
      <c r="AR3091" s="27" t="b">
        <v>1</v>
      </c>
      <c r="AS3091" s="27" t="b">
        <v>0</v>
      </c>
      <c r="AV3091">
        <v>22899.999500000005</v>
      </c>
      <c r="AX3091">
        <v>51750</v>
      </c>
      <c r="AZ3091">
        <v>45.8</v>
      </c>
      <c r="BC3091" s="18">
        <f t="shared" si="1"/>
        <v>18319.999600000003</v>
      </c>
    </row>
    <row r="3092" spans="1:55" ht="14.55" customHeight="1" x14ac:dyDescent="0.25">
      <c r="A3092" s="95">
        <v>42557</v>
      </c>
      <c r="B3092" s="98">
        <v>16.175000000000001</v>
      </c>
      <c r="C3092" s="99">
        <v>17.824999999999999</v>
      </c>
      <c r="D3092" s="32">
        <v>374.37994776320636</v>
      </c>
      <c r="E3092" s="32">
        <v>507.01017345444717</v>
      </c>
      <c r="F3092" s="18">
        <v>881.39012121765359</v>
      </c>
      <c r="G3092" s="18">
        <v>17.124144727245305</v>
      </c>
      <c r="H3092" s="19">
        <v>9.2566619915848469E-2</v>
      </c>
      <c r="I3092" s="32">
        <v>14.96</v>
      </c>
      <c r="J3092" s="91">
        <v>0.9681298838536555</v>
      </c>
      <c r="K3092" s="72">
        <v>218.16221640699001</v>
      </c>
      <c r="L3092" s="32">
        <v>212.800003</v>
      </c>
      <c r="M3092" s="73">
        <v>2.5198370918209097E-2</v>
      </c>
      <c r="Q3092" s="34">
        <v>1.0329192566801935</v>
      </c>
      <c r="R3092" s="7"/>
      <c r="S3092" s="32"/>
      <c r="T3092" s="77"/>
      <c r="U3092" s="5">
        <v>141.26680095577345</v>
      </c>
      <c r="V3092" s="97">
        <v>101.98000399999999</v>
      </c>
      <c r="W3092" s="38">
        <v>0.38524019822330519</v>
      </c>
      <c r="X3092" s="91">
        <v>0.93625976770731101</v>
      </c>
      <c r="Y3092" s="72">
        <v>4677.1545639955539</v>
      </c>
      <c r="Z3092" s="90">
        <v>4344.9999000000007</v>
      </c>
      <c r="AA3092" s="77">
        <v>7.6445263898752475E-2</v>
      </c>
      <c r="AB3092" s="35">
        <v>0.93625976770731101</v>
      </c>
      <c r="AC3092" s="72">
        <v>4855.776272473453</v>
      </c>
      <c r="AD3092" s="90">
        <v>4875</v>
      </c>
      <c r="AE3092" s="38">
        <v>-3.943328723394258E-3</v>
      </c>
      <c r="AF3092">
        <v>10</v>
      </c>
      <c r="AI3092" s="27" t="b">
        <v>1</v>
      </c>
      <c r="AJ3092" s="17">
        <v>18.897451196111433</v>
      </c>
      <c r="AK3092" s="17">
        <v>17.928321586817109</v>
      </c>
      <c r="AL3092" s="19">
        <v>6.8778618426939844E-2</v>
      </c>
      <c r="AM3092" s="19">
        <v>3.5267135091941959E-2</v>
      </c>
      <c r="AN3092" s="27" t="b">
        <v>1</v>
      </c>
      <c r="AO3092" s="27" t="b">
        <v>1</v>
      </c>
      <c r="AP3092" s="27" t="b">
        <v>0</v>
      </c>
      <c r="AQ3092" s="27" t="b">
        <v>0</v>
      </c>
      <c r="AR3092" s="27" t="b">
        <v>1</v>
      </c>
      <c r="AS3092" s="27" t="b">
        <v>0</v>
      </c>
      <c r="AV3092">
        <v>21724.999500000005</v>
      </c>
      <c r="AX3092">
        <v>48750</v>
      </c>
      <c r="AZ3092">
        <v>43.45</v>
      </c>
      <c r="BC3092" s="18">
        <f t="shared" si="1"/>
        <v>17379.999600000003</v>
      </c>
    </row>
    <row r="3093" spans="1:55" ht="14.55" customHeight="1" x14ac:dyDescent="0.25">
      <c r="A3093" s="95">
        <v>42558</v>
      </c>
      <c r="B3093" s="98">
        <v>15.925000000000001</v>
      </c>
      <c r="C3093" s="99">
        <v>17.675000000000001</v>
      </c>
      <c r="D3093" s="32">
        <v>336.94195298688572</v>
      </c>
      <c r="E3093" s="32">
        <v>540.9826595978966</v>
      </c>
      <c r="F3093" s="18">
        <v>877.92461258478238</v>
      </c>
      <c r="G3093" s="18">
        <v>17.003360989913464</v>
      </c>
      <c r="H3093" s="19">
        <v>9.9009900990098987E-2</v>
      </c>
      <c r="I3093" s="32">
        <v>14.76</v>
      </c>
      <c r="J3093" s="91">
        <v>0.98904244898775784</v>
      </c>
      <c r="K3093" s="72">
        <v>215.7679594948267</v>
      </c>
      <c r="L3093" s="32">
        <v>208.800003</v>
      </c>
      <c r="M3093" s="73">
        <v>3.3371438671994151E-2</v>
      </c>
      <c r="Q3093" s="34">
        <v>1.0110789491628562</v>
      </c>
      <c r="R3093" s="7"/>
      <c r="S3093" s="32"/>
      <c r="T3093" s="77"/>
      <c r="U3093" s="5">
        <v>142.5659620193295</v>
      </c>
      <c r="V3093" s="97">
        <v>103.620002</v>
      </c>
      <c r="W3093" s="38">
        <v>0.37585368912972522</v>
      </c>
      <c r="X3093" s="91">
        <v>0.97808489797551568</v>
      </c>
      <c r="Y3093" s="72">
        <v>4574.6761317356086</v>
      </c>
      <c r="Z3093" s="90">
        <v>4159.9999000000007</v>
      </c>
      <c r="AA3093" s="77">
        <v>9.9681788871102572E-2</v>
      </c>
      <c r="AB3093" s="35">
        <v>0.97808489797551568</v>
      </c>
      <c r="AC3093" s="72">
        <v>4749.2852960548871</v>
      </c>
      <c r="AD3093" s="90">
        <v>4725</v>
      </c>
      <c r="AE3093" s="38">
        <v>5.139745196801505E-3</v>
      </c>
      <c r="AF3093">
        <v>9</v>
      </c>
      <c r="AI3093" s="27" t="b">
        <v>1</v>
      </c>
      <c r="AJ3093" s="17">
        <v>18.938497464689565</v>
      </c>
      <c r="AK3093" s="17">
        <v>17.926907677727225</v>
      </c>
      <c r="AL3093" s="19">
        <v>8.0979193323139145E-2</v>
      </c>
      <c r="AM3093" s="19">
        <v>4.0557050311008772E-2</v>
      </c>
      <c r="AN3093" s="27" t="b">
        <v>1</v>
      </c>
      <c r="AO3093" s="27" t="b">
        <v>1</v>
      </c>
      <c r="AP3093" s="27" t="b">
        <v>0</v>
      </c>
      <c r="AQ3093" s="27" t="b">
        <v>0</v>
      </c>
      <c r="AR3093" s="27" t="b">
        <v>1</v>
      </c>
      <c r="AS3093" s="27" t="b">
        <v>0</v>
      </c>
      <c r="AV3093">
        <v>20799.999500000005</v>
      </c>
      <c r="AX3093">
        <v>47250</v>
      </c>
      <c r="AZ3093">
        <v>41.6</v>
      </c>
      <c r="BC3093" s="18">
        <f t="shared" si="1"/>
        <v>16639.999600000003</v>
      </c>
    </row>
    <row r="3094" spans="1:55" ht="14.55" customHeight="1" x14ac:dyDescent="0.25">
      <c r="A3094" s="95">
        <v>42559</v>
      </c>
      <c r="B3094" s="100">
        <v>14.775</v>
      </c>
      <c r="C3094" s="101">
        <v>16.774999999999999</v>
      </c>
      <c r="D3094" s="32">
        <v>299.50395821056509</v>
      </c>
      <c r="E3094" s="32">
        <v>574.71392221814585</v>
      </c>
      <c r="F3094" s="32">
        <v>874.21788042871094</v>
      </c>
      <c r="G3094" s="32">
        <v>16.089807063740928</v>
      </c>
      <c r="H3094" s="56">
        <v>0.11922503725782407</v>
      </c>
      <c r="I3094" s="32">
        <v>13.2</v>
      </c>
      <c r="J3094" s="68">
        <v>0.9422768500825055</v>
      </c>
      <c r="K3094" s="72">
        <v>203.30963548309919</v>
      </c>
      <c r="L3094" s="32">
        <v>195.36000100000001</v>
      </c>
      <c r="M3094" s="73">
        <v>4.0692231994302532E-2</v>
      </c>
      <c r="Q3094" s="34">
        <v>1.0612592253671946</v>
      </c>
      <c r="R3094" s="7"/>
      <c r="S3094" s="32"/>
      <c r="T3094" s="77"/>
      <c r="U3094" s="5">
        <v>151.0177507498108</v>
      </c>
      <c r="V3094" s="90">
        <v>110.41999800000001</v>
      </c>
      <c r="W3094" s="38">
        <v>0.36766666804151538</v>
      </c>
      <c r="X3094" s="68">
        <v>0.884553700165011</v>
      </c>
      <c r="Y3094" s="72">
        <v>4046.5660598746249</v>
      </c>
      <c r="Z3094" s="90">
        <v>3659.9999200000002</v>
      </c>
      <c r="AA3094" s="77">
        <v>0.10561916620878634</v>
      </c>
      <c r="AB3094" s="35">
        <v>0.884553700165011</v>
      </c>
      <c r="AC3094" s="72">
        <v>4200.9305293881989</v>
      </c>
      <c r="AD3094" s="90">
        <v>4150</v>
      </c>
      <c r="AE3094" s="38">
        <v>1.2272416720047932E-2</v>
      </c>
      <c r="AF3094" s="1">
        <v>8</v>
      </c>
      <c r="AI3094" s="27" t="b">
        <v>1</v>
      </c>
      <c r="AJ3094" s="17">
        <v>18.927021559094516</v>
      </c>
      <c r="AK3094" s="17">
        <v>17.922358575082619</v>
      </c>
      <c r="AL3094" s="19">
        <v>9.1191452452812446E-2</v>
      </c>
      <c r="AM3094" s="19">
        <v>4.7556262908018426E-2</v>
      </c>
      <c r="AN3094" s="27" t="b">
        <v>1</v>
      </c>
      <c r="AO3094" s="27" t="b">
        <v>1</v>
      </c>
      <c r="AP3094" s="27" t="b">
        <v>0</v>
      </c>
      <c r="AQ3094" s="27" t="b">
        <v>0</v>
      </c>
      <c r="AR3094" s="27" t="b">
        <v>1</v>
      </c>
      <c r="AS3094" s="27" t="b">
        <v>0</v>
      </c>
      <c r="AV3094">
        <v>18299.999600000003</v>
      </c>
      <c r="AX3094">
        <v>41500</v>
      </c>
      <c r="AZ3094">
        <v>36.6</v>
      </c>
      <c r="BC3094" s="18">
        <f t="shared" si="1"/>
        <v>14639.999680000001</v>
      </c>
    </row>
    <row r="3095" spans="1:55" ht="14.55" customHeight="1" x14ac:dyDescent="0.25">
      <c r="A3095" s="95">
        <v>42562</v>
      </c>
      <c r="B3095" s="98">
        <v>14.625</v>
      </c>
      <c r="C3095" s="99">
        <v>16.725000000000001</v>
      </c>
      <c r="D3095" s="32">
        <v>262.06596343424445</v>
      </c>
      <c r="E3095" s="32">
        <v>607.68837067240145</v>
      </c>
      <c r="F3095" s="18">
        <v>869.75433410664596</v>
      </c>
      <c r="G3095" s="18">
        <v>16.092248311815332</v>
      </c>
      <c r="H3095" s="19">
        <v>0.12556053811659196</v>
      </c>
      <c r="I3095" s="1">
        <v>13.54</v>
      </c>
      <c r="J3095" s="91">
        <v>0.99504519211036679</v>
      </c>
      <c r="K3095" s="72">
        <v>202.29877504903396</v>
      </c>
      <c r="L3095" s="32">
        <v>195.199997</v>
      </c>
      <c r="M3095" s="73">
        <v>3.6366691383883411E-2</v>
      </c>
      <c r="Q3095" s="34">
        <v>1.0049794802577003</v>
      </c>
      <c r="R3095" s="7"/>
      <c r="S3095" s="32"/>
      <c r="T3095" s="77"/>
      <c r="U3095" s="5">
        <v>151.48717338306307</v>
      </c>
      <c r="V3095" s="90">
        <v>110.400002</v>
      </c>
      <c r="W3095" s="38">
        <v>0.37216640071313645</v>
      </c>
      <c r="X3095" s="91">
        <v>0.99009038422073359</v>
      </c>
      <c r="Y3095" s="72">
        <v>4006.4853137238615</v>
      </c>
      <c r="Z3095" s="90">
        <v>3664.9999200000002</v>
      </c>
      <c r="AA3095" s="77">
        <v>9.3174734291361541E-2</v>
      </c>
      <c r="AB3095" s="35">
        <v>0.99009038422073359</v>
      </c>
      <c r="AC3095" s="72">
        <v>4159.2342380554364</v>
      </c>
      <c r="AD3095" s="90">
        <v>4125</v>
      </c>
      <c r="AE3095" s="38">
        <v>8.2992092255603483E-3</v>
      </c>
      <c r="AF3095">
        <v>7</v>
      </c>
      <c r="AI3095" s="27" t="b">
        <v>1</v>
      </c>
      <c r="AJ3095" s="17">
        <v>18.894131505184724</v>
      </c>
      <c r="AK3095" s="17">
        <v>17.892158624532581</v>
      </c>
      <c r="AL3095" s="19">
        <v>9.9839900483613256E-2</v>
      </c>
      <c r="AM3095" s="19">
        <v>5.4179806332227083E-2</v>
      </c>
      <c r="AN3095" s="27" t="b">
        <v>1</v>
      </c>
      <c r="AO3095" s="27" t="b">
        <v>1</v>
      </c>
      <c r="AP3095" s="27" t="b">
        <v>0</v>
      </c>
      <c r="AQ3095" s="27" t="b">
        <v>0</v>
      </c>
      <c r="AR3095" s="27" t="b">
        <v>1</v>
      </c>
      <c r="AS3095" s="27" t="b">
        <v>0</v>
      </c>
      <c r="AV3095">
        <v>18324.999600000003</v>
      </c>
      <c r="AX3095">
        <v>41250</v>
      </c>
      <c r="AZ3095">
        <v>36.65</v>
      </c>
      <c r="BC3095" s="18">
        <f t="shared" si="1"/>
        <v>14659.999680000001</v>
      </c>
    </row>
    <row r="3096" spans="1:55" ht="14.55" customHeight="1" x14ac:dyDescent="0.25">
      <c r="A3096" s="95">
        <v>42563</v>
      </c>
      <c r="B3096" s="98">
        <v>14.275</v>
      </c>
      <c r="C3096" s="99">
        <v>16.225000000000001</v>
      </c>
      <c r="D3096" s="32">
        <v>224.62796865792382</v>
      </c>
      <c r="E3096" s="32">
        <v>640.42563067860112</v>
      </c>
      <c r="F3096" s="18">
        <v>865.05359933652494</v>
      </c>
      <c r="G3096" s="18">
        <v>15.718644625929649</v>
      </c>
      <c r="H3096" s="19">
        <v>0.12018489984591685</v>
      </c>
      <c r="I3096" s="1">
        <v>13.55</v>
      </c>
      <c r="J3096" s="91">
        <v>0.97150443138457776</v>
      </c>
      <c r="K3096" s="72">
        <v>196.53075597606994</v>
      </c>
      <c r="L3096" s="32">
        <v>190.88000500000001</v>
      </c>
      <c r="M3096" s="73">
        <v>2.9603682041342828E-2</v>
      </c>
      <c r="Q3096" s="34">
        <v>1.0293313830538176</v>
      </c>
      <c r="R3096" s="7"/>
      <c r="S3096" s="32"/>
      <c r="T3096" s="77"/>
      <c r="U3096" s="5">
        <v>155.64018784820934</v>
      </c>
      <c r="V3096" s="90">
        <v>112.96</v>
      </c>
      <c r="W3096" s="38">
        <v>0.37783452415199492</v>
      </c>
      <c r="X3096" s="91">
        <v>0.94300886276915552</v>
      </c>
      <c r="Y3096" s="72">
        <v>3778.1692357629518</v>
      </c>
      <c r="Z3096" s="90">
        <v>3499.9999200000002</v>
      </c>
      <c r="AA3096" s="77">
        <v>7.9476949177459275E-2</v>
      </c>
      <c r="AB3096" s="35">
        <v>0.94300886276915552</v>
      </c>
      <c r="AC3096" s="72">
        <v>3922.131866345886</v>
      </c>
      <c r="AD3096" s="90">
        <v>3975</v>
      </c>
      <c r="AE3096" s="38">
        <v>-1.3300159409839998E-2</v>
      </c>
      <c r="AF3096">
        <v>6</v>
      </c>
      <c r="AI3096" s="27" t="b">
        <v>1</v>
      </c>
      <c r="AJ3096" s="17">
        <v>18.772712896596229</v>
      </c>
      <c r="AK3096" s="17">
        <v>17.861449150827088</v>
      </c>
      <c r="AL3096" s="19">
        <v>0.1064003974898962</v>
      </c>
      <c r="AM3096" s="19">
        <v>6.0470361351595656E-2</v>
      </c>
      <c r="AN3096" s="27" t="b">
        <v>1</v>
      </c>
      <c r="AO3096" s="27" t="b">
        <v>1</v>
      </c>
      <c r="AP3096" s="27" t="b">
        <v>0</v>
      </c>
      <c r="AQ3096" s="27" t="b">
        <v>0</v>
      </c>
      <c r="AR3096" s="27" t="b">
        <v>1</v>
      </c>
      <c r="AS3096" s="27" t="b">
        <v>0</v>
      </c>
      <c r="AV3096">
        <v>17499.999600000003</v>
      </c>
      <c r="AX3096">
        <v>39750</v>
      </c>
      <c r="AZ3096">
        <v>35</v>
      </c>
      <c r="BC3096" s="18">
        <f t="shared" si="1"/>
        <v>13999.999680000001</v>
      </c>
    </row>
    <row r="3097" spans="1:55" ht="14.55" customHeight="1" x14ac:dyDescent="0.25">
      <c r="A3097" s="95">
        <v>42564</v>
      </c>
      <c r="B3097" s="100">
        <v>14.175000000000001</v>
      </c>
      <c r="C3097" s="101">
        <v>16.225000000000001</v>
      </c>
      <c r="D3097" s="32">
        <v>187.18997388160318</v>
      </c>
      <c r="E3097" s="32">
        <v>673.36414380229769</v>
      </c>
      <c r="F3097" s="32">
        <v>860.55411768390081</v>
      </c>
      <c r="G3097" s="32">
        <v>15.77907865865533</v>
      </c>
      <c r="H3097" s="56">
        <v>0.12634822804314338</v>
      </c>
      <c r="I3097" s="1">
        <v>13.04</v>
      </c>
      <c r="J3097" s="68">
        <v>0.99862334704645461</v>
      </c>
      <c r="K3097" s="72">
        <v>196.25680562264478</v>
      </c>
      <c r="L3097" s="32">
        <v>188</v>
      </c>
      <c r="M3097" s="73">
        <v>4.3919178843855197E-2</v>
      </c>
      <c r="Q3097" s="34">
        <v>1.0013785507394926</v>
      </c>
      <c r="R3097" s="7"/>
      <c r="S3097" s="32"/>
      <c r="T3097" s="77"/>
      <c r="U3097" s="5">
        <v>155.56457294277976</v>
      </c>
      <c r="V3097" s="97">
        <v>114.82</v>
      </c>
      <c r="W3097" s="38">
        <v>0.3548560611633842</v>
      </c>
      <c r="X3097" s="68">
        <v>0.99724669409290922</v>
      </c>
      <c r="Y3097" s="72">
        <v>3767.7848067715063</v>
      </c>
      <c r="Z3097" s="90">
        <v>3389.9999200000002</v>
      </c>
      <c r="AA3097" s="77">
        <v>0.11144097217899228</v>
      </c>
      <c r="AB3097" s="35">
        <v>0.99724669409290922</v>
      </c>
      <c r="AC3097" s="72">
        <v>3911.2703291766516</v>
      </c>
      <c r="AD3097" s="90">
        <v>3800</v>
      </c>
      <c r="AE3097" s="38">
        <v>2.9281665572803043E-2</v>
      </c>
      <c r="AF3097" s="1">
        <v>5</v>
      </c>
      <c r="AI3097" s="27" t="b">
        <v>1</v>
      </c>
      <c r="AJ3097" s="17">
        <v>18.512829484160537</v>
      </c>
      <c r="AK3097" s="17">
        <v>17.814409001497246</v>
      </c>
      <c r="AL3097" s="19">
        <v>0.11381587069490395</v>
      </c>
      <c r="AM3097" s="19">
        <v>6.5773091881853735E-2</v>
      </c>
      <c r="AN3097" s="27" t="b">
        <v>1</v>
      </c>
      <c r="AO3097" s="27" t="b">
        <v>1</v>
      </c>
      <c r="AP3097" s="27" t="b">
        <v>0</v>
      </c>
      <c r="AQ3097" s="27" t="b">
        <v>0</v>
      </c>
      <c r="AR3097" s="27" t="b">
        <v>1</v>
      </c>
      <c r="AS3097" s="27" t="b">
        <v>0</v>
      </c>
      <c r="AV3097">
        <v>16949.999600000003</v>
      </c>
      <c r="AX3097">
        <v>38000</v>
      </c>
      <c r="AZ3097">
        <v>33.9</v>
      </c>
      <c r="BC3097" s="18">
        <f t="shared" si="1"/>
        <v>13559.999680000001</v>
      </c>
    </row>
    <row r="3098" spans="1:55" ht="14.55" customHeight="1" x14ac:dyDescent="0.25">
      <c r="A3098" s="95">
        <v>42565</v>
      </c>
      <c r="B3098" s="98">
        <v>14.025</v>
      </c>
      <c r="C3098" s="99">
        <v>16.125</v>
      </c>
      <c r="D3098" s="32">
        <v>149.75197910528254</v>
      </c>
      <c r="E3098" s="32">
        <v>706.07191427714179</v>
      </c>
      <c r="F3098" s="18">
        <v>855.82389338242433</v>
      </c>
      <c r="G3098" s="18">
        <v>15.757542210432808</v>
      </c>
      <c r="H3098" s="19">
        <v>0.13023255813953483</v>
      </c>
      <c r="I3098" s="1">
        <v>12.82</v>
      </c>
      <c r="J3098" s="91">
        <v>0.99314590955241444</v>
      </c>
      <c r="K3098" s="72">
        <v>194.90827135104286</v>
      </c>
      <c r="L3098" s="32">
        <v>187.83999600000001</v>
      </c>
      <c r="M3098" s="73">
        <v>3.762923499552695E-2</v>
      </c>
      <c r="Q3098" s="34">
        <v>1.0069013932209361</v>
      </c>
      <c r="R3098" s="7"/>
      <c r="S3098" s="32"/>
      <c r="T3098" s="77"/>
      <c r="U3098" s="5">
        <v>156.34655381053992</v>
      </c>
      <c r="V3098" s="97">
        <v>114.900002</v>
      </c>
      <c r="W3098" s="38">
        <v>0.36071846030550908</v>
      </c>
      <c r="X3098" s="91">
        <v>0.98629181910482899</v>
      </c>
      <c r="Y3098" s="72">
        <v>3716.1531107216042</v>
      </c>
      <c r="Z3098" s="90">
        <v>3369.9999200000002</v>
      </c>
      <c r="AA3098" s="77">
        <v>0.10271608277118416</v>
      </c>
      <c r="AB3098" s="35">
        <v>0.98629181910482899</v>
      </c>
      <c r="AC3098" s="72">
        <v>3857.5920802499113</v>
      </c>
      <c r="AD3098" s="90">
        <v>3775</v>
      </c>
      <c r="AE3098" s="38">
        <v>2.1878696754943392E-2</v>
      </c>
      <c r="AF3098">
        <v>4</v>
      </c>
      <c r="AI3098" s="27" t="b">
        <v>1</v>
      </c>
      <c r="AJ3098" s="17">
        <v>18.269971527579141</v>
      </c>
      <c r="AK3098" s="17">
        <v>17.780025282622489</v>
      </c>
      <c r="AL3098" s="19">
        <v>0.12009352706551835</v>
      </c>
      <c r="AM3098" s="19">
        <v>7.1810427541771304E-2</v>
      </c>
      <c r="AN3098" s="27" t="b">
        <v>1</v>
      </c>
      <c r="AO3098" s="27" t="b">
        <v>1</v>
      </c>
      <c r="AP3098" s="27" t="b">
        <v>0</v>
      </c>
      <c r="AQ3098" s="27" t="b">
        <v>0</v>
      </c>
      <c r="AR3098" s="27" t="b">
        <v>1</v>
      </c>
      <c r="AS3098" s="27" t="b">
        <v>0</v>
      </c>
      <c r="AV3098">
        <v>16849.999600000003</v>
      </c>
      <c r="AX3098">
        <v>37750</v>
      </c>
      <c r="AZ3098">
        <v>33.700000000000003</v>
      </c>
      <c r="BC3098" s="18">
        <f t="shared" si="1"/>
        <v>13479.999680000001</v>
      </c>
    </row>
    <row r="3099" spans="1:55" ht="14.55" customHeight="1" x14ac:dyDescent="0.25">
      <c r="A3099" s="95">
        <v>42566</v>
      </c>
      <c r="B3099" s="98">
        <v>13.824999999999999</v>
      </c>
      <c r="C3099" s="99">
        <v>16.324999999999999</v>
      </c>
      <c r="D3099" s="32">
        <v>112.31398432896191</v>
      </c>
      <c r="E3099" s="32">
        <v>738.63426322212763</v>
      </c>
      <c r="F3099" s="18">
        <v>850.94824755108948</v>
      </c>
      <c r="G3099" s="18">
        <v>15.995032858484091</v>
      </c>
      <c r="H3099" s="19">
        <v>0.15313935681470137</v>
      </c>
      <c r="I3099" s="1">
        <v>12.67</v>
      </c>
      <c r="J3099" s="91">
        <v>1.0092886710445406</v>
      </c>
      <c r="K3099" s="72">
        <v>196.71530652658254</v>
      </c>
      <c r="L3099" s="32">
        <v>186.88000500000001</v>
      </c>
      <c r="M3099" s="73">
        <v>5.2628966520963681E-2</v>
      </c>
      <c r="Q3099" s="34">
        <v>0.99079681431980471</v>
      </c>
      <c r="R3099" s="7"/>
      <c r="S3099" s="32"/>
      <c r="T3099" s="77"/>
      <c r="U3099" s="5">
        <v>154.61925792905913</v>
      </c>
      <c r="V3099" s="97">
        <v>115.46</v>
      </c>
      <c r="W3099" s="38">
        <v>0.33915865173271381</v>
      </c>
      <c r="X3099" s="91">
        <v>1.0185773420890809</v>
      </c>
      <c r="Y3099" s="72">
        <v>3785.2074683556671</v>
      </c>
      <c r="Z3099" s="90">
        <v>3344.9999200000002</v>
      </c>
      <c r="AA3099" s="77">
        <v>0.13160166184866959</v>
      </c>
      <c r="AB3099" s="35">
        <v>1.0185773420890809</v>
      </c>
      <c r="AC3099" s="72">
        <v>3929.1928922840289</v>
      </c>
      <c r="AD3099" s="90">
        <v>3800</v>
      </c>
      <c r="AE3099" s="38">
        <v>3.3998129548428645E-2</v>
      </c>
      <c r="AF3099">
        <v>3</v>
      </c>
      <c r="AI3099" s="27" t="s">
        <v>36</v>
      </c>
      <c r="AJ3099" s="17">
        <v>18.051877854173622</v>
      </c>
      <c r="AK3099" s="17">
        <v>17.734668645410821</v>
      </c>
      <c r="AL3099" s="19">
        <v>0.1291151030362854</v>
      </c>
      <c r="AM3099" s="19">
        <v>8.0587482323630416E-2</v>
      </c>
      <c r="AN3099" s="27" t="b">
        <v>1</v>
      </c>
      <c r="AO3099" s="27" t="b">
        <v>1</v>
      </c>
      <c r="AP3099" s="27" t="b">
        <v>0</v>
      </c>
      <c r="AQ3099" s="27" t="b">
        <v>0</v>
      </c>
      <c r="AR3099" s="27" t="b">
        <v>0</v>
      </c>
      <c r="AS3099" s="27" t="b">
        <v>0</v>
      </c>
      <c r="AV3099">
        <v>16724.999600000003</v>
      </c>
      <c r="AX3099">
        <v>38000</v>
      </c>
      <c r="AZ3099">
        <v>33.450000000000003</v>
      </c>
      <c r="BC3099" s="18">
        <f t="shared" si="1"/>
        <v>13379.999680000001</v>
      </c>
    </row>
    <row r="3100" spans="1:55" ht="14.55" customHeight="1" x14ac:dyDescent="0.25">
      <c r="A3100" s="95">
        <v>42569</v>
      </c>
      <c r="B3100" s="100">
        <v>13.074999999999999</v>
      </c>
      <c r="C3100" s="101">
        <v>15.725</v>
      </c>
      <c r="D3100" s="32">
        <v>74.875989552641272</v>
      </c>
      <c r="E3100" s="32">
        <v>770.33902755797033</v>
      </c>
      <c r="F3100" s="32">
        <v>845.2150171106116</v>
      </c>
      <c r="G3100" s="32">
        <v>15.490241544106958</v>
      </c>
      <c r="H3100" s="56">
        <v>0.16852146263910972</v>
      </c>
      <c r="I3100" s="1">
        <v>12.44</v>
      </c>
      <c r="J3100" s="68">
        <v>0.96191591385998387</v>
      </c>
      <c r="K3100" s="72">
        <v>189.22030988806478</v>
      </c>
      <c r="L3100" s="32">
        <v>183.679993</v>
      </c>
      <c r="M3100" s="73">
        <v>3.0162876193406539E-2</v>
      </c>
      <c r="Q3100" s="34">
        <v>1.0395919077658171</v>
      </c>
      <c r="R3100" s="7"/>
      <c r="S3100" s="32"/>
      <c r="T3100" s="77"/>
      <c r="U3100" s="5">
        <v>160.44165935336096</v>
      </c>
      <c r="V3100" s="97">
        <v>117.44000200000001</v>
      </c>
      <c r="W3100" s="38">
        <v>0.36615852027455648</v>
      </c>
      <c r="X3100" s="68">
        <v>0.92383182771996775</v>
      </c>
      <c r="Y3100" s="72">
        <v>3496.9118645024132</v>
      </c>
      <c r="Z3100" s="90">
        <v>3219.9999200000002</v>
      </c>
      <c r="AA3100" s="77">
        <v>8.5997500429258703E-2</v>
      </c>
      <c r="AB3100" s="35">
        <v>0.92383182771996775</v>
      </c>
      <c r="AC3100" s="72">
        <v>3629.8552546611641</v>
      </c>
      <c r="AD3100" s="90">
        <v>3600</v>
      </c>
      <c r="AE3100" s="38">
        <v>8.2931262947677931E-3</v>
      </c>
      <c r="AF3100" s="1">
        <v>2</v>
      </c>
      <c r="AI3100" s="27" t="s">
        <v>36</v>
      </c>
      <c r="AJ3100" s="17">
        <v>17.835148831004012</v>
      </c>
      <c r="AK3100" s="17">
        <v>17.671625756242697</v>
      </c>
      <c r="AL3100" s="19">
        <v>0.13733117393316635</v>
      </c>
      <c r="AM3100" s="19">
        <v>8.7751279412333655E-2</v>
      </c>
      <c r="AN3100" s="27" t="b">
        <v>1</v>
      </c>
      <c r="AO3100" s="27" t="b">
        <v>1</v>
      </c>
      <c r="AP3100" s="27" t="b">
        <v>0</v>
      </c>
      <c r="AQ3100" s="27" t="b">
        <v>0</v>
      </c>
      <c r="AR3100" s="27" t="b">
        <v>0</v>
      </c>
      <c r="AS3100" s="27" t="b">
        <v>0</v>
      </c>
      <c r="AV3100">
        <v>16099.999600000001</v>
      </c>
      <c r="AX3100">
        <v>36000</v>
      </c>
      <c r="AZ3100">
        <v>32.200000000000003</v>
      </c>
      <c r="BC3100" s="18">
        <f t="shared" si="1"/>
        <v>12879.999680000001</v>
      </c>
    </row>
    <row r="3101" spans="1:55" ht="14.55" customHeight="1" x14ac:dyDescent="0.25">
      <c r="A3101" s="95">
        <v>42570</v>
      </c>
      <c r="B3101" s="98">
        <v>12.225</v>
      </c>
      <c r="C3101" s="99">
        <v>15.675000000000001</v>
      </c>
      <c r="D3101" s="32">
        <v>37.437994776320636</v>
      </c>
      <c r="E3101" s="32">
        <v>801.46791669631011</v>
      </c>
      <c r="F3101" s="18">
        <v>838.90591147263081</v>
      </c>
      <c r="G3101" s="18">
        <v>15.521036271515152</v>
      </c>
      <c r="H3101" s="19">
        <v>0.22009569377990434</v>
      </c>
      <c r="I3101" s="1">
        <v>11.97</v>
      </c>
      <c r="J3101" s="91">
        <v>0.99450867092723982</v>
      </c>
      <c r="K3101" s="72">
        <v>188.17798297424534</v>
      </c>
      <c r="L3101" s="32">
        <v>182.88000500000001</v>
      </c>
      <c r="M3101" s="73">
        <v>2.8969695042633706E-2</v>
      </c>
      <c r="Q3101" s="34">
        <v>1.0055216502714253</v>
      </c>
      <c r="R3101" s="7"/>
      <c r="S3101" s="32"/>
      <c r="T3101" s="77"/>
      <c r="U3101" s="5">
        <v>161.02719990879646</v>
      </c>
      <c r="V3101" s="97">
        <v>117.54</v>
      </c>
      <c r="W3101" s="38">
        <v>0.36997787909474605</v>
      </c>
      <c r="X3101" s="91">
        <v>0.98901734185447954</v>
      </c>
      <c r="Y3101" s="72">
        <v>3458.5230239731704</v>
      </c>
      <c r="Z3101" s="90">
        <v>3204.9999200000002</v>
      </c>
      <c r="AA3101" s="77">
        <v>7.910237450900473E-2</v>
      </c>
      <c r="AB3101" s="35">
        <v>0.98901734185447954</v>
      </c>
      <c r="AC3101" s="72">
        <v>3589.9322388744549</v>
      </c>
      <c r="AD3101" s="90">
        <v>3550</v>
      </c>
      <c r="AE3101" s="38">
        <v>1.1248517992804205E-2</v>
      </c>
      <c r="AF3101">
        <v>1</v>
      </c>
      <c r="AI3101" s="27" t="s">
        <v>36</v>
      </c>
      <c r="AJ3101" s="17">
        <v>17.616725648586709</v>
      </c>
      <c r="AK3101" s="17">
        <v>17.610154510859029</v>
      </c>
      <c r="AL3101" s="19">
        <v>0.15308703321038508</v>
      </c>
      <c r="AM3101" s="19">
        <v>0.10299031112103529</v>
      </c>
      <c r="AN3101" s="27" t="b">
        <v>1</v>
      </c>
      <c r="AO3101" s="27" t="b">
        <v>1</v>
      </c>
      <c r="AP3101" s="27" t="b">
        <v>0</v>
      </c>
      <c r="AQ3101" s="27" t="b">
        <v>0</v>
      </c>
      <c r="AR3101" s="27" t="b">
        <v>0</v>
      </c>
      <c r="AS3101" s="27" t="b">
        <v>0</v>
      </c>
      <c r="AV3101">
        <v>16024.999600000001</v>
      </c>
      <c r="AX3101">
        <v>35500</v>
      </c>
      <c r="AZ3101">
        <v>32.049999999999997</v>
      </c>
      <c r="BC3101" s="18">
        <f t="shared" si="1"/>
        <v>12819.999680000001</v>
      </c>
    </row>
    <row r="3102" spans="1:55" ht="14.55" customHeight="1" x14ac:dyDescent="0.25">
      <c r="A3102" s="96">
        <v>42571</v>
      </c>
      <c r="B3102" s="98">
        <v>15.475</v>
      </c>
      <c r="C3102" s="99">
        <v>17.225000000000001</v>
      </c>
      <c r="D3102" s="32">
        <v>830.66597003860807</v>
      </c>
      <c r="E3102" s="32">
        <v>0</v>
      </c>
      <c r="F3102" s="18">
        <v>830.66597003860807</v>
      </c>
      <c r="G3102" s="18">
        <v>15.475</v>
      </c>
      <c r="H3102" s="19">
        <v>0.10159651669085645</v>
      </c>
      <c r="I3102" s="1">
        <v>11.77</v>
      </c>
      <c r="J3102" s="91">
        <v>0.98724082934609247</v>
      </c>
      <c r="K3102" s="72">
        <v>185.77377364971227</v>
      </c>
      <c r="L3102" s="32">
        <v>178.39999399999999</v>
      </c>
      <c r="M3102" s="73">
        <v>4.1332846960254251E-2</v>
      </c>
      <c r="Q3102" s="34">
        <v>1.012924071082391</v>
      </c>
      <c r="R3102" s="7"/>
      <c r="S3102" s="32"/>
      <c r="T3102" s="77"/>
      <c r="U3102" s="5">
        <v>162.80464925439651</v>
      </c>
      <c r="V3102" s="97">
        <v>120.94000200000001</v>
      </c>
      <c r="W3102" s="38">
        <v>0.34616046437965581</v>
      </c>
      <c r="X3102" s="91">
        <v>0.97448165869218506</v>
      </c>
      <c r="Y3102" s="72">
        <v>3370.2833778941304</v>
      </c>
      <c r="Z3102" s="90">
        <v>3039.9999400000002</v>
      </c>
      <c r="AA3102" s="77">
        <v>0.10864586987265867</v>
      </c>
      <c r="AB3102" s="35">
        <v>0.97448165869218506</v>
      </c>
      <c r="AC3102" s="72">
        <v>3498.267035967147</v>
      </c>
      <c r="AD3102" s="90">
        <v>3375</v>
      </c>
      <c r="AE3102" s="38">
        <v>3.6523566212487993E-2</v>
      </c>
      <c r="AF3102">
        <v>20</v>
      </c>
      <c r="AI3102" s="27" t="s">
        <v>36</v>
      </c>
      <c r="AJ3102" s="17">
        <v>17.469171110987475</v>
      </c>
      <c r="AK3102" s="17">
        <v>17.561122563516538</v>
      </c>
      <c r="AL3102" s="19">
        <v>0.14998896935120834</v>
      </c>
      <c r="AM3102" s="19">
        <v>0.11103661892995759</v>
      </c>
      <c r="AN3102" s="27" t="b">
        <v>0</v>
      </c>
      <c r="AO3102" s="27" t="b">
        <v>1</v>
      </c>
      <c r="AP3102" s="27" t="b">
        <v>0</v>
      </c>
      <c r="AQ3102" s="27" t="b">
        <v>0</v>
      </c>
      <c r="AR3102" s="27" t="b">
        <v>0</v>
      </c>
      <c r="AS3102" s="27" t="b">
        <v>0</v>
      </c>
      <c r="AV3102">
        <v>15199.9997</v>
      </c>
      <c r="AX3102">
        <v>33750</v>
      </c>
      <c r="AZ3102">
        <v>30.4</v>
      </c>
      <c r="BC3102" s="18">
        <f t="shared" si="1"/>
        <v>12159.999760000001</v>
      </c>
    </row>
    <row r="3103" spans="1:55" ht="14.55" customHeight="1" x14ac:dyDescent="0.25">
      <c r="A3103" s="95">
        <v>42572</v>
      </c>
      <c r="B3103" s="98">
        <v>15.824999999999999</v>
      </c>
      <c r="C3103" s="99">
        <v>17.774999999999999</v>
      </c>
      <c r="D3103" s="32">
        <v>789.13267153667766</v>
      </c>
      <c r="E3103" s="32">
        <v>37.313660047452707</v>
      </c>
      <c r="F3103" s="18">
        <v>826.44633158413035</v>
      </c>
      <c r="G3103" s="18">
        <v>15.913041575492343</v>
      </c>
      <c r="H3103" s="19">
        <v>0.10970464135021096</v>
      </c>
      <c r="I3103" s="1">
        <v>12.74</v>
      </c>
      <c r="J3103" s="91">
        <v>1.0230827848653314</v>
      </c>
      <c r="K3103" s="72">
        <v>190.05866123532493</v>
      </c>
      <c r="L3103" s="32">
        <v>183.199997</v>
      </c>
      <c r="M3103" s="73">
        <v>3.7438124168336848E-2</v>
      </c>
      <c r="Q3103" s="34">
        <v>0.97743800872539388</v>
      </c>
      <c r="R3103" s="7"/>
      <c r="S3103" s="32"/>
      <c r="T3103" s="77"/>
      <c r="U3103" s="5">
        <v>158.83517875372016</v>
      </c>
      <c r="V3103" s="97">
        <v>117.46</v>
      </c>
      <c r="W3103" s="38">
        <v>0.35224909546841621</v>
      </c>
      <c r="X3103" s="91">
        <v>1.0461655697306627</v>
      </c>
      <c r="Y3103" s="72">
        <v>3525.8912995504506</v>
      </c>
      <c r="Z3103" s="90">
        <v>3204.9999200000002</v>
      </c>
      <c r="AA3103" s="77">
        <v>0.10012211780350073</v>
      </c>
      <c r="AB3103" s="35">
        <v>1.0461655697306627</v>
      </c>
      <c r="AC3103" s="72">
        <v>3659.7078516521033</v>
      </c>
      <c r="AD3103" s="90">
        <v>3575</v>
      </c>
      <c r="AE3103" s="38">
        <v>2.3694503958630285E-2</v>
      </c>
      <c r="AF3103">
        <v>19</v>
      </c>
      <c r="AI3103" s="27" t="s">
        <v>36</v>
      </c>
      <c r="AJ3103" s="17">
        <v>17.332585326502386</v>
      </c>
      <c r="AK3103" s="17">
        <v>17.515179746864245</v>
      </c>
      <c r="AL3103" s="19">
        <v>0.1472150382357196</v>
      </c>
      <c r="AM3103" s="19">
        <v>0.11628025578853932</v>
      </c>
      <c r="AN3103" s="27" t="b">
        <v>0</v>
      </c>
      <c r="AO3103" s="27" t="b">
        <v>1</v>
      </c>
      <c r="AP3103" s="27" t="b">
        <v>0</v>
      </c>
      <c r="AQ3103" s="27" t="b">
        <v>0</v>
      </c>
      <c r="AR3103" s="27" t="b">
        <v>0</v>
      </c>
      <c r="AS3103" s="27" t="b">
        <v>0</v>
      </c>
      <c r="AV3103">
        <v>16024.999600000001</v>
      </c>
      <c r="AX3103">
        <v>35750</v>
      </c>
      <c r="AZ3103">
        <v>32.049999999999997</v>
      </c>
      <c r="BC3103" s="18">
        <f t="shared" si="1"/>
        <v>12819.999680000001</v>
      </c>
    </row>
    <row r="3104" spans="1:55" ht="14.55" customHeight="1" x14ac:dyDescent="0.25">
      <c r="A3104" s="95">
        <v>42573</v>
      </c>
      <c r="B3104" s="100">
        <v>15.375</v>
      </c>
      <c r="C3104" s="101">
        <v>17.524999999999999</v>
      </c>
      <c r="D3104" s="32">
        <v>747.59937303474726</v>
      </c>
      <c r="E3104" s="32">
        <v>74.290562933137579</v>
      </c>
      <c r="F3104" s="32">
        <v>821.88993596788487</v>
      </c>
      <c r="G3104" s="32">
        <v>15.569338321125866</v>
      </c>
      <c r="H3104" s="56">
        <v>0.12268188302425098</v>
      </c>
      <c r="I3104" s="1">
        <v>12.02</v>
      </c>
      <c r="J3104" s="68">
        <v>0.9730070002285971</v>
      </c>
      <c r="K3104" s="72">
        <v>184.9252081917831</v>
      </c>
      <c r="L3104" s="32">
        <v>178.720001</v>
      </c>
      <c r="M3104" s="73">
        <v>3.4720272812571791E-2</v>
      </c>
      <c r="Q3104" s="34">
        <v>1.0277418351204679</v>
      </c>
      <c r="R3104" s="7"/>
      <c r="S3104" s="32"/>
      <c r="T3104" s="77"/>
      <c r="U3104" s="5">
        <v>162.93763240987198</v>
      </c>
      <c r="V3104" s="97">
        <v>120.14</v>
      </c>
      <c r="W3104" s="38">
        <v>0.35623133352648562</v>
      </c>
      <c r="X3104" s="68">
        <v>0.94601400045719419</v>
      </c>
      <c r="Y3104" s="72">
        <v>3335.558492193974</v>
      </c>
      <c r="Z3104" s="90">
        <v>3049.9999400000002</v>
      </c>
      <c r="AA3104" s="77">
        <v>9.3625756659514489E-2</v>
      </c>
      <c r="AB3104" s="35">
        <v>0.94601400045719419</v>
      </c>
      <c r="AC3104" s="72">
        <v>3462.0793586694153</v>
      </c>
      <c r="AD3104" s="90">
        <v>3400</v>
      </c>
      <c r="AE3104" s="38">
        <v>1.825863490276922E-2</v>
      </c>
      <c r="AF3104" s="1">
        <v>18</v>
      </c>
      <c r="AI3104" s="27" t="s">
        <v>36</v>
      </c>
      <c r="AJ3104" s="17">
        <v>17.1465501844073</v>
      </c>
      <c r="AK3104" s="17">
        <v>17.484652010151819</v>
      </c>
      <c r="AL3104" s="19">
        <v>0.1459565923831723</v>
      </c>
      <c r="AM3104" s="19">
        <v>0.12032590582256847</v>
      </c>
      <c r="AN3104" s="27" t="b">
        <v>0</v>
      </c>
      <c r="AO3104" s="27" t="b">
        <v>1</v>
      </c>
      <c r="AP3104" s="27" t="b">
        <v>0</v>
      </c>
      <c r="AQ3104" s="27" t="b">
        <v>0</v>
      </c>
      <c r="AR3104" s="27" t="b">
        <v>0</v>
      </c>
      <c r="AS3104" s="27" t="b">
        <v>0</v>
      </c>
      <c r="AV3104">
        <v>15249.9997</v>
      </c>
      <c r="AX3104">
        <v>34000</v>
      </c>
      <c r="AZ3104">
        <v>30.5</v>
      </c>
      <c r="BC3104" s="18">
        <f t="shared" si="1"/>
        <v>12199.999760000001</v>
      </c>
    </row>
    <row r="3105" spans="1:55" ht="14.55" customHeight="1" x14ac:dyDescent="0.25">
      <c r="A3105" s="95">
        <v>42576</v>
      </c>
      <c r="B3105" s="98">
        <v>15.324999999999999</v>
      </c>
      <c r="C3105" s="99">
        <v>17.574999999999999</v>
      </c>
      <c r="D3105" s="32">
        <v>706.06607453281686</v>
      </c>
      <c r="E3105" s="32">
        <v>110.72847816664286</v>
      </c>
      <c r="F3105" s="18">
        <v>816.7945526994597</v>
      </c>
      <c r="G3105" s="18">
        <v>15.630020491446173</v>
      </c>
      <c r="H3105" s="19">
        <v>0.12802275960170695</v>
      </c>
      <c r="I3105" s="1">
        <v>12.87</v>
      </c>
      <c r="J3105" s="91">
        <v>0.99767378690845776</v>
      </c>
      <c r="K3105" s="72">
        <v>184.4918406055537</v>
      </c>
      <c r="L3105" s="32">
        <v>177.759995</v>
      </c>
      <c r="M3105" s="73">
        <v>3.787041963830895E-2</v>
      </c>
      <c r="Q3105" s="34">
        <v>1.0023316369760005</v>
      </c>
      <c r="R3105" s="7"/>
      <c r="S3105" s="32"/>
      <c r="T3105" s="77"/>
      <c r="U3105" s="5">
        <v>163.01347666280779</v>
      </c>
      <c r="V3105" s="97">
        <v>120.879998</v>
      </c>
      <c r="W3105" s="38">
        <v>0.34855624884116715</v>
      </c>
      <c r="X3105" s="91">
        <v>0.99534757381691552</v>
      </c>
      <c r="Y3105" s="72">
        <v>3320.0559370879073</v>
      </c>
      <c r="Z3105" s="90">
        <v>3020.0000399999999</v>
      </c>
      <c r="AA3105" s="77">
        <v>9.9356255997899726E-2</v>
      </c>
      <c r="AB3105" s="35">
        <v>0.99534757381691552</v>
      </c>
      <c r="AC3105" s="72">
        <v>3445.917042562648</v>
      </c>
      <c r="AD3105" s="90">
        <v>3325</v>
      </c>
      <c r="AE3105" s="38">
        <v>3.636602783839038E-2</v>
      </c>
      <c r="AF3105">
        <v>17</v>
      </c>
      <c r="AI3105" s="27" t="s">
        <v>36</v>
      </c>
      <c r="AJ3105" s="17">
        <v>17.085670520980059</v>
      </c>
      <c r="AK3105" s="17">
        <v>17.460200208703402</v>
      </c>
      <c r="AL3105" s="19">
        <v>0.14177049284767324</v>
      </c>
      <c r="AM3105" s="19">
        <v>0.12372296267693848</v>
      </c>
      <c r="AN3105" s="27" t="b">
        <v>0</v>
      </c>
      <c r="AO3105" s="27" t="b">
        <v>1</v>
      </c>
      <c r="AP3105" s="27" t="b">
        <v>0</v>
      </c>
      <c r="AQ3105" s="27" t="b">
        <v>0</v>
      </c>
      <c r="AR3105" s="27" t="b">
        <v>0</v>
      </c>
      <c r="AS3105" s="27" t="b">
        <v>0</v>
      </c>
      <c r="AV3105">
        <v>15100.000199999999</v>
      </c>
      <c r="AX3105">
        <v>33250</v>
      </c>
      <c r="AZ3105">
        <v>30.200001</v>
      </c>
      <c r="BC3105" s="18">
        <f t="shared" si="1"/>
        <v>12080.00016</v>
      </c>
    </row>
    <row r="3106" spans="1:55" ht="14.55" customHeight="1" x14ac:dyDescent="0.25">
      <c r="A3106" s="95">
        <v>42577</v>
      </c>
      <c r="B3106" s="100">
        <v>15.175000000000001</v>
      </c>
      <c r="C3106" s="101">
        <v>17.475000000000001</v>
      </c>
      <c r="D3106" s="32">
        <v>664.53277603088645</v>
      </c>
      <c r="E3106" s="32">
        <v>146.9445691789947</v>
      </c>
      <c r="F3106" s="32">
        <v>811.47734520988115</v>
      </c>
      <c r="G3106" s="32">
        <v>15.591490381532802</v>
      </c>
      <c r="H3106" s="56">
        <v>0.13161659513590851</v>
      </c>
      <c r="I3106" s="1">
        <v>13.05</v>
      </c>
      <c r="J3106" s="68">
        <v>0.9910410657894454</v>
      </c>
      <c r="K3106" s="72">
        <v>182.83582685016867</v>
      </c>
      <c r="L3106" s="32">
        <v>176</v>
      </c>
      <c r="M3106" s="73">
        <v>3.8839925285049273E-2</v>
      </c>
      <c r="Q3106" s="34">
        <v>1.0090399222795254</v>
      </c>
      <c r="R3106" s="7"/>
      <c r="S3106" s="32"/>
      <c r="T3106" s="77"/>
      <c r="U3106" s="5">
        <v>164.18086115796365</v>
      </c>
      <c r="V3106" s="97">
        <v>122.05999799999999</v>
      </c>
      <c r="W3106" s="38">
        <v>0.34508326927847122</v>
      </c>
      <c r="X3106" s="68">
        <v>0.98208213157889079</v>
      </c>
      <c r="Y3106" s="72">
        <v>3260.583211671883</v>
      </c>
      <c r="Z3106" s="90">
        <v>2962.9999199999997</v>
      </c>
      <c r="AA3106" s="77">
        <v>0.10043310823710155</v>
      </c>
      <c r="AB3106" s="35">
        <v>0.98208213157889079</v>
      </c>
      <c r="AC3106" s="72">
        <v>3384.1192977398077</v>
      </c>
      <c r="AD3106" s="90">
        <v>3325</v>
      </c>
      <c r="AE3106" s="38">
        <v>1.7780239921746686E-2</v>
      </c>
      <c r="AF3106" s="1">
        <v>16</v>
      </c>
      <c r="AI3106" s="27" t="s">
        <v>36</v>
      </c>
      <c r="AJ3106" s="17">
        <v>16.756702793281551</v>
      </c>
      <c r="AK3106" s="17">
        <v>17.440006995933846</v>
      </c>
      <c r="AL3106" s="19">
        <v>0.13561968159713969</v>
      </c>
      <c r="AM3106" s="19">
        <v>0.12689763000991905</v>
      </c>
      <c r="AN3106" s="27" t="b">
        <v>0</v>
      </c>
      <c r="AO3106" s="27" t="b">
        <v>1</v>
      </c>
      <c r="AP3106" s="27" t="b">
        <v>0</v>
      </c>
      <c r="AQ3106" s="27" t="b">
        <v>0</v>
      </c>
      <c r="AR3106" s="27" t="b">
        <v>0</v>
      </c>
      <c r="AS3106" s="27" t="b">
        <v>0</v>
      </c>
      <c r="AV3106">
        <v>14814.999599999999</v>
      </c>
      <c r="AX3106">
        <v>33250</v>
      </c>
      <c r="AZ3106">
        <v>29.629999000000002</v>
      </c>
      <c r="BC3106" s="18">
        <f t="shared" si="1"/>
        <v>11851.999679999999</v>
      </c>
    </row>
    <row r="3107" spans="1:55" ht="14.55" customHeight="1" x14ac:dyDescent="0.25">
      <c r="A3107" s="95">
        <v>42578</v>
      </c>
      <c r="B3107" s="98">
        <v>14.775</v>
      </c>
      <c r="C3107" s="99">
        <v>17.274999999999999</v>
      </c>
      <c r="D3107" s="32">
        <v>622.99947752895605</v>
      </c>
      <c r="E3107" s="32">
        <v>183.01139634733769</v>
      </c>
      <c r="F3107" s="18">
        <v>806.01087387629377</v>
      </c>
      <c r="G3107" s="18">
        <v>15.342645556278892</v>
      </c>
      <c r="H3107" s="19">
        <v>0.14471780028943548</v>
      </c>
      <c r="I3107" s="1">
        <v>12.83</v>
      </c>
      <c r="J3107" s="91">
        <v>0.97741077456763481</v>
      </c>
      <c r="K3107" s="72">
        <v>178.70261516167699</v>
      </c>
      <c r="L3107" s="32">
        <v>172</v>
      </c>
      <c r="M3107" s="73">
        <v>3.8968692800447603E-2</v>
      </c>
      <c r="Q3107" s="34">
        <v>1.0231112916085436</v>
      </c>
      <c r="R3107" s="7"/>
      <c r="S3107" s="32"/>
      <c r="T3107" s="77"/>
      <c r="U3107" s="5">
        <v>167.66255389108679</v>
      </c>
      <c r="V3107" s="97">
        <v>124.760002</v>
      </c>
      <c r="W3107" s="38">
        <v>0.34388066049475363</v>
      </c>
      <c r="X3107" s="91">
        <v>0.95482154913526962</v>
      </c>
      <c r="Y3107" s="72">
        <v>3113.2900085551737</v>
      </c>
      <c r="Z3107" s="90">
        <v>2825.0000399999999</v>
      </c>
      <c r="AA3107" s="77">
        <v>0.10204954494626266</v>
      </c>
      <c r="AB3107" s="35">
        <v>0.95482154913526962</v>
      </c>
      <c r="AC3107" s="72">
        <v>3231.1782257249429</v>
      </c>
      <c r="AD3107" s="90">
        <v>3125</v>
      </c>
      <c r="AE3107" s="38">
        <v>3.3977032231981723E-2</v>
      </c>
      <c r="AF3107">
        <v>15</v>
      </c>
      <c r="AI3107" s="27" t="s">
        <v>36</v>
      </c>
      <c r="AJ3107" s="17">
        <v>16.370898291686338</v>
      </c>
      <c r="AK3107" s="17">
        <v>17.420158274848227</v>
      </c>
      <c r="AL3107" s="19">
        <v>0.12305669934872822</v>
      </c>
      <c r="AM3107" s="19">
        <v>0.13082653072719022</v>
      </c>
      <c r="AN3107" s="27" t="b">
        <v>0</v>
      </c>
      <c r="AO3107" s="27" t="b">
        <v>0</v>
      </c>
      <c r="AP3107" s="27" t="b">
        <v>0</v>
      </c>
      <c r="AQ3107" s="27" t="b">
        <v>0</v>
      </c>
      <c r="AR3107" s="27" t="b">
        <v>0</v>
      </c>
      <c r="AS3107" s="27" t="b">
        <v>0</v>
      </c>
      <c r="AV3107">
        <v>14125.000199999999</v>
      </c>
      <c r="AX3107">
        <v>31250</v>
      </c>
      <c r="AZ3107">
        <v>28.25</v>
      </c>
      <c r="BC3107" s="18">
        <f t="shared" si="1"/>
        <v>11300.00016</v>
      </c>
    </row>
    <row r="3108" spans="1:55" ht="14.55" customHeight="1" x14ac:dyDescent="0.25">
      <c r="A3108" s="95">
        <v>42579</v>
      </c>
      <c r="B3108" s="98">
        <v>14.375</v>
      </c>
      <c r="C3108" s="99">
        <v>16.925000000000001</v>
      </c>
      <c r="D3108" s="32">
        <v>581.46617902702565</v>
      </c>
      <c r="E3108" s="32">
        <v>218.53408725130421</v>
      </c>
      <c r="F3108" s="18">
        <v>800.00026627832983</v>
      </c>
      <c r="G3108" s="18">
        <v>15.071577171259277</v>
      </c>
      <c r="H3108" s="19">
        <v>0.15066469719350073</v>
      </c>
      <c r="I3108" s="1">
        <v>12.72</v>
      </c>
      <c r="J3108" s="91">
        <v>0.97500687969656585</v>
      </c>
      <c r="K3108" s="72">
        <v>174.23326455409776</v>
      </c>
      <c r="L3108" s="32">
        <v>168.96000699999999</v>
      </c>
      <c r="M3108" s="73">
        <v>3.1210093132262761E-2</v>
      </c>
      <c r="Q3108" s="34">
        <v>1.025633788667432</v>
      </c>
      <c r="R3108" s="7"/>
      <c r="S3108" s="32"/>
      <c r="T3108" s="77"/>
      <c r="U3108" s="5">
        <v>171.64022184123837</v>
      </c>
      <c r="V3108" s="97">
        <v>127.04</v>
      </c>
      <c r="W3108" s="38">
        <v>0.35107227519866469</v>
      </c>
      <c r="X3108" s="91">
        <v>0.95001375939313171</v>
      </c>
      <c r="Y3108" s="72">
        <v>2957.6824959182941</v>
      </c>
      <c r="Z3108" s="90">
        <v>2723.9999799999996</v>
      </c>
      <c r="AA3108" s="77">
        <v>8.5786533639509985E-2</v>
      </c>
      <c r="AB3108" s="35">
        <v>0.95001375939313171</v>
      </c>
      <c r="AC3108" s="72">
        <v>3069.614559194958</v>
      </c>
      <c r="AD3108" s="90">
        <v>2975</v>
      </c>
      <c r="AE3108" s="38">
        <v>3.1803213174775802E-2</v>
      </c>
      <c r="AF3108">
        <v>14</v>
      </c>
      <c r="AI3108" s="27" t="s">
        <v>36</v>
      </c>
      <c r="AJ3108" s="17">
        <v>16.180939925578997</v>
      </c>
      <c r="AK3108" s="17">
        <v>17.393866632757049</v>
      </c>
      <c r="AL3108" s="19">
        <v>0.13123472943250228</v>
      </c>
      <c r="AM3108" s="19">
        <v>0.13445766055704347</v>
      </c>
      <c r="AN3108" s="27" t="b">
        <v>0</v>
      </c>
      <c r="AO3108" s="27" t="b">
        <v>0</v>
      </c>
      <c r="AP3108" s="27" t="b">
        <v>0</v>
      </c>
      <c r="AQ3108" s="27" t="b">
        <v>0</v>
      </c>
      <c r="AR3108" s="27" t="b">
        <v>0</v>
      </c>
      <c r="AS3108" s="27" t="b">
        <v>0</v>
      </c>
      <c r="AV3108">
        <v>13619.999899999999</v>
      </c>
      <c r="AX3108">
        <v>29750</v>
      </c>
      <c r="AZ3108">
        <v>27.24</v>
      </c>
      <c r="BC3108" s="18">
        <f t="shared" si="1"/>
        <v>10895.999919999998</v>
      </c>
    </row>
    <row r="3109" spans="1:55" ht="14.55" customHeight="1" x14ac:dyDescent="0.25">
      <c r="A3109" s="95">
        <v>42580</v>
      </c>
      <c r="B3109" s="100">
        <v>13.824999999999999</v>
      </c>
      <c r="C3109" s="101">
        <v>16.425000000000001</v>
      </c>
      <c r="D3109" s="32">
        <v>539.93288052509524</v>
      </c>
      <c r="E3109" s="32">
        <v>253.80978391099399</v>
      </c>
      <c r="F3109" s="32">
        <v>793.74266443608917</v>
      </c>
      <c r="G3109" s="32">
        <v>14.656384613346203</v>
      </c>
      <c r="H3109" s="56">
        <v>0.15829528158295292</v>
      </c>
      <c r="I3109" s="1">
        <v>11.87</v>
      </c>
      <c r="J3109" s="68">
        <v>0.96484543137520196</v>
      </c>
      <c r="K3109" s="72">
        <v>168.10526067928976</v>
      </c>
      <c r="L3109" s="32">
        <v>162.88000500000001</v>
      </c>
      <c r="M3109" s="73">
        <v>3.2080399796707675E-2</v>
      </c>
      <c r="Q3109" s="34">
        <v>1.0364354408298249</v>
      </c>
      <c r="R3109" s="7"/>
      <c r="S3109" s="32"/>
      <c r="T3109" s="77"/>
      <c r="U3109" s="5">
        <v>177.56280314191085</v>
      </c>
      <c r="V3109" s="97">
        <v>131.44000199999999</v>
      </c>
      <c r="W3109" s="38">
        <v>0.35090383779749834</v>
      </c>
      <c r="X3109" s="68">
        <v>0.92969086275040402</v>
      </c>
      <c r="Y3109" s="72">
        <v>2749.7435473134865</v>
      </c>
      <c r="Z3109" s="90">
        <v>2535.0000399999999</v>
      </c>
      <c r="AA3109" s="77">
        <v>8.4711441390543957E-2</v>
      </c>
      <c r="AB3109" s="35">
        <v>0.92969086275040402</v>
      </c>
      <c r="AC3109" s="72">
        <v>2853.7468545021261</v>
      </c>
      <c r="AD3109" s="90">
        <v>2775</v>
      </c>
      <c r="AE3109" s="38">
        <v>2.8377244865631025E-2</v>
      </c>
      <c r="AF3109" s="1">
        <v>13</v>
      </c>
      <c r="AI3109" s="27" t="s">
        <v>36</v>
      </c>
      <c r="AJ3109" s="17">
        <v>16.0255950211914</v>
      </c>
      <c r="AK3109" s="17">
        <v>17.354166522078135</v>
      </c>
      <c r="AL3109" s="19">
        <v>0.13933316947129259</v>
      </c>
      <c r="AM3109" s="19">
        <v>0.13816299684409683</v>
      </c>
      <c r="AN3109" s="27" t="b">
        <v>0</v>
      </c>
      <c r="AO3109" s="27" t="b">
        <v>1</v>
      </c>
      <c r="AP3109" s="27" t="b">
        <v>0</v>
      </c>
      <c r="AQ3109" s="27" t="b">
        <v>0</v>
      </c>
      <c r="AR3109" s="27" t="b">
        <v>0</v>
      </c>
      <c r="AS3109" s="27" t="b">
        <v>0</v>
      </c>
      <c r="AV3109">
        <v>12675.000199999999</v>
      </c>
      <c r="AX3109">
        <v>27750</v>
      </c>
      <c r="AZ3109">
        <v>25.35</v>
      </c>
      <c r="BC3109" s="18">
        <f t="shared" si="1"/>
        <v>10140.00016</v>
      </c>
    </row>
    <row r="3110" spans="1:55" ht="14.55" customHeight="1" x14ac:dyDescent="0.25">
      <c r="A3110" s="95">
        <v>42583</v>
      </c>
      <c r="B3110" s="100">
        <v>13.625</v>
      </c>
      <c r="C3110" s="101">
        <v>16.225000000000001</v>
      </c>
      <c r="D3110" s="32">
        <v>498.39958202316484</v>
      </c>
      <c r="E3110" s="32">
        <v>288.76855723149248</v>
      </c>
      <c r="F3110" s="32">
        <v>787.16813925465726</v>
      </c>
      <c r="G3110" s="32">
        <v>14.578796541502285</v>
      </c>
      <c r="H3110" s="56">
        <v>0.16024653312788917</v>
      </c>
      <c r="I3110" s="1">
        <v>12.44</v>
      </c>
      <c r="J3110" s="68">
        <v>0.98646709835686885</v>
      </c>
      <c r="K3110" s="72">
        <v>165.82743951320884</v>
      </c>
      <c r="L3110" s="32">
        <v>160.320007</v>
      </c>
      <c r="M3110" s="73">
        <v>3.4352746212198207E-2</v>
      </c>
      <c r="Q3110" s="34">
        <v>1.0137185534780355</v>
      </c>
      <c r="R3110" s="7"/>
      <c r="S3110" s="32"/>
      <c r="T3110" s="77"/>
      <c r="U3110" s="5">
        <v>179.66358354485496</v>
      </c>
      <c r="V3110" s="97">
        <v>133.58000000000001</v>
      </c>
      <c r="W3110" s="38">
        <v>0.34498864758837355</v>
      </c>
      <c r="X3110" s="68">
        <v>0.97293419671373771</v>
      </c>
      <c r="Y3110" s="72">
        <v>2675.3323293007875</v>
      </c>
      <c r="Z3110" s="90">
        <v>2443.0000599999998</v>
      </c>
      <c r="AA3110" s="77">
        <v>9.5101213096485823E-2</v>
      </c>
      <c r="AB3110" s="35">
        <v>0.97293419671373771</v>
      </c>
      <c r="AC3110" s="72">
        <v>2776.4633892271222</v>
      </c>
      <c r="AD3110" s="90">
        <v>2725</v>
      </c>
      <c r="AE3110" s="38">
        <v>1.888564742279714E-2</v>
      </c>
      <c r="AF3110" s="1">
        <v>12</v>
      </c>
      <c r="AI3110" s="27" t="s">
        <v>36</v>
      </c>
      <c r="AJ3110" s="17">
        <v>15.882349420202916</v>
      </c>
      <c r="AK3110" s="17">
        <v>17.319497524208504</v>
      </c>
      <c r="AL3110" s="19">
        <v>0.14559394448856564</v>
      </c>
      <c r="AM3110" s="19">
        <v>0.14072684033597591</v>
      </c>
      <c r="AN3110" s="27" t="b">
        <v>0</v>
      </c>
      <c r="AO3110" s="27" t="b">
        <v>1</v>
      </c>
      <c r="AP3110" s="27" t="b">
        <v>0</v>
      </c>
      <c r="AQ3110" s="27" t="b">
        <v>0</v>
      </c>
      <c r="AR3110" s="27" t="b">
        <v>0</v>
      </c>
      <c r="AS3110" s="27" t="b">
        <v>0</v>
      </c>
      <c r="AV3110">
        <v>12215.0003</v>
      </c>
      <c r="AX3110">
        <v>27250</v>
      </c>
      <c r="AZ3110">
        <v>24.43</v>
      </c>
      <c r="BC3110" s="18">
        <f t="shared" si="1"/>
        <v>9772.0002399999994</v>
      </c>
    </row>
    <row r="3111" spans="1:55" ht="14.55" customHeight="1" x14ac:dyDescent="0.25">
      <c r="A3111" s="95">
        <v>42584</v>
      </c>
      <c r="B3111" s="100">
        <v>14.225</v>
      </c>
      <c r="C3111" s="101">
        <v>16.625</v>
      </c>
      <c r="D3111" s="32">
        <v>456.86628352123444</v>
      </c>
      <c r="E3111" s="32">
        <v>323.64628863912276</v>
      </c>
      <c r="F3111" s="32">
        <v>780.51257216035719</v>
      </c>
      <c r="G3111" s="32">
        <v>15.220180757414257</v>
      </c>
      <c r="H3111" s="56">
        <v>0.14436090225563913</v>
      </c>
      <c r="I3111" s="1">
        <v>13.37</v>
      </c>
      <c r="J3111" s="68">
        <v>1.0351672661598461</v>
      </c>
      <c r="K3111" s="72">
        <v>171.65616715676165</v>
      </c>
      <c r="L3111" s="32">
        <v>166.240005</v>
      </c>
      <c r="M3111" s="73">
        <v>3.2580377730147797E-2</v>
      </c>
      <c r="Q3111" s="34">
        <v>0.9660274553596484</v>
      </c>
      <c r="R3111" s="7"/>
      <c r="S3111" s="32"/>
      <c r="T3111" s="77"/>
      <c r="U3111" s="5">
        <v>173.23681779689838</v>
      </c>
      <c r="V3111" s="97">
        <v>128.56</v>
      </c>
      <c r="W3111" s="38">
        <v>0.34751725106485981</v>
      </c>
      <c r="X3111" s="68">
        <v>1.0703345323196922</v>
      </c>
      <c r="Y3111" s="72">
        <v>2863.514277750864</v>
      </c>
      <c r="Z3111" s="90">
        <v>2631.0001000000002</v>
      </c>
      <c r="AA3111" s="77">
        <v>8.8374826648947608E-2</v>
      </c>
      <c r="AB3111" s="35">
        <v>1.0703345323196922</v>
      </c>
      <c r="AC3111" s="72">
        <v>2971.6969988015458</v>
      </c>
      <c r="AD3111" s="90">
        <v>2900</v>
      </c>
      <c r="AE3111" s="38">
        <v>2.4723103035015778E-2</v>
      </c>
      <c r="AF3111" s="1">
        <v>11</v>
      </c>
      <c r="AI3111" s="27" t="s">
        <v>36</v>
      </c>
      <c r="AJ3111" s="17">
        <v>15.773627893147461</v>
      </c>
      <c r="AK3111" s="17">
        <v>17.299248986893794</v>
      </c>
      <c r="AL3111" s="19">
        <v>0.148316968264221</v>
      </c>
      <c r="AM3111" s="19">
        <v>0.14190186309466635</v>
      </c>
      <c r="AN3111" s="27" t="b">
        <v>0</v>
      </c>
      <c r="AO3111" s="27" t="b">
        <v>1</v>
      </c>
      <c r="AP3111" s="27" t="b">
        <v>0</v>
      </c>
      <c r="AQ3111" s="27" t="b">
        <v>0</v>
      </c>
      <c r="AR3111" s="27" t="b">
        <v>0</v>
      </c>
      <c r="AS3111" s="27" t="b">
        <v>0</v>
      </c>
      <c r="AV3111">
        <v>13155.000500000002</v>
      </c>
      <c r="AX3111">
        <v>29000</v>
      </c>
      <c r="AZ3111">
        <v>26.31</v>
      </c>
      <c r="BC3111" s="18">
        <f t="shared" si="1"/>
        <v>10524.000400000001</v>
      </c>
    </row>
    <row r="3112" spans="1:55" ht="14.55" customHeight="1" x14ac:dyDescent="0.25">
      <c r="A3112" s="95">
        <v>42585</v>
      </c>
      <c r="B3112" s="98">
        <v>13.824999999999999</v>
      </c>
      <c r="C3112" s="99">
        <v>16.274999999999999</v>
      </c>
      <c r="D3112" s="32">
        <v>415.33298501930403</v>
      </c>
      <c r="E3112" s="32">
        <v>359.18380269566171</v>
      </c>
      <c r="F3112" s="32">
        <v>774.51678771496574</v>
      </c>
      <c r="G3112" s="32">
        <v>14.961192695319891</v>
      </c>
      <c r="H3112" s="56">
        <v>0.15053763440860213</v>
      </c>
      <c r="I3112" s="1">
        <v>12.86</v>
      </c>
      <c r="J3112" s="68">
        <v>0.97543276379298471</v>
      </c>
      <c r="K3112" s="72">
        <v>167.43615250966889</v>
      </c>
      <c r="L3112" s="32">
        <v>162.240005</v>
      </c>
      <c r="M3112" s="73">
        <v>3.202753543843203E-2</v>
      </c>
      <c r="Q3112" s="34">
        <v>1.0251859862810895</v>
      </c>
      <c r="R3112" s="7"/>
      <c r="S3112" s="32"/>
      <c r="T3112" s="77"/>
      <c r="U3112" s="5">
        <v>177.26929953595561</v>
      </c>
      <c r="V3112" s="97">
        <v>131.86000000000001</v>
      </c>
      <c r="W3112" s="38">
        <v>0.34437509127829208</v>
      </c>
      <c r="X3112" s="68">
        <v>0.95086552758596932</v>
      </c>
      <c r="Y3112" s="72">
        <v>2722.8300416393245</v>
      </c>
      <c r="Z3112" s="90">
        <v>2503.9999800000001</v>
      </c>
      <c r="AA3112" s="77">
        <v>8.7392197838326025E-2</v>
      </c>
      <c r="AB3112" s="35">
        <v>0.95086552758596932</v>
      </c>
      <c r="AC3112" s="72">
        <v>2825.6389318907154</v>
      </c>
      <c r="AD3112" s="90">
        <v>2775</v>
      </c>
      <c r="AE3112" s="38">
        <v>1.824826374440195E-2</v>
      </c>
      <c r="AF3112" s="1">
        <v>10</v>
      </c>
      <c r="AI3112" s="27" t="s">
        <v>36</v>
      </c>
      <c r="AJ3112" s="17">
        <v>15.646705017455092</v>
      </c>
      <c r="AK3112" s="17">
        <v>17.275686237991504</v>
      </c>
      <c r="AL3112" s="19">
        <v>0.15147047480966994</v>
      </c>
      <c r="AM3112" s="19">
        <v>0.14379890900483416</v>
      </c>
      <c r="AN3112" s="27" t="b">
        <v>0</v>
      </c>
      <c r="AO3112" s="27" t="b">
        <v>1</v>
      </c>
      <c r="AP3112" s="27" t="b">
        <v>0</v>
      </c>
      <c r="AQ3112" s="27" t="b">
        <v>0</v>
      </c>
      <c r="AR3112" s="27" t="b">
        <v>0</v>
      </c>
      <c r="AS3112" s="27" t="b">
        <v>1</v>
      </c>
      <c r="AV3112">
        <v>12519.999900000001</v>
      </c>
      <c r="AX3112">
        <v>27750</v>
      </c>
      <c r="AZ3112">
        <v>25.04</v>
      </c>
      <c r="BC3112" s="18">
        <f t="shared" si="1"/>
        <v>10015.99992</v>
      </c>
    </row>
    <row r="3113" spans="1:55" ht="14.55" customHeight="1" x14ac:dyDescent="0.25">
      <c r="A3113" s="95">
        <v>42586</v>
      </c>
      <c r="B3113" s="100">
        <v>13.425000000000001</v>
      </c>
      <c r="C3113" s="101">
        <v>15.875</v>
      </c>
      <c r="D3113" s="32">
        <v>373.79968651737363</v>
      </c>
      <c r="E3113" s="32">
        <v>394.46477669192518</v>
      </c>
      <c r="F3113" s="32">
        <v>768.26446320929881</v>
      </c>
      <c r="G3113" s="32">
        <v>14.682950548510441</v>
      </c>
      <c r="H3113" s="56">
        <v>0.15433070866141729</v>
      </c>
      <c r="I3113" s="1">
        <v>12.42</v>
      </c>
      <c r="J3113" s="68">
        <v>0.97347998995862894</v>
      </c>
      <c r="K3113" s="72">
        <v>162.99292390004499</v>
      </c>
      <c r="L3113" s="32">
        <v>157.91999799999999</v>
      </c>
      <c r="M3113" s="73">
        <v>3.2123391364562916E-2</v>
      </c>
      <c r="Q3113" s="34">
        <v>1.0272424809086196</v>
      </c>
      <c r="R3113" s="7"/>
      <c r="S3113" s="32"/>
      <c r="T3113" s="77"/>
      <c r="U3113" s="5">
        <v>181.75952110844622</v>
      </c>
      <c r="V3113" s="97">
        <v>135.46</v>
      </c>
      <c r="W3113" s="38">
        <v>0.34179478154766141</v>
      </c>
      <c r="X3113" s="68">
        <v>0.94695997991725789</v>
      </c>
      <c r="Y3113" s="72">
        <v>2578.4234178220308</v>
      </c>
      <c r="Z3113" s="90">
        <v>2367</v>
      </c>
      <c r="AA3113" s="77">
        <v>8.9321258057469724E-2</v>
      </c>
      <c r="AB3113" s="35">
        <v>0.94695997991725789</v>
      </c>
      <c r="AC3113" s="72">
        <v>2675.7240870402229</v>
      </c>
      <c r="AD3113" s="90">
        <v>2625</v>
      </c>
      <c r="AE3113" s="38">
        <v>1.9323461729608728E-2</v>
      </c>
      <c r="AF3113" s="1">
        <v>9</v>
      </c>
      <c r="AI3113" s="27" t="s">
        <v>36</v>
      </c>
      <c r="AJ3113" s="17">
        <v>15.530457675610576</v>
      </c>
      <c r="AK3113" s="17">
        <v>17.240114559911937</v>
      </c>
      <c r="AL3113" s="19">
        <v>0.15307262620500023</v>
      </c>
      <c r="AM3113" s="19">
        <v>0.14554781404347633</v>
      </c>
      <c r="AN3113" s="27" t="b">
        <v>0</v>
      </c>
      <c r="AO3113" s="27" t="b">
        <v>1</v>
      </c>
      <c r="AP3113" s="27" t="b">
        <v>0</v>
      </c>
      <c r="AQ3113" s="27" t="b">
        <v>0</v>
      </c>
      <c r="AR3113" s="27" t="b">
        <v>0</v>
      </c>
      <c r="AS3113" s="27" t="b">
        <v>1</v>
      </c>
      <c r="AV3113">
        <v>11835</v>
      </c>
      <c r="AX3113">
        <v>26250</v>
      </c>
      <c r="AZ3113">
        <v>23.67</v>
      </c>
      <c r="BC3113" s="18">
        <f t="shared" si="1"/>
        <v>9468</v>
      </c>
    </row>
    <row r="3114" spans="1:55" ht="14.55" customHeight="1" x14ac:dyDescent="0.25">
      <c r="A3114" s="95">
        <v>42587</v>
      </c>
      <c r="B3114" s="100">
        <v>12.875</v>
      </c>
      <c r="C3114" s="101">
        <v>15.324999999999999</v>
      </c>
      <c r="D3114" s="32">
        <v>332.26638801544323</v>
      </c>
      <c r="E3114" s="32">
        <v>429.58821180300652</v>
      </c>
      <c r="F3114" s="32">
        <v>761.85459981844974</v>
      </c>
      <c r="G3114" s="32">
        <v>14.25648554746296</v>
      </c>
      <c r="H3114" s="56">
        <v>0.15986949429037511</v>
      </c>
      <c r="I3114" s="1">
        <v>11.39</v>
      </c>
      <c r="J3114" s="68">
        <v>0.96285411563487178</v>
      </c>
      <c r="K3114" s="72">
        <v>156.93569223720058</v>
      </c>
      <c r="L3114" s="32">
        <v>152.320007</v>
      </c>
      <c r="M3114" s="73">
        <v>3.0302553998704712E-2</v>
      </c>
      <c r="Q3114" s="34">
        <v>1.0385789329473194</v>
      </c>
      <c r="R3114" s="7"/>
      <c r="S3114" s="32"/>
      <c r="T3114" s="77"/>
      <c r="U3114" s="5">
        <v>188.42015155297119</v>
      </c>
      <c r="V3114" s="97">
        <v>140.1</v>
      </c>
      <c r="W3114" s="38">
        <v>0.34489758424676087</v>
      </c>
      <c r="X3114" s="68">
        <v>0.92570823126974355</v>
      </c>
      <c r="Y3114" s="72">
        <v>2386.8792014207543</v>
      </c>
      <c r="Z3114" s="90">
        <v>2203.0000599999998</v>
      </c>
      <c r="AA3114" s="77">
        <v>8.3467606179163892E-2</v>
      </c>
      <c r="AB3114" s="35">
        <v>0.92570823126974355</v>
      </c>
      <c r="AC3114" s="72">
        <v>2476.9001005143145</v>
      </c>
      <c r="AD3114" s="90">
        <v>2425</v>
      </c>
      <c r="AE3114" s="38">
        <v>2.1402103304871977E-2</v>
      </c>
      <c r="AF3114" s="1">
        <v>8</v>
      </c>
      <c r="AI3114" s="27" t="s">
        <v>36</v>
      </c>
      <c r="AJ3114" s="17">
        <v>15.399654083112932</v>
      </c>
      <c r="AK3114" s="17">
        <v>17.189521498112576</v>
      </c>
      <c r="AL3114" s="19">
        <v>0.15460675905447929</v>
      </c>
      <c r="AM3114" s="19">
        <v>0.14740012255290383</v>
      </c>
      <c r="AN3114" s="27" t="b">
        <v>0</v>
      </c>
      <c r="AO3114" s="27" t="b">
        <v>1</v>
      </c>
      <c r="AP3114" s="27" t="b">
        <v>0</v>
      </c>
      <c r="AQ3114" s="27" t="b">
        <v>0</v>
      </c>
      <c r="AR3114" s="27" t="b">
        <v>0</v>
      </c>
      <c r="AS3114" s="27" t="b">
        <v>1</v>
      </c>
      <c r="AV3114">
        <v>11015.0003</v>
      </c>
      <c r="AX3114">
        <v>24250</v>
      </c>
      <c r="AZ3114">
        <v>22.03</v>
      </c>
      <c r="BC3114" s="18">
        <f t="shared" si="1"/>
        <v>8812.0002399999994</v>
      </c>
    </row>
    <row r="3115" spans="1:55" ht="14.55" customHeight="1" x14ac:dyDescent="0.25">
      <c r="A3115" s="95">
        <v>42590</v>
      </c>
      <c r="B3115" s="100">
        <v>12.475</v>
      </c>
      <c r="C3115" s="101">
        <v>15.125</v>
      </c>
      <c r="D3115" s="32">
        <v>290.73308951351282</v>
      </c>
      <c r="E3115" s="32">
        <v>464.48160287722209</v>
      </c>
      <c r="F3115" s="32">
        <v>755.21469239073485</v>
      </c>
      <c r="G3115" s="32">
        <v>14.104836204229729</v>
      </c>
      <c r="H3115" s="56">
        <v>0.17520661157024797</v>
      </c>
      <c r="I3115" s="32">
        <v>11.5</v>
      </c>
      <c r="J3115" s="68">
        <v>0.98074003796233933</v>
      </c>
      <c r="K3115" s="72">
        <v>153.91045374683281</v>
      </c>
      <c r="L3115" s="32">
        <v>148.800003</v>
      </c>
      <c r="M3115" s="73">
        <v>3.4344426369620505E-2</v>
      </c>
      <c r="Q3115" s="34">
        <v>1.0196381928871556</v>
      </c>
      <c r="R3115" s="7"/>
      <c r="S3115" s="32"/>
      <c r="T3115" s="77"/>
      <c r="U3115" s="5">
        <v>191.76269010158512</v>
      </c>
      <c r="V3115" s="90">
        <v>143.19999999999999</v>
      </c>
      <c r="W3115" s="38">
        <v>0.33912493087699119</v>
      </c>
      <c r="X3115" s="68">
        <v>0.96148007592467866</v>
      </c>
      <c r="Y3115" s="72">
        <v>2294.9477758102985</v>
      </c>
      <c r="Z3115" s="90">
        <v>2103.9999800000001</v>
      </c>
      <c r="AA3115" s="77">
        <v>9.0754656666060626E-2</v>
      </c>
      <c r="AB3115" s="35">
        <v>0.96148007592467866</v>
      </c>
      <c r="AC3115" s="72">
        <v>2381.4519155295934</v>
      </c>
      <c r="AD3115" s="90">
        <v>2300</v>
      </c>
      <c r="AE3115" s="38">
        <v>3.5413876317214522E-2</v>
      </c>
      <c r="AF3115" s="1">
        <v>7</v>
      </c>
      <c r="AI3115" s="27" t="s">
        <v>36</v>
      </c>
      <c r="AJ3115" s="17">
        <v>15.305131661231449</v>
      </c>
      <c r="AK3115" s="17">
        <v>17.124201906900591</v>
      </c>
      <c r="AL3115" s="19">
        <v>0.15742531405236179</v>
      </c>
      <c r="AM3115" s="19">
        <v>0.14877932597512553</v>
      </c>
      <c r="AN3115" s="27" t="b">
        <v>0</v>
      </c>
      <c r="AO3115" s="27" t="b">
        <v>1</v>
      </c>
      <c r="AP3115" s="27" t="b">
        <v>0</v>
      </c>
      <c r="AQ3115" s="27" t="b">
        <v>0</v>
      </c>
      <c r="AR3115" s="27" t="b">
        <v>0</v>
      </c>
      <c r="AS3115" s="27" t="b">
        <v>1</v>
      </c>
      <c r="AV3115">
        <v>10519.999900000001</v>
      </c>
      <c r="AX3115">
        <v>23000</v>
      </c>
      <c r="AZ3115">
        <v>21.04</v>
      </c>
      <c r="BC3115" s="18">
        <f t="shared" si="1"/>
        <v>8415.9999200000002</v>
      </c>
    </row>
    <row r="3116" spans="1:55" ht="14.55" customHeight="1" x14ac:dyDescent="0.25">
      <c r="A3116" s="95">
        <v>42591</v>
      </c>
      <c r="B3116" s="100">
        <v>13.375</v>
      </c>
      <c r="C3116" s="101">
        <v>14.875</v>
      </c>
      <c r="D3116" s="32">
        <v>249.19979101158242</v>
      </c>
      <c r="E3116" s="32">
        <v>498.73799288129362</v>
      </c>
      <c r="F3116" s="32">
        <v>747.93778389287604</v>
      </c>
      <c r="G3116" s="32">
        <v>14.375226229283649</v>
      </c>
      <c r="H3116" s="56">
        <v>0.10084033613445376</v>
      </c>
      <c r="I3116" s="1">
        <v>11.66</v>
      </c>
      <c r="J3116" s="68">
        <v>1.0093497592075875</v>
      </c>
      <c r="K3116" s="72">
        <v>155.3467915613235</v>
      </c>
      <c r="L3116" s="32">
        <v>146.240005</v>
      </c>
      <c r="M3116" s="73">
        <v>6.2272881906175422E-2</v>
      </c>
      <c r="Q3116" s="34">
        <v>0.99073684902354586</v>
      </c>
      <c r="R3116" s="7"/>
      <c r="S3116" s="32"/>
      <c r="T3116" s="77"/>
      <c r="U3116" s="5">
        <v>189.632643770936</v>
      </c>
      <c r="V3116" s="97">
        <v>145.52000000000001</v>
      </c>
      <c r="W3116" s="38">
        <v>0.30313801381896638</v>
      </c>
      <c r="X3116" s="68">
        <v>1.018699518415175</v>
      </c>
      <c r="Y3116" s="72">
        <v>2337.8733793854894</v>
      </c>
      <c r="Z3116" s="90">
        <v>2035.0000399999999</v>
      </c>
      <c r="AA3116" s="77">
        <v>0.1488321048806906</v>
      </c>
      <c r="AB3116" s="35">
        <v>1.018699518415175</v>
      </c>
      <c r="AC3116" s="72">
        <v>2425.9450249622187</v>
      </c>
      <c r="AD3116" s="90">
        <v>2229</v>
      </c>
      <c r="AE3116" s="38">
        <v>8.8355776115845067E-2</v>
      </c>
      <c r="AF3116" s="1">
        <v>6</v>
      </c>
      <c r="AI3116" s="27" t="s">
        <v>36</v>
      </c>
      <c r="AJ3116" s="17">
        <v>15.223368704920418</v>
      </c>
      <c r="AK3116" s="17">
        <v>17.029245585510242</v>
      </c>
      <c r="AL3116" s="19">
        <v>0.14752428122012257</v>
      </c>
      <c r="AM3116" s="19">
        <v>0.1445492555685845</v>
      </c>
      <c r="AN3116" s="27" t="b">
        <v>0</v>
      </c>
      <c r="AO3116" s="27" t="b">
        <v>1</v>
      </c>
      <c r="AP3116" s="27" t="b">
        <v>0</v>
      </c>
      <c r="AQ3116" s="27" t="b">
        <v>0</v>
      </c>
      <c r="AR3116" s="27" t="b">
        <v>0</v>
      </c>
      <c r="AS3116" s="27" t="b">
        <v>1</v>
      </c>
      <c r="AV3116">
        <v>10175.000199999999</v>
      </c>
      <c r="AX3116">
        <v>22290</v>
      </c>
      <c r="AZ3116">
        <v>20.350000000000001</v>
      </c>
      <c r="BC3116" s="18">
        <f t="shared" si="1"/>
        <v>8140.0001599999996</v>
      </c>
    </row>
    <row r="3117" spans="1:55" ht="14.55" customHeight="1" x14ac:dyDescent="0.25">
      <c r="A3117" s="95">
        <v>42592</v>
      </c>
      <c r="B3117" s="100">
        <v>12.875</v>
      </c>
      <c r="C3117" s="101">
        <v>15.175000000000001</v>
      </c>
      <c r="D3117" s="32">
        <v>207.66649250965202</v>
      </c>
      <c r="E3117" s="32">
        <v>536.08305960151677</v>
      </c>
      <c r="F3117" s="32">
        <v>743.74955211116878</v>
      </c>
      <c r="G3117" s="32">
        <v>14.532804073405604</v>
      </c>
      <c r="H3117" s="56">
        <v>0.15156507413509068</v>
      </c>
      <c r="I3117" s="1">
        <v>12.05</v>
      </c>
      <c r="J3117" s="68">
        <v>1.0053006756955591</v>
      </c>
      <c r="K3117" s="72">
        <v>156.16753245540082</v>
      </c>
      <c r="L3117" s="32">
        <v>149.88000500000001</v>
      </c>
      <c r="M3117" s="73">
        <v>4.1950408631230063E-2</v>
      </c>
      <c r="Q3117" s="34">
        <v>0.99472727331861033</v>
      </c>
      <c r="R3117" s="7"/>
      <c r="S3117" s="32"/>
      <c r="T3117" s="77"/>
      <c r="U3117" s="5">
        <v>188.28156324477879</v>
      </c>
      <c r="V3117" s="97">
        <v>142.04</v>
      </c>
      <c r="W3117" s="38">
        <v>0.32555310648253172</v>
      </c>
      <c r="X3117" s="68">
        <v>1.0106013513911183</v>
      </c>
      <c r="Y3117" s="72">
        <v>2362.6693006020796</v>
      </c>
      <c r="Z3117" s="90">
        <v>2132</v>
      </c>
      <c r="AA3117" s="77">
        <v>0.10819385581711051</v>
      </c>
      <c r="AB3117" s="35">
        <v>1.0106013513911183</v>
      </c>
      <c r="AC3117" s="72">
        <v>2451.6240144064514</v>
      </c>
      <c r="AD3117" s="90">
        <v>2333</v>
      </c>
      <c r="AE3117" s="38">
        <v>5.0846127049486219E-2</v>
      </c>
      <c r="AF3117" s="1">
        <v>5</v>
      </c>
      <c r="AI3117" s="27" t="s">
        <v>36</v>
      </c>
      <c r="AJ3117" s="17">
        <v>15.166900107181178</v>
      </c>
      <c r="AK3117" s="17">
        <v>16.865737628280986</v>
      </c>
      <c r="AL3117" s="19">
        <v>0.1487249765333645</v>
      </c>
      <c r="AM3117" s="19">
        <v>0.14026609184078365</v>
      </c>
      <c r="AN3117" s="27" t="b">
        <v>0</v>
      </c>
      <c r="AO3117" s="27" t="b">
        <v>1</v>
      </c>
      <c r="AP3117" s="27" t="b">
        <v>0</v>
      </c>
      <c r="AQ3117" s="27" t="b">
        <v>0</v>
      </c>
      <c r="AR3117" s="27" t="b">
        <v>0</v>
      </c>
      <c r="AS3117" s="27" t="b">
        <v>1</v>
      </c>
      <c r="AV3117">
        <v>10660</v>
      </c>
      <c r="AX3117">
        <v>23330</v>
      </c>
      <c r="AZ3117">
        <v>21.32</v>
      </c>
      <c r="BC3117" s="18">
        <f t="shared" si="1"/>
        <v>8528</v>
      </c>
    </row>
    <row r="3118" spans="1:55" ht="14.55" customHeight="1" x14ac:dyDescent="0.25">
      <c r="A3118" s="95">
        <v>42593</v>
      </c>
      <c r="B3118" s="100">
        <v>12.625</v>
      </c>
      <c r="C3118" s="101">
        <v>15.074999999999999</v>
      </c>
      <c r="D3118" s="32">
        <v>166.13319400772161</v>
      </c>
      <c r="E3118" s="32">
        <v>571.32136063692724</v>
      </c>
      <c r="F3118" s="32">
        <v>737.45455464464885</v>
      </c>
      <c r="G3118" s="32">
        <v>14.523065887239589</v>
      </c>
      <c r="H3118" s="56">
        <v>0.16252072968490872</v>
      </c>
      <c r="I3118" s="1">
        <v>11.68</v>
      </c>
      <c r="J3118" s="68">
        <v>0.99087172117388611</v>
      </c>
      <c r="K3118" s="72">
        <v>154.73931431878464</v>
      </c>
      <c r="L3118" s="32">
        <v>149.16000399999999</v>
      </c>
      <c r="M3118" s="73">
        <v>3.7404868390756081E-2</v>
      </c>
      <c r="Q3118" s="34">
        <v>1.0092123719257016</v>
      </c>
      <c r="R3118" s="7"/>
      <c r="S3118" s="32"/>
      <c r="T3118" s="77"/>
      <c r="U3118" s="5">
        <v>189.6623081189891</v>
      </c>
      <c r="V3118" s="90">
        <v>142.80000000000001</v>
      </c>
      <c r="W3118" s="38">
        <v>0.32816742380244457</v>
      </c>
      <c r="X3118" s="68">
        <v>0.98174344234777211</v>
      </c>
      <c r="Y3118" s="72">
        <v>2319.5461899969891</v>
      </c>
      <c r="Z3118" s="90">
        <v>2110.0000399999999</v>
      </c>
      <c r="AA3118" s="77">
        <v>9.9310969679881733E-2</v>
      </c>
      <c r="AB3118" s="35">
        <v>0.98174344234777211</v>
      </c>
      <c r="AC3118" s="72">
        <v>2406.8272112398863</v>
      </c>
      <c r="AD3118" s="90">
        <v>2310</v>
      </c>
      <c r="AE3118" s="38">
        <v>4.1916541662288448E-2</v>
      </c>
      <c r="AF3118" s="1">
        <v>4</v>
      </c>
      <c r="AI3118" s="27" t="s">
        <v>36</v>
      </c>
      <c r="AJ3118" s="17">
        <v>15.107089975208996</v>
      </c>
      <c r="AK3118" s="17">
        <v>16.71123778897849</v>
      </c>
      <c r="AL3118" s="19">
        <v>0.15072215907941558</v>
      </c>
      <c r="AM3118" s="19">
        <v>0.14407385515291191</v>
      </c>
      <c r="AN3118" s="27" t="b">
        <v>0</v>
      </c>
      <c r="AO3118" s="27" t="b">
        <v>1</v>
      </c>
      <c r="AP3118" s="27" t="b">
        <v>0</v>
      </c>
      <c r="AQ3118" s="27" t="b">
        <v>0</v>
      </c>
      <c r="AR3118" s="27" t="b">
        <v>0</v>
      </c>
      <c r="AS3118" s="27" t="b">
        <v>1</v>
      </c>
      <c r="AV3118">
        <v>10550.000199999999</v>
      </c>
      <c r="AX3118">
        <v>23100</v>
      </c>
      <c r="AZ3118">
        <v>21.1</v>
      </c>
      <c r="BC3118" s="18">
        <f t="shared" si="1"/>
        <v>8440.0001599999996</v>
      </c>
    </row>
    <row r="3119" spans="1:55" ht="14.55" customHeight="1" x14ac:dyDescent="0.25">
      <c r="A3119" s="95">
        <v>42594</v>
      </c>
      <c r="B3119" s="100">
        <v>12.324999999999999</v>
      </c>
      <c r="C3119" s="101">
        <v>14.975</v>
      </c>
      <c r="D3119" s="32">
        <v>124.59989550579121</v>
      </c>
      <c r="E3119" s="32">
        <v>606.10463716010281</v>
      </c>
      <c r="F3119" s="32">
        <v>730.70453266589402</v>
      </c>
      <c r="G3119" s="32">
        <v>14.523121424831338</v>
      </c>
      <c r="H3119" s="56">
        <v>0.1769616026711186</v>
      </c>
      <c r="I3119" s="1">
        <v>11.55</v>
      </c>
      <c r="J3119" s="68">
        <v>0.99085065289474217</v>
      </c>
      <c r="K3119" s="72">
        <v>153.32089780644185</v>
      </c>
      <c r="L3119" s="32">
        <v>147.800003</v>
      </c>
      <c r="M3119" s="73">
        <v>3.7353820665631816E-2</v>
      </c>
      <c r="Q3119" s="34">
        <v>1.0092338306267734</v>
      </c>
      <c r="R3119" s="7"/>
      <c r="S3119" s="32"/>
      <c r="T3119" s="77"/>
      <c r="U3119" s="5">
        <v>191.0572408833128</v>
      </c>
      <c r="V3119" s="97">
        <v>144.22</v>
      </c>
      <c r="W3119" s="38">
        <v>0.32476245238741369</v>
      </c>
      <c r="X3119" s="68">
        <v>0.98170130578948445</v>
      </c>
      <c r="Y3119" s="72">
        <v>2277.1124182323747</v>
      </c>
      <c r="Z3119" s="90">
        <v>2070.0000399999999</v>
      </c>
      <c r="AA3119" s="77">
        <v>0.10005428706773108</v>
      </c>
      <c r="AB3119" s="35">
        <v>0.98170130578948445</v>
      </c>
      <c r="AC3119" s="72">
        <v>2362.7475347953541</v>
      </c>
      <c r="AD3119" s="90">
        <v>2268</v>
      </c>
      <c r="AE3119" s="38">
        <v>4.1775808992660542E-2</v>
      </c>
      <c r="AF3119" s="1">
        <v>3</v>
      </c>
      <c r="AI3119" s="27" t="s">
        <v>36</v>
      </c>
      <c r="AJ3119" s="17">
        <v>15.048308033037499</v>
      </c>
      <c r="AK3119" s="17">
        <v>16.56363099446218</v>
      </c>
      <c r="AL3119" s="19">
        <v>0.15449397474769913</v>
      </c>
      <c r="AM3119" s="19">
        <v>0.14827741523546864</v>
      </c>
      <c r="AN3119" s="27" t="b">
        <v>0</v>
      </c>
      <c r="AO3119" s="27" t="b">
        <v>1</v>
      </c>
      <c r="AP3119" s="27" t="b">
        <v>0</v>
      </c>
      <c r="AQ3119" s="27" t="b">
        <v>0</v>
      </c>
      <c r="AR3119" s="27" t="b">
        <v>0</v>
      </c>
      <c r="AS3119" s="27" t="b">
        <v>1</v>
      </c>
      <c r="AV3119">
        <v>10350.000199999999</v>
      </c>
      <c r="AX3119">
        <v>22680</v>
      </c>
      <c r="AZ3119">
        <v>20.7</v>
      </c>
      <c r="BC3119" s="18">
        <f t="shared" si="1"/>
        <v>8280.0001599999996</v>
      </c>
    </row>
    <row r="3120" spans="1:55" ht="14.55" customHeight="1" x14ac:dyDescent="0.25">
      <c r="A3120" s="95">
        <v>42597</v>
      </c>
      <c r="B3120" s="100">
        <v>12.225</v>
      </c>
      <c r="C3120" s="101">
        <v>14.824999999999999</v>
      </c>
      <c r="D3120" s="32">
        <v>83.066597003860807</v>
      </c>
      <c r="E3120" s="32">
        <v>640.28813659491368</v>
      </c>
      <c r="F3120" s="32">
        <v>723.35473359877449</v>
      </c>
      <c r="G3120" s="32">
        <v>14.526428438664462</v>
      </c>
      <c r="H3120" s="56">
        <v>0.17537942664418216</v>
      </c>
      <c r="I3120" s="1">
        <v>11.81</v>
      </c>
      <c r="J3120" s="68">
        <v>0.99016690613243785</v>
      </c>
      <c r="K3120" s="72">
        <v>151.81065234246645</v>
      </c>
      <c r="L3120" s="32">
        <v>145.36000100000001</v>
      </c>
      <c r="M3120" s="73">
        <v>4.4377072771666005E-2</v>
      </c>
      <c r="Q3120" s="34">
        <v>1.0099307438035572</v>
      </c>
      <c r="R3120" s="7"/>
      <c r="S3120" s="32"/>
      <c r="T3120" s="77"/>
      <c r="U3120" s="5">
        <v>192.59533553900988</v>
      </c>
      <c r="V3120" s="97">
        <v>146.47999999999999</v>
      </c>
      <c r="W3120" s="38">
        <v>0.31482342667265084</v>
      </c>
      <c r="X3120" s="68">
        <v>0.9803338122648757</v>
      </c>
      <c r="Y3120" s="72">
        <v>2232.3409783891502</v>
      </c>
      <c r="Z3120" s="90">
        <v>2003.9999599999999</v>
      </c>
      <c r="AA3120" s="77">
        <v>0.11394262622098573</v>
      </c>
      <c r="AB3120" s="35">
        <v>0.9803338122648757</v>
      </c>
      <c r="AC3120" s="72">
        <v>2316.2441624927792</v>
      </c>
      <c r="AD3120" s="90">
        <v>2192</v>
      </c>
      <c r="AE3120" s="38">
        <v>5.6680731064224082E-2</v>
      </c>
      <c r="AF3120" s="1">
        <v>2</v>
      </c>
      <c r="AI3120" s="27" t="s">
        <v>36</v>
      </c>
      <c r="AJ3120" s="17">
        <v>14.978374489236566</v>
      </c>
      <c r="AK3120" s="17">
        <v>16.429115809291343</v>
      </c>
      <c r="AL3120" s="19">
        <v>0.15707896347333364</v>
      </c>
      <c r="AM3120" s="19">
        <v>0.15157101171171433</v>
      </c>
      <c r="AN3120" s="27" t="b">
        <v>0</v>
      </c>
      <c r="AO3120" s="27" t="b">
        <v>1</v>
      </c>
      <c r="AP3120" s="27" t="b">
        <v>0</v>
      </c>
      <c r="AQ3120" s="27" t="b">
        <v>0</v>
      </c>
      <c r="AR3120" s="27" t="b">
        <v>0</v>
      </c>
      <c r="AS3120" s="27" t="b">
        <v>1</v>
      </c>
      <c r="AV3120">
        <v>10019.9998</v>
      </c>
      <c r="AX3120">
        <v>21920</v>
      </c>
      <c r="AZ3120">
        <v>20.04</v>
      </c>
      <c r="BC3120" s="18">
        <f t="shared" si="1"/>
        <v>8015.9998399999995</v>
      </c>
    </row>
    <row r="3121" spans="1:55" ht="14.55" customHeight="1" x14ac:dyDescent="0.25">
      <c r="A3121" s="95">
        <v>42598</v>
      </c>
      <c r="B3121" s="98">
        <v>12.824999999999999</v>
      </c>
      <c r="C3121" s="99">
        <v>15.324999999999999</v>
      </c>
      <c r="D3121" s="32">
        <v>41.533298501930403</v>
      </c>
      <c r="E3121" s="32">
        <v>674.53734901893381</v>
      </c>
      <c r="F3121" s="18">
        <v>716.07064752086421</v>
      </c>
      <c r="G3121" s="18">
        <v>15.179995807167474</v>
      </c>
      <c r="H3121" s="19">
        <v>0.16313213703099516</v>
      </c>
      <c r="I3121" s="1">
        <v>12.64</v>
      </c>
      <c r="J3121" s="91">
        <v>1.0344686809512995</v>
      </c>
      <c r="K3121" s="72">
        <v>157.04064810776316</v>
      </c>
      <c r="L3121" s="32">
        <v>150.320007</v>
      </c>
      <c r="M3121" s="73">
        <v>4.4708892993619652E-2</v>
      </c>
      <c r="Q3121" s="34">
        <v>0.96667982164563726</v>
      </c>
      <c r="R3121" s="7"/>
      <c r="S3121" s="32"/>
      <c r="T3121" s="77"/>
      <c r="U3121" s="5">
        <v>185.83139545263663</v>
      </c>
      <c r="V3121" s="97">
        <v>141.47999999999999</v>
      </c>
      <c r="W3121" s="38">
        <v>0.31348173206556856</v>
      </c>
      <c r="X3121" s="91">
        <v>1.0689373619025992</v>
      </c>
      <c r="Y3121" s="72">
        <v>2386.2440931119731</v>
      </c>
      <c r="Z3121" s="90">
        <v>2145.0000399999999</v>
      </c>
      <c r="AA3121" s="77">
        <v>0.11246808793158496</v>
      </c>
      <c r="AB3121" s="35">
        <v>1.0689373619025992</v>
      </c>
      <c r="AC3121" s="72">
        <v>2475.8802294631028</v>
      </c>
      <c r="AD3121" s="90">
        <v>2346</v>
      </c>
      <c r="AE3121" s="38">
        <v>5.5362416650938939E-2</v>
      </c>
      <c r="AF3121">
        <v>1</v>
      </c>
      <c r="AI3121" s="27" t="s">
        <v>36</v>
      </c>
      <c r="AJ3121" s="17">
        <v>14.963600882715639</v>
      </c>
      <c r="AK3121" s="17">
        <v>16.3089224606301</v>
      </c>
      <c r="AL3121" s="19">
        <v>0.15506655105012485</v>
      </c>
      <c r="AM3121" s="19">
        <v>0.15376534780104484</v>
      </c>
      <c r="AN3121" s="27" t="b">
        <v>0</v>
      </c>
      <c r="AO3121" s="27" t="b">
        <v>1</v>
      </c>
      <c r="AP3121" s="27" t="b">
        <v>0</v>
      </c>
      <c r="AQ3121" s="27" t="b">
        <v>0</v>
      </c>
      <c r="AR3121" s="27" t="b">
        <v>0</v>
      </c>
      <c r="AS3121" s="27" t="b">
        <v>1</v>
      </c>
      <c r="AV3121">
        <v>10725.000199999999</v>
      </c>
      <c r="AX3121">
        <v>23460</v>
      </c>
      <c r="AZ3121">
        <v>21.45</v>
      </c>
      <c r="BC3121" s="18">
        <f t="shared" si="1"/>
        <v>8580.0001599999996</v>
      </c>
    </row>
    <row r="3122" spans="1:55" ht="14.55" customHeight="1" x14ac:dyDescent="0.25">
      <c r="A3122" s="96">
        <v>42599</v>
      </c>
      <c r="B3122" s="100">
        <v>14.824999999999999</v>
      </c>
      <c r="C3122" s="101">
        <v>16.675000000000001</v>
      </c>
      <c r="D3122" s="32">
        <v>709.2952317782981</v>
      </c>
      <c r="E3122" s="32">
        <v>0</v>
      </c>
      <c r="F3122" s="32">
        <v>709.2952317782981</v>
      </c>
      <c r="G3122" s="32">
        <v>14.825000000000001</v>
      </c>
      <c r="H3122" s="56">
        <v>0.11094452773613206</v>
      </c>
      <c r="I3122" s="1">
        <v>12.19</v>
      </c>
      <c r="J3122" s="68">
        <v>0.96737357259380108</v>
      </c>
      <c r="K3122" s="72">
        <v>151.91434432435008</v>
      </c>
      <c r="L3122" s="32">
        <v>146.320007</v>
      </c>
      <c r="M3122" s="73">
        <v>3.8233577478916321E-2</v>
      </c>
      <c r="Q3122" s="34">
        <v>1.0337268128161887</v>
      </c>
      <c r="R3122" s="7"/>
      <c r="S3122" s="32"/>
      <c r="T3122" s="77"/>
      <c r="U3122" s="5">
        <v>191.74124341528477</v>
      </c>
      <c r="V3122" s="97">
        <v>145.08000000000001</v>
      </c>
      <c r="W3122" s="38">
        <v>0.32162423087458475</v>
      </c>
      <c r="X3122" s="68">
        <v>0.93474714518760227</v>
      </c>
      <c r="Y3122" s="72">
        <v>2230.5455256347032</v>
      </c>
      <c r="Z3122" s="90">
        <v>2031.0001</v>
      </c>
      <c r="AA3122" s="77">
        <v>9.8249835455302623E-2</v>
      </c>
      <c r="AB3122" s="35">
        <v>0.93474714518760227</v>
      </c>
      <c r="AC3122" s="72">
        <v>2314.2848720172447</v>
      </c>
      <c r="AD3122" s="90">
        <v>2223</v>
      </c>
      <c r="AE3122" s="38">
        <v>4.1063820070735335E-2</v>
      </c>
      <c r="AF3122" s="1">
        <v>24</v>
      </c>
      <c r="AI3122" s="27" t="s">
        <v>36</v>
      </c>
      <c r="AJ3122" s="17">
        <v>14.930456298357775</v>
      </c>
      <c r="AK3122" s="17">
        <v>16.217492087713417</v>
      </c>
      <c r="AL3122" s="19">
        <v>0.1567505829837379</v>
      </c>
      <c r="AM3122" s="19">
        <v>0.15247334358855882</v>
      </c>
      <c r="AN3122" s="27" t="b">
        <v>0</v>
      </c>
      <c r="AO3122" s="27" t="b">
        <v>1</v>
      </c>
      <c r="AP3122" s="27" t="b">
        <v>0</v>
      </c>
      <c r="AQ3122" s="27" t="b">
        <v>0</v>
      </c>
      <c r="AR3122" s="27" t="b">
        <v>0</v>
      </c>
      <c r="AS3122" s="27" t="b">
        <v>1</v>
      </c>
      <c r="AV3122">
        <v>10155.0005</v>
      </c>
      <c r="AX3122">
        <v>22230</v>
      </c>
      <c r="AZ3122">
        <v>20.309999999999999</v>
      </c>
      <c r="BC3122" s="18">
        <f t="shared" si="1"/>
        <v>8124.0003999999999</v>
      </c>
    </row>
    <row r="3123" spans="1:55" ht="14.55" customHeight="1" x14ac:dyDescent="0.25">
      <c r="A3123" s="95">
        <v>42600</v>
      </c>
      <c r="B3123" s="98">
        <v>14.574999999999999</v>
      </c>
      <c r="C3123" s="99">
        <v>16.574999999999999</v>
      </c>
      <c r="D3123" s="32">
        <v>679.74126378753567</v>
      </c>
      <c r="E3123" s="32">
        <v>26.275116969298519</v>
      </c>
      <c r="F3123" s="18">
        <v>706.01638075683422</v>
      </c>
      <c r="G3123" s="18">
        <v>14.649432032132545</v>
      </c>
      <c r="H3123" s="19">
        <v>0.1206636500754148</v>
      </c>
      <c r="I3123" s="1">
        <v>11.43</v>
      </c>
      <c r="J3123" s="91">
        <v>0.9835893604631073</v>
      </c>
      <c r="K3123" s="72">
        <v>149.41874748079553</v>
      </c>
      <c r="L3123" s="32">
        <v>143.96000699999999</v>
      </c>
      <c r="M3123" s="73">
        <v>3.791845106534026E-2</v>
      </c>
      <c r="Q3123" s="34">
        <v>1.0166844418987675</v>
      </c>
      <c r="R3123" s="7"/>
      <c r="S3123" s="32"/>
      <c r="T3123" s="77"/>
      <c r="U3123" s="5">
        <v>194.57739608067493</v>
      </c>
      <c r="V3123" s="97">
        <v>147.63999999999999</v>
      </c>
      <c r="W3123" s="38">
        <v>0.31791788187940223</v>
      </c>
      <c r="X3123" s="91">
        <v>0.9671787209262146</v>
      </c>
      <c r="Y3123" s="72">
        <v>2157.3464901132838</v>
      </c>
      <c r="Z3123" s="90">
        <v>1961.0001</v>
      </c>
      <c r="AA3123" s="77">
        <v>0.10012564003096372</v>
      </c>
      <c r="AB3123" s="35">
        <v>0.9671787209262146</v>
      </c>
      <c r="AC3123" s="72">
        <v>2238.2911964626392</v>
      </c>
      <c r="AD3123" s="90">
        <v>2149</v>
      </c>
      <c r="AE3123" s="38">
        <v>4.1550114687128506E-2</v>
      </c>
      <c r="AF3123">
        <v>23</v>
      </c>
      <c r="AI3123" s="27" t="s">
        <v>36</v>
      </c>
      <c r="AJ3123" s="17">
        <v>14.891143537983133</v>
      </c>
      <c r="AK3123" s="17">
        <v>16.116713770212279</v>
      </c>
      <c r="AL3123" s="19">
        <v>0.15160034564045857</v>
      </c>
      <c r="AM3123" s="19">
        <v>0.15096995920018252</v>
      </c>
      <c r="AN3123" s="27" t="b">
        <v>0</v>
      </c>
      <c r="AO3123" s="27" t="b">
        <v>1</v>
      </c>
      <c r="AP3123" s="27" t="b">
        <v>0</v>
      </c>
      <c r="AQ3123" s="27" t="b">
        <v>0</v>
      </c>
      <c r="AR3123" s="27" t="b">
        <v>0</v>
      </c>
      <c r="AS3123" s="27" t="b">
        <v>1</v>
      </c>
      <c r="AV3123">
        <v>9805.0005000000001</v>
      </c>
      <c r="AX3123">
        <v>21490</v>
      </c>
      <c r="AZ3123">
        <v>19.61</v>
      </c>
      <c r="BC3123" s="18">
        <f t="shared" si="1"/>
        <v>7844.0003999999999</v>
      </c>
    </row>
    <row r="3124" spans="1:55" ht="14.55" customHeight="1" x14ac:dyDescent="0.25">
      <c r="A3124" s="95">
        <v>42601</v>
      </c>
      <c r="B3124" s="100">
        <v>14.675000000000001</v>
      </c>
      <c r="C3124" s="101">
        <v>16.675000000000001</v>
      </c>
      <c r="D3124" s="32">
        <v>650.18729579677324</v>
      </c>
      <c r="E3124" s="32">
        <v>52.262995308083575</v>
      </c>
      <c r="F3124" s="32">
        <v>702.45029110485677</v>
      </c>
      <c r="G3124" s="32">
        <v>14.823801974943684</v>
      </c>
      <c r="H3124" s="56">
        <v>0.11994002998500752</v>
      </c>
      <c r="I3124" s="1">
        <v>11.34</v>
      </c>
      <c r="J3124" s="68">
        <v>1.0067917240513136</v>
      </c>
      <c r="K3124" s="72">
        <v>150.4309555698155</v>
      </c>
      <c r="L3124" s="32">
        <v>144.520004</v>
      </c>
      <c r="M3124" s="73">
        <v>4.0900577125748593E-2</v>
      </c>
      <c r="Q3124" s="34">
        <v>0.99325409229231276</v>
      </c>
      <c r="R3124" s="7"/>
      <c r="S3124" s="32"/>
      <c r="T3124" s="77"/>
      <c r="U3124" s="5">
        <v>192.90497150898381</v>
      </c>
      <c r="V3124" s="97">
        <v>146.88</v>
      </c>
      <c r="W3124" s="38">
        <v>0.31335084088360438</v>
      </c>
      <c r="X3124" s="68">
        <v>1.0135834481026269</v>
      </c>
      <c r="Y3124" s="72">
        <v>2186.6611561171599</v>
      </c>
      <c r="Z3124" s="90">
        <v>1975.0000199999999</v>
      </c>
      <c r="AA3124" s="77">
        <v>0.10717019441709166</v>
      </c>
      <c r="AB3124" s="35">
        <v>1.0135834481026269</v>
      </c>
      <c r="AC3124" s="72">
        <v>2268.6585359831743</v>
      </c>
      <c r="AD3124" s="90">
        <v>2166</v>
      </c>
      <c r="AE3124" s="38">
        <v>4.7395445975611385E-2</v>
      </c>
      <c r="AF3124" s="1">
        <v>22</v>
      </c>
      <c r="AI3124" s="27" t="s">
        <v>36</v>
      </c>
      <c r="AJ3124" s="17">
        <v>14.839274985576056</v>
      </c>
      <c r="AK3124" s="17">
        <v>16.003243664598156</v>
      </c>
      <c r="AL3124" s="19">
        <v>0.14450356235714171</v>
      </c>
      <c r="AM3124" s="19">
        <v>0.14904966749965168</v>
      </c>
      <c r="AN3124" s="27" t="b">
        <v>0</v>
      </c>
      <c r="AO3124" s="27" t="b">
        <v>0</v>
      </c>
      <c r="AP3124" s="27" t="b">
        <v>0</v>
      </c>
      <c r="AQ3124" s="27" t="b">
        <v>0</v>
      </c>
      <c r="AR3124" s="27" t="b">
        <v>0</v>
      </c>
      <c r="AS3124" s="27" t="b">
        <v>1</v>
      </c>
      <c r="AV3124">
        <v>9875.0000999999993</v>
      </c>
      <c r="AX3124">
        <v>21660</v>
      </c>
      <c r="AZ3124">
        <v>19.75</v>
      </c>
      <c r="BC3124" s="18">
        <f t="shared" si="1"/>
        <v>7900.0000799999998</v>
      </c>
    </row>
    <row r="3125" spans="1:55" ht="14.55" customHeight="1" x14ac:dyDescent="0.25">
      <c r="A3125" s="95">
        <v>42604</v>
      </c>
      <c r="B3125" s="98">
        <v>14.725</v>
      </c>
      <c r="C3125" s="99">
        <v>16.774999999999999</v>
      </c>
      <c r="D3125" s="32">
        <v>620.63332780601081</v>
      </c>
      <c r="E3125" s="32">
        <v>78.272259491857994</v>
      </c>
      <c r="F3125" s="18">
        <v>698.90558729786881</v>
      </c>
      <c r="G3125" s="18">
        <v>14.954584846472148</v>
      </c>
      <c r="H3125" s="19">
        <v>0.12220566318926973</v>
      </c>
      <c r="I3125" s="1">
        <v>12.27</v>
      </c>
      <c r="J3125" s="91">
        <v>1.0037317729761746</v>
      </c>
      <c r="K3125" s="72">
        <v>150.98971726472729</v>
      </c>
      <c r="L3125" s="32">
        <v>145.08000200000001</v>
      </c>
      <c r="M3125" s="73">
        <v>4.0734182404596891E-2</v>
      </c>
      <c r="Q3125" s="34">
        <v>0.99628210137743334</v>
      </c>
      <c r="R3125" s="7"/>
      <c r="S3125" s="32"/>
      <c r="T3125" s="77"/>
      <c r="U3125" s="5">
        <v>191.82995218652351</v>
      </c>
      <c r="V3125" s="97">
        <v>146.41999999999999</v>
      </c>
      <c r="W3125" s="38">
        <v>0.31013490087777307</v>
      </c>
      <c r="X3125" s="91">
        <v>1.0074635459523491</v>
      </c>
      <c r="Y3125" s="72">
        <v>2202.9919421875143</v>
      </c>
      <c r="Z3125" s="90">
        <v>1991.0001</v>
      </c>
      <c r="AA3125" s="77">
        <v>0.10647505351080308</v>
      </c>
      <c r="AB3125" s="35">
        <v>1.0074635459523491</v>
      </c>
      <c r="AC3125" s="72">
        <v>2285.5541295490361</v>
      </c>
      <c r="AD3125" s="90">
        <v>2183</v>
      </c>
      <c r="AE3125" s="38">
        <v>4.6978529339915774E-2</v>
      </c>
      <c r="AF3125">
        <v>21</v>
      </c>
      <c r="AI3125" s="27" t="s">
        <v>36</v>
      </c>
      <c r="AJ3125" s="17">
        <v>14.810001010592543</v>
      </c>
      <c r="AK3125" s="17">
        <v>15.955587357843376</v>
      </c>
      <c r="AL3125" s="19">
        <v>0.13537757244350024</v>
      </c>
      <c r="AM3125" s="19">
        <v>0.14679406635004652</v>
      </c>
      <c r="AN3125" s="27" t="b">
        <v>0</v>
      </c>
      <c r="AO3125" s="27" t="b">
        <v>0</v>
      </c>
      <c r="AP3125" s="27" t="b">
        <v>0</v>
      </c>
      <c r="AQ3125" s="27" t="b">
        <v>0</v>
      </c>
      <c r="AR3125" s="27" t="b">
        <v>0</v>
      </c>
      <c r="AS3125" s="27" t="b">
        <v>1</v>
      </c>
      <c r="AV3125">
        <v>9955.0005000000001</v>
      </c>
      <c r="AX3125">
        <v>21830</v>
      </c>
      <c r="AZ3125">
        <v>19.91</v>
      </c>
      <c r="BC3125" s="18">
        <f t="shared" si="1"/>
        <v>7964.0003999999999</v>
      </c>
    </row>
    <row r="3126" spans="1:55" ht="14.55" customHeight="1" x14ac:dyDescent="0.25">
      <c r="A3126" s="95">
        <v>42605</v>
      </c>
      <c r="B3126" s="100">
        <v>14.675000000000001</v>
      </c>
      <c r="C3126" s="101">
        <v>16.875</v>
      </c>
      <c r="D3126" s="32">
        <v>591.07935981524838</v>
      </c>
      <c r="E3126" s="32">
        <v>104.21456522443485</v>
      </c>
      <c r="F3126" s="32">
        <v>695.29392503968324</v>
      </c>
      <c r="G3126" s="32">
        <v>15.004748377250198</v>
      </c>
      <c r="H3126" s="56">
        <v>0.13037037037037036</v>
      </c>
      <c r="I3126" s="1">
        <v>12.38</v>
      </c>
      <c r="J3126" s="68">
        <v>0.99816946048248467</v>
      </c>
      <c r="K3126" s="72">
        <v>150.71071696803816</v>
      </c>
      <c r="L3126" s="32">
        <v>144.800003</v>
      </c>
      <c r="M3126" s="73">
        <v>4.0819846999852284E-2</v>
      </c>
      <c r="Q3126" s="34">
        <v>1.0018338965375984</v>
      </c>
      <c r="R3126" s="7"/>
      <c r="S3126" s="32"/>
      <c r="T3126" s="77"/>
      <c r="U3126" s="5">
        <v>191.82394148873053</v>
      </c>
      <c r="V3126" s="97">
        <v>146.62</v>
      </c>
      <c r="W3126" s="38">
        <v>0.30830678958348467</v>
      </c>
      <c r="X3126" s="68">
        <v>0.99633892096496945</v>
      </c>
      <c r="Y3126" s="72">
        <v>2194.9371160853775</v>
      </c>
      <c r="Z3126" s="90">
        <v>1981.0001</v>
      </c>
      <c r="AA3126" s="77">
        <v>0.10799444991717948</v>
      </c>
      <c r="AB3126" s="35">
        <v>0.99633892096496945</v>
      </c>
      <c r="AC3126" s="72">
        <v>2277.1500263149801</v>
      </c>
      <c r="AD3126" s="90">
        <v>2173</v>
      </c>
      <c r="AE3126" s="38">
        <v>4.7929142344675608E-2</v>
      </c>
      <c r="AF3126" s="1">
        <v>20</v>
      </c>
      <c r="AI3126" s="27" t="s">
        <v>36</v>
      </c>
      <c r="AJ3126" s="17">
        <v>14.780226148011783</v>
      </c>
      <c r="AK3126" s="17">
        <v>15.772780911844565</v>
      </c>
      <c r="AL3126" s="19">
        <v>0.12787606306453161</v>
      </c>
      <c r="AM3126" s="19">
        <v>0.14492680617770159</v>
      </c>
      <c r="AN3126" s="27" t="b">
        <v>0</v>
      </c>
      <c r="AO3126" s="27" t="b">
        <v>0</v>
      </c>
      <c r="AP3126" s="27" t="b">
        <v>0</v>
      </c>
      <c r="AQ3126" s="27" t="b">
        <v>0</v>
      </c>
      <c r="AR3126" s="27" t="b">
        <v>0</v>
      </c>
      <c r="AS3126" s="27" t="b">
        <v>1</v>
      </c>
      <c r="AV3126">
        <v>9905.0005000000001</v>
      </c>
      <c r="AX3126">
        <v>21730</v>
      </c>
      <c r="AZ3126">
        <v>19.809999999999999</v>
      </c>
      <c r="BC3126" s="18">
        <f t="shared" si="1"/>
        <v>7924.0003999999999</v>
      </c>
    </row>
    <row r="3127" spans="1:55" ht="14.55" customHeight="1" x14ac:dyDescent="0.25">
      <c r="A3127" s="95">
        <v>42606</v>
      </c>
      <c r="B3127" s="100">
        <v>15.125</v>
      </c>
      <c r="C3127" s="101">
        <v>17.125</v>
      </c>
      <c r="D3127" s="32">
        <v>561.52539182448595</v>
      </c>
      <c r="E3127" s="32">
        <v>129.91557146232751</v>
      </c>
      <c r="F3127" s="32">
        <v>691.44096328681348</v>
      </c>
      <c r="G3127" s="32">
        <v>15.500782108264934</v>
      </c>
      <c r="H3127" s="56">
        <v>0.11678832116788318</v>
      </c>
      <c r="I3127" s="1">
        <v>13.45</v>
      </c>
      <c r="J3127" s="68">
        <v>1.0273337712283863</v>
      </c>
      <c r="K3127" s="72">
        <v>154.82753034418525</v>
      </c>
      <c r="L3127" s="32">
        <v>147.83999600000001</v>
      </c>
      <c r="M3127" s="73">
        <v>4.7264167567924141E-2</v>
      </c>
      <c r="Q3127" s="34">
        <v>0.97339348516139679</v>
      </c>
      <c r="R3127" s="7"/>
      <c r="S3127" s="32"/>
      <c r="T3127" s="77"/>
      <c r="U3127" s="5">
        <v>186.37253640315015</v>
      </c>
      <c r="V3127" s="97">
        <v>143.47999999999999</v>
      </c>
      <c r="W3127" s="38">
        <v>0.29894435742368386</v>
      </c>
      <c r="X3127" s="68">
        <v>1.0546675424567726</v>
      </c>
      <c r="Y3127" s="72">
        <v>2314.9400097254979</v>
      </c>
      <c r="Z3127" s="90">
        <v>2067</v>
      </c>
      <c r="AA3127" s="77">
        <v>0.1199516254114649</v>
      </c>
      <c r="AB3127" s="35">
        <v>1.0546675424567726</v>
      </c>
      <c r="AC3127" s="72">
        <v>2401.5977178960725</v>
      </c>
      <c r="AD3127" s="90">
        <v>2264</v>
      </c>
      <c r="AE3127" s="38">
        <v>6.0776377162576181E-2</v>
      </c>
      <c r="AF3127" s="1">
        <v>19</v>
      </c>
      <c r="AI3127" s="27" t="s">
        <v>36</v>
      </c>
      <c r="AJ3127" s="17">
        <v>14.775906706427602</v>
      </c>
      <c r="AK3127" s="17">
        <v>15.579030717173504</v>
      </c>
      <c r="AL3127" s="19">
        <v>0.12015209375401294</v>
      </c>
      <c r="AM3127" s="19">
        <v>0.14320351985971683</v>
      </c>
      <c r="AN3127" s="27" t="b">
        <v>0</v>
      </c>
      <c r="AO3127" s="27" t="b">
        <v>0</v>
      </c>
      <c r="AP3127" s="27" t="b">
        <v>0</v>
      </c>
      <c r="AQ3127" s="27" t="b">
        <v>0</v>
      </c>
      <c r="AR3127" s="27" t="b">
        <v>0</v>
      </c>
      <c r="AS3127" s="27" t="b">
        <v>0</v>
      </c>
      <c r="AV3127">
        <v>10335</v>
      </c>
      <c r="AX3127">
        <v>22640</v>
      </c>
      <c r="AZ3127">
        <v>20.67</v>
      </c>
      <c r="BC3127" s="18">
        <f t="shared" si="1"/>
        <v>8268</v>
      </c>
    </row>
    <row r="3128" spans="1:55" ht="14.55" customHeight="1" x14ac:dyDescent="0.25">
      <c r="A3128" s="95">
        <v>42607</v>
      </c>
      <c r="B3128" s="100">
        <v>14.975</v>
      </c>
      <c r="C3128" s="101">
        <v>16.925000000000001</v>
      </c>
      <c r="D3128" s="32">
        <v>531.97142383372352</v>
      </c>
      <c r="E3128" s="32">
        <v>156.01798114759941</v>
      </c>
      <c r="F3128" s="32">
        <v>687.98940498132288</v>
      </c>
      <c r="G3128" s="32">
        <v>15.417208936700238</v>
      </c>
      <c r="H3128" s="56">
        <v>0.11521418020679475</v>
      </c>
      <c r="I3128" s="1">
        <v>13.63</v>
      </c>
      <c r="J3128" s="68">
        <v>0.98964353452301212</v>
      </c>
      <c r="K3128" s="72">
        <v>153.22141327779582</v>
      </c>
      <c r="L3128" s="32">
        <v>147.96000699999999</v>
      </c>
      <c r="M3128" s="73">
        <v>3.5559651452272696E-2</v>
      </c>
      <c r="Q3128" s="34">
        <v>1.0104648442754487</v>
      </c>
      <c r="R3128" s="7"/>
      <c r="S3128" s="32"/>
      <c r="T3128" s="77"/>
      <c r="U3128" s="5">
        <v>187.97227346280437</v>
      </c>
      <c r="V3128" s="97">
        <v>143.33999600000001</v>
      </c>
      <c r="W3128" s="38">
        <v>0.31137350849936085</v>
      </c>
      <c r="X3128" s="68">
        <v>0.97928706904602414</v>
      </c>
      <c r="Y3128" s="72">
        <v>2267.0016634406179</v>
      </c>
      <c r="Z3128" s="90">
        <v>2067</v>
      </c>
      <c r="AA3128" s="77">
        <v>9.6759392085446497E-2</v>
      </c>
      <c r="AB3128" s="35">
        <v>0.97928706904602414</v>
      </c>
      <c r="AC3128" s="72">
        <v>2351.8158841617405</v>
      </c>
      <c r="AD3128" s="90">
        <v>2269.0001000000002</v>
      </c>
      <c r="AE3128" s="38">
        <v>3.6498801459612248E-2</v>
      </c>
      <c r="AF3128" s="1">
        <v>18</v>
      </c>
      <c r="AI3128" s="27" t="s">
        <v>36</v>
      </c>
      <c r="AJ3128" s="17">
        <v>14.779457343590522</v>
      </c>
      <c r="AK3128" s="17">
        <v>15.490165011739037</v>
      </c>
      <c r="AL3128" s="19">
        <v>0.12086370249912338</v>
      </c>
      <c r="AM3128" s="19">
        <v>0.14099580397210387</v>
      </c>
      <c r="AN3128" s="27" t="b">
        <v>0</v>
      </c>
      <c r="AO3128" s="27" t="b">
        <v>0</v>
      </c>
      <c r="AP3128" s="27" t="b">
        <v>0</v>
      </c>
      <c r="AQ3128" s="27" t="b">
        <v>0</v>
      </c>
      <c r="AR3128" s="27" t="b">
        <v>0</v>
      </c>
      <c r="AS3128" s="27" t="b">
        <v>0</v>
      </c>
      <c r="AV3128">
        <v>10335</v>
      </c>
      <c r="AX3128">
        <v>22690.001000000004</v>
      </c>
      <c r="AZ3128">
        <v>20.67</v>
      </c>
      <c r="BC3128" s="18">
        <f t="shared" si="1"/>
        <v>8268</v>
      </c>
    </row>
    <row r="3129" spans="1:55" ht="14.55" customHeight="1" x14ac:dyDescent="0.25">
      <c r="A3129" s="95">
        <v>42608</v>
      </c>
      <c r="B3129" s="100">
        <v>15.125</v>
      </c>
      <c r="C3129" s="101">
        <v>17.024999999999999</v>
      </c>
      <c r="D3129" s="32">
        <v>502.41745584296109</v>
      </c>
      <c r="E3129" s="32">
        <v>182.16691294444828</v>
      </c>
      <c r="F3129" s="32">
        <v>684.5843687874094</v>
      </c>
      <c r="G3129" s="32">
        <v>15.63058725903649</v>
      </c>
      <c r="H3129" s="56">
        <v>0.11160058737151246</v>
      </c>
      <c r="I3129" s="1">
        <v>13.65</v>
      </c>
      <c r="J3129" s="68">
        <v>1.0088225134447588</v>
      </c>
      <c r="K3129" s="72">
        <v>154.57053681993764</v>
      </c>
      <c r="L3129" s="32">
        <v>148.44000199999999</v>
      </c>
      <c r="M3129" s="73">
        <v>4.1299748971558567E-2</v>
      </c>
      <c r="Q3129" s="34">
        <v>0.99125464258858276</v>
      </c>
      <c r="R3129" s="7"/>
      <c r="S3129" s="32"/>
      <c r="T3129" s="77"/>
      <c r="U3129" s="5">
        <v>185.98147964163579</v>
      </c>
      <c r="V3129" s="97">
        <v>142.89999399999999</v>
      </c>
      <c r="W3129" s="38">
        <v>0.30147996816316031</v>
      </c>
      <c r="X3129" s="68">
        <v>1.0176450268895174</v>
      </c>
      <c r="Y3129" s="72">
        <v>2307.0140064858183</v>
      </c>
      <c r="Z3129" s="90">
        <v>2083.0000599999998</v>
      </c>
      <c r="AA3129" s="77">
        <v>0.10754389823964694</v>
      </c>
      <c r="AB3129" s="35">
        <v>1.0176450268895174</v>
      </c>
      <c r="AC3129" s="72">
        <v>2393.2753679440184</v>
      </c>
      <c r="AD3129" s="90">
        <v>2282</v>
      </c>
      <c r="AE3129" s="38">
        <v>4.8762212070121998E-2</v>
      </c>
      <c r="AF3129" s="1">
        <v>17</v>
      </c>
      <c r="AI3129" s="27" t="s">
        <v>36</v>
      </c>
      <c r="AJ3129" s="17">
        <v>14.806076871579911</v>
      </c>
      <c r="AK3129" s="17">
        <v>15.434359149630517</v>
      </c>
      <c r="AL3129" s="19">
        <v>0.119353192048473</v>
      </c>
      <c r="AM3129" s="19">
        <v>0.13832517139148481</v>
      </c>
      <c r="AN3129" s="27" t="b">
        <v>0</v>
      </c>
      <c r="AO3129" s="27" t="b">
        <v>0</v>
      </c>
      <c r="AP3129" s="27" t="b">
        <v>0</v>
      </c>
      <c r="AQ3129" s="27" t="b">
        <v>0</v>
      </c>
      <c r="AR3129" s="27" t="b">
        <v>0</v>
      </c>
      <c r="AS3129" s="27" t="b">
        <v>0</v>
      </c>
      <c r="AV3129">
        <v>10415.0003</v>
      </c>
      <c r="AX3129">
        <v>22820</v>
      </c>
      <c r="AZ3129">
        <v>20.83</v>
      </c>
      <c r="BC3129" s="18">
        <f t="shared" si="1"/>
        <v>8332.0002399999994</v>
      </c>
    </row>
    <row r="3130" spans="1:55" ht="14.55" customHeight="1" x14ac:dyDescent="0.25">
      <c r="A3130" s="95">
        <v>42611</v>
      </c>
      <c r="B3130" s="98">
        <v>14.675000000000001</v>
      </c>
      <c r="C3130" s="99">
        <v>16.824999999999999</v>
      </c>
      <c r="D3130" s="32">
        <v>472.86348785219866</v>
      </c>
      <c r="E3130" s="32">
        <v>208.42264074828273</v>
      </c>
      <c r="F3130" s="18">
        <v>681.28612860048133</v>
      </c>
      <c r="G3130" s="18">
        <v>15.332739323900997</v>
      </c>
      <c r="H3130" s="19">
        <v>0.1277860326894501</v>
      </c>
      <c r="I3130" s="1">
        <v>12.94</v>
      </c>
      <c r="J3130" s="91">
        <v>0.97621848036006709</v>
      </c>
      <c r="K3130" s="72">
        <v>150.89200377361047</v>
      </c>
      <c r="L3130" s="32">
        <v>145.479996</v>
      </c>
      <c r="M3130" s="73">
        <v>3.7201044283851022E-2</v>
      </c>
      <c r="Q3130" s="34">
        <v>1.0243608578595658</v>
      </c>
      <c r="R3130" s="7"/>
      <c r="S3130" s="32"/>
      <c r="T3130" s="77"/>
      <c r="U3130" s="5">
        <v>190.15744953697515</v>
      </c>
      <c r="V3130" s="97">
        <v>145.83999600000001</v>
      </c>
      <c r="W3130" s="38">
        <v>0.30387722677238094</v>
      </c>
      <c r="X3130" s="91">
        <v>0.95243696072013406</v>
      </c>
      <c r="Y3130" s="72">
        <v>2197.2959214734065</v>
      </c>
      <c r="Z3130" s="90">
        <v>1998.9999599999999</v>
      </c>
      <c r="AA3130" s="77">
        <v>9.9197581511410629E-2</v>
      </c>
      <c r="AB3130" s="35">
        <v>0.95243696072013406</v>
      </c>
      <c r="AC3130" s="72">
        <v>2279.4073724926075</v>
      </c>
      <c r="AD3130" s="90">
        <v>2187.9999000000003</v>
      </c>
      <c r="AE3130" s="38">
        <v>4.1776726083308874E-2</v>
      </c>
      <c r="AF3130">
        <v>16</v>
      </c>
      <c r="AI3130" s="27" t="s">
        <v>36</v>
      </c>
      <c r="AJ3130" s="17">
        <v>14.838284238749187</v>
      </c>
      <c r="AK3130" s="17">
        <v>15.379378299914437</v>
      </c>
      <c r="AL3130" s="19">
        <v>0.1206608591658801</v>
      </c>
      <c r="AM3130" s="19">
        <v>0.13631995504142702</v>
      </c>
      <c r="AN3130" s="27" t="b">
        <v>0</v>
      </c>
      <c r="AO3130" s="27" t="b">
        <v>0</v>
      </c>
      <c r="AP3130" s="27" t="b">
        <v>0</v>
      </c>
      <c r="AQ3130" s="27" t="b">
        <v>0</v>
      </c>
      <c r="AR3130" s="27" t="b">
        <v>0</v>
      </c>
      <c r="AS3130" s="27" t="b">
        <v>0</v>
      </c>
      <c r="AV3130">
        <v>9994.9997999999996</v>
      </c>
      <c r="AX3130">
        <v>21879.999000000003</v>
      </c>
      <c r="AZ3130">
        <v>19.989999999999998</v>
      </c>
      <c r="BC3130" s="18">
        <f t="shared" si="1"/>
        <v>7995.9998399999995</v>
      </c>
    </row>
    <row r="3131" spans="1:55" ht="14.55" customHeight="1" x14ac:dyDescent="0.25">
      <c r="A3131" s="95">
        <v>42612</v>
      </c>
      <c r="B3131" s="98">
        <v>14.525</v>
      </c>
      <c r="C3131" s="99">
        <v>16.774999999999999</v>
      </c>
      <c r="D3131" s="32">
        <v>443.30951986143623</v>
      </c>
      <c r="E3131" s="32">
        <v>234.20002441927463</v>
      </c>
      <c r="F3131" s="18">
        <v>677.50954428071088</v>
      </c>
      <c r="G3131" s="18">
        <v>15.302775102050868</v>
      </c>
      <c r="H3131" s="19">
        <v>0.13412816691505203</v>
      </c>
      <c r="I3131" s="1">
        <v>13.12</v>
      </c>
      <c r="J3131" s="91">
        <v>0.99251325298117776</v>
      </c>
      <c r="K3131" s="72">
        <v>149.75972231615748</v>
      </c>
      <c r="L3131" s="32">
        <v>144.36000100000001</v>
      </c>
      <c r="M3131" s="73">
        <v>3.7404553053151247E-2</v>
      </c>
      <c r="Q3131" s="34">
        <v>1.0075432212077113</v>
      </c>
      <c r="R3131" s="7"/>
      <c r="S3131" s="32"/>
      <c r="T3131" s="77"/>
      <c r="U3131" s="5">
        <v>191.23514054381448</v>
      </c>
      <c r="V3131" s="97">
        <v>146.96000599999999</v>
      </c>
      <c r="W3131" s="38">
        <v>0.30127335830276497</v>
      </c>
      <c r="X3131" s="91">
        <v>0.98502650596235541</v>
      </c>
      <c r="Y3131" s="72">
        <v>2164.4050795277949</v>
      </c>
      <c r="Z3131" s="90">
        <v>1965.0000199999999</v>
      </c>
      <c r="AA3131" s="77">
        <v>0.10147840076245646</v>
      </c>
      <c r="AB3131" s="35">
        <v>0.98502650596235541</v>
      </c>
      <c r="AC3131" s="72">
        <v>2245.2406824581199</v>
      </c>
      <c r="AD3131" s="90">
        <v>2155.9998999999998</v>
      </c>
      <c r="AE3131" s="38">
        <v>4.1391830518229651E-2</v>
      </c>
      <c r="AF3131">
        <v>15</v>
      </c>
      <c r="AI3131" s="27" t="s">
        <v>36</v>
      </c>
      <c r="AJ3131" s="17">
        <v>14.872759408299119</v>
      </c>
      <c r="AK3131" s="17">
        <v>15.325706160316194</v>
      </c>
      <c r="AL3131" s="19">
        <v>0.12264794312017714</v>
      </c>
      <c r="AM3131" s="19">
        <v>0.13375255225047727</v>
      </c>
      <c r="AN3131" s="27" t="b">
        <v>0</v>
      </c>
      <c r="AO3131" s="27" t="b">
        <v>0</v>
      </c>
      <c r="AP3131" s="27" t="b">
        <v>0</v>
      </c>
      <c r="AQ3131" s="27" t="b">
        <v>0</v>
      </c>
      <c r="AR3131" s="27" t="b">
        <v>0</v>
      </c>
      <c r="AS3131" s="27" t="b">
        <v>0</v>
      </c>
      <c r="AV3131">
        <v>9825.0000999999993</v>
      </c>
      <c r="AX3131">
        <v>21559.998999999996</v>
      </c>
      <c r="AZ3131">
        <v>19.649999999999999</v>
      </c>
      <c r="BC3131" s="18">
        <f t="shared" si="1"/>
        <v>7860.0000799999998</v>
      </c>
    </row>
    <row r="3132" spans="1:55" ht="14.55" customHeight="1" x14ac:dyDescent="0.25">
      <c r="A3132" s="95">
        <v>42613</v>
      </c>
      <c r="B3132" s="100">
        <v>14.574999999999999</v>
      </c>
      <c r="C3132" s="101">
        <v>16.725000000000001</v>
      </c>
      <c r="D3132" s="32">
        <v>413.7555518706738</v>
      </c>
      <c r="E3132" s="32">
        <v>259.78997285836994</v>
      </c>
      <c r="F3132" s="32">
        <v>673.54552472904379</v>
      </c>
      <c r="G3132" s="32">
        <v>15.404266057212968</v>
      </c>
      <c r="H3132" s="56">
        <v>0.12855007473841562</v>
      </c>
      <c r="I3132" s="1">
        <v>13.42</v>
      </c>
      <c r="J3132" s="68">
        <v>1.0007425197856115</v>
      </c>
      <c r="K3132" s="72">
        <v>149.86832879587868</v>
      </c>
      <c r="L3132" s="32">
        <v>144.96000699999999</v>
      </c>
      <c r="M3132" s="73">
        <v>3.3859834153282649E-2</v>
      </c>
      <c r="Q3132" s="34">
        <v>0.99925803114094669</v>
      </c>
      <c r="R3132" s="7"/>
      <c r="S3132" s="32"/>
      <c r="T3132" s="77"/>
      <c r="U3132" s="5">
        <v>190.73746962527926</v>
      </c>
      <c r="V3132" s="97">
        <v>146.020004</v>
      </c>
      <c r="W3132" s="38">
        <v>0.30624205177585984</v>
      </c>
      <c r="X3132" s="68">
        <v>1.0014850395712229</v>
      </c>
      <c r="Y3132" s="72">
        <v>2167.6296775804085</v>
      </c>
      <c r="Z3132" s="90">
        <v>1985.0000199999999</v>
      </c>
      <c r="AA3132" s="77">
        <v>9.2004864352801641E-2</v>
      </c>
      <c r="AB3132" s="35">
        <v>1.0014850395712229</v>
      </c>
      <c r="AC3132" s="72">
        <v>2248.5389035059025</v>
      </c>
      <c r="AD3132" s="90">
        <v>2177</v>
      </c>
      <c r="AE3132" s="38">
        <v>3.2861232662334615E-2</v>
      </c>
      <c r="AF3132" s="1">
        <v>14</v>
      </c>
      <c r="AI3132" s="27" t="s">
        <v>36</v>
      </c>
      <c r="AJ3132" s="17">
        <v>14.881525374956201</v>
      </c>
      <c r="AK3132" s="17">
        <v>15.271503549885789</v>
      </c>
      <c r="AL3132" s="19">
        <v>0.12234456051485136</v>
      </c>
      <c r="AM3132" s="19">
        <v>0.13548441091322488</v>
      </c>
      <c r="AN3132" s="27" t="b">
        <v>0</v>
      </c>
      <c r="AO3132" s="27" t="b">
        <v>0</v>
      </c>
      <c r="AP3132" s="27" t="b">
        <v>0</v>
      </c>
      <c r="AQ3132" s="27" t="b">
        <v>0</v>
      </c>
      <c r="AR3132" s="27" t="b">
        <v>0</v>
      </c>
      <c r="AS3132" s="27" t="b">
        <v>0</v>
      </c>
      <c r="AV3132">
        <v>9925.0000999999993</v>
      </c>
      <c r="AX3132">
        <v>21770</v>
      </c>
      <c r="AZ3132">
        <v>19.850000000000001</v>
      </c>
      <c r="BC3132" s="18">
        <f t="shared" si="1"/>
        <v>7940.0000799999998</v>
      </c>
    </row>
    <row r="3133" spans="1:55" ht="14.55" customHeight="1" x14ac:dyDescent="0.25">
      <c r="A3133" s="95">
        <v>42614</v>
      </c>
      <c r="B3133" s="100">
        <v>14.574999999999999</v>
      </c>
      <c r="C3133" s="101">
        <v>16.675000000000001</v>
      </c>
      <c r="D3133" s="32">
        <v>384.20158387991137</v>
      </c>
      <c r="E3133" s="32">
        <v>285.54477605510311</v>
      </c>
      <c r="F3133" s="32">
        <v>669.74635993501442</v>
      </c>
      <c r="G3133" s="32">
        <v>15.470330031765906</v>
      </c>
      <c r="H3133" s="56">
        <v>0.12593703148425794</v>
      </c>
      <c r="I3133" s="1">
        <v>13.48</v>
      </c>
      <c r="J3133" s="68">
        <v>0.99862394352648576</v>
      </c>
      <c r="K3133" s="72">
        <v>149.65951204770266</v>
      </c>
      <c r="L3133" s="32">
        <v>144.36000100000001</v>
      </c>
      <c r="M3133" s="73">
        <v>3.6710383838960012E-2</v>
      </c>
      <c r="Q3133" s="34">
        <v>1.0013779526141291</v>
      </c>
      <c r="R3133" s="7"/>
      <c r="S3133" s="32"/>
      <c r="T3133" s="77"/>
      <c r="U3133" s="5">
        <v>190.6446894823959</v>
      </c>
      <c r="V3133" s="97">
        <v>146.84</v>
      </c>
      <c r="W3133" s="38">
        <v>0.29831578236445044</v>
      </c>
      <c r="X3133" s="68">
        <v>0.99724788705297152</v>
      </c>
      <c r="Y3133" s="72">
        <v>2161.6744582494357</v>
      </c>
      <c r="Z3133" s="90">
        <v>1963.0000599999998</v>
      </c>
      <c r="AA3133" s="77">
        <v>0.10120957319249184</v>
      </c>
      <c r="AB3133" s="35">
        <v>0.99724788705297152</v>
      </c>
      <c r="AC3133" s="72">
        <v>2242.3147200557191</v>
      </c>
      <c r="AD3133" s="90">
        <v>2157</v>
      </c>
      <c r="AE3133" s="38">
        <v>3.9552489594677394E-2</v>
      </c>
      <c r="AF3133" s="1">
        <v>13</v>
      </c>
      <c r="AI3133" s="27" t="s">
        <v>36</v>
      </c>
      <c r="AJ3133" s="17">
        <v>14.905770010025059</v>
      </c>
      <c r="AK3133" s="17">
        <v>15.231166606093611</v>
      </c>
      <c r="AL3133" s="19">
        <v>0.12386934556758049</v>
      </c>
      <c r="AM3133" s="19">
        <v>0.13388265824754783</v>
      </c>
      <c r="AN3133" s="27" t="b">
        <v>0</v>
      </c>
      <c r="AO3133" s="27" t="b">
        <v>0</v>
      </c>
      <c r="AP3133" s="27" t="b">
        <v>0</v>
      </c>
      <c r="AQ3133" s="27" t="b">
        <v>0</v>
      </c>
      <c r="AR3133" s="27" t="b">
        <v>0</v>
      </c>
      <c r="AS3133" s="27" t="b">
        <v>0</v>
      </c>
      <c r="AV3133">
        <v>9815.0002999999997</v>
      </c>
      <c r="AX3133">
        <v>21570</v>
      </c>
      <c r="AZ3133">
        <v>19.63</v>
      </c>
      <c r="BC3133" s="18">
        <f t="shared" si="1"/>
        <v>7852.0002399999994</v>
      </c>
    </row>
    <row r="3134" spans="1:55" ht="14.55" customHeight="1" x14ac:dyDescent="0.25">
      <c r="A3134" s="95">
        <v>42615</v>
      </c>
      <c r="B3134" s="100">
        <v>13.925000000000001</v>
      </c>
      <c r="C3134" s="101">
        <v>16.375</v>
      </c>
      <c r="D3134" s="32">
        <v>354.64761588914894</v>
      </c>
      <c r="E3134" s="32">
        <v>311.37680504852813</v>
      </c>
      <c r="F3134" s="32">
        <v>666.02442093767706</v>
      </c>
      <c r="G3134" s="32">
        <v>15.070413213669953</v>
      </c>
      <c r="H3134" s="56">
        <v>0.14961832061068703</v>
      </c>
      <c r="I3134" s="1">
        <v>11.98</v>
      </c>
      <c r="J3134" s="68">
        <v>0.96873585312739019</v>
      </c>
      <c r="K3134" s="72">
        <v>144.9780266187887</v>
      </c>
      <c r="L3134" s="32">
        <v>139.199997</v>
      </c>
      <c r="M3134" s="73">
        <v>4.1508834362896631E-2</v>
      </c>
      <c r="Q3134" s="34">
        <v>1.0322731390313253</v>
      </c>
      <c r="R3134" s="7"/>
      <c r="S3134" s="32"/>
      <c r="T3134" s="77"/>
      <c r="U3134" s="5">
        <v>196.43099159137438</v>
      </c>
      <c r="V3134" s="90">
        <v>152.19999999999999</v>
      </c>
      <c r="W3134" s="38">
        <v>0.29061098286054138</v>
      </c>
      <c r="X3134" s="68">
        <v>0.93747170625478049</v>
      </c>
      <c r="Y3134" s="72">
        <v>2026.5183384672337</v>
      </c>
      <c r="Z3134" s="90">
        <v>1827</v>
      </c>
      <c r="AA3134" s="77">
        <v>0.10920543977407425</v>
      </c>
      <c r="AB3134" s="35">
        <v>0.93747170625478049</v>
      </c>
      <c r="AC3134" s="72">
        <v>2102.0729046077768</v>
      </c>
      <c r="AD3134" s="90">
        <v>2004</v>
      </c>
      <c r="AE3134" s="38">
        <v>4.8938575153581222E-2</v>
      </c>
      <c r="AF3134" s="1">
        <v>12</v>
      </c>
      <c r="AI3134" s="27" t="s">
        <v>36</v>
      </c>
      <c r="AJ3134" s="17">
        <v>14.924220613127892</v>
      </c>
      <c r="AK3134" s="17">
        <v>15.184021538380357</v>
      </c>
      <c r="AL3134" s="19">
        <v>0.12960336896822919</v>
      </c>
      <c r="AM3134" s="19">
        <v>0.13307625768040898</v>
      </c>
      <c r="AN3134" s="27" t="b">
        <v>0</v>
      </c>
      <c r="AO3134" s="27" t="b">
        <v>0</v>
      </c>
      <c r="AP3134" s="27" t="b">
        <v>0</v>
      </c>
      <c r="AQ3134" s="27" t="b">
        <v>0</v>
      </c>
      <c r="AR3134" s="27" t="b">
        <v>0</v>
      </c>
      <c r="AS3134" s="27" t="b">
        <v>0</v>
      </c>
      <c r="AV3134">
        <v>9135</v>
      </c>
      <c r="AX3134">
        <v>20040</v>
      </c>
      <c r="AZ3134">
        <v>18.27</v>
      </c>
      <c r="BC3134" s="18">
        <f t="shared" si="1"/>
        <v>7308</v>
      </c>
    </row>
    <row r="3135" spans="1:55" ht="14.55" customHeight="1" x14ac:dyDescent="0.25">
      <c r="A3135" s="95">
        <v>42619</v>
      </c>
      <c r="B3135" s="98">
        <v>13.375</v>
      </c>
      <c r="C3135" s="99">
        <v>15.875</v>
      </c>
      <c r="D3135" s="32">
        <v>325.09364789838651</v>
      </c>
      <c r="E3135" s="32">
        <v>336.50895798113066</v>
      </c>
      <c r="F3135" s="18">
        <v>661.60260587951711</v>
      </c>
      <c r="G3135" s="18">
        <v>14.646567535370362</v>
      </c>
      <c r="H3135" s="19">
        <v>0.15748031496062997</v>
      </c>
      <c r="I3135" s="1">
        <v>12.02</v>
      </c>
      <c r="J3135" s="91">
        <v>0.96542324563516213</v>
      </c>
      <c r="K3135" s="72">
        <v>139.96273531714317</v>
      </c>
      <c r="L3135" s="32">
        <v>135.520004</v>
      </c>
      <c r="M3135" s="73">
        <v>3.2782845233262914E-2</v>
      </c>
      <c r="Q3135" s="34">
        <v>1.0358151251496843</v>
      </c>
      <c r="R3135" s="7"/>
      <c r="S3135" s="32"/>
      <c r="T3135" s="77"/>
      <c r="U3135" s="5">
        <v>203.08737560199685</v>
      </c>
      <c r="V3135" s="97">
        <v>156.18</v>
      </c>
      <c r="W3135" s="38">
        <v>0.30034175695989784</v>
      </c>
      <c r="X3135" s="91">
        <v>0.93084649127032437</v>
      </c>
      <c r="Y3135" s="72">
        <v>1886.3865101317431</v>
      </c>
      <c r="Z3135" s="90">
        <v>1730.0000199999999</v>
      </c>
      <c r="AA3135" s="77">
        <v>9.0396814060003966E-2</v>
      </c>
      <c r="AB3135" s="35">
        <v>0.93084649127032437</v>
      </c>
      <c r="AC3135" s="72">
        <v>1956.6758167974569</v>
      </c>
      <c r="AD3135" s="90">
        <v>1895</v>
      </c>
      <c r="AE3135" s="38">
        <v>3.2546605170161974E-2</v>
      </c>
      <c r="AF3135">
        <v>11</v>
      </c>
      <c r="AI3135" s="27" t="s">
        <v>36</v>
      </c>
      <c r="AJ3135" s="17">
        <v>14.942795945885388</v>
      </c>
      <c r="AK3135" s="17">
        <v>15.148820574273755</v>
      </c>
      <c r="AL3135" s="19">
        <v>0.13724999023308213</v>
      </c>
      <c r="AM3135" s="19">
        <v>0.13185867719850344</v>
      </c>
      <c r="AN3135" s="27" t="b">
        <v>0</v>
      </c>
      <c r="AO3135" s="27" t="b">
        <v>1</v>
      </c>
      <c r="AP3135" s="27" t="b">
        <v>0</v>
      </c>
      <c r="AQ3135" s="27" t="b">
        <v>0</v>
      </c>
      <c r="AR3135" s="27" t="b">
        <v>0</v>
      </c>
      <c r="AS3135" s="27" t="b">
        <v>0</v>
      </c>
      <c r="AV3135">
        <v>8650.0000999999993</v>
      </c>
      <c r="AX3135">
        <v>18950</v>
      </c>
      <c r="AZ3135">
        <v>17.3</v>
      </c>
      <c r="BC3135" s="18">
        <f t="shared" si="1"/>
        <v>6920.0000799999998</v>
      </c>
    </row>
    <row r="3136" spans="1:55" ht="14.55" customHeight="1" x14ac:dyDescent="0.25">
      <c r="A3136" s="95">
        <v>42620</v>
      </c>
      <c r="B3136" s="100">
        <v>13.225</v>
      </c>
      <c r="C3136" s="101">
        <v>15.775</v>
      </c>
      <c r="D3136" s="32">
        <v>295.53967990762408</v>
      </c>
      <c r="E3136" s="32">
        <v>361.40875778437146</v>
      </c>
      <c r="F3136" s="32">
        <v>656.94843769199554</v>
      </c>
      <c r="G3136" s="32">
        <v>14.627838152089842</v>
      </c>
      <c r="H3136" s="56">
        <v>0.1616481774960381</v>
      </c>
      <c r="I3136" s="1">
        <v>11.94</v>
      </c>
      <c r="J3136" s="68">
        <v>0.99169555142628363</v>
      </c>
      <c r="K3136" s="72">
        <v>138.79802044484353</v>
      </c>
      <c r="L3136" s="32">
        <v>133.63999899999999</v>
      </c>
      <c r="M3136" s="73">
        <v>3.8596389430110227E-2</v>
      </c>
      <c r="Q3136" s="34">
        <v>1.008373989942551</v>
      </c>
      <c r="R3136" s="7"/>
      <c r="S3136" s="32"/>
      <c r="T3136" s="77"/>
      <c r="U3136" s="5">
        <v>204.40674969299181</v>
      </c>
      <c r="V3136" s="97">
        <v>158.16</v>
      </c>
      <c r="W3136" s="38">
        <v>0.2924048412556387</v>
      </c>
      <c r="X3136" s="68">
        <v>0.98339110285256726</v>
      </c>
      <c r="Y3136" s="72">
        <v>1855.0645860218185</v>
      </c>
      <c r="Z3136" s="90">
        <v>1680.0000199999999</v>
      </c>
      <c r="AA3136" s="77">
        <v>0.10420509758197417</v>
      </c>
      <c r="AB3136" s="35">
        <v>0.98339110285256726</v>
      </c>
      <c r="AC3136" s="72">
        <v>1924.1467400841259</v>
      </c>
      <c r="AD3136" s="90">
        <v>1847</v>
      </c>
      <c r="AE3136" s="38">
        <v>4.1768673570181859E-2</v>
      </c>
      <c r="AF3136" s="1">
        <v>10</v>
      </c>
      <c r="AI3136" s="27" t="s">
        <v>36</v>
      </c>
      <c r="AJ3136" s="17">
        <v>14.967700800545396</v>
      </c>
      <c r="AK3136" s="17">
        <v>15.113103253304841</v>
      </c>
      <c r="AL3136" s="19">
        <v>0.14289368103418013</v>
      </c>
      <c r="AM3136" s="19">
        <v>0.13100047412674445</v>
      </c>
      <c r="AN3136" s="27" t="b">
        <v>0</v>
      </c>
      <c r="AO3136" s="27" t="b">
        <v>1</v>
      </c>
      <c r="AP3136" s="27" t="b">
        <v>0</v>
      </c>
      <c r="AQ3136" s="27" t="b">
        <v>0</v>
      </c>
      <c r="AR3136" s="27" t="b">
        <v>0</v>
      </c>
      <c r="AS3136" s="27" t="b">
        <v>0</v>
      </c>
      <c r="AV3136">
        <v>8400.0000999999993</v>
      </c>
      <c r="AX3136">
        <v>18470</v>
      </c>
      <c r="AZ3136">
        <v>16.8</v>
      </c>
      <c r="BC3136" s="18">
        <f t="shared" si="1"/>
        <v>6720.0000799999998</v>
      </c>
    </row>
    <row r="3137" spans="1:55" ht="14.55" customHeight="1" x14ac:dyDescent="0.25">
      <c r="A3137" s="95">
        <v>42621</v>
      </c>
      <c r="B3137" s="98">
        <v>13.375</v>
      </c>
      <c r="C3137" s="99">
        <v>15.925000000000001</v>
      </c>
      <c r="D3137" s="32">
        <v>265.98571191686165</v>
      </c>
      <c r="E3137" s="32">
        <v>386.18538071165085</v>
      </c>
      <c r="F3137" s="18">
        <v>652.1710926285125</v>
      </c>
      <c r="G3137" s="18">
        <v>14.884991368746013</v>
      </c>
      <c r="H3137" s="19">
        <v>0.16012558869701732</v>
      </c>
      <c r="I3137" s="1">
        <v>12.51</v>
      </c>
      <c r="J3137" s="91">
        <v>1.0101798498720644</v>
      </c>
      <c r="K3137" s="72">
        <v>140.20853751560261</v>
      </c>
      <c r="L3137" s="32">
        <v>134.03999300000001</v>
      </c>
      <c r="M3137" s="73">
        <v>4.6020179332616082E-2</v>
      </c>
      <c r="Q3137" s="34">
        <v>0.9899227351710157</v>
      </c>
      <c r="R3137" s="7"/>
      <c r="S3137" s="32"/>
      <c r="T3137" s="77"/>
      <c r="U3137" s="5">
        <v>201.97015614355885</v>
      </c>
      <c r="V3137" s="90">
        <v>157.6</v>
      </c>
      <c r="W3137" s="38">
        <v>0.28153652375354604</v>
      </c>
      <c r="X3137" s="91">
        <v>1.0203596997441289</v>
      </c>
      <c r="Y3137" s="72">
        <v>1892.8422001605047</v>
      </c>
      <c r="Z3137" s="90">
        <v>1693.0000599999998</v>
      </c>
      <c r="AA3137" s="77">
        <v>0.11804024399178396</v>
      </c>
      <c r="AB3137" s="35">
        <v>1.0203596997441289</v>
      </c>
      <c r="AC3137" s="72">
        <v>1963.2903130763523</v>
      </c>
      <c r="AD3137" s="90">
        <v>1862</v>
      </c>
      <c r="AE3137" s="38">
        <v>5.4398664380425496E-2</v>
      </c>
      <c r="AF3137">
        <v>9</v>
      </c>
      <c r="AI3137" s="27" t="s">
        <v>36</v>
      </c>
      <c r="AJ3137" s="17">
        <v>14.991975330995983</v>
      </c>
      <c r="AK3137" s="17">
        <v>15.092770247032066</v>
      </c>
      <c r="AL3137" s="19">
        <v>0.14722658466450766</v>
      </c>
      <c r="AM3137" s="19">
        <v>0.13081256485587084</v>
      </c>
      <c r="AN3137" s="27" t="b">
        <v>0</v>
      </c>
      <c r="AO3137" s="27" t="b">
        <v>1</v>
      </c>
      <c r="AP3137" s="27" t="b">
        <v>0</v>
      </c>
      <c r="AQ3137" s="27" t="b">
        <v>0</v>
      </c>
      <c r="AR3137" s="27" t="b">
        <v>0</v>
      </c>
      <c r="AS3137" s="27" t="b">
        <v>0</v>
      </c>
      <c r="AV3137">
        <v>8465.0002999999997</v>
      </c>
      <c r="AX3137">
        <v>18620</v>
      </c>
      <c r="AZ3137">
        <v>16.93</v>
      </c>
      <c r="BC3137" s="18">
        <f t="shared" si="1"/>
        <v>6772.0002399999994</v>
      </c>
    </row>
    <row r="3138" spans="1:55" ht="14.55" customHeight="1" x14ac:dyDescent="0.25">
      <c r="A3138" s="95">
        <v>42622</v>
      </c>
      <c r="B3138" s="100">
        <v>16.475000000000001</v>
      </c>
      <c r="C3138" s="101">
        <v>17.875</v>
      </c>
      <c r="D3138" s="32">
        <v>236.43174392609924</v>
      </c>
      <c r="E3138" s="32">
        <v>411.00700217955961</v>
      </c>
      <c r="F3138" s="32">
        <v>647.43874610565888</v>
      </c>
      <c r="G3138" s="32">
        <v>17.363747864585598</v>
      </c>
      <c r="H3138" s="56">
        <v>7.8321678321678245E-2</v>
      </c>
      <c r="I3138" s="32">
        <v>17.5</v>
      </c>
      <c r="J3138" s="68">
        <v>1.1580625707147056</v>
      </c>
      <c r="K3138" s="72">
        <v>162.36745004986867</v>
      </c>
      <c r="L3138" s="32">
        <v>155.55999800000001</v>
      </c>
      <c r="M3138" s="73">
        <v>4.3760941999167795E-2</v>
      </c>
      <c r="Q3138" s="34">
        <v>0.86351119990247482</v>
      </c>
      <c r="R3138" s="7"/>
      <c r="S3138" s="32"/>
      <c r="T3138" s="77"/>
      <c r="U3138" s="5">
        <v>174.07878472908547</v>
      </c>
      <c r="V3138" s="97">
        <v>132.34</v>
      </c>
      <c r="W3138" s="38">
        <v>0.31539054502860409</v>
      </c>
      <c r="X3138" s="68">
        <v>1.3161251414294113</v>
      </c>
      <c r="Y3138" s="72">
        <v>2491.2291274884201</v>
      </c>
      <c r="Z3138" s="90">
        <v>2242</v>
      </c>
      <c r="AA3138" s="77">
        <v>0.11116374999483501</v>
      </c>
      <c r="AB3138" s="35">
        <v>1.3161251414294113</v>
      </c>
      <c r="AC3138" s="72">
        <v>2583.894314089946</v>
      </c>
      <c r="AD3138" s="90">
        <v>2457</v>
      </c>
      <c r="AE3138" s="38">
        <v>5.1646037480645487E-2</v>
      </c>
      <c r="AF3138" s="1">
        <v>8</v>
      </c>
      <c r="AI3138" s="27" t="s">
        <v>36</v>
      </c>
      <c r="AJ3138" s="17">
        <v>15.126782178195029</v>
      </c>
      <c r="AK3138" s="17">
        <v>15.131420715469389</v>
      </c>
      <c r="AL3138" s="19">
        <v>0.13885518526171811</v>
      </c>
      <c r="AM3138" s="19">
        <v>0.12877363676746748</v>
      </c>
      <c r="AN3138" s="27" t="b">
        <v>0</v>
      </c>
      <c r="AO3138" s="27" t="b">
        <v>1</v>
      </c>
      <c r="AP3138" s="27" t="b">
        <v>0</v>
      </c>
      <c r="AQ3138" s="27" t="b">
        <v>0</v>
      </c>
      <c r="AR3138" s="27" t="b">
        <v>0</v>
      </c>
      <c r="AS3138" s="27" t="b">
        <v>0</v>
      </c>
      <c r="AV3138">
        <v>11210</v>
      </c>
      <c r="AX3138">
        <v>24570</v>
      </c>
      <c r="AZ3138">
        <v>22.42</v>
      </c>
      <c r="BC3138" s="18">
        <f t="shared" si="1"/>
        <v>8968</v>
      </c>
    </row>
    <row r="3139" spans="1:55" ht="14.55" customHeight="1" x14ac:dyDescent="0.25">
      <c r="A3139" s="95">
        <v>42625</v>
      </c>
      <c r="B3139" s="98">
        <v>15.324999999999999</v>
      </c>
      <c r="C3139" s="99">
        <v>16.925000000000001</v>
      </c>
      <c r="D3139" s="32">
        <v>206.87777593533684</v>
      </c>
      <c r="E3139" s="32">
        <v>438.24625379622034</v>
      </c>
      <c r="F3139" s="18">
        <v>645.12402973155713</v>
      </c>
      <c r="G3139" s="18">
        <v>16.411913482924714</v>
      </c>
      <c r="H3139" s="19">
        <v>9.4534711964549545E-2</v>
      </c>
      <c r="I3139" s="1">
        <v>15.16</v>
      </c>
      <c r="J3139" s="91">
        <v>0.94180345772484075</v>
      </c>
      <c r="K3139" s="72">
        <v>152.91558007707812</v>
      </c>
      <c r="L3139" s="32">
        <v>145.11999499999999</v>
      </c>
      <c r="M3139" s="73">
        <v>5.3718201114037592E-2</v>
      </c>
      <c r="Q3139" s="34">
        <v>1.0617926615132072</v>
      </c>
      <c r="R3139" s="7"/>
      <c r="S3139" s="32"/>
      <c r="T3139" s="77"/>
      <c r="U3139" s="5">
        <v>184.49144638600578</v>
      </c>
      <c r="V3139" s="90">
        <v>141.4</v>
      </c>
      <c r="W3139" s="38">
        <v>0.30474856001418504</v>
      </c>
      <c r="X3139" s="91">
        <v>0.88360691544968151</v>
      </c>
      <c r="Y3139" s="72">
        <v>2201.2778168667978</v>
      </c>
      <c r="Z3139" s="90">
        <v>1940.0000199999999</v>
      </c>
      <c r="AA3139" s="77">
        <v>0.13467927534701668</v>
      </c>
      <c r="AB3139" s="35">
        <v>0.88360691544968151</v>
      </c>
      <c r="AC3139" s="72">
        <v>2283.1102802349214</v>
      </c>
      <c r="AD3139" s="90">
        <v>2117</v>
      </c>
      <c r="AE3139" s="38">
        <v>7.8464941065149479E-2</v>
      </c>
      <c r="AF3139">
        <v>7</v>
      </c>
      <c r="AI3139" s="27" t="s">
        <v>36</v>
      </c>
      <c r="AJ3139" s="17">
        <v>15.216727301799082</v>
      </c>
      <c r="AK3139" s="17">
        <v>15.147380990408216</v>
      </c>
      <c r="AL3139" s="19">
        <v>0.13362146534176669</v>
      </c>
      <c r="AM3139" s="19">
        <v>0.12714057813553839</v>
      </c>
      <c r="AN3139" s="27" t="b">
        <v>1</v>
      </c>
      <c r="AO3139" s="27" t="b">
        <v>1</v>
      </c>
      <c r="AP3139" s="27" t="b">
        <v>0</v>
      </c>
      <c r="AQ3139" s="27" t="b">
        <v>0</v>
      </c>
      <c r="AR3139" s="27" t="b">
        <v>0</v>
      </c>
      <c r="AS3139" s="27" t="b">
        <v>0</v>
      </c>
      <c r="AV3139">
        <v>9700.0000999999993</v>
      </c>
      <c r="AX3139">
        <v>21170</v>
      </c>
      <c r="AZ3139">
        <v>19.399999999999999</v>
      </c>
      <c r="BC3139" s="18">
        <f t="shared" si="1"/>
        <v>7760.0000799999998</v>
      </c>
    </row>
    <row r="3140" spans="1:55" ht="14.55" customHeight="1" x14ac:dyDescent="0.25">
      <c r="A3140" s="95">
        <v>42626</v>
      </c>
      <c r="B3140" s="100">
        <v>17.774999999999999</v>
      </c>
      <c r="C3140" s="101">
        <v>18.324999999999999</v>
      </c>
      <c r="D3140" s="32">
        <v>177.32380794457444</v>
      </c>
      <c r="E3140" s="32">
        <v>465.00634593556651</v>
      </c>
      <c r="F3140" s="32">
        <v>642.33015388014098</v>
      </c>
      <c r="G3140" s="32">
        <v>18.173165162758785</v>
      </c>
      <c r="H3140" s="56">
        <v>3.0013642564802212E-2</v>
      </c>
      <c r="I3140" s="1">
        <v>17.850000000000001</v>
      </c>
      <c r="J3140" s="68">
        <v>1.1025199229110201</v>
      </c>
      <c r="K3140" s="72">
        <v>168.58955655968947</v>
      </c>
      <c r="L3140" s="32">
        <v>164.320007</v>
      </c>
      <c r="M3140" s="73">
        <v>2.5983138862022234E-2</v>
      </c>
      <c r="Q3140" s="34">
        <v>0.90701308812603276</v>
      </c>
      <c r="R3140" s="7"/>
      <c r="S3140" s="32"/>
      <c r="T3140" s="77"/>
      <c r="U3140" s="5">
        <v>167.02460744790272</v>
      </c>
      <c r="V3140" s="90">
        <v>122.86</v>
      </c>
      <c r="W3140" s="38">
        <v>0.35947100315727432</v>
      </c>
      <c r="X3140" s="68">
        <v>1.2050398458220402</v>
      </c>
      <c r="Y3140" s="72">
        <v>2652.6401724062803</v>
      </c>
      <c r="Z3140" s="90">
        <v>2463.0000599999998</v>
      </c>
      <c r="AA3140" s="77">
        <v>7.6995577664046189E-2</v>
      </c>
      <c r="AB3140" s="35">
        <v>1.2050398458220402</v>
      </c>
      <c r="AC3140" s="72">
        <v>2751.1947509319489</v>
      </c>
      <c r="AD3140" s="90">
        <v>2693</v>
      </c>
      <c r="AE3140" s="38">
        <v>2.1609636439639389E-2</v>
      </c>
      <c r="AF3140" s="1">
        <v>6</v>
      </c>
      <c r="AI3140" s="27" t="s">
        <v>36</v>
      </c>
      <c r="AJ3140" s="17">
        <v>15.390538908367059</v>
      </c>
      <c r="AK3140" s="17">
        <v>15.200506168561258</v>
      </c>
      <c r="AL3140" s="19">
        <v>0.11368735233411924</v>
      </c>
      <c r="AM3140" s="19">
        <v>0.12152017892177555</v>
      </c>
      <c r="AN3140" s="27" t="b">
        <v>1</v>
      </c>
      <c r="AO3140" s="27" t="b">
        <v>0</v>
      </c>
      <c r="AP3140" s="27" t="b">
        <v>0</v>
      </c>
      <c r="AQ3140" s="27" t="b">
        <v>0</v>
      </c>
      <c r="AR3140" s="27" t="b">
        <v>1</v>
      </c>
      <c r="AS3140" s="27" t="b">
        <v>0</v>
      </c>
      <c r="AV3140">
        <v>12315.0003</v>
      </c>
      <c r="AX3140">
        <v>26930</v>
      </c>
      <c r="AZ3140">
        <v>24.63</v>
      </c>
      <c r="BC3140" s="18">
        <f t="shared" si="1"/>
        <v>9852.0002399999994</v>
      </c>
    </row>
    <row r="3141" spans="1:55" ht="14.55" customHeight="1" x14ac:dyDescent="0.25">
      <c r="A3141" s="95">
        <v>42627</v>
      </c>
      <c r="B3141" s="100">
        <v>18.375</v>
      </c>
      <c r="C3141" s="101">
        <v>18.875</v>
      </c>
      <c r="D3141" s="32">
        <v>147.76983995381204</v>
      </c>
      <c r="E3141" s="32">
        <v>493.67329169468258</v>
      </c>
      <c r="F3141" s="32">
        <v>641.44313164849461</v>
      </c>
      <c r="G3141" s="32">
        <v>18.75981454343891</v>
      </c>
      <c r="H3141" s="56">
        <v>2.6490066225165587E-2</v>
      </c>
      <c r="I3141" s="1">
        <v>18.14</v>
      </c>
      <c r="J3141" s="68">
        <v>1.0308555562413382</v>
      </c>
      <c r="K3141" s="72">
        <v>173.78847415144193</v>
      </c>
      <c r="L3141" s="32">
        <v>163.55999800000001</v>
      </c>
      <c r="M3141" s="73">
        <v>6.2536538741226472E-2</v>
      </c>
      <c r="Q3141" s="34">
        <v>0.97006801190086955</v>
      </c>
      <c r="R3141" s="7"/>
      <c r="S3141" s="32"/>
      <c r="T3141" s="77"/>
      <c r="U3141" s="5">
        <v>161.72356778207671</v>
      </c>
      <c r="V3141" s="90">
        <v>124.08</v>
      </c>
      <c r="W3141" s="38">
        <v>0.3033814295783101</v>
      </c>
      <c r="X3141" s="68">
        <v>1.0617111124826764</v>
      </c>
      <c r="Y3141" s="72">
        <v>2816.3510230816141</v>
      </c>
      <c r="Z3141" s="90">
        <v>2450.0000399999999</v>
      </c>
      <c r="AA3141" s="77">
        <v>0.14953101106137706</v>
      </c>
      <c r="AB3141" s="35">
        <v>1.0617111124826764</v>
      </c>
      <c r="AC3141" s="72">
        <v>2920.9272092370707</v>
      </c>
      <c r="AD3141" s="90">
        <v>2680</v>
      </c>
      <c r="AE3141" s="38">
        <v>8.9898212401892039E-2</v>
      </c>
      <c r="AF3141" s="1">
        <v>5</v>
      </c>
      <c r="AI3141" s="27" t="s">
        <v>36</v>
      </c>
      <c r="AJ3141" s="17">
        <v>15.592128722880123</v>
      </c>
      <c r="AK3141" s="17">
        <v>15.280251851471794</v>
      </c>
      <c r="AL3141" s="19">
        <v>9.185564421154184E-2</v>
      </c>
      <c r="AM3141" s="19">
        <v>0.11553795411151904</v>
      </c>
      <c r="AN3141" s="27" t="b">
        <v>1</v>
      </c>
      <c r="AO3141" s="27" t="b">
        <v>0</v>
      </c>
      <c r="AP3141" s="27" t="b">
        <v>0</v>
      </c>
      <c r="AQ3141" s="27" t="b">
        <v>0</v>
      </c>
      <c r="AR3141" s="27" t="b">
        <v>1</v>
      </c>
      <c r="AS3141" s="27" t="b">
        <v>0</v>
      </c>
      <c r="AV3141">
        <v>12250.000199999999</v>
      </c>
      <c r="AX3141">
        <v>26800</v>
      </c>
      <c r="AZ3141">
        <v>24.5</v>
      </c>
      <c r="BC3141" s="18">
        <f t="shared" si="1"/>
        <v>9800.0001599999996</v>
      </c>
    </row>
    <row r="3142" spans="1:55" ht="14.55" customHeight="1" x14ac:dyDescent="0.25">
      <c r="A3142" s="95">
        <v>42628</v>
      </c>
      <c r="B3142" s="100">
        <v>17.074999999999999</v>
      </c>
      <c r="C3142" s="101">
        <v>18.225000000000001</v>
      </c>
      <c r="D3142" s="32">
        <v>118.21587196304964</v>
      </c>
      <c r="E3142" s="32">
        <v>522.44437311615332</v>
      </c>
      <c r="F3142" s="32">
        <v>640.66024507920292</v>
      </c>
      <c r="G3142" s="32">
        <v>18.012799767815</v>
      </c>
      <c r="H3142" s="56">
        <v>6.3100137174211368E-2</v>
      </c>
      <c r="I3142" s="32">
        <v>16.3</v>
      </c>
      <c r="J3142" s="68">
        <v>0.95900814782864507</v>
      </c>
      <c r="K3142" s="72">
        <v>166.66167906800459</v>
      </c>
      <c r="L3142" s="32">
        <v>157.520004</v>
      </c>
      <c r="M3142" s="73">
        <v>5.8035010385122821E-2</v>
      </c>
      <c r="Q3142" s="34">
        <v>1.0427440082382693</v>
      </c>
      <c r="R3142" s="7"/>
      <c r="S3142" s="32"/>
      <c r="T3142" s="77"/>
      <c r="U3142" s="5">
        <v>168.3223116315412</v>
      </c>
      <c r="V3142" s="90">
        <v>128.56</v>
      </c>
      <c r="W3142" s="38">
        <v>0.30928991623787488</v>
      </c>
      <c r="X3142" s="68">
        <v>0.91801629565729015</v>
      </c>
      <c r="Y3142" s="72">
        <v>2585.4685034598356</v>
      </c>
      <c r="Z3142" s="90">
        <v>2263.0000599999998</v>
      </c>
      <c r="AA3142" s="77">
        <v>0.14249599421567657</v>
      </c>
      <c r="AB3142" s="35">
        <v>0.91801629565729015</v>
      </c>
      <c r="AC3142" s="72">
        <v>2681.4157860985083</v>
      </c>
      <c r="AD3142" s="90">
        <v>2473</v>
      </c>
      <c r="AE3142" s="38">
        <v>8.427650064638427E-2</v>
      </c>
      <c r="AF3142" s="1">
        <v>4</v>
      </c>
      <c r="AI3142" s="27" t="s">
        <v>36</v>
      </c>
      <c r="AJ3142" s="17">
        <v>15.727024149577625</v>
      </c>
      <c r="AK3142" s="17">
        <v>15.341026570893741</v>
      </c>
      <c r="AL3142" s="19">
        <v>7.5430970824570717E-2</v>
      </c>
      <c r="AM3142" s="19">
        <v>0.11133356453675908</v>
      </c>
      <c r="AN3142" s="27" t="b">
        <v>1</v>
      </c>
      <c r="AO3142" s="27" t="b">
        <v>0</v>
      </c>
      <c r="AP3142" s="27" t="b">
        <v>0</v>
      </c>
      <c r="AQ3142" s="27" t="b">
        <v>0</v>
      </c>
      <c r="AR3142" s="27" t="b">
        <v>1</v>
      </c>
      <c r="AS3142" s="27" t="b">
        <v>0</v>
      </c>
      <c r="AV3142">
        <v>11315.0003</v>
      </c>
      <c r="AX3142">
        <v>24730</v>
      </c>
      <c r="AZ3142">
        <v>22.63</v>
      </c>
      <c r="BC3142" s="18">
        <f t="shared" si="1"/>
        <v>9052.0002399999994</v>
      </c>
    </row>
    <row r="3143" spans="1:55" ht="14.55" customHeight="1" x14ac:dyDescent="0.25">
      <c r="A3143" s="95">
        <v>42629</v>
      </c>
      <c r="B3143" s="100">
        <v>16.024999999999999</v>
      </c>
      <c r="C3143" s="101">
        <v>17.524999999999999</v>
      </c>
      <c r="D3143" s="32">
        <v>88.661903972287234</v>
      </c>
      <c r="E3143" s="32">
        <v>550.13348167265633</v>
      </c>
      <c r="F3143" s="32">
        <v>638.79538564494351</v>
      </c>
      <c r="G3143" s="32">
        <v>17.3168067992552</v>
      </c>
      <c r="H3143" s="56">
        <v>8.5592011412268243E-2</v>
      </c>
      <c r="I3143" s="32">
        <v>15.37</v>
      </c>
      <c r="J3143" s="68">
        <v>0.95856283136557263</v>
      </c>
      <c r="K3143" s="72">
        <v>159.75292686341351</v>
      </c>
      <c r="L3143" s="32">
        <v>155.63999899999999</v>
      </c>
      <c r="M3143" s="73">
        <v>2.642590522898627E-2</v>
      </c>
      <c r="Q3143" s="34">
        <v>1.0432284324809422</v>
      </c>
      <c r="R3143" s="7"/>
      <c r="S3143" s="32"/>
      <c r="T3143" s="77"/>
      <c r="U3143" s="5">
        <v>175.27168905734413</v>
      </c>
      <c r="V3143" s="90">
        <v>130.18</v>
      </c>
      <c r="W3143" s="38">
        <v>0.34637954414920974</v>
      </c>
      <c r="X3143" s="68">
        <v>0.91712566273114515</v>
      </c>
      <c r="Y3143" s="72">
        <v>2371.2108595863347</v>
      </c>
      <c r="Z3143" s="90">
        <v>2208.0000599999998</v>
      </c>
      <c r="AA3143" s="77">
        <v>7.3917932586620869E-2</v>
      </c>
      <c r="AB3143" s="35">
        <v>0.91712566273114515</v>
      </c>
      <c r="AC3143" s="72">
        <v>2459.1558029073058</v>
      </c>
      <c r="AD3143" s="90">
        <v>2409</v>
      </c>
      <c r="AE3143" s="38">
        <v>2.0820175553053454E-2</v>
      </c>
      <c r="AF3143" s="1">
        <v>3</v>
      </c>
      <c r="AI3143" s="27" t="s">
        <v>36</v>
      </c>
      <c r="AJ3143" s="17">
        <v>15.845681616208827</v>
      </c>
      <c r="AK3143" s="17">
        <v>15.385948687948746</v>
      </c>
      <c r="AL3143" s="19">
        <v>6.3008707943779205E-2</v>
      </c>
      <c r="AM3143" s="19">
        <v>0.10938379517703314</v>
      </c>
      <c r="AN3143" s="27" t="b">
        <v>1</v>
      </c>
      <c r="AO3143" s="27" t="b">
        <v>0</v>
      </c>
      <c r="AP3143" s="27" t="b">
        <v>0</v>
      </c>
      <c r="AQ3143" s="27" t="b">
        <v>0</v>
      </c>
      <c r="AR3143" s="27" t="b">
        <v>1</v>
      </c>
      <c r="AS3143" s="27" t="b">
        <v>0</v>
      </c>
      <c r="AV3143">
        <v>11040.0003</v>
      </c>
      <c r="AX3143">
        <v>24090</v>
      </c>
      <c r="AZ3143">
        <v>22.08</v>
      </c>
      <c r="BC3143" s="18">
        <f t="shared" si="1"/>
        <v>8832.0002399999994</v>
      </c>
    </row>
    <row r="3144" spans="1:55" ht="14.55" customHeight="1" x14ac:dyDescent="0.25">
      <c r="A3144" s="95">
        <v>42632</v>
      </c>
      <c r="B3144" s="98">
        <v>15.675000000000001</v>
      </c>
      <c r="C3144" s="99">
        <v>17.125</v>
      </c>
      <c r="D3144" s="32">
        <v>59.107935981524818</v>
      </c>
      <c r="E3144" s="32">
        <v>577.15786609787563</v>
      </c>
      <c r="F3144" s="18">
        <v>636.26580207940049</v>
      </c>
      <c r="G3144" s="18">
        <v>16.990297636784639</v>
      </c>
      <c r="H3144" s="19">
        <v>8.4671532846715247E-2</v>
      </c>
      <c r="I3144" s="1">
        <v>15.53</v>
      </c>
      <c r="J3144" s="91">
        <v>0.97725969239604604</v>
      </c>
      <c r="K3144" s="72">
        <v>156.11739496507002</v>
      </c>
      <c r="L3144" s="32">
        <v>151.60000600000001</v>
      </c>
      <c r="M3144" s="73">
        <v>2.9798079065181643E-2</v>
      </c>
      <c r="Q3144" s="34">
        <v>1.0232694623352359</v>
      </c>
      <c r="R3144" s="7"/>
      <c r="S3144" s="32"/>
      <c r="T3144" s="77"/>
      <c r="U3144" s="5">
        <v>179.01625008026531</v>
      </c>
      <c r="V3144" s="90">
        <v>133.47999999999999</v>
      </c>
      <c r="W3144" s="38">
        <v>0.34114661432623106</v>
      </c>
      <c r="X3144" s="91">
        <v>0.95451938479209208</v>
      </c>
      <c r="Y3144" s="72">
        <v>2263.3775598645848</v>
      </c>
      <c r="Z3144" s="90">
        <v>2093.0000599999998</v>
      </c>
      <c r="AA3144" s="77">
        <v>8.140348541823976E-2</v>
      </c>
      <c r="AB3144" s="35">
        <v>0.95451938479209208</v>
      </c>
      <c r="AC3144" s="72">
        <v>2347.2742508894307</v>
      </c>
      <c r="AD3144" s="90">
        <v>2283</v>
      </c>
      <c r="AE3144" s="38">
        <v>2.815341694675021E-2</v>
      </c>
      <c r="AF3144">
        <v>2</v>
      </c>
      <c r="AI3144" s="27" t="s">
        <v>36</v>
      </c>
      <c r="AJ3144" s="17">
        <v>15.957151406906545</v>
      </c>
      <c r="AK3144" s="17">
        <v>15.412223226029047</v>
      </c>
      <c r="AL3144" s="19">
        <v>6.4067017031285367E-2</v>
      </c>
      <c r="AM3144" s="19">
        <v>0.10747487971702818</v>
      </c>
      <c r="AN3144" s="27" t="b">
        <v>1</v>
      </c>
      <c r="AO3144" s="27" t="b">
        <v>0</v>
      </c>
      <c r="AP3144" s="27" t="b">
        <v>0</v>
      </c>
      <c r="AQ3144" s="27" t="b">
        <v>0</v>
      </c>
      <c r="AR3144" s="27" t="b">
        <v>1</v>
      </c>
      <c r="AS3144" s="27" t="b">
        <v>0</v>
      </c>
      <c r="AV3144">
        <v>10465.0003</v>
      </c>
      <c r="AX3144">
        <v>22830</v>
      </c>
      <c r="AZ3144">
        <v>20.93</v>
      </c>
      <c r="BC3144" s="18">
        <f t="shared" si="1"/>
        <v>8372.0002399999994</v>
      </c>
    </row>
    <row r="3145" spans="1:55" ht="14.55" customHeight="1" x14ac:dyDescent="0.25">
      <c r="A3145" s="95">
        <v>42633</v>
      </c>
      <c r="B3145" s="100">
        <v>15.875</v>
      </c>
      <c r="C3145" s="101">
        <v>17.425000000000001</v>
      </c>
      <c r="D3145" s="32">
        <v>29.553967990762409</v>
      </c>
      <c r="E3145" s="32">
        <v>604.20945431715745</v>
      </c>
      <c r="F3145" s="32">
        <v>633.76342230791988</v>
      </c>
      <c r="G3145" s="32">
        <v>17.352719636739426</v>
      </c>
      <c r="H3145" s="56">
        <v>8.895265423242471E-2</v>
      </c>
      <c r="I3145" s="1">
        <v>15.92</v>
      </c>
      <c r="J3145" s="68">
        <v>1.0173143062292456</v>
      </c>
      <c r="K3145" s="72">
        <v>158.81771142649691</v>
      </c>
      <c r="L3145" s="32">
        <v>150.55999800000001</v>
      </c>
      <c r="M3145" s="73">
        <v>5.4846662700519598E-2</v>
      </c>
      <c r="Q3145" s="34">
        <v>0.98298037673978822</v>
      </c>
      <c r="R3145" s="7"/>
      <c r="S3145" s="32"/>
      <c r="T3145" s="77"/>
      <c r="U3145" s="5">
        <v>175.64183825382429</v>
      </c>
      <c r="V3145" s="90">
        <v>134.46</v>
      </c>
      <c r="W3145" s="38">
        <v>0.30627575675906799</v>
      </c>
      <c r="X3145" s="68">
        <v>1.0346286124584909</v>
      </c>
      <c r="Y3145" s="72">
        <v>2341.7663882377497</v>
      </c>
      <c r="Z3145" s="90">
        <v>2058.9999600000001</v>
      </c>
      <c r="AA3145" s="77">
        <v>0.13733192507577782</v>
      </c>
      <c r="AB3145" s="35">
        <v>1.0346286124584909</v>
      </c>
      <c r="AC3145" s="72">
        <v>2428.518165486139</v>
      </c>
      <c r="AD3145" s="90">
        <v>2251</v>
      </c>
      <c r="AE3145" s="38">
        <v>7.8861912699306522E-2</v>
      </c>
      <c r="AF3145" s="1">
        <v>1</v>
      </c>
      <c r="AI3145" s="27" t="s">
        <v>36</v>
      </c>
      <c r="AJ3145" s="17">
        <v>16.077576057468246</v>
      </c>
      <c r="AK3145" s="17">
        <v>15.455720331287916</v>
      </c>
      <c r="AL3145" s="19">
        <v>6.3136674075931223E-2</v>
      </c>
      <c r="AM3145" s="19">
        <v>0.10605938389583522</v>
      </c>
      <c r="AN3145" s="27" t="b">
        <v>1</v>
      </c>
      <c r="AO3145" s="27" t="b">
        <v>0</v>
      </c>
      <c r="AP3145" s="27" t="b">
        <v>0</v>
      </c>
      <c r="AQ3145" s="27" t="b">
        <v>0</v>
      </c>
      <c r="AR3145" s="27" t="b">
        <v>1</v>
      </c>
      <c r="AS3145" s="27" t="b">
        <v>0</v>
      </c>
      <c r="AV3145">
        <v>10294.999800000001</v>
      </c>
      <c r="AX3145">
        <v>22510</v>
      </c>
      <c r="AZ3145">
        <v>20.59</v>
      </c>
      <c r="BC3145" s="18">
        <f t="shared" si="1"/>
        <v>8235.9998400000004</v>
      </c>
    </row>
    <row r="3146" spans="1:55" ht="14.55" customHeight="1" x14ac:dyDescent="0.25">
      <c r="A3146" s="96">
        <v>42634</v>
      </c>
      <c r="B3146" s="98">
        <v>16.074999999999999</v>
      </c>
      <c r="C3146" s="99">
        <v>17.475000000000001</v>
      </c>
      <c r="D3146" s="32">
        <v>631.13451841204142</v>
      </c>
      <c r="E3146" s="32">
        <v>0</v>
      </c>
      <c r="F3146" s="18">
        <v>631.13451841204142</v>
      </c>
      <c r="G3146" s="18">
        <v>16.074999999999999</v>
      </c>
      <c r="H3146" s="19">
        <v>8.0114449213161798E-2</v>
      </c>
      <c r="I3146" s="32">
        <v>13.3</v>
      </c>
      <c r="J3146" s="91">
        <v>0.92252510760401707</v>
      </c>
      <c r="K3146" s="72">
        <v>146.51079133931992</v>
      </c>
      <c r="L3146" s="32">
        <v>138.63999899999999</v>
      </c>
      <c r="M3146" s="73">
        <v>5.677143967174967E-2</v>
      </c>
      <c r="Q3146" s="34">
        <v>1.08398133748056</v>
      </c>
      <c r="R3146" s="7"/>
      <c r="S3146" s="32"/>
      <c r="T3146" s="77"/>
      <c r="U3146" s="5">
        <v>190.03799906279252</v>
      </c>
      <c r="V3146" s="90">
        <v>144.46</v>
      </c>
      <c r="W3146" s="38">
        <v>0.315506015940693</v>
      </c>
      <c r="X3146" s="91">
        <v>0.84505021520803403</v>
      </c>
      <c r="Y3146" s="72">
        <v>1978.9196583396983</v>
      </c>
      <c r="Z3146" s="90">
        <v>1740.0000199999999</v>
      </c>
      <c r="AA3146" s="77">
        <v>0.13731013539856074</v>
      </c>
      <c r="AB3146" s="35">
        <v>0.84505021520803403</v>
      </c>
      <c r="AC3146" s="72">
        <v>2052.1868962264152</v>
      </c>
      <c r="AD3146" s="90">
        <v>1899</v>
      </c>
      <c r="AE3146" s="38">
        <v>8.0667138613172845E-2</v>
      </c>
      <c r="AF3146">
        <v>20</v>
      </c>
      <c r="AI3146" s="27" t="s">
        <v>36</v>
      </c>
      <c r="AJ3146" s="17">
        <v>16.130929160017192</v>
      </c>
      <c r="AK3146" s="17">
        <v>15.466573490033129</v>
      </c>
      <c r="AL3146" s="19">
        <v>7.1486808517324488E-2</v>
      </c>
      <c r="AM3146" s="19">
        <v>0.10307990992856719</v>
      </c>
      <c r="AN3146" s="27" t="b">
        <v>1</v>
      </c>
      <c r="AO3146" s="27" t="b">
        <v>0</v>
      </c>
      <c r="AP3146" s="27" t="b">
        <v>0</v>
      </c>
      <c r="AQ3146" s="27" t="b">
        <v>0</v>
      </c>
      <c r="AR3146" s="27" t="b">
        <v>1</v>
      </c>
      <c r="AS3146" s="27" t="b">
        <v>0</v>
      </c>
      <c r="AV3146">
        <v>8700.0000999999993</v>
      </c>
      <c r="AX3146">
        <v>18990</v>
      </c>
      <c r="AZ3146">
        <v>17.399999999999999</v>
      </c>
      <c r="BC3146" s="18">
        <f t="shared" si="1"/>
        <v>6960.0000799999998</v>
      </c>
    </row>
    <row r="3147" spans="1:55" ht="14.55" customHeight="1" x14ac:dyDescent="0.25">
      <c r="A3147" s="95">
        <v>42635</v>
      </c>
      <c r="B3147" s="100">
        <v>15.324999999999999</v>
      </c>
      <c r="C3147" s="101">
        <v>16.875</v>
      </c>
      <c r="D3147" s="32">
        <v>599.57779249143937</v>
      </c>
      <c r="E3147" s="32">
        <v>29.028576204502329</v>
      </c>
      <c r="F3147" s="32">
        <v>628.60636869594168</v>
      </c>
      <c r="G3147" s="32">
        <v>15.396577851192186</v>
      </c>
      <c r="H3147" s="56">
        <v>9.1851851851851851E-2</v>
      </c>
      <c r="I3147" s="1">
        <v>12.02</v>
      </c>
      <c r="J3147" s="68">
        <v>0.95395977813227972</v>
      </c>
      <c r="K3147" s="72">
        <v>139.76298376926871</v>
      </c>
      <c r="L3147" s="32">
        <v>134.240005</v>
      </c>
      <c r="M3147" s="73">
        <v>4.1142569752353024E-2</v>
      </c>
      <c r="Q3147" s="34">
        <v>1.0482622254345573</v>
      </c>
      <c r="R3147" s="7"/>
      <c r="S3147" s="32"/>
      <c r="T3147" s="77"/>
      <c r="U3147" s="5">
        <v>198.83876416404715</v>
      </c>
      <c r="V3147" s="97">
        <v>149.56</v>
      </c>
      <c r="W3147" s="38">
        <v>0.32949160312949416</v>
      </c>
      <c r="X3147" s="68">
        <v>0.90791955626455956</v>
      </c>
      <c r="Y3147" s="72">
        <v>1796.7084542996224</v>
      </c>
      <c r="Z3147" s="90">
        <v>1620.0000199999999</v>
      </c>
      <c r="AA3147" s="77">
        <v>0.10907927908520795</v>
      </c>
      <c r="AB3147" s="35">
        <v>0.90791955626455956</v>
      </c>
      <c r="AC3147" s="72">
        <v>1863.1907441634587</v>
      </c>
      <c r="AD3147" s="90">
        <v>1778</v>
      </c>
      <c r="AE3147" s="38">
        <v>4.791380436639972E-2</v>
      </c>
      <c r="AF3147" s="1">
        <v>19</v>
      </c>
      <c r="AI3147" s="27" t="s">
        <v>36</v>
      </c>
      <c r="AJ3147" s="17">
        <v>16.149587706395387</v>
      </c>
      <c r="AK3147" s="17">
        <v>15.461819525878479</v>
      </c>
      <c r="AL3147" s="19">
        <v>8.2380439455105536E-2</v>
      </c>
      <c r="AM3147" s="19">
        <v>0.10043764023711718</v>
      </c>
      <c r="AN3147" s="27" t="b">
        <v>1</v>
      </c>
      <c r="AO3147" s="27" t="b">
        <v>0</v>
      </c>
      <c r="AP3147" s="27" t="b">
        <v>0</v>
      </c>
      <c r="AQ3147" s="27" t="b">
        <v>0</v>
      </c>
      <c r="AR3147" s="27" t="b">
        <v>1</v>
      </c>
      <c r="AS3147" s="27" t="b">
        <v>0</v>
      </c>
      <c r="AV3147">
        <v>8100.0000999999993</v>
      </c>
      <c r="AX3147">
        <v>17780</v>
      </c>
      <c r="AZ3147">
        <v>16.2</v>
      </c>
      <c r="BC3147" s="18">
        <f t="shared" si="1"/>
        <v>6480.0000799999998</v>
      </c>
    </row>
    <row r="3148" spans="1:55" ht="14.55" customHeight="1" x14ac:dyDescent="0.25">
      <c r="A3148" s="95">
        <v>42636</v>
      </c>
      <c r="B3148" s="100">
        <v>15.574999999999999</v>
      </c>
      <c r="C3148" s="101">
        <v>17.074999999999999</v>
      </c>
      <c r="D3148" s="32">
        <v>568.02106657083732</v>
      </c>
      <c r="E3148" s="32">
        <v>57.686758410915765</v>
      </c>
      <c r="F3148" s="32">
        <v>625.70782498175311</v>
      </c>
      <c r="G3148" s="32">
        <v>15.713291602184928</v>
      </c>
      <c r="H3148" s="56">
        <v>8.7847730600292828E-2</v>
      </c>
      <c r="I3148" s="32">
        <v>12.29</v>
      </c>
      <c r="J3148" s="68">
        <v>1.0158644844452209</v>
      </c>
      <c r="K3148" s="72">
        <v>141.97779489903996</v>
      </c>
      <c r="L3148" s="32">
        <v>135.199997</v>
      </c>
      <c r="M3148" s="73">
        <v>5.0131642377477033E-2</v>
      </c>
      <c r="Q3148" s="34">
        <v>0.98438326697297163</v>
      </c>
      <c r="R3148" s="7"/>
      <c r="S3148" s="32"/>
      <c r="T3148" s="77"/>
      <c r="U3148" s="5">
        <v>195.36913248193696</v>
      </c>
      <c r="V3148" s="97">
        <v>148.26</v>
      </c>
      <c r="W3148" s="38">
        <v>0.31774674546025206</v>
      </c>
      <c r="X3148" s="68">
        <v>1.0317289688904419</v>
      </c>
      <c r="Y3148" s="72">
        <v>1853.7250299594418</v>
      </c>
      <c r="Z3148" s="90">
        <v>1648.9999599999999</v>
      </c>
      <c r="AA3148" s="77">
        <v>0.1241510460433498</v>
      </c>
      <c r="AB3148" s="35">
        <v>1.0317289688904419</v>
      </c>
      <c r="AC3148" s="72">
        <v>1922.2770459770043</v>
      </c>
      <c r="AD3148" s="90">
        <v>1805</v>
      </c>
      <c r="AE3148" s="38">
        <v>6.4973432674240592E-2</v>
      </c>
      <c r="AF3148" s="1">
        <v>18</v>
      </c>
      <c r="AI3148" s="27" t="s">
        <v>36</v>
      </c>
      <c r="AJ3148" s="17">
        <v>16.15970720610586</v>
      </c>
      <c r="AK3148" s="17">
        <v>15.470859673339602</v>
      </c>
      <c r="AL3148" s="19">
        <v>8.6505038359452446E-2</v>
      </c>
      <c r="AM3148" s="19">
        <v>9.7893743728484472E-2</v>
      </c>
      <c r="AN3148" s="27" t="b">
        <v>1</v>
      </c>
      <c r="AO3148" s="27" t="b">
        <v>0</v>
      </c>
      <c r="AP3148" s="27" t="b">
        <v>0</v>
      </c>
      <c r="AQ3148" s="27" t="b">
        <v>0</v>
      </c>
      <c r="AR3148" s="27" t="b">
        <v>1</v>
      </c>
      <c r="AS3148" s="27" t="b">
        <v>0</v>
      </c>
      <c r="AV3148">
        <v>8244.9997999999996</v>
      </c>
      <c r="AX3148">
        <v>18050</v>
      </c>
      <c r="AZ3148">
        <v>16.489999999999998</v>
      </c>
      <c r="BC3148" s="18">
        <f t="shared" si="1"/>
        <v>6595.9998399999995</v>
      </c>
    </row>
    <row r="3149" spans="1:55" ht="14.55" customHeight="1" x14ac:dyDescent="0.25">
      <c r="A3149" s="95">
        <v>42639</v>
      </c>
      <c r="B3149" s="98">
        <v>16.274999999999999</v>
      </c>
      <c r="C3149" s="99">
        <v>17.375</v>
      </c>
      <c r="D3149" s="32">
        <v>536.46434065023527</v>
      </c>
      <c r="E3149" s="32">
        <v>86.471297574217516</v>
      </c>
      <c r="F3149" s="18">
        <v>622.93563822445276</v>
      </c>
      <c r="G3149" s="18">
        <v>16.427693828214345</v>
      </c>
      <c r="H3149" s="19">
        <v>6.330935251798564E-2</v>
      </c>
      <c r="I3149" s="32">
        <v>14.5</v>
      </c>
      <c r="J3149" s="91">
        <v>1.0408329237154712</v>
      </c>
      <c r="K3149" s="72">
        <v>147.77260655121748</v>
      </c>
      <c r="L3149" s="32">
        <v>142.479996</v>
      </c>
      <c r="M3149" s="73">
        <v>3.7146341239492162E-2</v>
      </c>
      <c r="Q3149" s="34">
        <v>0.96076899300061569</v>
      </c>
      <c r="R3149" s="7"/>
      <c r="S3149" s="32"/>
      <c r="T3149" s="77"/>
      <c r="U3149" s="5">
        <v>187.35513331144716</v>
      </c>
      <c r="V3149" s="97">
        <v>140.36000000000001</v>
      </c>
      <c r="W3149" s="38">
        <v>0.33481856163755447</v>
      </c>
      <c r="X3149" s="91">
        <v>1.0816658474309424</v>
      </c>
      <c r="Y3149" s="72">
        <v>2005.1206487841469</v>
      </c>
      <c r="Z3149" s="90">
        <v>1828.0000599999998</v>
      </c>
      <c r="AA3149" s="77">
        <v>9.6893097905120976E-2</v>
      </c>
      <c r="AB3149" s="35">
        <v>1.0816658474309424</v>
      </c>
      <c r="AC3149" s="72">
        <v>2079.2280942353264</v>
      </c>
      <c r="AD3149" s="90">
        <v>1999</v>
      </c>
      <c r="AE3149" s="38">
        <v>4.0134114174750553E-2</v>
      </c>
      <c r="AF3149">
        <v>17</v>
      </c>
      <c r="AI3149" s="27" t="s">
        <v>36</v>
      </c>
      <c r="AJ3149" s="17">
        <v>16.207825534273198</v>
      </c>
      <c r="AK3149" s="17">
        <v>15.503935689362898</v>
      </c>
      <c r="AL3149" s="19">
        <v>8.2791261877072017E-2</v>
      </c>
      <c r="AM3149" s="19">
        <v>9.3979513793092495E-2</v>
      </c>
      <c r="AN3149" s="27" t="b">
        <v>1</v>
      </c>
      <c r="AO3149" s="27" t="b">
        <v>0</v>
      </c>
      <c r="AP3149" s="27" t="b">
        <v>0</v>
      </c>
      <c r="AQ3149" s="27" t="b">
        <v>0</v>
      </c>
      <c r="AR3149" s="27" t="b">
        <v>1</v>
      </c>
      <c r="AS3149" s="27" t="b">
        <v>0</v>
      </c>
      <c r="AV3149">
        <v>9140.0002999999997</v>
      </c>
      <c r="AX3149">
        <v>19990</v>
      </c>
      <c r="AZ3149">
        <v>18.280000999999999</v>
      </c>
      <c r="BC3149" s="18">
        <f t="shared" si="1"/>
        <v>7312.0002399999994</v>
      </c>
    </row>
    <row r="3150" spans="1:55" ht="14.55" customHeight="1" x14ac:dyDescent="0.25">
      <c r="A3150" s="95">
        <v>42640</v>
      </c>
      <c r="B3150" s="98">
        <v>15.525</v>
      </c>
      <c r="C3150" s="99">
        <v>16.875</v>
      </c>
      <c r="D3150" s="32">
        <v>504.90761472963322</v>
      </c>
      <c r="E3150" s="32">
        <v>116.03018760919875</v>
      </c>
      <c r="F3150" s="18">
        <v>620.93780233883194</v>
      </c>
      <c r="G3150" s="18">
        <v>15.777264804433575</v>
      </c>
      <c r="H3150" s="19">
        <v>7.999999999999996E-2</v>
      </c>
      <c r="I3150" s="32">
        <v>13.1</v>
      </c>
      <c r="J3150" s="91">
        <v>0.95732640391944512</v>
      </c>
      <c r="K3150" s="72">
        <v>141.46417036214754</v>
      </c>
      <c r="L3150" s="32">
        <v>134.83999600000001</v>
      </c>
      <c r="M3150" s="73">
        <v>4.91261833183941E-2</v>
      </c>
      <c r="Q3150" s="34">
        <v>1.0445758060216896</v>
      </c>
      <c r="R3150" s="7"/>
      <c r="S3150" s="32"/>
      <c r="T3150" s="77"/>
      <c r="U3150" s="5">
        <v>195.34226971118608</v>
      </c>
      <c r="V3150" s="97">
        <v>147.84</v>
      </c>
      <c r="W3150" s="38">
        <v>0.32130864252696206</v>
      </c>
      <c r="X3150" s="91">
        <v>0.91465280783889025</v>
      </c>
      <c r="Y3150" s="72">
        <v>1833.9980060918463</v>
      </c>
      <c r="Z3150" s="90">
        <v>1638.0000599999998</v>
      </c>
      <c r="AA3150" s="77">
        <v>0.11965686136290278</v>
      </c>
      <c r="AB3150" s="35">
        <v>0.91465280783889025</v>
      </c>
      <c r="AC3150" s="72">
        <v>1901.7413244285071</v>
      </c>
      <c r="AD3150" s="90">
        <v>1794</v>
      </c>
      <c r="AE3150" s="38">
        <v>6.0056479614552474E-2</v>
      </c>
      <c r="AF3150">
        <v>16</v>
      </c>
      <c r="AI3150" s="27" t="s">
        <v>36</v>
      </c>
      <c r="AJ3150" s="17">
        <v>16.214810179292108</v>
      </c>
      <c r="AK3150" s="17">
        <v>15.531274230608929</v>
      </c>
      <c r="AL3150" s="19">
        <v>8.2012673069286127E-2</v>
      </c>
      <c r="AM3150" s="19">
        <v>8.9628368754924553E-2</v>
      </c>
      <c r="AN3150" s="27" t="b">
        <v>1</v>
      </c>
      <c r="AO3150" s="27" t="b">
        <v>0</v>
      </c>
      <c r="AP3150" s="27" t="b">
        <v>0</v>
      </c>
      <c r="AQ3150" s="27" t="b">
        <v>0</v>
      </c>
      <c r="AR3150" s="27" t="b">
        <v>1</v>
      </c>
      <c r="AS3150" s="27" t="b">
        <v>0</v>
      </c>
      <c r="AV3150">
        <v>8190.0002999999997</v>
      </c>
      <c r="AX3150">
        <v>17940</v>
      </c>
      <c r="AZ3150">
        <v>16.379999000000002</v>
      </c>
      <c r="BC3150" s="18">
        <f t="shared" si="1"/>
        <v>6552.0002399999994</v>
      </c>
    </row>
    <row r="3151" spans="1:55" ht="14.55" customHeight="1" x14ac:dyDescent="0.25">
      <c r="A3151" s="95">
        <v>42641</v>
      </c>
      <c r="B3151" s="100">
        <v>15.225</v>
      </c>
      <c r="C3151" s="101">
        <v>16.725000000000001</v>
      </c>
      <c r="D3151" s="32">
        <v>473.35088880903118</v>
      </c>
      <c r="E3151" s="32">
        <v>145.06237545615267</v>
      </c>
      <c r="F3151" s="32">
        <v>618.4132642651839</v>
      </c>
      <c r="G3151" s="32">
        <v>15.576857852600849</v>
      </c>
      <c r="H3151" s="56">
        <v>8.9686098654708668E-2</v>
      </c>
      <c r="I3151" s="1">
        <v>12.39</v>
      </c>
      <c r="J3151" s="68">
        <v>0.98328369545751082</v>
      </c>
      <c r="K3151" s="72">
        <v>139.09700550075166</v>
      </c>
      <c r="L3151" s="32">
        <v>133.36000100000001</v>
      </c>
      <c r="M3151" s="73">
        <v>4.3018929647066002E-2</v>
      </c>
      <c r="Q3151" s="34">
        <v>1.0170004899091827</v>
      </c>
      <c r="R3151" s="7"/>
      <c r="S3151" s="32"/>
      <c r="T3151" s="77"/>
      <c r="U3151" s="5">
        <v>198.29330977537433</v>
      </c>
      <c r="V3151" s="97">
        <v>149.44</v>
      </c>
      <c r="W3151" s="38">
        <v>0.32690919282236569</v>
      </c>
      <c r="X3151" s="68">
        <v>0.96656739091502153</v>
      </c>
      <c r="Y3151" s="72">
        <v>1772.6911489991842</v>
      </c>
      <c r="Z3151" s="90">
        <v>1603.0000599999998</v>
      </c>
      <c r="AA3151" s="77">
        <v>0.10585844207590632</v>
      </c>
      <c r="AB3151" s="35">
        <v>0.96656739091502153</v>
      </c>
      <c r="AC3151" s="72">
        <v>1838.1316798829287</v>
      </c>
      <c r="AD3151" s="90">
        <v>1749</v>
      </c>
      <c r="AE3151" s="38">
        <v>5.0961509367026106E-2</v>
      </c>
      <c r="AF3151" s="1">
        <v>15</v>
      </c>
      <c r="AI3151" s="27" t="s">
        <v>36</v>
      </c>
      <c r="AJ3151" s="17">
        <v>16.226434871134956</v>
      </c>
      <c r="AK3151" s="17">
        <v>15.555617189416211</v>
      </c>
      <c r="AL3151" s="19">
        <v>8.2134913806333462E-2</v>
      </c>
      <c r="AM3151" s="19">
        <v>8.5391230235804458E-2</v>
      </c>
      <c r="AN3151" s="27" t="b">
        <v>1</v>
      </c>
      <c r="AO3151" s="27" t="b">
        <v>0</v>
      </c>
      <c r="AP3151" s="27" t="b">
        <v>0</v>
      </c>
      <c r="AQ3151" s="27" t="b">
        <v>0</v>
      </c>
      <c r="AR3151" s="27" t="b">
        <v>0</v>
      </c>
      <c r="AS3151" s="27" t="b">
        <v>0</v>
      </c>
      <c r="AV3151">
        <v>8015.0002999999997</v>
      </c>
      <c r="AX3151">
        <v>17490</v>
      </c>
      <c r="AZ3151">
        <v>16.03</v>
      </c>
      <c r="BC3151" s="18">
        <f t="shared" si="1"/>
        <v>6412.0002399999994</v>
      </c>
    </row>
    <row r="3152" spans="1:55" ht="14.55" customHeight="1" x14ac:dyDescent="0.25">
      <c r="A3152" s="95">
        <v>42642</v>
      </c>
      <c r="B3152" s="98">
        <v>15.925000000000001</v>
      </c>
      <c r="C3152" s="99">
        <v>17.024999999999999</v>
      </c>
      <c r="D3152" s="32">
        <v>441.79416288842907</v>
      </c>
      <c r="E3152" s="32">
        <v>173.78890174262003</v>
      </c>
      <c r="F3152" s="18">
        <v>615.58306463104907</v>
      </c>
      <c r="G3152" s="18">
        <v>16.235547516493909</v>
      </c>
      <c r="H3152" s="19">
        <v>6.4610866372980746E-2</v>
      </c>
      <c r="I3152" s="1">
        <v>14.02</v>
      </c>
      <c r="J3152" s="91">
        <v>1.0375163504529521</v>
      </c>
      <c r="K3152" s="72">
        <v>144.31292055061346</v>
      </c>
      <c r="L3152" s="32">
        <v>141.55999800000001</v>
      </c>
      <c r="M3152" s="73">
        <v>1.9447037224551586E-2</v>
      </c>
      <c r="Q3152" s="34">
        <v>0.96384023207289848</v>
      </c>
      <c r="R3152" s="7"/>
      <c r="S3152" s="32"/>
      <c r="T3152" s="77"/>
      <c r="U3152" s="5">
        <v>190.76723379414446</v>
      </c>
      <c r="V3152" s="97">
        <v>140.04</v>
      </c>
      <c r="W3152" s="38">
        <v>0.36223388884707564</v>
      </c>
      <c r="X3152" s="91">
        <v>1.075032700905904</v>
      </c>
      <c r="Y3152" s="72">
        <v>1905.7100715072622</v>
      </c>
      <c r="Z3152" s="90">
        <v>1800.0000199999999</v>
      </c>
      <c r="AA3152" s="77">
        <v>5.8727805740392318E-2</v>
      </c>
      <c r="AB3152" s="35">
        <v>1.075032700905904</v>
      </c>
      <c r="AC3152" s="72">
        <v>1976.0199834543778</v>
      </c>
      <c r="AD3152" s="90">
        <v>1964</v>
      </c>
      <c r="AE3152" s="38">
        <v>6.1201545083389916E-3</v>
      </c>
      <c r="AF3152">
        <v>14</v>
      </c>
      <c r="AI3152" s="27" t="s">
        <v>36</v>
      </c>
      <c r="AJ3152" s="17">
        <v>16.270852605156051</v>
      </c>
      <c r="AK3152" s="17">
        <v>15.580382232320597</v>
      </c>
      <c r="AL3152" s="19">
        <v>7.9550983332969949E-2</v>
      </c>
      <c r="AM3152" s="19">
        <v>7.9326398290613387E-2</v>
      </c>
      <c r="AN3152" s="27" t="b">
        <v>1</v>
      </c>
      <c r="AO3152" s="27" t="b">
        <v>1</v>
      </c>
      <c r="AP3152" s="27" t="b">
        <v>0</v>
      </c>
      <c r="AQ3152" s="27" t="b">
        <v>0</v>
      </c>
      <c r="AR3152" s="27" t="b">
        <v>0</v>
      </c>
      <c r="AS3152" s="27" t="b">
        <v>0</v>
      </c>
      <c r="AV3152">
        <v>9000.0000999999993</v>
      </c>
      <c r="AX3152">
        <v>19640</v>
      </c>
      <c r="AZ3152">
        <v>18</v>
      </c>
      <c r="BC3152" s="18">
        <f t="shared" si="1"/>
        <v>7200.0000799999998</v>
      </c>
    </row>
    <row r="3153" spans="1:55" ht="14.55" customHeight="1" x14ac:dyDescent="0.25">
      <c r="A3153" s="113">
        <v>42643</v>
      </c>
      <c r="B3153" s="100">
        <v>15.775</v>
      </c>
      <c r="C3153" s="101">
        <v>16.95</v>
      </c>
      <c r="D3153" s="32">
        <v>410.23743696782697</v>
      </c>
      <c r="E3153" s="32">
        <v>203.30672026159732</v>
      </c>
      <c r="F3153" s="32">
        <v>613.54415722942429</v>
      </c>
      <c r="G3153" s="32">
        <v>16.164353225016612</v>
      </c>
      <c r="H3153" s="56">
        <v>6.9321533923303758E-2</v>
      </c>
      <c r="I3153" s="1">
        <v>13.29</v>
      </c>
      <c r="J3153" s="68">
        <v>0.99231728047889012</v>
      </c>
      <c r="K3153" s="72">
        <v>143.20172712956932</v>
      </c>
      <c r="L3153" s="32">
        <v>136.279999</v>
      </c>
      <c r="M3153" s="73">
        <v>5.0790491490752925E-2</v>
      </c>
      <c r="Q3153" s="34">
        <v>1.0077422006773904</v>
      </c>
      <c r="R3153" s="7"/>
      <c r="S3153" s="32"/>
      <c r="T3153" s="77"/>
      <c r="U3153" s="5">
        <v>191.8862687595952</v>
      </c>
      <c r="V3153" s="97">
        <v>146.41999799999999</v>
      </c>
      <c r="W3153" s="38">
        <v>0.31051954227997741</v>
      </c>
      <c r="X3153" s="68">
        <v>0.98463456095778024</v>
      </c>
      <c r="Y3153" s="72">
        <v>1876.4369772431317</v>
      </c>
      <c r="Z3153" s="90">
        <v>1665.0000199999999</v>
      </c>
      <c r="AA3153" s="77">
        <v>0.12698916198399307</v>
      </c>
      <c r="AB3153" s="35">
        <v>0.98463456095778024</v>
      </c>
      <c r="AC3153" s="72">
        <v>1945.6263751539823</v>
      </c>
      <c r="AD3153" s="90">
        <v>1815</v>
      </c>
      <c r="AE3153" s="38">
        <v>7.1970454630293265E-2</v>
      </c>
      <c r="AF3153" s="1">
        <v>13</v>
      </c>
      <c r="AI3153" s="27" t="s">
        <v>36</v>
      </c>
      <c r="AJ3153" s="17">
        <v>16.307047232194321</v>
      </c>
      <c r="AK3153" s="17">
        <v>15.609727611093687</v>
      </c>
      <c r="AL3153" s="19">
        <v>7.5795930344878595E-2</v>
      </c>
      <c r="AM3153" s="19">
        <v>7.3651144867256269E-2</v>
      </c>
      <c r="AN3153" s="27" t="b">
        <v>1</v>
      </c>
      <c r="AO3153" s="27" t="b">
        <v>1</v>
      </c>
      <c r="AP3153" s="27" t="b">
        <v>0</v>
      </c>
      <c r="AQ3153" s="27" t="b">
        <v>0</v>
      </c>
      <c r="AR3153" s="27" t="b">
        <v>0</v>
      </c>
      <c r="AS3153" s="27" t="b">
        <v>0</v>
      </c>
      <c r="AV3153">
        <v>8325.0000999999993</v>
      </c>
      <c r="AX3153">
        <v>18150</v>
      </c>
      <c r="AZ3153">
        <v>16.649999999999999</v>
      </c>
      <c r="BC3153" s="18">
        <f t="shared" si="1"/>
        <v>6660.0000799999998</v>
      </c>
    </row>
    <row r="3154" spans="1:55" ht="14.55" customHeight="1" x14ac:dyDescent="0.25">
      <c r="A3154" s="95">
        <v>42646</v>
      </c>
      <c r="B3154" s="98">
        <v>15.475</v>
      </c>
      <c r="C3154" s="99">
        <v>16.774999999999999</v>
      </c>
      <c r="D3154" s="32">
        <v>378.68071104722492</v>
      </c>
      <c r="E3154" s="32">
        <v>232.67588553578597</v>
      </c>
      <c r="F3154" s="18">
        <v>611.35659658301086</v>
      </c>
      <c r="G3154" s="18">
        <v>15.969766316233654</v>
      </c>
      <c r="H3154" s="19">
        <v>7.7496274217585648E-2</v>
      </c>
      <c r="I3154" s="1">
        <v>13.57</v>
      </c>
      <c r="J3154" s="91">
        <v>0.98443944530352012</v>
      </c>
      <c r="K3154" s="72">
        <v>140.97098968980094</v>
      </c>
      <c r="L3154" s="32">
        <v>135.55999800000001</v>
      </c>
      <c r="M3154" s="73">
        <v>3.9915843682742876E-2</v>
      </c>
      <c r="Q3154" s="34">
        <v>1.0158065128035196</v>
      </c>
      <c r="R3154" s="7"/>
      <c r="S3154" s="32"/>
      <c r="T3154" s="77"/>
      <c r="U3154" s="5">
        <v>194.55641768435422</v>
      </c>
      <c r="V3154" s="97">
        <v>147.03999400000001</v>
      </c>
      <c r="W3154" s="38">
        <v>0.32315305782965553</v>
      </c>
      <c r="X3154" s="91">
        <v>0.96887889060704013</v>
      </c>
      <c r="Y3154" s="72">
        <v>1818.0488751236232</v>
      </c>
      <c r="Z3154" s="90">
        <v>1645.0000199999999</v>
      </c>
      <c r="AA3154" s="77">
        <v>0.10519687113658716</v>
      </c>
      <c r="AB3154" s="35">
        <v>0.96887889060704013</v>
      </c>
      <c r="AC3154" s="72">
        <v>1885.0461014636169</v>
      </c>
      <c r="AD3154" s="90">
        <v>1798</v>
      </c>
      <c r="AE3154" s="38">
        <v>4.8412737187773572E-2</v>
      </c>
      <c r="AF3154">
        <v>12</v>
      </c>
      <c r="AI3154" s="27" t="b">
        <v>1</v>
      </c>
      <c r="AJ3154" s="17">
        <v>16.330829912407069</v>
      </c>
      <c r="AK3154" s="17">
        <v>15.641113361525953</v>
      </c>
      <c r="AL3154" s="19">
        <v>7.4070687614427408E-2</v>
      </c>
      <c r="AM3154" s="19">
        <v>7.3599557110750474E-2</v>
      </c>
      <c r="AN3154" s="27" t="b">
        <v>1</v>
      </c>
      <c r="AO3154" s="27" t="b">
        <v>1</v>
      </c>
      <c r="AP3154" s="27" t="b">
        <v>0</v>
      </c>
      <c r="AQ3154" s="27" t="b">
        <v>0</v>
      </c>
      <c r="AR3154" s="27" t="b">
        <v>1</v>
      </c>
      <c r="AS3154" s="27" t="b">
        <v>0</v>
      </c>
      <c r="AV3154">
        <v>8225.0000999999993</v>
      </c>
      <c r="AX3154">
        <v>17980</v>
      </c>
      <c r="AZ3154">
        <v>16.450001</v>
      </c>
      <c r="BC3154" s="18">
        <f t="shared" si="1"/>
        <v>6580.0000799999998</v>
      </c>
    </row>
    <row r="3155" spans="1:55" ht="14.55" customHeight="1" x14ac:dyDescent="0.25">
      <c r="A3155" s="95">
        <v>42647</v>
      </c>
      <c r="B3155" s="98">
        <v>15.324999999999999</v>
      </c>
      <c r="C3155" s="99">
        <v>16.625</v>
      </c>
      <c r="D3155" s="32">
        <v>347.12398512662287</v>
      </c>
      <c r="E3155" s="32">
        <v>261.7870827710359</v>
      </c>
      <c r="F3155" s="18">
        <v>608.91106789765877</v>
      </c>
      <c r="G3155" s="18">
        <v>15.883904617676526</v>
      </c>
      <c r="H3155" s="19">
        <v>7.8195488721804596E-2</v>
      </c>
      <c r="I3155" s="1">
        <v>13.63</v>
      </c>
      <c r="J3155" s="91">
        <v>0.990644823979143</v>
      </c>
      <c r="K3155" s="72">
        <v>139.64976499559782</v>
      </c>
      <c r="L3155" s="32">
        <v>135.08000200000001</v>
      </c>
      <c r="M3155" s="73">
        <v>3.3830048326456294E-2</v>
      </c>
      <c r="Q3155" s="34">
        <v>1.0094435218298319</v>
      </c>
      <c r="R3155" s="7"/>
      <c r="S3155" s="32"/>
      <c r="T3155" s="77"/>
      <c r="U3155" s="5">
        <v>196.02806657300346</v>
      </c>
      <c r="V3155" s="97">
        <v>147.44000199999999</v>
      </c>
      <c r="W3155" s="38">
        <v>0.32954465486919532</v>
      </c>
      <c r="X3155" s="91">
        <v>0.98128964795828599</v>
      </c>
      <c r="Y3155" s="72">
        <v>1784.0410762515291</v>
      </c>
      <c r="Z3155" s="90">
        <v>1638.9999599999999</v>
      </c>
      <c r="AA3155" s="77">
        <v>8.8493666742694294E-2</v>
      </c>
      <c r="AB3155" s="35">
        <v>0.98128964795828599</v>
      </c>
      <c r="AC3155" s="72">
        <v>1849.7465688068066</v>
      </c>
      <c r="AD3155" s="90">
        <v>1788.9999</v>
      </c>
      <c r="AE3155" s="38">
        <v>3.3955658022567024E-2</v>
      </c>
      <c r="AF3155">
        <v>11</v>
      </c>
      <c r="AI3155" s="27" t="s">
        <v>36</v>
      </c>
      <c r="AJ3155" s="17">
        <v>16.369567598312145</v>
      </c>
      <c r="AK3155" s="17">
        <v>15.680806509579948</v>
      </c>
      <c r="AL3155" s="19">
        <v>7.6551710315063901E-2</v>
      </c>
      <c r="AM3155" s="19">
        <v>7.2578355658078936E-2</v>
      </c>
      <c r="AN3155" s="27" t="b">
        <v>1</v>
      </c>
      <c r="AO3155" s="27" t="b">
        <v>1</v>
      </c>
      <c r="AP3155" s="27" t="b">
        <v>0</v>
      </c>
      <c r="AQ3155" s="27" t="b">
        <v>0</v>
      </c>
      <c r="AR3155" s="27" t="b">
        <v>0</v>
      </c>
      <c r="AS3155" s="27" t="b">
        <v>0</v>
      </c>
      <c r="AV3155">
        <v>8194.9997999999996</v>
      </c>
      <c r="AX3155">
        <v>17889.999</v>
      </c>
      <c r="AZ3155">
        <v>16.389999</v>
      </c>
      <c r="BC3155" s="18">
        <f t="shared" si="1"/>
        <v>6555.9998399999995</v>
      </c>
    </row>
    <row r="3156" spans="1:55" ht="14.55" customHeight="1" x14ac:dyDescent="0.25">
      <c r="A3156" s="95">
        <v>42648</v>
      </c>
      <c r="B3156" s="98">
        <v>15.125</v>
      </c>
      <c r="C3156" s="99">
        <v>16.675000000000001</v>
      </c>
      <c r="D3156" s="32">
        <v>315.56725920602076</v>
      </c>
      <c r="E3156" s="32">
        <v>290.87621508581645</v>
      </c>
      <c r="F3156" s="18">
        <v>606.44347429183722</v>
      </c>
      <c r="G3156" s="18">
        <v>15.868446260856375</v>
      </c>
      <c r="H3156" s="19">
        <v>9.2953523238380797E-2</v>
      </c>
      <c r="I3156" s="1">
        <v>12.99</v>
      </c>
      <c r="J3156" s="91">
        <v>0.99497826540904688</v>
      </c>
      <c r="K3156" s="72">
        <v>138.94607684375268</v>
      </c>
      <c r="L3156" s="32">
        <v>134</v>
      </c>
      <c r="M3156" s="73">
        <v>3.6911021222034913E-2</v>
      </c>
      <c r="Q3156" s="34">
        <v>1.0050470796855935</v>
      </c>
      <c r="R3156" s="7"/>
      <c r="S3156" s="32"/>
      <c r="T3156" s="77"/>
      <c r="U3156" s="5">
        <v>196.65062570436484</v>
      </c>
      <c r="V3156" s="97">
        <v>148.75999400000001</v>
      </c>
      <c r="W3156" s="38">
        <v>0.32193219706882237</v>
      </c>
      <c r="X3156" s="91">
        <v>0.98995653081809387</v>
      </c>
      <c r="Y3156" s="72">
        <v>1766.1315646067403</v>
      </c>
      <c r="Z3156" s="90">
        <v>1613.9999599999999</v>
      </c>
      <c r="AA3156" s="77">
        <v>9.4257502092342335E-2</v>
      </c>
      <c r="AB3156" s="35">
        <v>0.98995653081809387</v>
      </c>
      <c r="AC3156" s="72">
        <v>1831.1393379897636</v>
      </c>
      <c r="AD3156" s="90">
        <v>1760</v>
      </c>
      <c r="AE3156" s="38">
        <v>4.0420078403274766E-2</v>
      </c>
      <c r="AF3156">
        <v>10</v>
      </c>
      <c r="AI3156" s="27" t="s">
        <v>36</v>
      </c>
      <c r="AJ3156" s="17">
        <v>16.427752299525764</v>
      </c>
      <c r="AK3156" s="17">
        <v>15.723821389009863</v>
      </c>
      <c r="AL3156" s="19">
        <v>7.8710630854794031E-2</v>
      </c>
      <c r="AM3156" s="19">
        <v>7.6512098200177597E-2</v>
      </c>
      <c r="AN3156" s="27" t="b">
        <v>1</v>
      </c>
      <c r="AO3156" s="27" t="b">
        <v>1</v>
      </c>
      <c r="AP3156" s="27" t="b">
        <v>0</v>
      </c>
      <c r="AQ3156" s="27" t="b">
        <v>0</v>
      </c>
      <c r="AR3156" s="27" t="b">
        <v>0</v>
      </c>
      <c r="AS3156" s="27" t="b">
        <v>0</v>
      </c>
      <c r="AV3156">
        <v>8069.9997999999996</v>
      </c>
      <c r="AX3156">
        <v>17600</v>
      </c>
      <c r="AZ3156">
        <v>16.139999</v>
      </c>
      <c r="BC3156" s="18">
        <f t="shared" si="1"/>
        <v>6455.9998399999995</v>
      </c>
    </row>
    <row r="3157" spans="1:55" ht="14.55" customHeight="1" x14ac:dyDescent="0.25">
      <c r="A3157" s="95">
        <v>42649</v>
      </c>
      <c r="B3157" s="98">
        <v>14.975</v>
      </c>
      <c r="C3157" s="99">
        <v>16.524999999999999</v>
      </c>
      <c r="D3157" s="32">
        <v>284.01053328541866</v>
      </c>
      <c r="E3157" s="32">
        <v>319.49963215023064</v>
      </c>
      <c r="F3157" s="18">
        <v>603.51016543564924</v>
      </c>
      <c r="G3157" s="18">
        <v>15.795573468676167</v>
      </c>
      <c r="H3157" s="19">
        <v>9.3797276853252565E-2</v>
      </c>
      <c r="I3157" s="32">
        <v>12.84</v>
      </c>
      <c r="J3157" s="91">
        <v>0.99059300060329192</v>
      </c>
      <c r="K3157" s="72">
        <v>137.63662974289772</v>
      </c>
      <c r="L3157" s="32">
        <v>132.800003</v>
      </c>
      <c r="M3157" s="73">
        <v>3.6420381277383861E-2</v>
      </c>
      <c r="Q3157" s="34">
        <v>1.0094963313802732</v>
      </c>
      <c r="R3157" s="7"/>
      <c r="S3157" s="32"/>
      <c r="T3157" s="77"/>
      <c r="U3157" s="5">
        <v>198.14848113850184</v>
      </c>
      <c r="V3157" s="97">
        <v>149.91999799999999</v>
      </c>
      <c r="W3157" s="38">
        <v>0.32169479577035376</v>
      </c>
      <c r="X3157" s="91">
        <v>0.98118600120658384</v>
      </c>
      <c r="Y3157" s="72">
        <v>1732.9118584678242</v>
      </c>
      <c r="Z3157" s="90">
        <v>1583.0000599999998</v>
      </c>
      <c r="AA3157" s="77">
        <v>9.4701069352975509E-2</v>
      </c>
      <c r="AB3157" s="35">
        <v>0.98118600120658384</v>
      </c>
      <c r="AC3157" s="72">
        <v>1796.6594793415463</v>
      </c>
      <c r="AD3157" s="90">
        <v>1733</v>
      </c>
      <c r="AE3157" s="38">
        <v>3.6733686867597419E-2</v>
      </c>
      <c r="AF3157">
        <v>9</v>
      </c>
      <c r="AI3157" s="27" t="s">
        <v>36</v>
      </c>
      <c r="AJ3157" s="17">
        <v>16.483358743172733</v>
      </c>
      <c r="AK3157" s="17">
        <v>15.758464004604805</v>
      </c>
      <c r="AL3157" s="19">
        <v>7.9395827221218018E-2</v>
      </c>
      <c r="AM3157" s="19">
        <v>8.0718798864433033E-2</v>
      </c>
      <c r="AN3157" s="27" t="b">
        <v>1</v>
      </c>
      <c r="AO3157" s="27" t="b">
        <v>0</v>
      </c>
      <c r="AP3157" s="27" t="b">
        <v>0</v>
      </c>
      <c r="AQ3157" s="27" t="b">
        <v>0</v>
      </c>
      <c r="AR3157" s="27" t="b">
        <v>1</v>
      </c>
      <c r="AS3157" s="27" t="b">
        <v>0</v>
      </c>
      <c r="AV3157">
        <v>7915.0002999999997</v>
      </c>
      <c r="AX3157">
        <v>17330</v>
      </c>
      <c r="AZ3157">
        <v>15.83</v>
      </c>
      <c r="BC3157" s="18">
        <f t="shared" si="1"/>
        <v>6332.0002399999994</v>
      </c>
    </row>
    <row r="3158" spans="1:55" ht="14.55" customHeight="1" x14ac:dyDescent="0.25">
      <c r="A3158" s="95">
        <v>42650</v>
      </c>
      <c r="B3158" s="100">
        <v>15.324999999999999</v>
      </c>
      <c r="C3158" s="101">
        <v>16.725000000000001</v>
      </c>
      <c r="D3158" s="32">
        <v>252.45380736481658</v>
      </c>
      <c r="E3158" s="32">
        <v>348.09642311307579</v>
      </c>
      <c r="F3158" s="32">
        <v>600.55023047789234</v>
      </c>
      <c r="G3158" s="32">
        <v>16.136480818133244</v>
      </c>
      <c r="H3158" s="56">
        <v>8.3707025411061453E-2</v>
      </c>
      <c r="I3158" s="32">
        <v>13.48</v>
      </c>
      <c r="J3158" s="68">
        <v>1.0165720771323741</v>
      </c>
      <c r="K3158" s="72">
        <v>139.91513372390867</v>
      </c>
      <c r="L3158" s="32">
        <v>133.11999499999999</v>
      </c>
      <c r="M3158" s="73">
        <v>5.1045214687009857E-2</v>
      </c>
      <c r="Q3158" s="34">
        <v>0.98369807955071731</v>
      </c>
      <c r="R3158" s="7"/>
      <c r="S3158" s="32"/>
      <c r="T3158" s="77"/>
      <c r="U3158" s="5">
        <v>194.55537846107782</v>
      </c>
      <c r="V3158" s="97">
        <v>149.72000199999999</v>
      </c>
      <c r="W3158" s="38">
        <v>0.29946150054872317</v>
      </c>
      <c r="X3158" s="91">
        <v>1.0331441542647479</v>
      </c>
      <c r="Y3158" s="72">
        <v>1790.3563222574239</v>
      </c>
      <c r="Z3158" s="90">
        <v>1588.9999599999999</v>
      </c>
      <c r="AA3158" s="77">
        <v>0.12671892216877342</v>
      </c>
      <c r="AB3158" s="35">
        <v>1.0331441542647479</v>
      </c>
      <c r="AC3158" s="72">
        <v>1856.1784786814374</v>
      </c>
      <c r="AD3158" s="90">
        <v>1735</v>
      </c>
      <c r="AE3158" s="38">
        <v>6.9843503562788095E-2</v>
      </c>
      <c r="AF3158" s="1">
        <v>8</v>
      </c>
      <c r="AI3158" s="27" t="s">
        <v>36</v>
      </c>
      <c r="AJ3158" s="17">
        <v>16.542953478857843</v>
      </c>
      <c r="AK3158" s="17">
        <v>15.797578071549379</v>
      </c>
      <c r="AL3158" s="19">
        <v>8.2578520394231469E-2</v>
      </c>
      <c r="AM3158" s="19">
        <v>8.2006729379236171E-2</v>
      </c>
      <c r="AN3158" s="27" t="b">
        <v>1</v>
      </c>
      <c r="AO3158" s="27" t="b">
        <v>1</v>
      </c>
      <c r="AP3158" s="27" t="b">
        <v>0</v>
      </c>
      <c r="AQ3158" s="27" t="b">
        <v>0</v>
      </c>
      <c r="AR3158" s="27" t="b">
        <v>0</v>
      </c>
      <c r="AS3158" s="27" t="b">
        <v>0</v>
      </c>
      <c r="AV3158">
        <v>7944.9997999999996</v>
      </c>
      <c r="AX3158">
        <v>17350</v>
      </c>
      <c r="AZ3158">
        <v>15.89</v>
      </c>
      <c r="BC3158" s="18">
        <f t="shared" si="1"/>
        <v>6355.9998399999995</v>
      </c>
    </row>
    <row r="3159" spans="1:55" ht="14.55" customHeight="1" x14ac:dyDescent="0.25">
      <c r="A3159" s="95">
        <v>42653</v>
      </c>
      <c r="B3159" s="98">
        <v>14.675000000000001</v>
      </c>
      <c r="C3159" s="99">
        <v>16.324999999999999</v>
      </c>
      <c r="D3159" s="32">
        <v>220.89708144421451</v>
      </c>
      <c r="E3159" s="32">
        <v>377.0116293751521</v>
      </c>
      <c r="F3159" s="18">
        <v>597.90871081936666</v>
      </c>
      <c r="G3159" s="18">
        <v>15.715408305168397</v>
      </c>
      <c r="H3159" s="19">
        <v>0.10107197549770286</v>
      </c>
      <c r="I3159" s="32">
        <v>13.38</v>
      </c>
      <c r="J3159" s="91">
        <v>0.96962183216745779</v>
      </c>
      <c r="K3159" s="72">
        <v>135.66242102800882</v>
      </c>
      <c r="L3159" s="32">
        <v>130.16000399999999</v>
      </c>
      <c r="M3159" s="73">
        <v>4.2274253679408583E-2</v>
      </c>
      <c r="Q3159" s="34">
        <v>1.0313299131937201</v>
      </c>
      <c r="R3159" s="7"/>
      <c r="S3159" s="32"/>
      <c r="T3159" s="77"/>
      <c r="U3159" s="5">
        <v>200.27720681851605</v>
      </c>
      <c r="V3159" s="97">
        <v>152.88000400000001</v>
      </c>
      <c r="W3159" s="38">
        <v>0.31002879106750958</v>
      </c>
      <c r="X3159" s="91">
        <v>0.93924366433491557</v>
      </c>
      <c r="Y3159" s="72">
        <v>1681.5888780179107</v>
      </c>
      <c r="Z3159" s="90">
        <v>1518.9999599999999</v>
      </c>
      <c r="AA3159" s="77">
        <v>0.10703681520696738</v>
      </c>
      <c r="AB3159" s="35">
        <v>0.93924366433491557</v>
      </c>
      <c r="AC3159" s="72">
        <v>1743.3759249043951</v>
      </c>
      <c r="AD3159" s="90">
        <v>1655.9998999999998</v>
      </c>
      <c r="AE3159" s="38">
        <v>5.276330324923046E-2</v>
      </c>
      <c r="AF3159">
        <v>7</v>
      </c>
      <c r="AI3159" s="27" t="s">
        <v>36</v>
      </c>
      <c r="AJ3159" s="17">
        <v>16.464461118885591</v>
      </c>
      <c r="AK3159" s="17">
        <v>15.826659593937883</v>
      </c>
      <c r="AL3159" s="19">
        <v>8.7870260656631324E-2</v>
      </c>
      <c r="AM3159" s="19">
        <v>8.2974227134575834E-2</v>
      </c>
      <c r="AN3159" s="27" t="b">
        <v>1</v>
      </c>
      <c r="AO3159" s="27" t="b">
        <v>1</v>
      </c>
      <c r="AP3159" s="27" t="b">
        <v>0</v>
      </c>
      <c r="AQ3159" s="27" t="b">
        <v>0</v>
      </c>
      <c r="AR3159" s="27" t="b">
        <v>0</v>
      </c>
      <c r="AS3159" s="27" t="b">
        <v>0</v>
      </c>
      <c r="AV3159">
        <v>7594.9997999999996</v>
      </c>
      <c r="AX3159">
        <v>16559.998999999996</v>
      </c>
      <c r="AZ3159">
        <v>15.19</v>
      </c>
      <c r="BC3159" s="18">
        <f t="shared" si="1"/>
        <v>6075.9998399999995</v>
      </c>
    </row>
    <row r="3160" spans="1:55" ht="14.55" customHeight="1" x14ac:dyDescent="0.25">
      <c r="A3160" s="95">
        <v>42654</v>
      </c>
      <c r="B3160" s="98">
        <v>15.824999999999999</v>
      </c>
      <c r="C3160" s="99">
        <v>16.975000000000001</v>
      </c>
      <c r="D3160" s="32">
        <v>189.34035552361243</v>
      </c>
      <c r="E3160" s="32">
        <v>405.37885466671935</v>
      </c>
      <c r="F3160" s="18">
        <v>594.71921019033175</v>
      </c>
      <c r="G3160" s="18">
        <v>16.608875272361779</v>
      </c>
      <c r="H3160" s="19">
        <v>6.7746686303387427E-2</v>
      </c>
      <c r="I3160" s="32">
        <v>15.36</v>
      </c>
      <c r="J3160" s="91">
        <v>1.0512152221368209</v>
      </c>
      <c r="K3160" s="72">
        <v>142.60793460141332</v>
      </c>
      <c r="L3160" s="32">
        <v>137.11999499999999</v>
      </c>
      <c r="M3160" s="73">
        <v>4.0022898202507456E-2</v>
      </c>
      <c r="Q3160" s="34">
        <v>0.95127998429026261</v>
      </c>
      <c r="R3160" s="7"/>
      <c r="S3160" s="32"/>
      <c r="T3160" s="77"/>
      <c r="U3160" s="5">
        <v>190.16498560435397</v>
      </c>
      <c r="V3160" s="97">
        <v>144.36000000000001</v>
      </c>
      <c r="W3160" s="38">
        <v>0.31729693546934024</v>
      </c>
      <c r="X3160" s="91">
        <v>1.1024304442736421</v>
      </c>
      <c r="Y3160" s="72">
        <v>1853.8436434545508</v>
      </c>
      <c r="Z3160" s="90">
        <v>1682</v>
      </c>
      <c r="AA3160" s="77">
        <v>0.10216625651281262</v>
      </c>
      <c r="AB3160" s="35">
        <v>1.1024304442736421</v>
      </c>
      <c r="AC3160" s="72">
        <v>1921.9198818096638</v>
      </c>
      <c r="AD3160" s="90">
        <v>1835</v>
      </c>
      <c r="AE3160" s="38">
        <v>4.7367783002541589E-2</v>
      </c>
      <c r="AF3160">
        <v>6</v>
      </c>
      <c r="AI3160" s="27" t="b">
        <v>1</v>
      </c>
      <c r="AJ3160" s="17">
        <v>16.473840251715927</v>
      </c>
      <c r="AK3160" s="17">
        <v>15.877531638999601</v>
      </c>
      <c r="AL3160" s="19">
        <v>8.6245329337598278E-2</v>
      </c>
      <c r="AM3160" s="19">
        <v>8.1916424225617818E-2</v>
      </c>
      <c r="AN3160" s="27" t="b">
        <v>1</v>
      </c>
      <c r="AO3160" s="27" t="b">
        <v>1</v>
      </c>
      <c r="AP3160" s="27" t="b">
        <v>0</v>
      </c>
      <c r="AQ3160" s="27" t="b">
        <v>0</v>
      </c>
      <c r="AR3160" s="27" t="b">
        <v>1</v>
      </c>
      <c r="AS3160" s="27" t="b">
        <v>0</v>
      </c>
      <c r="AV3160">
        <v>8410</v>
      </c>
      <c r="AX3160">
        <v>18350</v>
      </c>
      <c r="AZ3160">
        <v>16.82</v>
      </c>
      <c r="BC3160" s="18">
        <f t="shared" si="1"/>
        <v>6728</v>
      </c>
    </row>
    <row r="3161" spans="1:55" ht="14.55" customHeight="1" x14ac:dyDescent="0.25">
      <c r="A3161" s="95">
        <v>42655</v>
      </c>
      <c r="B3161" s="98">
        <v>16.324999999999999</v>
      </c>
      <c r="C3161" s="99">
        <v>17.225000000000001</v>
      </c>
      <c r="D3161" s="32">
        <v>157.78362960301035</v>
      </c>
      <c r="E3161" s="32">
        <v>434.79771697561642</v>
      </c>
      <c r="F3161" s="18">
        <v>592.58134657862684</v>
      </c>
      <c r="G3161" s="18">
        <v>16.985361564766421</v>
      </c>
      <c r="H3161" s="19">
        <v>5.2249637155297624E-2</v>
      </c>
      <c r="I3161" s="32">
        <v>15.91</v>
      </c>
      <c r="J3161" s="91">
        <v>1.0189915483206646</v>
      </c>
      <c r="K3161" s="72">
        <v>145.31376580985125</v>
      </c>
      <c r="L3161" s="32">
        <v>137.479996</v>
      </c>
      <c r="M3161" s="73">
        <v>5.6981161170904078E-2</v>
      </c>
      <c r="Q3161" s="34">
        <v>0.98136240840077282</v>
      </c>
      <c r="R3161" s="7"/>
      <c r="S3161" s="32"/>
      <c r="T3161" s="77"/>
      <c r="U3161" s="5">
        <v>186.27331480313072</v>
      </c>
      <c r="V3161" s="97">
        <v>144.22000199999999</v>
      </c>
      <c r="W3161" s="38">
        <v>0.29159140354977059</v>
      </c>
      <c r="X3161" s="91">
        <v>1.0379830966413293</v>
      </c>
      <c r="Y3161" s="72">
        <v>1924.2675722354461</v>
      </c>
      <c r="Z3161" s="90">
        <v>1691.00008</v>
      </c>
      <c r="AA3161" s="77">
        <v>0.13794647025412682</v>
      </c>
      <c r="AB3161" s="35">
        <v>1.0379830966413293</v>
      </c>
      <c r="AC3161" s="72">
        <v>1994.8883669147997</v>
      </c>
      <c r="AD3161" s="90">
        <v>1844.0001000000002</v>
      </c>
      <c r="AE3161" s="38">
        <v>8.1826604518513563E-2</v>
      </c>
      <c r="AF3161">
        <v>5</v>
      </c>
      <c r="AI3161" s="27" t="b">
        <v>1</v>
      </c>
      <c r="AJ3161" s="17">
        <v>16.417278175621057</v>
      </c>
      <c r="AK3161" s="17">
        <v>15.937505617685016</v>
      </c>
      <c r="AL3161" s="19">
        <v>8.1921020743180459E-2</v>
      </c>
      <c r="AM3161" s="19">
        <v>7.9622485658297382E-2</v>
      </c>
      <c r="AN3161" s="27" t="b">
        <v>1</v>
      </c>
      <c r="AO3161" s="27" t="b">
        <v>1</v>
      </c>
      <c r="AP3161" s="27" t="b">
        <v>0</v>
      </c>
      <c r="AQ3161" s="27" t="b">
        <v>0</v>
      </c>
      <c r="AR3161" s="27" t="b">
        <v>1</v>
      </c>
      <c r="AS3161" s="27" t="b">
        <v>0</v>
      </c>
      <c r="AV3161">
        <v>8455.0004000000008</v>
      </c>
      <c r="AX3161">
        <v>18440.001000000004</v>
      </c>
      <c r="AZ3161">
        <v>16.91</v>
      </c>
      <c r="BC3161" s="18">
        <f t="shared" si="1"/>
        <v>6764.0003200000001</v>
      </c>
    </row>
    <row r="3162" spans="1:55" ht="14.55" customHeight="1" x14ac:dyDescent="0.25">
      <c r="A3162" s="95">
        <v>42656</v>
      </c>
      <c r="B3162" s="100">
        <v>17.024999999999999</v>
      </c>
      <c r="C3162" s="101">
        <v>17.524999999999999</v>
      </c>
      <c r="D3162" s="32">
        <v>126.22690368240828</v>
      </c>
      <c r="E3162" s="32">
        <v>464.70561541705786</v>
      </c>
      <c r="F3162" s="32">
        <v>590.93251909946616</v>
      </c>
      <c r="G3162" s="32">
        <v>17.418196854460835</v>
      </c>
      <c r="H3162" s="56">
        <v>2.8530670470756081E-2</v>
      </c>
      <c r="I3162" s="32">
        <v>16.690000999999999</v>
      </c>
      <c r="J3162" s="68">
        <v>1.022629488383493</v>
      </c>
      <c r="K3162" s="72">
        <v>148.59957086053913</v>
      </c>
      <c r="L3162" s="32">
        <v>141.63999899999999</v>
      </c>
      <c r="M3162" s="73">
        <v>4.9135639012106623E-2</v>
      </c>
      <c r="Q3162" s="34">
        <v>0.97787127337852908</v>
      </c>
      <c r="R3162" s="7"/>
      <c r="S3162" s="32"/>
      <c r="T3162" s="77"/>
      <c r="U3162" s="5">
        <v>181.81219136195935</v>
      </c>
      <c r="V3162" s="97">
        <v>139.83999600000001</v>
      </c>
      <c r="W3162" s="38">
        <v>0.30014442621951543</v>
      </c>
      <c r="X3162" s="91">
        <v>1.0452589767669858</v>
      </c>
      <c r="Y3162" s="72">
        <v>2011.3675768177902</v>
      </c>
      <c r="Z3162" s="90">
        <v>1797</v>
      </c>
      <c r="AA3162" s="77">
        <v>0.11929191809559835</v>
      </c>
      <c r="AB3162" s="35">
        <v>1.0452589767669858</v>
      </c>
      <c r="AC3162" s="72">
        <v>2085.1415426585781</v>
      </c>
      <c r="AD3162" s="90">
        <v>1955.9998999999998</v>
      </c>
      <c r="AE3162" s="38">
        <v>6.6023338067951007E-2</v>
      </c>
      <c r="AF3162" s="1">
        <v>4</v>
      </c>
      <c r="AI3162" s="27" t="s">
        <v>36</v>
      </c>
      <c r="AJ3162" s="17">
        <v>16.353391619003055</v>
      </c>
      <c r="AK3162" s="17">
        <v>15.992095887131194</v>
      </c>
      <c r="AL3162" s="19">
        <v>7.1183878615243001E-2</v>
      </c>
      <c r="AM3162" s="19">
        <v>7.6398499486897031E-2</v>
      </c>
      <c r="AN3162" s="27" t="b">
        <v>1</v>
      </c>
      <c r="AO3162" s="27" t="b">
        <v>0</v>
      </c>
      <c r="AP3162" s="27" t="b">
        <v>0</v>
      </c>
      <c r="AQ3162" s="27" t="b">
        <v>0</v>
      </c>
      <c r="AR3162" s="27" t="b">
        <v>1</v>
      </c>
      <c r="AS3162" s="27" t="b">
        <v>0</v>
      </c>
      <c r="AV3162">
        <v>8985</v>
      </c>
      <c r="AX3162">
        <v>19559.998999999996</v>
      </c>
      <c r="AZ3162">
        <v>17.969999000000001</v>
      </c>
      <c r="BC3162" s="18">
        <f t="shared" si="1"/>
        <v>7188</v>
      </c>
    </row>
    <row r="3163" spans="1:55" ht="14.55" customHeight="1" x14ac:dyDescent="0.25">
      <c r="A3163" s="95">
        <v>42657</v>
      </c>
      <c r="B3163" s="100">
        <v>16.625</v>
      </c>
      <c r="C3163" s="101">
        <v>17.324999999999999</v>
      </c>
      <c r="D3163" s="32">
        <v>94.670177761806201</v>
      </c>
      <c r="E3163" s="32">
        <v>495.36200678928327</v>
      </c>
      <c r="F3163" s="32">
        <v>590.03218455108947</v>
      </c>
      <c r="G3163" s="32">
        <v>17.21268557687462</v>
      </c>
      <c r="H3163" s="56">
        <v>4.0404040404040331E-2</v>
      </c>
      <c r="I3163" s="1">
        <v>16.12</v>
      </c>
      <c r="J3163" s="68">
        <v>0.98669573957264478</v>
      </c>
      <c r="K3163" s="72">
        <v>146.62002659655565</v>
      </c>
      <c r="L3163" s="32">
        <v>140.240005</v>
      </c>
      <c r="M3163" s="73">
        <v>4.5493592192581929E-2</v>
      </c>
      <c r="Q3163" s="34">
        <v>1.0134836504241089</v>
      </c>
      <c r="R3163" s="7"/>
      <c r="S3163" s="32"/>
      <c r="T3163" s="77"/>
      <c r="U3163" s="5">
        <v>183.9206183875244</v>
      </c>
      <c r="V3163" s="97">
        <v>141.41999999999999</v>
      </c>
      <c r="W3163" s="38">
        <v>0.30052763673825778</v>
      </c>
      <c r="X3163" s="91">
        <v>0.97339147914528967</v>
      </c>
      <c r="Y3163" s="72">
        <v>1957.8574279253342</v>
      </c>
      <c r="Z3163" s="90">
        <v>1758.0000599999998</v>
      </c>
      <c r="AA3163" s="77">
        <v>0.11368450574759043</v>
      </c>
      <c r="AB3163" s="35">
        <v>0.97339147914528967</v>
      </c>
      <c r="AC3163" s="72">
        <v>2029.6264699866347</v>
      </c>
      <c r="AD3163" s="90">
        <v>1915</v>
      </c>
      <c r="AE3163" s="38">
        <v>5.9857164483882334E-2</v>
      </c>
      <c r="AF3163" s="1">
        <v>3</v>
      </c>
      <c r="AI3163" s="27" t="s">
        <v>36</v>
      </c>
      <c r="AJ3163" s="17">
        <v>16.315290943243987</v>
      </c>
      <c r="AK3163" s="17">
        <v>16.050332120713502</v>
      </c>
      <c r="AL3163" s="19">
        <v>6.2285005873707631E-2</v>
      </c>
      <c r="AM3163" s="19">
        <v>7.3183011271408804E-2</v>
      </c>
      <c r="AN3163" s="27" t="b">
        <v>1</v>
      </c>
      <c r="AO3163" s="27" t="b">
        <v>0</v>
      </c>
      <c r="AP3163" s="27" t="b">
        <v>0</v>
      </c>
      <c r="AQ3163" s="27" t="b">
        <v>0</v>
      </c>
      <c r="AR3163" s="27" t="b">
        <v>1</v>
      </c>
      <c r="AS3163" s="27" t="b">
        <v>0</v>
      </c>
      <c r="AV3163">
        <v>8790.0002999999997</v>
      </c>
      <c r="AX3163">
        <v>19150</v>
      </c>
      <c r="AZ3163">
        <v>17.579999999999998</v>
      </c>
      <c r="BC3163" s="18">
        <f t="shared" si="1"/>
        <v>7032.0002399999994</v>
      </c>
    </row>
    <row r="3164" spans="1:55" ht="14.55" customHeight="1" x14ac:dyDescent="0.25">
      <c r="A3164" s="95">
        <v>42660</v>
      </c>
      <c r="B3164" s="98">
        <v>16.524999999999999</v>
      </c>
      <c r="C3164" s="99">
        <v>17.125</v>
      </c>
      <c r="D3164" s="32">
        <v>63.113451841204139</v>
      </c>
      <c r="E3164" s="32">
        <v>525.64371348077009</v>
      </c>
      <c r="F3164" s="18">
        <v>588.75716532197418</v>
      </c>
      <c r="G3164" s="18">
        <v>17.060681341416856</v>
      </c>
      <c r="H3164" s="19">
        <v>3.5036496350365098E-2</v>
      </c>
      <c r="I3164" s="1">
        <v>16.21</v>
      </c>
      <c r="J3164" s="91">
        <v>0.98902720896760288</v>
      </c>
      <c r="K3164" s="72">
        <v>145.00868668968377</v>
      </c>
      <c r="L3164" s="32">
        <v>139.55999800000001</v>
      </c>
      <c r="M3164" s="73">
        <v>3.9041908625448409E-2</v>
      </c>
      <c r="Q3164" s="34">
        <v>1.0110945289805031</v>
      </c>
      <c r="R3164" s="7"/>
      <c r="S3164" s="32"/>
      <c r="T3164" s="77"/>
      <c r="U3164" s="5">
        <v>185.61490567821795</v>
      </c>
      <c r="V3164" s="97">
        <v>142.02000000000001</v>
      </c>
      <c r="W3164" s="38">
        <v>0.30696314377001788</v>
      </c>
      <c r="X3164" s="91">
        <v>0.97805441793520564</v>
      </c>
      <c r="Y3164" s="72">
        <v>1914.9002687661189</v>
      </c>
      <c r="Z3164" s="90">
        <v>1741.00008</v>
      </c>
      <c r="AA3164" s="77">
        <v>9.988522732642198E-2</v>
      </c>
      <c r="AB3164" s="35">
        <v>0.97805441793520564</v>
      </c>
      <c r="AC3164" s="72">
        <v>1985.0533099089248</v>
      </c>
      <c r="AD3164" s="90">
        <v>1897</v>
      </c>
      <c r="AE3164" s="38">
        <v>4.6417137537651448E-2</v>
      </c>
      <c r="AF3164">
        <v>2</v>
      </c>
      <c r="AI3164" s="27" t="s">
        <v>36</v>
      </c>
      <c r="AJ3164" s="17">
        <v>16.303094492870734</v>
      </c>
      <c r="AK3164" s="17">
        <v>16.109143079476535</v>
      </c>
      <c r="AL3164" s="19">
        <v>5.4173251030258239E-2</v>
      </c>
      <c r="AM3164" s="19">
        <v>6.9882309130788328E-2</v>
      </c>
      <c r="AN3164" s="27" t="b">
        <v>1</v>
      </c>
      <c r="AO3164" s="27" t="b">
        <v>0</v>
      </c>
      <c r="AP3164" s="27" t="b">
        <v>0</v>
      </c>
      <c r="AQ3164" s="27" t="b">
        <v>0</v>
      </c>
      <c r="AR3164" s="27" t="b">
        <v>1</v>
      </c>
      <c r="AS3164" s="27" t="b">
        <v>0</v>
      </c>
      <c r="AV3164">
        <v>8705.0004000000008</v>
      </c>
      <c r="AX3164">
        <v>18970</v>
      </c>
      <c r="AZ3164">
        <v>17.41</v>
      </c>
      <c r="BC3164" s="18">
        <f t="shared" si="1"/>
        <v>6964.0003200000001</v>
      </c>
    </row>
    <row r="3165" spans="1:55" ht="14.55" customHeight="1" x14ac:dyDescent="0.25">
      <c r="A3165" s="95">
        <v>42661</v>
      </c>
      <c r="B3165" s="98">
        <v>15.675000000000001</v>
      </c>
      <c r="C3165" s="99">
        <v>16.625</v>
      </c>
      <c r="D3165" s="32">
        <v>31.556725920602069</v>
      </c>
      <c r="E3165" s="32">
        <v>556.09480228882546</v>
      </c>
      <c r="F3165" s="18">
        <v>587.65152820942751</v>
      </c>
      <c r="G3165" s="18">
        <v>16.573985260506483</v>
      </c>
      <c r="H3165" s="19">
        <v>5.7142857142857051E-2</v>
      </c>
      <c r="I3165" s="1">
        <v>15.28</v>
      </c>
      <c r="J3165" s="91">
        <v>0.96964830185434137</v>
      </c>
      <c r="K3165" s="72">
        <v>140.60499400323434</v>
      </c>
      <c r="L3165" s="32">
        <v>134</v>
      </c>
      <c r="M3165" s="73">
        <v>4.9291000024136854E-2</v>
      </c>
      <c r="Q3165" s="34">
        <v>1.0313017597077359</v>
      </c>
      <c r="R3165" s="7"/>
      <c r="S3165" s="32"/>
      <c r="T3165" s="77"/>
      <c r="U3165" s="5">
        <v>191.06858083651784</v>
      </c>
      <c r="V3165" s="97">
        <v>147.82</v>
      </c>
      <c r="W3165" s="38">
        <v>0.29257597643429745</v>
      </c>
      <c r="X3165" s="91">
        <v>0.93929660370868273</v>
      </c>
      <c r="Y3165" s="72">
        <v>1798.6679244844267</v>
      </c>
      <c r="Z3165" s="90">
        <v>1602</v>
      </c>
      <c r="AA3165" s="77">
        <v>0.12276399780550983</v>
      </c>
      <c r="AB3165" s="35">
        <v>0.93929660370868273</v>
      </c>
      <c r="AC3165" s="72">
        <v>1864.5239387730139</v>
      </c>
      <c r="AD3165" s="90">
        <v>1745</v>
      </c>
      <c r="AE3165" s="38">
        <v>6.8495093852730046E-2</v>
      </c>
      <c r="AF3165">
        <v>1</v>
      </c>
      <c r="AI3165" s="27" t="s">
        <v>36</v>
      </c>
      <c r="AJ3165" s="17">
        <v>16.283270094000347</v>
      </c>
      <c r="AK3165" s="17">
        <v>16.151830476685387</v>
      </c>
      <c r="AL3165" s="19">
        <v>4.6851731304450604E-2</v>
      </c>
      <c r="AM3165" s="19">
        <v>6.9496903169842805E-2</v>
      </c>
      <c r="AN3165" s="27" t="b">
        <v>1</v>
      </c>
      <c r="AO3165" s="27" t="b">
        <v>0</v>
      </c>
      <c r="AP3165" s="27" t="b">
        <v>0</v>
      </c>
      <c r="AQ3165" s="27" t="b">
        <v>0</v>
      </c>
      <c r="AR3165" s="27" t="b">
        <v>1</v>
      </c>
      <c r="AS3165" s="27" t="b">
        <v>0</v>
      </c>
      <c r="AV3165">
        <v>8010</v>
      </c>
      <c r="AX3165">
        <v>17450</v>
      </c>
      <c r="AZ3165">
        <v>16.02</v>
      </c>
      <c r="BC3165" s="18">
        <f t="shared" si="1"/>
        <v>6408</v>
      </c>
    </row>
    <row r="3166" spans="1:55" ht="14.55" customHeight="1" x14ac:dyDescent="0.25">
      <c r="A3166" s="96">
        <v>42662</v>
      </c>
      <c r="B3166" s="100">
        <v>16.074999999999999</v>
      </c>
      <c r="C3166" s="101">
        <v>16.824999999999999</v>
      </c>
      <c r="D3166" s="32">
        <v>585.84828672825029</v>
      </c>
      <c r="E3166" s="32">
        <v>0</v>
      </c>
      <c r="F3166" s="32">
        <v>585.84828672825029</v>
      </c>
      <c r="G3166" s="32">
        <v>16.074999999999999</v>
      </c>
      <c r="H3166" s="56">
        <v>4.4576523031203519E-2</v>
      </c>
      <c r="I3166" s="32">
        <v>14.41</v>
      </c>
      <c r="J3166" s="68">
        <v>0.96691729323308262</v>
      </c>
      <c r="K3166" s="72">
        <v>135.95104794140931</v>
      </c>
      <c r="L3166" s="32">
        <v>130.800003</v>
      </c>
      <c r="M3166" s="73">
        <v>3.9381076630474618E-2</v>
      </c>
      <c r="Q3166" s="34">
        <v>1.0342146189735615</v>
      </c>
      <c r="R3166" s="7"/>
      <c r="S3166" s="32"/>
      <c r="T3166" s="77"/>
      <c r="U3166" s="5">
        <v>197.23801373829636</v>
      </c>
      <c r="V3166" s="90">
        <v>151.22000199999999</v>
      </c>
      <c r="W3166" s="38">
        <v>0.30431167259405517</v>
      </c>
      <c r="X3166" s="91">
        <v>0.93383458646616535</v>
      </c>
      <c r="Y3166" s="72">
        <v>1679.6663536883621</v>
      </c>
      <c r="Z3166" s="90">
        <v>1526.00008</v>
      </c>
      <c r="AA3166" s="77">
        <v>0.10069873239348849</v>
      </c>
      <c r="AB3166" s="35">
        <v>0.93383458646616535</v>
      </c>
      <c r="AC3166" s="72">
        <v>1741.129026272311</v>
      </c>
      <c r="AD3166" s="90">
        <v>1668</v>
      </c>
      <c r="AE3166" s="38">
        <v>4.3842341889874681E-2</v>
      </c>
      <c r="AF3166" s="1">
        <v>20</v>
      </c>
      <c r="AI3166" s="27" t="s">
        <v>36</v>
      </c>
      <c r="AJ3166" s="17">
        <v>16.222426301774657</v>
      </c>
      <c r="AK3166" s="17">
        <v>16.179157675551917</v>
      </c>
      <c r="AL3166" s="19">
        <v>4.2990037425753282E-2</v>
      </c>
      <c r="AM3166" s="19">
        <v>6.7282935859293014E-2</v>
      </c>
      <c r="AN3166" s="27" t="b">
        <v>1</v>
      </c>
      <c r="AO3166" s="27" t="b">
        <v>0</v>
      </c>
      <c r="AP3166" s="27" t="b">
        <v>0</v>
      </c>
      <c r="AQ3166" s="27" t="b">
        <v>0</v>
      </c>
      <c r="AR3166" s="27" t="b">
        <v>1</v>
      </c>
      <c r="AS3166" s="27" t="b">
        <v>0</v>
      </c>
      <c r="AV3166">
        <v>7630.0003999999999</v>
      </c>
      <c r="AX3166">
        <v>16680</v>
      </c>
      <c r="AZ3166">
        <v>15.26</v>
      </c>
      <c r="BC3166" s="18">
        <f t="shared" si="1"/>
        <v>6104.0003200000001</v>
      </c>
    </row>
    <row r="3167" spans="1:55" ht="14.55" customHeight="1" x14ac:dyDescent="0.25">
      <c r="A3167" s="95">
        <v>42663</v>
      </c>
      <c r="B3167" s="100">
        <v>15.775</v>
      </c>
      <c r="C3167" s="101">
        <v>16.675000000000001</v>
      </c>
      <c r="D3167" s="32">
        <v>556.55587239183774</v>
      </c>
      <c r="E3167" s="32">
        <v>27.986660354105862</v>
      </c>
      <c r="F3167" s="32">
        <v>584.54253274594362</v>
      </c>
      <c r="G3167" s="32">
        <v>15.818090096798212</v>
      </c>
      <c r="H3167" s="56">
        <v>5.3973013493253341E-2</v>
      </c>
      <c r="I3167" s="32">
        <v>13.75</v>
      </c>
      <c r="J3167" s="68">
        <v>0.98182484130156977</v>
      </c>
      <c r="K3167" s="72">
        <v>133.47780658753999</v>
      </c>
      <c r="L3167" s="32">
        <v>129.11999499999999</v>
      </c>
      <c r="M3167" s="73">
        <v>3.3750091049337475E-2</v>
      </c>
      <c r="Q3167" s="34">
        <v>1.0185116101506824</v>
      </c>
      <c r="R3167" s="7"/>
      <c r="S3167" s="32"/>
      <c r="T3167" s="77"/>
      <c r="U3167" s="5">
        <v>200.51518829030485</v>
      </c>
      <c r="V3167" s="90">
        <v>153.10000600000001</v>
      </c>
      <c r="W3167" s="38">
        <v>0.30970072130699222</v>
      </c>
      <c r="X3167" s="91">
        <v>0.96364968260313955</v>
      </c>
      <c r="Y3167" s="72">
        <v>1618.6176927657223</v>
      </c>
      <c r="Z3167" s="90">
        <v>1485.0000199999999</v>
      </c>
      <c r="AA3167" s="77">
        <v>8.9978229606840224E-2</v>
      </c>
      <c r="AB3167" s="35">
        <v>0.96364968260313955</v>
      </c>
      <c r="AC3167" s="72">
        <v>1677.8115336425092</v>
      </c>
      <c r="AD3167" s="90">
        <v>1624</v>
      </c>
      <c r="AE3167" s="38">
        <v>3.3135180814352939E-2</v>
      </c>
      <c r="AF3167" s="1">
        <v>19</v>
      </c>
      <c r="AI3167" s="27" t="s">
        <v>36</v>
      </c>
      <c r="AJ3167" s="17">
        <v>16.210192496860287</v>
      </c>
      <c r="AK3167" s="17">
        <v>16.198995278467724</v>
      </c>
      <c r="AL3167" s="19">
        <v>4.3277266815412573E-2</v>
      </c>
      <c r="AM3167" s="19">
        <v>6.5050868036702056E-2</v>
      </c>
      <c r="AN3167" s="27" t="b">
        <v>1</v>
      </c>
      <c r="AO3167" s="27" t="b">
        <v>0</v>
      </c>
      <c r="AP3167" s="27" t="b">
        <v>0</v>
      </c>
      <c r="AQ3167" s="27" t="b">
        <v>0</v>
      </c>
      <c r="AR3167" s="27" t="b">
        <v>1</v>
      </c>
      <c r="AS3167" s="27" t="b">
        <v>0</v>
      </c>
      <c r="AV3167">
        <v>7425.0000999999993</v>
      </c>
      <c r="AX3167">
        <v>16240</v>
      </c>
      <c r="AZ3167">
        <v>14.85</v>
      </c>
      <c r="BC3167" s="18">
        <f t="shared" si="1"/>
        <v>5940.0000799999998</v>
      </c>
    </row>
    <row r="3168" spans="1:55" ht="14.55" customHeight="1" x14ac:dyDescent="0.25">
      <c r="A3168" s="95">
        <v>42664</v>
      </c>
      <c r="B3168" s="98">
        <v>15.574999999999999</v>
      </c>
      <c r="C3168" s="99">
        <v>16.524999999999999</v>
      </c>
      <c r="D3168" s="32">
        <v>527.26345805542519</v>
      </c>
      <c r="E3168" s="32">
        <v>55.698074816289214</v>
      </c>
      <c r="F3168" s="18">
        <v>582.96153287171444</v>
      </c>
      <c r="G3168" s="18">
        <v>15.665766145091633</v>
      </c>
      <c r="H3168" s="19">
        <v>5.7488653555219371E-2</v>
      </c>
      <c r="I3168" s="32">
        <v>13.34</v>
      </c>
      <c r="J3168" s="91">
        <v>0.98769163545095207</v>
      </c>
      <c r="K3168" s="72">
        <v>131.83263206795419</v>
      </c>
      <c r="L3168" s="32">
        <v>126.279999</v>
      </c>
      <c r="M3168" s="73">
        <v>4.3970803863834285E-2</v>
      </c>
      <c r="Q3168" s="34">
        <v>1.0124617482899188</v>
      </c>
      <c r="R3168" s="7"/>
      <c r="S3168" s="32"/>
      <c r="T3168" s="77"/>
      <c r="U3168" s="5">
        <v>202.63598353499509</v>
      </c>
      <c r="V3168" s="90">
        <v>156.36000000000001</v>
      </c>
      <c r="W3168" s="38">
        <v>0.2959579402340437</v>
      </c>
      <c r="X3168" s="91">
        <v>0.97538327090190424</v>
      </c>
      <c r="Y3168" s="72">
        <v>1578.7801730646629</v>
      </c>
      <c r="Z3168" s="90">
        <v>1423.0000599999998</v>
      </c>
      <c r="AA3168" s="77">
        <v>0.10947301932275609</v>
      </c>
      <c r="AB3168" s="35">
        <v>0.97538327090190424</v>
      </c>
      <c r="AC3168" s="72">
        <v>1636.4830643533599</v>
      </c>
      <c r="AD3168" s="90">
        <v>1558</v>
      </c>
      <c r="AE3168" s="38">
        <v>5.0374238994454333E-2</v>
      </c>
      <c r="AF3168">
        <v>18</v>
      </c>
      <c r="AI3168" s="27" t="s">
        <v>36</v>
      </c>
      <c r="AJ3168" s="17">
        <v>16.223010987045974</v>
      </c>
      <c r="AK3168" s="17">
        <v>16.20301927936594</v>
      </c>
      <c r="AL3168" s="19">
        <v>4.8103597329489788E-2</v>
      </c>
      <c r="AM3168" s="19">
        <v>6.4605729735591977E-2</v>
      </c>
      <c r="AN3168" s="27" t="b">
        <v>1</v>
      </c>
      <c r="AO3168" s="27" t="b">
        <v>0</v>
      </c>
      <c r="AP3168" s="27" t="b">
        <v>0</v>
      </c>
      <c r="AQ3168" s="27" t="b">
        <v>0</v>
      </c>
      <c r="AR3168" s="27" t="b">
        <v>1</v>
      </c>
      <c r="AS3168" s="27" t="b">
        <v>0</v>
      </c>
      <c r="AV3168">
        <v>7115.0002999999997</v>
      </c>
      <c r="AX3168">
        <v>15580</v>
      </c>
      <c r="AZ3168">
        <v>14.23</v>
      </c>
      <c r="BC3168" s="18">
        <f t="shared" si="1"/>
        <v>5692.0002399999994</v>
      </c>
    </row>
    <row r="3169" spans="1:55" ht="14.55" customHeight="1" x14ac:dyDescent="0.25">
      <c r="A3169" s="95">
        <v>42667</v>
      </c>
      <c r="B3169" s="98">
        <v>14.925000000000001</v>
      </c>
      <c r="C3169" s="99">
        <v>16.074999999999999</v>
      </c>
      <c r="D3169" s="32">
        <v>497.9710437190127</v>
      </c>
      <c r="E3169" s="32">
        <v>83.306507693119769</v>
      </c>
      <c r="F3169" s="18">
        <v>581.27755141213242</v>
      </c>
      <c r="G3169" s="18">
        <v>15.089813665372679</v>
      </c>
      <c r="H3169" s="19">
        <v>7.1539657853810223E-2</v>
      </c>
      <c r="I3169" s="32">
        <v>13.02</v>
      </c>
      <c r="J3169" s="91">
        <v>0.96045249792223431</v>
      </c>
      <c r="K3169" s="72">
        <v>126.61679000685648</v>
      </c>
      <c r="L3169" s="32">
        <v>121.800003</v>
      </c>
      <c r="M3169" s="73">
        <v>3.9546690379444999E-2</v>
      </c>
      <c r="Q3169" s="34">
        <v>1.0411759063184485</v>
      </c>
      <c r="R3169" s="7"/>
      <c r="S3169" s="32"/>
      <c r="T3169" s="77"/>
      <c r="U3169" s="5">
        <v>210.58689849982116</v>
      </c>
      <c r="V3169" s="90">
        <v>161.88000400000001</v>
      </c>
      <c r="W3169" s="38">
        <v>0.30088271124468924</v>
      </c>
      <c r="X3169" s="91">
        <v>0.92090499584446861</v>
      </c>
      <c r="Y3169" s="72">
        <v>1453.9135048553878</v>
      </c>
      <c r="Z3169" s="90">
        <v>1323.0000599999998</v>
      </c>
      <c r="AA3169" s="77">
        <v>9.8951956854323952E-2</v>
      </c>
      <c r="AB3169" s="35">
        <v>0.92090499584446861</v>
      </c>
      <c r="AC3169" s="72">
        <v>1507.021267915829</v>
      </c>
      <c r="AD3169" s="90">
        <v>1446</v>
      </c>
      <c r="AE3169" s="38">
        <v>4.2200046968069817E-2</v>
      </c>
      <c r="AF3169">
        <v>17</v>
      </c>
      <c r="AI3169" s="27" t="s">
        <v>36</v>
      </c>
      <c r="AJ3169" s="17">
        <v>16.193321561483486</v>
      </c>
      <c r="AK3169" s="17">
        <v>16.195034028845757</v>
      </c>
      <c r="AL3169" s="19">
        <v>5.3292866904451432E-2</v>
      </c>
      <c r="AM3169" s="19">
        <v>6.4744362481248624E-2</v>
      </c>
      <c r="AN3169" s="27" t="b">
        <v>0</v>
      </c>
      <c r="AO3169" s="27" t="b">
        <v>0</v>
      </c>
      <c r="AP3169" s="27" t="b">
        <v>0</v>
      </c>
      <c r="AQ3169" s="27" t="b">
        <v>0</v>
      </c>
      <c r="AR3169" s="27" t="b">
        <v>0</v>
      </c>
      <c r="AS3169" s="27" t="b">
        <v>0</v>
      </c>
      <c r="AV3169">
        <v>6615.0002999999997</v>
      </c>
      <c r="AX3169">
        <v>14460</v>
      </c>
      <c r="AZ3169">
        <v>13.23</v>
      </c>
      <c r="BC3169" s="18">
        <f t="shared" si="1"/>
        <v>5292.0002399999994</v>
      </c>
    </row>
    <row r="3170" spans="1:55" ht="14.55" customHeight="1" x14ac:dyDescent="0.25">
      <c r="A3170" s="95">
        <v>42668</v>
      </c>
      <c r="B3170" s="98">
        <v>15.225</v>
      </c>
      <c r="C3170" s="99">
        <v>16.225000000000001</v>
      </c>
      <c r="D3170" s="32">
        <v>468.67862938260021</v>
      </c>
      <c r="E3170" s="32">
        <v>110.50335273019328</v>
      </c>
      <c r="F3170" s="18">
        <v>579.18198211279355</v>
      </c>
      <c r="G3170" s="18">
        <v>15.415792110498826</v>
      </c>
      <c r="H3170" s="19">
        <v>6.1633281972265141E-2</v>
      </c>
      <c r="I3170" s="32">
        <v>13.46</v>
      </c>
      <c r="J3170" s="91">
        <v>1.0179195602081841</v>
      </c>
      <c r="K3170" s="72">
        <v>128.88347720921908</v>
      </c>
      <c r="L3170" s="32">
        <v>122.91999800000001</v>
      </c>
      <c r="M3170" s="73">
        <v>4.8515126149115892E-2</v>
      </c>
      <c r="Q3170" s="34">
        <v>0.98239589756530554</v>
      </c>
      <c r="R3170" s="7"/>
      <c r="S3170" s="32"/>
      <c r="T3170" s="77"/>
      <c r="U3170" s="5">
        <v>206.49453329881979</v>
      </c>
      <c r="V3170" s="90">
        <v>160.13999999999999</v>
      </c>
      <c r="W3170" s="38">
        <v>0.28946255338341331</v>
      </c>
      <c r="X3170" s="91">
        <v>1.0358391204163679</v>
      </c>
      <c r="Y3170" s="72">
        <v>1506.0276915072398</v>
      </c>
      <c r="Z3170" s="90">
        <v>1345.0000199999999</v>
      </c>
      <c r="AA3170" s="77">
        <v>0.11972317406154374</v>
      </c>
      <c r="AB3170" s="35">
        <v>1.0358391204163679</v>
      </c>
      <c r="AC3170" s="72">
        <v>1561.0065574131854</v>
      </c>
      <c r="AD3170" s="90">
        <v>1471</v>
      </c>
      <c r="AE3170" s="38">
        <v>6.1187326589521022E-2</v>
      </c>
      <c r="AF3170">
        <v>16</v>
      </c>
      <c r="AI3170" s="27" t="s">
        <v>36</v>
      </c>
      <c r="AJ3170" s="17">
        <v>16.145135765401797</v>
      </c>
      <c r="AK3170" s="17">
        <v>16.189795122783863</v>
      </c>
      <c r="AL3170" s="19">
        <v>5.7725664508101439E-2</v>
      </c>
      <c r="AM3170" s="19">
        <v>6.3752925465916099E-2</v>
      </c>
      <c r="AN3170" s="27" t="b">
        <v>0</v>
      </c>
      <c r="AO3170" s="27" t="b">
        <v>0</v>
      </c>
      <c r="AP3170" s="27" t="b">
        <v>0</v>
      </c>
      <c r="AQ3170" s="27" t="b">
        <v>0</v>
      </c>
      <c r="AR3170" s="27" t="b">
        <v>0</v>
      </c>
      <c r="AS3170" s="27" t="b">
        <v>0</v>
      </c>
      <c r="AV3170">
        <v>6725.0000999999993</v>
      </c>
      <c r="AX3170">
        <v>14710</v>
      </c>
      <c r="AZ3170">
        <v>13.45</v>
      </c>
      <c r="BC3170" s="18">
        <f t="shared" si="1"/>
        <v>5380.0000799999998</v>
      </c>
    </row>
    <row r="3171" spans="1:55" ht="14.55" customHeight="1" x14ac:dyDescent="0.25">
      <c r="A3171" s="95">
        <v>42669</v>
      </c>
      <c r="B3171" s="98">
        <v>15.625</v>
      </c>
      <c r="C3171" s="99">
        <v>16.475000000000001</v>
      </c>
      <c r="D3171" s="32">
        <v>439.38621504618771</v>
      </c>
      <c r="E3171" s="32">
        <v>137.99037943416127</v>
      </c>
      <c r="F3171" s="18">
        <v>577.37659448034901</v>
      </c>
      <c r="G3171" s="18">
        <v>15.828146133113695</v>
      </c>
      <c r="H3171" s="19">
        <v>5.1593323216995501E-2</v>
      </c>
      <c r="I3171" s="32">
        <v>14.24</v>
      </c>
      <c r="J3171" s="91">
        <v>1.023548292131365</v>
      </c>
      <c r="K3171" s="72">
        <v>131.91618051896268</v>
      </c>
      <c r="L3171" s="32">
        <v>125.879997</v>
      </c>
      <c r="M3171" s="73">
        <v>4.7951888010949614E-2</v>
      </c>
      <c r="Q3171" s="34">
        <v>0.97699347230375455</v>
      </c>
      <c r="R3171" s="7"/>
      <c r="S3171" s="32"/>
      <c r="T3171" s="77"/>
      <c r="U3171" s="5">
        <v>201.3682013187958</v>
      </c>
      <c r="V3171" s="90">
        <v>156.199996</v>
      </c>
      <c r="W3171" s="38">
        <v>0.28916905554079397</v>
      </c>
      <c r="X3171" s="91">
        <v>1.04709658426273</v>
      </c>
      <c r="Y3171" s="72">
        <v>1576.9639964480937</v>
      </c>
      <c r="Z3171" s="90">
        <v>1413.0000599999998</v>
      </c>
      <c r="AA3171" s="77">
        <v>0.11603958208472676</v>
      </c>
      <c r="AB3171" s="35">
        <v>1.04709658426273</v>
      </c>
      <c r="AC3171" s="72">
        <v>1634.4984288103806</v>
      </c>
      <c r="AD3171" s="90">
        <v>1541</v>
      </c>
      <c r="AE3171" s="38">
        <v>6.0673866846450729E-2</v>
      </c>
      <c r="AF3171">
        <v>15</v>
      </c>
      <c r="AI3171" s="27" t="s">
        <v>36</v>
      </c>
      <c r="AJ3171" s="17">
        <v>16.147558685815131</v>
      </c>
      <c r="AK3171" s="17">
        <v>16.20187821569149</v>
      </c>
      <c r="AL3171" s="19">
        <v>5.6800742187124519E-2</v>
      </c>
      <c r="AM3171" s="19">
        <v>6.2090290121865524E-2</v>
      </c>
      <c r="AN3171" s="27" t="b">
        <v>0</v>
      </c>
      <c r="AO3171" s="27" t="b">
        <v>0</v>
      </c>
      <c r="AP3171" s="27" t="b">
        <v>0</v>
      </c>
      <c r="AQ3171" s="27" t="b">
        <v>0</v>
      </c>
      <c r="AR3171" s="27" t="b">
        <v>0</v>
      </c>
      <c r="AS3171" s="27" t="b">
        <v>0</v>
      </c>
      <c r="AV3171">
        <v>7065.0002999999997</v>
      </c>
      <c r="AX3171">
        <v>15410</v>
      </c>
      <c r="AZ3171">
        <v>14.13</v>
      </c>
      <c r="BC3171" s="18">
        <f t="shared" si="1"/>
        <v>5652.0002399999994</v>
      </c>
    </row>
    <row r="3172" spans="1:55" ht="14.55" customHeight="1" x14ac:dyDescent="0.25">
      <c r="A3172" s="95">
        <v>42670</v>
      </c>
      <c r="B3172" s="98">
        <v>16.074999999999999</v>
      </c>
      <c r="C3172" s="99">
        <v>16.875</v>
      </c>
      <c r="D3172" s="32">
        <v>410.09380070977522</v>
      </c>
      <c r="E3172" s="32">
        <v>165.7715007699091</v>
      </c>
      <c r="F3172" s="18">
        <v>575.86530147968438</v>
      </c>
      <c r="G3172" s="18">
        <v>16.305292049677529</v>
      </c>
      <c r="H3172" s="19">
        <v>4.7407407407407454E-2</v>
      </c>
      <c r="I3172" s="32">
        <v>15.36</v>
      </c>
      <c r="J3172" s="91">
        <v>1.0274489845629629</v>
      </c>
      <c r="K3172" s="72">
        <v>135.5348006484453</v>
      </c>
      <c r="L3172" s="32">
        <v>128.16000399999999</v>
      </c>
      <c r="M3172" s="73">
        <v>5.7543667433447583E-2</v>
      </c>
      <c r="Q3172" s="34">
        <v>0.97328433335827502</v>
      </c>
      <c r="R3172" s="7"/>
      <c r="S3172" s="32"/>
      <c r="T3172" s="77"/>
      <c r="U3172" s="5">
        <v>195.623621098705</v>
      </c>
      <c r="V3172" s="90">
        <v>153.5</v>
      </c>
      <c r="W3172" s="38">
        <v>0.2744209843563844</v>
      </c>
      <c r="X3172" s="91">
        <v>1.0548979691259259</v>
      </c>
      <c r="Y3172" s="72">
        <v>1663.5440763394647</v>
      </c>
      <c r="Z3172" s="90">
        <v>1463.9999599999999</v>
      </c>
      <c r="AA3172" s="77">
        <v>0.13630062963899592</v>
      </c>
      <c r="AB3172" s="35">
        <v>1.0548979691259259</v>
      </c>
      <c r="AC3172" s="72">
        <v>1724.2014294390901</v>
      </c>
      <c r="AD3172" s="90">
        <v>1596</v>
      </c>
      <c r="AE3172" s="38">
        <v>8.0326710174868504E-2</v>
      </c>
      <c r="AF3172">
        <v>14</v>
      </c>
      <c r="AI3172" s="27" t="s">
        <v>36</v>
      </c>
      <c r="AJ3172" s="17">
        <v>16.182246028533068</v>
      </c>
      <c r="AK3172" s="17">
        <v>16.226329848560436</v>
      </c>
      <c r="AL3172" s="19">
        <v>5.727255624982517E-2</v>
      </c>
      <c r="AM3172" s="19">
        <v>5.924365788242969E-2</v>
      </c>
      <c r="AN3172" s="27" t="b">
        <v>0</v>
      </c>
      <c r="AO3172" s="27" t="b">
        <v>0</v>
      </c>
      <c r="AP3172" s="27" t="b">
        <v>0</v>
      </c>
      <c r="AQ3172" s="27" t="b">
        <v>0</v>
      </c>
      <c r="AR3172" s="27" t="b">
        <v>0</v>
      </c>
      <c r="AS3172" s="27" t="b">
        <v>0</v>
      </c>
      <c r="AV3172">
        <v>7319.9997999999996</v>
      </c>
      <c r="AX3172">
        <v>15960</v>
      </c>
      <c r="AZ3172">
        <v>14.64</v>
      </c>
      <c r="BC3172" s="18">
        <f t="shared" si="1"/>
        <v>5855.9998399999995</v>
      </c>
    </row>
    <row r="3173" spans="1:55" ht="14.55" customHeight="1" x14ac:dyDescent="0.25">
      <c r="A3173" s="95">
        <v>42671</v>
      </c>
      <c r="B3173" s="100">
        <v>16.625</v>
      </c>
      <c r="C3173" s="101">
        <v>17.100000000000001</v>
      </c>
      <c r="D3173" s="32">
        <v>380.80138637336273</v>
      </c>
      <c r="E3173" s="32">
        <v>193.67523768592872</v>
      </c>
      <c r="F3173" s="32">
        <v>574.47662405929145</v>
      </c>
      <c r="G3173" s="32">
        <v>16.785138348625516</v>
      </c>
      <c r="H3173" s="56">
        <v>2.7777777777777901E-2</v>
      </c>
      <c r="I3173" s="32">
        <v>16.190000999999999</v>
      </c>
      <c r="J3173" s="68">
        <v>1.0269464398775536</v>
      </c>
      <c r="K3173" s="72">
        <v>139.18457278254175</v>
      </c>
      <c r="L3173" s="32">
        <v>133.720001</v>
      </c>
      <c r="M3173" s="73">
        <v>4.0865777308375532E-2</v>
      </c>
      <c r="Q3173" s="34">
        <v>0.97376061805057079</v>
      </c>
      <c r="R3173" s="7"/>
      <c r="S3173" s="32"/>
      <c r="T3173" s="77"/>
      <c r="U3173" s="5">
        <v>190.13591985071861</v>
      </c>
      <c r="V3173" s="90">
        <v>146.91999799999999</v>
      </c>
      <c r="W3173" s="38">
        <v>0.294145946358634</v>
      </c>
      <c r="X3173" s="91">
        <v>1.0538928797551075</v>
      </c>
      <c r="Y3173" s="72">
        <v>1753.205645293657</v>
      </c>
      <c r="Z3173" s="90">
        <v>1588.0000599999998</v>
      </c>
      <c r="AA3173" s="77">
        <v>0.10403373995694758</v>
      </c>
      <c r="AB3173" s="35">
        <v>1.0538928797551075</v>
      </c>
      <c r="AC3173" s="72">
        <v>1817.0944767679796</v>
      </c>
      <c r="AD3173" s="90">
        <v>1729.0001000000002</v>
      </c>
      <c r="AE3173" s="38">
        <v>5.0951053599117418E-2</v>
      </c>
      <c r="AF3173" s="1">
        <v>13</v>
      </c>
      <c r="AI3173" s="27" t="s">
        <v>36</v>
      </c>
      <c r="AJ3173" s="17">
        <v>16.208417020539336</v>
      </c>
      <c r="AK3173" s="17">
        <v>16.260009660546107</v>
      </c>
      <c r="AL3173" s="19">
        <v>5.2906683630579265E-2</v>
      </c>
      <c r="AM3173" s="19">
        <v>5.5117439190212524E-2</v>
      </c>
      <c r="AN3173" s="27" t="b">
        <v>0</v>
      </c>
      <c r="AO3173" s="27" t="b">
        <v>0</v>
      </c>
      <c r="AP3173" s="27" t="b">
        <v>0</v>
      </c>
      <c r="AQ3173" s="27" t="b">
        <v>0</v>
      </c>
      <c r="AR3173" s="27" t="b">
        <v>1</v>
      </c>
      <c r="AS3173" s="27" t="b">
        <v>0</v>
      </c>
      <c r="AV3173">
        <v>7940.0002999999997</v>
      </c>
      <c r="AX3173">
        <v>17290.001000000004</v>
      </c>
      <c r="AZ3173">
        <v>15.88</v>
      </c>
      <c r="BC3173" s="18">
        <f t="shared" si="1"/>
        <v>6352.0002399999994</v>
      </c>
    </row>
    <row r="3174" spans="1:55" ht="14.55" customHeight="1" x14ac:dyDescent="0.25">
      <c r="A3174" s="95">
        <v>42674</v>
      </c>
      <c r="B3174" s="100">
        <v>17.225000000000001</v>
      </c>
      <c r="C3174" s="101">
        <v>17.425000000000001</v>
      </c>
      <c r="D3174" s="32">
        <v>351.50897203695024</v>
      </c>
      <c r="E3174" s="32">
        <v>222.15397384632979</v>
      </c>
      <c r="F3174" s="32">
        <v>573.66294588328003</v>
      </c>
      <c r="G3174" s="32">
        <v>17.302451045231546</v>
      </c>
      <c r="H3174" s="56">
        <v>1.1477761836441891E-2</v>
      </c>
      <c r="I3174" s="1">
        <v>17.059999999999999</v>
      </c>
      <c r="J3174" s="68">
        <v>1.0293596520556803</v>
      </c>
      <c r="K3174" s="72">
        <v>143.26850452636691</v>
      </c>
      <c r="L3174" s="32">
        <v>136.55999800000001</v>
      </c>
      <c r="M3174" s="73">
        <v>4.9124975282783055E-2</v>
      </c>
      <c r="Q3174" s="34">
        <v>0.97147775124365177</v>
      </c>
      <c r="R3174" s="7"/>
      <c r="S3174" s="32"/>
      <c r="T3174" s="77"/>
      <c r="U3174" s="5">
        <v>184.368914639796</v>
      </c>
      <c r="V3174" s="97">
        <v>143.63999999999999</v>
      </c>
      <c r="W3174" s="38">
        <v>0.28354855638955739</v>
      </c>
      <c r="X3174" s="91">
        <v>1.0587193041113603</v>
      </c>
      <c r="Y3174" s="72">
        <v>1856.1615414148678</v>
      </c>
      <c r="Z3174" s="90">
        <v>1658.9999599999999</v>
      </c>
      <c r="AA3174" s="77">
        <v>0.1188436324102551</v>
      </c>
      <c r="AB3174" s="35">
        <v>1.0587193041113603</v>
      </c>
      <c r="AC3174" s="72">
        <v>1923.762156793038</v>
      </c>
      <c r="AD3174" s="90">
        <v>1803</v>
      </c>
      <c r="AE3174" s="38">
        <v>6.6978456346665563E-2</v>
      </c>
      <c r="AF3174" s="1">
        <v>12</v>
      </c>
      <c r="AI3174" s="27" t="s">
        <v>36</v>
      </c>
      <c r="AJ3174" s="17">
        <v>16.262612154835285</v>
      </c>
      <c r="AK3174" s="17">
        <v>16.304695538923319</v>
      </c>
      <c r="AL3174" s="19">
        <v>4.5238201677449685E-2</v>
      </c>
      <c r="AM3174" s="19">
        <v>5.0603110216798801E-2</v>
      </c>
      <c r="AN3174" s="27" t="b">
        <v>0</v>
      </c>
      <c r="AO3174" s="27" t="b">
        <v>0</v>
      </c>
      <c r="AP3174" s="27" t="b">
        <v>0</v>
      </c>
      <c r="AQ3174" s="27" t="b">
        <v>0</v>
      </c>
      <c r="AR3174" s="27" t="b">
        <v>1</v>
      </c>
      <c r="AS3174" s="27" t="b">
        <v>0</v>
      </c>
      <c r="AV3174">
        <v>8294.9997999999996</v>
      </c>
      <c r="AX3174">
        <v>18030</v>
      </c>
      <c r="AZ3174">
        <v>16.59</v>
      </c>
      <c r="BC3174" s="18">
        <f t="shared" si="1"/>
        <v>6635.9998399999995</v>
      </c>
    </row>
    <row r="3175" spans="1:55" ht="14.55" customHeight="1" x14ac:dyDescent="0.25">
      <c r="A3175" s="95">
        <v>42675</v>
      </c>
      <c r="B3175" s="100">
        <v>17.824999999999999</v>
      </c>
      <c r="C3175" s="101">
        <v>17.875</v>
      </c>
      <c r="D3175" s="32">
        <v>322.21655770053769</v>
      </c>
      <c r="E3175" s="32">
        <v>251.1101768273746</v>
      </c>
      <c r="F3175" s="32">
        <v>573.32673452791232</v>
      </c>
      <c r="G3175" s="32">
        <v>17.846899395380031</v>
      </c>
      <c r="H3175" s="56">
        <v>2.7972027972028579E-3</v>
      </c>
      <c r="I3175" s="32">
        <v>18.559999000000001</v>
      </c>
      <c r="J3175" s="68">
        <v>1.0308620246813933</v>
      </c>
      <c r="K3175" s="72">
        <v>147.68750530535337</v>
      </c>
      <c r="L3175" s="32">
        <v>140.44000199999999</v>
      </c>
      <c r="M3175" s="73">
        <v>5.1605690701666158E-2</v>
      </c>
      <c r="Q3175" s="34">
        <v>0.97006192493032051</v>
      </c>
      <c r="R3175" s="7"/>
      <c r="S3175" s="32"/>
      <c r="T3175" s="77"/>
      <c r="U3175" s="5">
        <v>178.51627987740841</v>
      </c>
      <c r="V3175" s="97">
        <v>139.66000399999999</v>
      </c>
      <c r="W3175" s="38">
        <v>0.2782204980991439</v>
      </c>
      <c r="X3175" s="91">
        <v>1.0617240493627866</v>
      </c>
      <c r="Y3175" s="72">
        <v>1970.740776883669</v>
      </c>
      <c r="Z3175" s="90">
        <v>1757</v>
      </c>
      <c r="AA3175" s="77">
        <v>0.12165098285923108</v>
      </c>
      <c r="AB3175" s="35">
        <v>1.0617240493627866</v>
      </c>
      <c r="AC3175" s="72">
        <v>2042.4718007264091</v>
      </c>
      <c r="AD3175" s="90">
        <v>1908</v>
      </c>
      <c r="AE3175" s="38">
        <v>7.0477882980298279E-2</v>
      </c>
      <c r="AF3175" s="1">
        <v>11</v>
      </c>
      <c r="AI3175" s="27" t="s">
        <v>36</v>
      </c>
      <c r="AJ3175" s="17">
        <v>16.351999444318444</v>
      </c>
      <c r="AK3175" s="17">
        <v>16.372414714086975</v>
      </c>
      <c r="AL3175" s="19">
        <v>3.3781125834681791E-2</v>
      </c>
      <c r="AM3175" s="19">
        <v>4.4460936923017551E-2</v>
      </c>
      <c r="AN3175" s="27" t="b">
        <v>0</v>
      </c>
      <c r="AO3175" s="27" t="b">
        <v>0</v>
      </c>
      <c r="AP3175" s="27" t="b">
        <v>0</v>
      </c>
      <c r="AQ3175" s="27" t="b">
        <v>0</v>
      </c>
      <c r="AR3175" s="27" t="b">
        <v>1</v>
      </c>
      <c r="AS3175" s="27" t="b">
        <v>0</v>
      </c>
      <c r="AV3175">
        <v>8785</v>
      </c>
      <c r="AX3175">
        <v>19080</v>
      </c>
      <c r="AZ3175">
        <v>17.57</v>
      </c>
      <c r="BC3175" s="18">
        <f t="shared" si="1"/>
        <v>7028</v>
      </c>
    </row>
    <row r="3176" spans="1:55" ht="14.55" customHeight="1" x14ac:dyDescent="0.25">
      <c r="A3176" s="95">
        <v>42676</v>
      </c>
      <c r="B3176" s="98">
        <v>18.524999999999999</v>
      </c>
      <c r="C3176" s="99">
        <v>18.225000000000001</v>
      </c>
      <c r="D3176" s="32">
        <v>292.9241433641252</v>
      </c>
      <c r="E3176" s="32">
        <v>280.32065434046848</v>
      </c>
      <c r="F3176" s="18">
        <v>573.24479770459368</v>
      </c>
      <c r="G3176" s="18">
        <v>18.378297933729389</v>
      </c>
      <c r="H3176" s="19">
        <v>-1.6460905349794164E-2</v>
      </c>
      <c r="I3176" s="32">
        <v>19.32</v>
      </c>
      <c r="J3176" s="91">
        <v>1.0296282282730076</v>
      </c>
      <c r="K3176" s="72">
        <v>152.06059341705287</v>
      </c>
      <c r="L3176" s="32">
        <v>143.679993</v>
      </c>
      <c r="M3176" s="73">
        <v>5.8328235143029795E-2</v>
      </c>
      <c r="Q3176" s="34">
        <v>0.97122434344802022</v>
      </c>
      <c r="R3176" s="7"/>
      <c r="S3176" s="32"/>
      <c r="T3176" s="77"/>
      <c r="U3176" s="5">
        <v>173.05655632263191</v>
      </c>
      <c r="V3176" s="97">
        <v>136.300004</v>
      </c>
      <c r="W3176" s="38">
        <v>0.26967389027099298</v>
      </c>
      <c r="X3176" s="91">
        <v>1.059256456546015</v>
      </c>
      <c r="Y3176" s="72">
        <v>2087.5298797224286</v>
      </c>
      <c r="Z3176" s="90">
        <v>1832</v>
      </c>
      <c r="AA3176" s="77">
        <v>0.13948137539433877</v>
      </c>
      <c r="AB3176" s="35">
        <v>1.059256456546015</v>
      </c>
      <c r="AC3176" s="72">
        <v>2163.4667559586273</v>
      </c>
      <c r="AD3176" s="90">
        <v>1994.0001000000002</v>
      </c>
      <c r="AE3176" s="38">
        <v>8.498828859568619E-2</v>
      </c>
      <c r="AF3176">
        <v>10</v>
      </c>
      <c r="AI3176" s="27" t="s">
        <v>36</v>
      </c>
      <c r="AJ3176" s="17">
        <v>16.470780078416201</v>
      </c>
      <c r="AK3176" s="17">
        <v>16.463432528681096</v>
      </c>
      <c r="AL3176" s="19">
        <v>2.0765427947671906E-2</v>
      </c>
      <c r="AM3176" s="19">
        <v>3.9197962444693701E-2</v>
      </c>
      <c r="AN3176" s="27" t="b">
        <v>1</v>
      </c>
      <c r="AO3176" s="27" t="b">
        <v>0</v>
      </c>
      <c r="AP3176" s="27" t="b">
        <v>0</v>
      </c>
      <c r="AQ3176" s="27" t="b">
        <v>0</v>
      </c>
      <c r="AR3176" s="27" t="b">
        <v>1</v>
      </c>
      <c r="AS3176" s="27" t="b">
        <v>0</v>
      </c>
      <c r="AV3176">
        <v>9160</v>
      </c>
      <c r="AX3176">
        <v>19940.001000000004</v>
      </c>
      <c r="AZ3176">
        <v>18.32</v>
      </c>
      <c r="BC3176" s="18">
        <f t="shared" si="1"/>
        <v>7328</v>
      </c>
    </row>
    <row r="3177" spans="1:55" ht="14.55" customHeight="1" x14ac:dyDescent="0.25">
      <c r="A3177" s="95">
        <v>42677</v>
      </c>
      <c r="B3177" s="98">
        <v>19.774999999999999</v>
      </c>
      <c r="C3177" s="99">
        <v>19.024999999999999</v>
      </c>
      <c r="D3177" s="32">
        <v>263.63172902771271</v>
      </c>
      <c r="E3177" s="32">
        <v>310.09524833673964</v>
      </c>
      <c r="F3177" s="18">
        <v>573.7269773644523</v>
      </c>
      <c r="G3177" s="18">
        <v>19.36963046810013</v>
      </c>
      <c r="H3177" s="19">
        <v>-3.942181340341655E-2</v>
      </c>
      <c r="I3177" s="32">
        <v>22.08</v>
      </c>
      <c r="J3177" s="91">
        <v>1.0548269011041578</v>
      </c>
      <c r="K3177" s="72">
        <v>160.39482932358231</v>
      </c>
      <c r="L3177" s="32">
        <v>151.520004</v>
      </c>
      <c r="M3177" s="73">
        <v>5.857197128626207E-2</v>
      </c>
      <c r="Q3177" s="34">
        <v>0.94802284522060742</v>
      </c>
      <c r="R3177" s="7"/>
      <c r="S3177" s="32"/>
      <c r="T3177" s="77"/>
      <c r="U3177" s="5">
        <v>163.75611651594653</v>
      </c>
      <c r="V3177" s="97">
        <v>128.94000199999999</v>
      </c>
      <c r="W3177" s="38">
        <v>0.27001794614480107</v>
      </c>
      <c r="X3177" s="91">
        <v>1.1096538022083156</v>
      </c>
      <c r="Y3177" s="72">
        <v>2316.4465511219719</v>
      </c>
      <c r="Z3177" s="90">
        <v>2038.0000599999998</v>
      </c>
      <c r="AA3177" s="77">
        <v>0.13662732233774913</v>
      </c>
      <c r="AB3177" s="35">
        <v>1.1096538022083156</v>
      </c>
      <c r="AC3177" s="72">
        <v>2400.6606225620521</v>
      </c>
      <c r="AD3177" s="90">
        <v>2217</v>
      </c>
      <c r="AE3177" s="38">
        <v>8.2841958756000061E-2</v>
      </c>
      <c r="AF3177">
        <v>9</v>
      </c>
      <c r="AI3177" s="27" t="s">
        <v>36</v>
      </c>
      <c r="AJ3177" s="17">
        <v>16.637503135903994</v>
      </c>
      <c r="AK3177" s="17">
        <v>16.579085999803301</v>
      </c>
      <c r="AL3177" s="19">
        <v>5.5962385109365647E-3</v>
      </c>
      <c r="AM3177" s="19">
        <v>3.3468496784774066E-2</v>
      </c>
      <c r="AN3177" s="27" t="b">
        <v>1</v>
      </c>
      <c r="AO3177" s="27" t="b">
        <v>0</v>
      </c>
      <c r="AP3177" s="27" t="b">
        <v>0</v>
      </c>
      <c r="AQ3177" s="27" t="b">
        <v>0</v>
      </c>
      <c r="AR3177" s="27" t="b">
        <v>1</v>
      </c>
      <c r="AS3177" s="27" t="b">
        <v>0</v>
      </c>
      <c r="AV3177">
        <v>10190.0003</v>
      </c>
      <c r="AX3177">
        <v>22170</v>
      </c>
      <c r="AZ3177">
        <v>20.379999000000002</v>
      </c>
      <c r="BC3177" s="18">
        <f t="shared" si="1"/>
        <v>8152.0002399999994</v>
      </c>
    </row>
    <row r="3178" spans="1:55" ht="14.55" customHeight="1" x14ac:dyDescent="0.25">
      <c r="A3178" s="95">
        <v>42678</v>
      </c>
      <c r="B3178" s="100">
        <v>19.324999999999999</v>
      </c>
      <c r="C3178" s="101">
        <v>18.975000000000001</v>
      </c>
      <c r="D3178" s="32">
        <v>234.33931469130019</v>
      </c>
      <c r="E3178" s="32">
        <v>340.54242276525781</v>
      </c>
      <c r="F3178" s="32">
        <v>574.88173745655797</v>
      </c>
      <c r="G3178" s="32">
        <v>19.117670665630868</v>
      </c>
      <c r="H3178" s="56">
        <v>-1.84453227931487E-2</v>
      </c>
      <c r="I3178" s="32">
        <v>22.51</v>
      </c>
      <c r="J3178" s="68">
        <v>0.98897857100888753</v>
      </c>
      <c r="K3178" s="72">
        <v>158.62430452533809</v>
      </c>
      <c r="L3178" s="32">
        <v>151.759995</v>
      </c>
      <c r="M3178" s="73">
        <v>4.5231350497462033E-2</v>
      </c>
      <c r="Q3178" s="34">
        <v>1.0111442546018659</v>
      </c>
      <c r="R3178" s="7"/>
      <c r="S3178" s="32"/>
      <c r="T3178" s="77"/>
      <c r="U3178" s="5">
        <v>165.27277497239305</v>
      </c>
      <c r="V3178" s="97">
        <v>128.63999999999999</v>
      </c>
      <c r="W3178" s="38">
        <v>0.28476970594211032</v>
      </c>
      <c r="X3178" s="91">
        <v>0.97795714201777506</v>
      </c>
      <c r="Y3178" s="72">
        <v>2265.3962873905343</v>
      </c>
      <c r="Z3178" s="90">
        <v>2038.9999599999999</v>
      </c>
      <c r="AA3178" s="77">
        <v>0.11103302198717771</v>
      </c>
      <c r="AB3178" s="35">
        <v>0.97795714201777506</v>
      </c>
      <c r="AC3178" s="72">
        <v>2347.7055612707613</v>
      </c>
      <c r="AD3178" s="90">
        <v>2220.0001000000002</v>
      </c>
      <c r="AE3178" s="38">
        <v>5.7524979963181587E-2</v>
      </c>
      <c r="AF3178" s="1">
        <v>8</v>
      </c>
      <c r="AI3178" s="27" t="s">
        <v>36</v>
      </c>
      <c r="AJ3178" s="17">
        <v>16.795698240520885</v>
      </c>
      <c r="AK3178" s="17">
        <v>16.682322080215126</v>
      </c>
      <c r="AL3178" s="19">
        <v>-5.3792165224894606E-3</v>
      </c>
      <c r="AM3178" s="19">
        <v>3.0532497205780017E-2</v>
      </c>
      <c r="AN3178" s="27" t="b">
        <v>1</v>
      </c>
      <c r="AO3178" s="27" t="b">
        <v>0</v>
      </c>
      <c r="AP3178" s="27" t="b">
        <v>0</v>
      </c>
      <c r="AQ3178" s="27" t="b">
        <v>0</v>
      </c>
      <c r="AR3178" s="27" t="b">
        <v>1</v>
      </c>
      <c r="AS3178" s="27" t="b">
        <v>0</v>
      </c>
      <c r="AV3178">
        <v>10194.9998</v>
      </c>
      <c r="AX3178">
        <v>22200.001000000004</v>
      </c>
      <c r="AZ3178">
        <v>20.389999</v>
      </c>
      <c r="BC3178" s="18">
        <f t="shared" si="1"/>
        <v>8155.9998399999995</v>
      </c>
    </row>
    <row r="3179" spans="1:55" ht="14.55" customHeight="1" x14ac:dyDescent="0.25">
      <c r="A3179" s="95">
        <v>42681</v>
      </c>
      <c r="B3179" s="98">
        <v>16.024999999999999</v>
      </c>
      <c r="C3179" s="99">
        <v>16.574999999999999</v>
      </c>
      <c r="D3179" s="32">
        <v>205.04690035488767</v>
      </c>
      <c r="E3179" s="32">
        <v>370.37514513949611</v>
      </c>
      <c r="F3179" s="18">
        <v>575.42204549438384</v>
      </c>
      <c r="G3179" s="18">
        <v>16.379012035899152</v>
      </c>
      <c r="H3179" s="19">
        <v>3.3182503770739058E-2</v>
      </c>
      <c r="I3179" s="32">
        <v>18.709999</v>
      </c>
      <c r="J3179" s="91">
        <v>0.85755248596980138</v>
      </c>
      <c r="K3179" s="72">
        <v>136.02631310341701</v>
      </c>
      <c r="L3179" s="32">
        <v>132.759995</v>
      </c>
      <c r="M3179" s="73">
        <v>2.4603180373854387E-2</v>
      </c>
      <c r="Q3179" s="34">
        <v>1.1661093826450815</v>
      </c>
      <c r="R3179" s="7"/>
      <c r="S3179" s="32"/>
      <c r="T3179" s="77"/>
      <c r="U3179" s="5">
        <v>192.3673130634576</v>
      </c>
      <c r="V3179" s="97">
        <v>144.96000599999999</v>
      </c>
      <c r="W3179" s="38">
        <v>0.32703714887717106</v>
      </c>
      <c r="X3179" s="91">
        <v>0.71510497193960276</v>
      </c>
      <c r="Y3179" s="72">
        <v>1620.0038993134488</v>
      </c>
      <c r="Z3179" s="90">
        <v>1530.0000199999999</v>
      </c>
      <c r="AA3179" s="77">
        <v>5.8826064141782694E-2</v>
      </c>
      <c r="AB3179" s="35">
        <v>0.71510497193960276</v>
      </c>
      <c r="AC3179" s="72">
        <v>1678.829003306246</v>
      </c>
      <c r="AD3179" s="90">
        <v>1652</v>
      </c>
      <c r="AE3179" s="38">
        <v>1.6240316771335365E-2</v>
      </c>
      <c r="AF3179">
        <v>7</v>
      </c>
      <c r="AI3179" s="27" t="s">
        <v>36</v>
      </c>
      <c r="AJ3179" s="17">
        <v>16.80724734612879</v>
      </c>
      <c r="AK3179" s="17">
        <v>16.658304133173989</v>
      </c>
      <c r="AL3179" s="19">
        <v>-4.4784288569959347E-3</v>
      </c>
      <c r="AM3179" s="19">
        <v>3.0081151166198687E-2</v>
      </c>
      <c r="AN3179" s="27" t="b">
        <v>1</v>
      </c>
      <c r="AO3179" s="27" t="b">
        <v>0</v>
      </c>
      <c r="AP3179" s="27" t="b">
        <v>0</v>
      </c>
      <c r="AQ3179" s="27" t="b">
        <v>0</v>
      </c>
      <c r="AR3179" s="27" t="b">
        <v>1</v>
      </c>
      <c r="AS3179" s="27" t="b">
        <v>0</v>
      </c>
      <c r="AV3179">
        <v>7650.0000999999993</v>
      </c>
      <c r="AX3179">
        <v>16520</v>
      </c>
      <c r="AZ3179">
        <v>15.3</v>
      </c>
      <c r="BC3179" s="18">
        <f t="shared" si="1"/>
        <v>6120.0000799999998</v>
      </c>
    </row>
    <row r="3180" spans="1:55" ht="14.55" customHeight="1" x14ac:dyDescent="0.25">
      <c r="A3180" s="95">
        <v>42682</v>
      </c>
      <c r="B3180" s="98">
        <v>15.975</v>
      </c>
      <c r="C3180" s="99">
        <v>16.574999999999999</v>
      </c>
      <c r="D3180" s="32">
        <v>175.75448601847515</v>
      </c>
      <c r="E3180" s="32">
        <v>398.69556382673659</v>
      </c>
      <c r="F3180" s="18">
        <v>574.45004984521177</v>
      </c>
      <c r="G3180" s="18">
        <v>16.39142844031522</v>
      </c>
      <c r="H3180" s="19">
        <v>3.6199095022624417E-2</v>
      </c>
      <c r="I3180" s="32">
        <v>18.739999999999998</v>
      </c>
      <c r="J3180" s="91">
        <v>0.99906760008619688</v>
      </c>
      <c r="K3180" s="72">
        <v>135.89713083844623</v>
      </c>
      <c r="L3180" s="32">
        <v>128.720001</v>
      </c>
      <c r="M3180" s="73">
        <v>5.575768942424289E-2</v>
      </c>
      <c r="Q3180" s="34">
        <v>1.0009332700947591</v>
      </c>
      <c r="R3180" s="7"/>
      <c r="S3180" s="32"/>
      <c r="T3180" s="77"/>
      <c r="U3180" s="5">
        <v>192.1883570009866</v>
      </c>
      <c r="V3180" s="97">
        <v>148.74000599999999</v>
      </c>
      <c r="W3180" s="38">
        <v>0.29210938045132662</v>
      </c>
      <c r="X3180" s="91">
        <v>0.99813520017239366</v>
      </c>
      <c r="Y3180" s="72">
        <v>1616.9906526915959</v>
      </c>
      <c r="Z3180" s="90">
        <v>1427</v>
      </c>
      <c r="AA3180" s="77">
        <v>0.1331399107859817</v>
      </c>
      <c r="AB3180" s="35">
        <v>0.99813520017239366</v>
      </c>
      <c r="AC3180" s="72">
        <v>1675.6714576856389</v>
      </c>
      <c r="AD3180" s="90">
        <v>1550</v>
      </c>
      <c r="AE3180" s="38">
        <v>8.1078359797186361E-2</v>
      </c>
      <c r="AF3180">
        <v>6</v>
      </c>
      <c r="AI3180" s="27" t="s">
        <v>36</v>
      </c>
      <c r="AJ3180" s="17">
        <v>16.839438781135783</v>
      </c>
      <c r="AK3180" s="17">
        <v>16.657804497988391</v>
      </c>
      <c r="AL3180" s="19">
        <v>-3.5820665929884682E-4</v>
      </c>
      <c r="AM3180" s="19">
        <v>3.0153813583214895E-2</v>
      </c>
      <c r="AN3180" s="27" t="b">
        <v>1</v>
      </c>
      <c r="AO3180" s="27" t="b">
        <v>0</v>
      </c>
      <c r="AP3180" s="27" t="b">
        <v>0</v>
      </c>
      <c r="AQ3180" s="27" t="b">
        <v>0</v>
      </c>
      <c r="AR3180" s="27" t="b">
        <v>1</v>
      </c>
      <c r="AS3180" s="27" t="b">
        <v>0</v>
      </c>
      <c r="AV3180">
        <v>7135</v>
      </c>
      <c r="AX3180">
        <v>15500</v>
      </c>
      <c r="AZ3180">
        <v>14.27</v>
      </c>
      <c r="BC3180" s="18">
        <f t="shared" si="1"/>
        <v>5708</v>
      </c>
    </row>
    <row r="3181" spans="1:55" ht="14.55" customHeight="1" x14ac:dyDescent="0.25">
      <c r="A3181" s="95">
        <v>42683</v>
      </c>
      <c r="B3181" s="100">
        <v>14.875</v>
      </c>
      <c r="C3181" s="101">
        <v>15.725</v>
      </c>
      <c r="D3181" s="32">
        <v>146.46207168206263</v>
      </c>
      <c r="E3181" s="32">
        <v>426.92761927314325</v>
      </c>
      <c r="F3181" s="32">
        <v>573.38969095520588</v>
      </c>
      <c r="G3181" s="32">
        <v>15.507882805719159</v>
      </c>
      <c r="H3181" s="56">
        <v>5.4054054054054057E-2</v>
      </c>
      <c r="I3181" s="32">
        <v>14.38</v>
      </c>
      <c r="J3181" s="68">
        <v>0.9443507232745243</v>
      </c>
      <c r="K3181" s="72">
        <v>128.33233334478183</v>
      </c>
      <c r="L3181" s="32">
        <v>125.599998</v>
      </c>
      <c r="M3181" s="73">
        <v>2.1754262645623853E-2</v>
      </c>
      <c r="Q3181" s="34">
        <v>1.0589286113240983</v>
      </c>
      <c r="R3181" s="7"/>
      <c r="S3181" s="32"/>
      <c r="T3181" s="77"/>
      <c r="U3181" s="5">
        <v>203.13484491126121</v>
      </c>
      <c r="V3181" s="90">
        <v>152.320008</v>
      </c>
      <c r="W3181" s="38">
        <v>0.33360579203266066</v>
      </c>
      <c r="X3181" s="91">
        <v>0.8887014465490487</v>
      </c>
      <c r="Y3181" s="72">
        <v>1437.0288074596904</v>
      </c>
      <c r="Z3181" s="90">
        <v>1355.0000199999999</v>
      </c>
      <c r="AA3181" s="77">
        <v>6.0537849630209174E-2</v>
      </c>
      <c r="AB3181" s="35">
        <v>0.8887014465490487</v>
      </c>
      <c r="AC3181" s="72">
        <v>1489.1477732850126</v>
      </c>
      <c r="AD3181" s="90">
        <v>1470</v>
      </c>
      <c r="AE3181" s="38">
        <v>1.3025696112253463E-2</v>
      </c>
      <c r="AF3181" s="1">
        <v>5</v>
      </c>
      <c r="AI3181" s="27" t="s">
        <v>36</v>
      </c>
      <c r="AJ3181" s="17">
        <v>16.787010568438514</v>
      </c>
      <c r="AK3181" s="17">
        <v>16.59279761123133</v>
      </c>
      <c r="AL3181" s="19">
        <v>8.184601883509687E-3</v>
      </c>
      <c r="AM3181" s="19">
        <v>2.9960763390164707E-2</v>
      </c>
      <c r="AN3181" s="27" t="b">
        <v>1</v>
      </c>
      <c r="AO3181" s="27" t="b">
        <v>0</v>
      </c>
      <c r="AP3181" s="27" t="b">
        <v>0</v>
      </c>
      <c r="AQ3181" s="27" t="b">
        <v>0</v>
      </c>
      <c r="AR3181" s="27" t="b">
        <v>1</v>
      </c>
      <c r="AS3181" s="27" t="b">
        <v>0</v>
      </c>
      <c r="AV3181">
        <v>6775.0000999999993</v>
      </c>
      <c r="AX3181">
        <v>14700</v>
      </c>
      <c r="AZ3181">
        <v>13.55</v>
      </c>
      <c r="BC3181" s="18">
        <f t="shared" si="1"/>
        <v>5420.0000799999998</v>
      </c>
    </row>
    <row r="3182" spans="1:55" ht="14.55" customHeight="1" x14ac:dyDescent="0.25">
      <c r="A3182" s="95">
        <v>42684</v>
      </c>
      <c r="B3182" s="98">
        <v>15.324999999999999</v>
      </c>
      <c r="C3182" s="99">
        <v>16.274999999999999</v>
      </c>
      <c r="D3182" s="32">
        <v>117.16965734565011</v>
      </c>
      <c r="E3182" s="32">
        <v>454.63665986164159</v>
      </c>
      <c r="F3182" s="18">
        <v>571.80631720729173</v>
      </c>
      <c r="G3182" s="18">
        <v>16.08033412953181</v>
      </c>
      <c r="H3182" s="19">
        <v>5.8371735791090562E-2</v>
      </c>
      <c r="I3182" s="1">
        <v>14.74</v>
      </c>
      <c r="J3182" s="91">
        <v>1.0340502093244266</v>
      </c>
      <c r="K3182" s="72">
        <v>132.69978013764845</v>
      </c>
      <c r="L3182" s="32">
        <v>128.63999899999999</v>
      </c>
      <c r="M3182" s="73">
        <v>3.1559244163617085E-2</v>
      </c>
      <c r="Q3182" s="34">
        <v>0.9670710290299418</v>
      </c>
      <c r="R3182" s="7"/>
      <c r="S3182" s="32"/>
      <c r="T3182" s="77"/>
      <c r="U3182" s="5">
        <v>196.08007759572408</v>
      </c>
      <c r="V3182" s="90">
        <v>148</v>
      </c>
      <c r="W3182" s="38">
        <v>0.32486538916029783</v>
      </c>
      <c r="X3182" s="91">
        <v>1.0681004186488534</v>
      </c>
      <c r="Y3182" s="72">
        <v>1534.8984144643193</v>
      </c>
      <c r="Z3182" s="90">
        <v>1418.0000599999998</v>
      </c>
      <c r="AA3182" s="77">
        <v>8.2438892466844813E-2</v>
      </c>
      <c r="AB3182" s="35">
        <v>1.0681004186488534</v>
      </c>
      <c r="AC3182" s="72">
        <v>1590.5338594790212</v>
      </c>
      <c r="AD3182" s="90">
        <v>1534</v>
      </c>
      <c r="AE3182" s="38">
        <v>3.6853884927653978E-2</v>
      </c>
      <c r="AF3182">
        <v>4</v>
      </c>
      <c r="AI3182" s="27" t="s">
        <v>36</v>
      </c>
      <c r="AJ3182" s="17">
        <v>16.743914023903535</v>
      </c>
      <c r="AK3182" s="17">
        <v>16.527444430404326</v>
      </c>
      <c r="AL3182" s="19">
        <v>2.0656708740323809E-2</v>
      </c>
      <c r="AM3182" s="19">
        <v>3.0822964187657648E-2</v>
      </c>
      <c r="AN3182" s="27" t="b">
        <v>1</v>
      </c>
      <c r="AO3182" s="27" t="b">
        <v>0</v>
      </c>
      <c r="AP3182" s="27" t="b">
        <v>0</v>
      </c>
      <c r="AQ3182" s="27" t="b">
        <v>0</v>
      </c>
      <c r="AR3182" s="27" t="b">
        <v>1</v>
      </c>
      <c r="AS3182" s="27" t="b">
        <v>0</v>
      </c>
      <c r="AV3182">
        <v>7090.0002999999997</v>
      </c>
      <c r="AX3182">
        <v>15340</v>
      </c>
      <c r="AZ3182">
        <v>14.18</v>
      </c>
      <c r="BC3182" s="18">
        <f t="shared" si="1"/>
        <v>5672.0002399999994</v>
      </c>
    </row>
    <row r="3183" spans="1:55" ht="14.55" customHeight="1" x14ac:dyDescent="0.25">
      <c r="A3183" s="95">
        <v>42685</v>
      </c>
      <c r="B3183" s="100">
        <v>14.925000000000001</v>
      </c>
      <c r="C3183" s="101">
        <v>16.125</v>
      </c>
      <c r="D3183" s="32">
        <v>87.877243009237588</v>
      </c>
      <c r="E3183" s="32">
        <v>482.21922512772591</v>
      </c>
      <c r="F3183" s="32">
        <v>570.09646813696349</v>
      </c>
      <c r="G3183" s="32">
        <v>15.94002658321021</v>
      </c>
      <c r="H3183" s="56">
        <v>7.441860465116279E-2</v>
      </c>
      <c r="I3183" s="1">
        <v>14.17</v>
      </c>
      <c r="J3183" s="68">
        <v>0.98831041972754274</v>
      </c>
      <c r="K3183" s="72">
        <v>131.14630626375552</v>
      </c>
      <c r="L3183" s="32">
        <v>125.760002</v>
      </c>
      <c r="M3183" s="73">
        <v>4.2830026861446137E-2</v>
      </c>
      <c r="Q3183" s="34">
        <v>1.0118278427902034</v>
      </c>
      <c r="R3183" s="7"/>
      <c r="S3183" s="32"/>
      <c r="T3183" s="77"/>
      <c r="U3183" s="5">
        <v>198.02989904393903</v>
      </c>
      <c r="V3183" s="90">
        <v>151.58000200000001</v>
      </c>
      <c r="W3183" s="76">
        <v>0.30643816091214338</v>
      </c>
      <c r="X3183" s="91">
        <v>0.97662083945508538</v>
      </c>
      <c r="Y3183" s="72">
        <v>1499.0209499655507</v>
      </c>
      <c r="Z3183" s="90">
        <v>1353.9999599999999</v>
      </c>
      <c r="AA3183" s="77">
        <v>0.10710560875168035</v>
      </c>
      <c r="AB3183" s="35">
        <v>0.97662083945508538</v>
      </c>
      <c r="AC3183" s="72">
        <v>1553.3236090112539</v>
      </c>
      <c r="AD3183" s="90">
        <v>1476</v>
      </c>
      <c r="AE3183" s="76">
        <v>5.2387268977814289E-2</v>
      </c>
      <c r="AF3183" s="1">
        <v>3</v>
      </c>
      <c r="AI3183" s="27" t="b">
        <v>1</v>
      </c>
      <c r="AJ3183" s="17">
        <v>16.67352496336779</v>
      </c>
      <c r="AK3183" s="17">
        <v>16.47688898687738</v>
      </c>
      <c r="AL3183" s="19">
        <v>3.9630111749420362E-2</v>
      </c>
      <c r="AM3183" s="19">
        <v>3.2100813635026988E-2</v>
      </c>
      <c r="AN3183" s="27" t="b">
        <v>1</v>
      </c>
      <c r="AO3183" s="27" t="b">
        <v>1</v>
      </c>
      <c r="AP3183" s="27" t="b">
        <v>0</v>
      </c>
      <c r="AQ3183" s="27" t="b">
        <v>0</v>
      </c>
      <c r="AR3183" s="27" t="b">
        <v>1</v>
      </c>
      <c r="AS3183" s="27" t="b">
        <v>0</v>
      </c>
      <c r="AV3183">
        <v>6769.9997999999996</v>
      </c>
      <c r="AX3183">
        <v>14760</v>
      </c>
      <c r="AZ3183">
        <v>13.54</v>
      </c>
      <c r="BC3183" s="18">
        <f t="shared" si="1"/>
        <v>5415.9998399999995</v>
      </c>
    </row>
    <row r="3184" spans="1:55" ht="14.55" customHeight="1" x14ac:dyDescent="0.25">
      <c r="A3184" s="95">
        <v>42688</v>
      </c>
      <c r="B3184" s="98">
        <v>14.475</v>
      </c>
      <c r="C3184" s="99">
        <v>15.975</v>
      </c>
      <c r="D3184" s="32">
        <v>58.584828672825054</v>
      </c>
      <c r="E3184" s="32">
        <v>509.33173886235892</v>
      </c>
      <c r="F3184" s="18">
        <v>567.91656753518396</v>
      </c>
      <c r="G3184" s="18">
        <v>15.820263815087074</v>
      </c>
      <c r="H3184" s="19">
        <v>9.3896713615023497E-2</v>
      </c>
      <c r="I3184">
        <v>14.48</v>
      </c>
      <c r="J3184" s="91">
        <v>0.98869165362585598</v>
      </c>
      <c r="K3184" s="72">
        <v>129.6610149640577</v>
      </c>
      <c r="L3184" s="18">
        <v>125.160004</v>
      </c>
      <c r="M3184" s="73">
        <v>3.5962055131108006E-2</v>
      </c>
      <c r="Q3184" s="34">
        <v>1.0114376877084708</v>
      </c>
      <c r="R3184" s="7"/>
      <c r="S3184" s="32"/>
      <c r="T3184" s="77"/>
      <c r="U3184" s="5">
        <v>199.92199100497996</v>
      </c>
      <c r="V3184" s="18">
        <v>152.16000399999999</v>
      </c>
      <c r="W3184" s="38">
        <v>0.3138931765865357</v>
      </c>
      <c r="X3184" s="91">
        <v>0.97738330725171196</v>
      </c>
      <c r="Y3184" s="72">
        <v>1465.1250634977382</v>
      </c>
      <c r="Z3184" s="18">
        <v>1341.9999800000001</v>
      </c>
      <c r="AA3184" s="77">
        <v>9.1747455538515099E-2</v>
      </c>
      <c r="AB3184" s="35">
        <v>0.97738330725171196</v>
      </c>
      <c r="AC3184" s="72">
        <v>1518.1682258293952</v>
      </c>
      <c r="AD3184" s="18">
        <v>1462</v>
      </c>
      <c r="AE3184" s="38">
        <v>3.8418759117233359E-2</v>
      </c>
      <c r="AF3184">
        <v>2</v>
      </c>
      <c r="AI3184" s="27" t="s">
        <v>36</v>
      </c>
      <c r="AJ3184" s="17">
        <v>16.607219165187431</v>
      </c>
      <c r="AK3184" s="17">
        <v>16.440387938483031</v>
      </c>
      <c r="AL3184" s="19">
        <v>5.8353784484115732E-2</v>
      </c>
      <c r="AM3184" s="19">
        <v>3.4376317388764746E-2</v>
      </c>
      <c r="AN3184" s="27" t="b">
        <v>1</v>
      </c>
      <c r="AO3184" s="27" t="b">
        <v>1</v>
      </c>
      <c r="AP3184" s="27" t="b">
        <v>0</v>
      </c>
      <c r="AQ3184" s="27" t="b">
        <v>0</v>
      </c>
      <c r="AR3184" s="27" t="b">
        <v>0</v>
      </c>
      <c r="AS3184" s="27" t="b">
        <v>0</v>
      </c>
      <c r="AV3184">
        <v>6709.9999000000007</v>
      </c>
      <c r="AX3184">
        <v>14620</v>
      </c>
      <c r="AZ3184">
        <v>13.42</v>
      </c>
      <c r="BC3184" s="18">
        <f t="shared" si="1"/>
        <v>5367.9999200000002</v>
      </c>
    </row>
    <row r="3185" spans="1:55" ht="14.55" customHeight="1" x14ac:dyDescent="0.25">
      <c r="A3185" s="95">
        <v>42689</v>
      </c>
      <c r="B3185" s="98">
        <v>13.2</v>
      </c>
      <c r="C3185" s="99">
        <v>15.275</v>
      </c>
      <c r="D3185" s="32">
        <v>29.292414336412527</v>
      </c>
      <c r="E3185" s="32">
        <v>535.87369175873266</v>
      </c>
      <c r="F3185" s="18">
        <v>565.16610609514521</v>
      </c>
      <c r="G3185" s="18">
        <v>15.167453282154499</v>
      </c>
      <c r="H3185" s="19">
        <v>0.13584288052373161</v>
      </c>
      <c r="I3185">
        <v>13.37</v>
      </c>
      <c r="J3185" s="91">
        <v>0.95409257227896449</v>
      </c>
      <c r="K3185" s="72">
        <v>123.70647087630282</v>
      </c>
      <c r="L3185" s="18">
        <v>119.760002</v>
      </c>
      <c r="M3185" s="73">
        <v>3.2953146379396489E-2</v>
      </c>
      <c r="Q3185" s="34">
        <v>1.0481163244059013</v>
      </c>
      <c r="R3185" s="7"/>
      <c r="S3185" s="32"/>
      <c r="T3185" s="77"/>
      <c r="U3185" s="5">
        <v>209.15137473599123</v>
      </c>
      <c r="V3185" s="18">
        <v>158.66000399999999</v>
      </c>
      <c r="W3185" s="38">
        <v>0.31823628805651133</v>
      </c>
      <c r="X3185" s="91">
        <v>0.90818514455792898</v>
      </c>
      <c r="Y3185" s="72">
        <v>1330.6111837973908</v>
      </c>
      <c r="Z3185" s="18">
        <v>1230.0000199999999</v>
      </c>
      <c r="AA3185" s="77">
        <v>8.179769281417644E-2</v>
      </c>
      <c r="AB3185" s="35">
        <v>0.90818514455792898</v>
      </c>
      <c r="AC3185" s="72">
        <v>1378.7557244226464</v>
      </c>
      <c r="AD3185" s="18">
        <v>1335</v>
      </c>
      <c r="AE3185" s="38">
        <v>3.277582353756283E-2</v>
      </c>
      <c r="AF3185">
        <v>1</v>
      </c>
      <c r="AI3185" s="27" t="s">
        <v>36</v>
      </c>
      <c r="AJ3185" s="17">
        <v>16.517065448079698</v>
      </c>
      <c r="AK3185" s="17">
        <v>16.39592832007742</v>
      </c>
      <c r="AL3185" s="19">
        <v>7.5463847276281151E-2</v>
      </c>
      <c r="AM3185" s="19">
        <v>3.8395268805634833E-2</v>
      </c>
      <c r="AN3185" s="27" t="b">
        <v>1</v>
      </c>
      <c r="AO3185" s="27" t="b">
        <v>1</v>
      </c>
      <c r="AP3185" s="27" t="b">
        <v>0</v>
      </c>
      <c r="AQ3185" s="27" t="b">
        <v>0</v>
      </c>
      <c r="AR3185" s="27" t="b">
        <v>0</v>
      </c>
      <c r="AS3185" s="27" t="b">
        <v>0</v>
      </c>
      <c r="AV3185">
        <v>6150.0000999999993</v>
      </c>
      <c r="AX3185">
        <v>13350</v>
      </c>
      <c r="AZ3185">
        <v>12.3</v>
      </c>
      <c r="BC3185" s="18">
        <f t="shared" si="1"/>
        <v>4920.0000799999998</v>
      </c>
    </row>
    <row r="3186" spans="1:55" ht="14.55" customHeight="1" x14ac:dyDescent="0.25">
      <c r="A3186" s="96">
        <v>42690</v>
      </c>
      <c r="B3186" s="98">
        <v>15.574999999999999</v>
      </c>
      <c r="C3186" s="99">
        <v>17.074999999999999</v>
      </c>
      <c r="D3186" s="32">
        <v>561.18694015419226</v>
      </c>
      <c r="E3186" s="32">
        <v>0</v>
      </c>
      <c r="F3186" s="18">
        <v>561.18694015419226</v>
      </c>
      <c r="G3186" s="18">
        <v>15.574999999999998</v>
      </c>
      <c r="H3186" s="19">
        <v>8.7847730600292828E-2</v>
      </c>
      <c r="I3186">
        <v>13.72</v>
      </c>
      <c r="J3186" s="91">
        <v>1.0196399345335512</v>
      </c>
      <c r="K3186" s="72">
        <v>126.13387545078312</v>
      </c>
      <c r="L3186" s="18">
        <v>120.400002</v>
      </c>
      <c r="M3186" s="73">
        <v>4.7623532853289505E-2</v>
      </c>
      <c r="Q3186" s="34">
        <v>0.98073836276083493</v>
      </c>
      <c r="R3186" s="7"/>
      <c r="S3186" s="32"/>
      <c r="T3186" s="77"/>
      <c r="U3186" s="5">
        <v>204.74087603598943</v>
      </c>
      <c r="V3186" s="18">
        <v>157.66000399999999</v>
      </c>
      <c r="W3186" s="38">
        <v>0.29862280122731349</v>
      </c>
      <c r="X3186" s="91">
        <v>1.0392798690671026</v>
      </c>
      <c r="Y3186" s="72">
        <v>1382.8840331809483</v>
      </c>
      <c r="Z3186" s="18">
        <v>1239.0000399999999</v>
      </c>
      <c r="AA3186" s="77">
        <v>0.11612912714752491</v>
      </c>
      <c r="AB3186" s="35">
        <v>1.0392798690671026</v>
      </c>
      <c r="AC3186" s="72">
        <v>1432.8900956163611</v>
      </c>
      <c r="AD3186" s="18">
        <v>1350</v>
      </c>
      <c r="AE3186" s="38">
        <v>6.1400070826934168E-2</v>
      </c>
      <c r="AF3186">
        <v>24</v>
      </c>
      <c r="AI3186" s="27" t="s">
        <v>36</v>
      </c>
      <c r="AJ3186" s="17">
        <v>16.469494721388912</v>
      </c>
      <c r="AK3186" s="17">
        <v>16.352569304547195</v>
      </c>
      <c r="AL3186" s="19">
        <v>8.4071953205892558E-2</v>
      </c>
      <c r="AM3186" s="19">
        <v>4.0033671844886563E-2</v>
      </c>
      <c r="AN3186" s="27" t="b">
        <v>1</v>
      </c>
      <c r="AO3186" s="27" t="b">
        <v>1</v>
      </c>
      <c r="AP3186" s="27" t="b">
        <v>0</v>
      </c>
      <c r="AQ3186" s="27" t="b">
        <v>0</v>
      </c>
      <c r="AR3186" s="27" t="b">
        <v>0</v>
      </c>
      <c r="AS3186" s="27" t="b">
        <v>0</v>
      </c>
      <c r="AV3186">
        <v>6195.0001999999995</v>
      </c>
      <c r="AX3186">
        <v>13500</v>
      </c>
      <c r="AZ3186">
        <v>12.39</v>
      </c>
      <c r="BC3186" s="18">
        <f t="shared" si="1"/>
        <v>4956.0001599999996</v>
      </c>
    </row>
    <row r="3187" spans="1:55" ht="14.55" customHeight="1" x14ac:dyDescent="0.25">
      <c r="A3187" s="95">
        <v>42691</v>
      </c>
      <c r="B3187" s="98">
        <v>15.025</v>
      </c>
      <c r="C3187" s="99">
        <v>16.675000000000001</v>
      </c>
      <c r="D3187" s="32">
        <v>537.80415098110086</v>
      </c>
      <c r="E3187" s="32">
        <v>21.328664209130171</v>
      </c>
      <c r="F3187" s="18">
        <v>559.13281519023099</v>
      </c>
      <c r="G3187" s="18">
        <v>15.087940852314475</v>
      </c>
      <c r="H3187" s="19">
        <v>9.8950524737631218E-2</v>
      </c>
      <c r="I3187">
        <v>13.35</v>
      </c>
      <c r="J3187" s="91">
        <v>0.9651822875661854</v>
      </c>
      <c r="K3187" s="72">
        <v>121.74007605540844</v>
      </c>
      <c r="L3187" s="18">
        <v>116.91999800000001</v>
      </c>
      <c r="M3187" s="73">
        <v>4.1225437374780231E-2</v>
      </c>
      <c r="Q3187" s="34">
        <v>1.0360737167293148</v>
      </c>
      <c r="R3187" s="7"/>
      <c r="S3187" s="32"/>
      <c r="T3187" s="77"/>
      <c r="U3187" s="5">
        <v>211.73169970659481</v>
      </c>
      <c r="V3187" s="18">
        <v>162.199996</v>
      </c>
      <c r="W3187" s="38">
        <v>0.30537425972929622</v>
      </c>
      <c r="X3187" s="91">
        <v>0.9303645751323707</v>
      </c>
      <c r="Y3187" s="72">
        <v>1286.5924715927629</v>
      </c>
      <c r="Z3187" s="18">
        <v>1161</v>
      </c>
      <c r="AA3187" s="77">
        <v>0.10817611678963211</v>
      </c>
      <c r="AB3187" s="35">
        <v>0.9303645751323707</v>
      </c>
      <c r="AC3187" s="72">
        <v>1333.0888119692052</v>
      </c>
      <c r="AD3187" s="18">
        <v>1271</v>
      </c>
      <c r="AE3187" s="38">
        <v>4.8850363469083523E-2</v>
      </c>
      <c r="AF3187">
        <v>23</v>
      </c>
      <c r="AI3187" s="27" t="s">
        <v>36</v>
      </c>
      <c r="AJ3187" s="17">
        <v>16.422491904832459</v>
      </c>
      <c r="AK3187" s="17">
        <v>16.328494691189011</v>
      </c>
      <c r="AL3187" s="19">
        <v>9.1554698319822089E-2</v>
      </c>
      <c r="AM3187" s="19">
        <v>4.2993496939926296E-2</v>
      </c>
      <c r="AN3187" s="27" t="b">
        <v>1</v>
      </c>
      <c r="AO3187" s="27" t="b">
        <v>1</v>
      </c>
      <c r="AP3187" s="27" t="b">
        <v>0</v>
      </c>
      <c r="AQ3187" s="27" t="b">
        <v>0</v>
      </c>
      <c r="AR3187" s="27" t="b">
        <v>0</v>
      </c>
      <c r="AS3187" s="27" t="b">
        <v>0</v>
      </c>
      <c r="AV3187">
        <v>5805</v>
      </c>
      <c r="AX3187">
        <v>12710</v>
      </c>
      <c r="AZ3187">
        <v>11.61</v>
      </c>
      <c r="BC3187" s="18">
        <f t="shared" si="1"/>
        <v>4644</v>
      </c>
    </row>
    <row r="3188" spans="1:55" ht="14.55" customHeight="1" x14ac:dyDescent="0.25">
      <c r="A3188" s="95">
        <v>42692</v>
      </c>
      <c r="B3188" s="100">
        <v>14.975</v>
      </c>
      <c r="C3188" s="101">
        <v>16.675000000000001</v>
      </c>
      <c r="D3188" s="32">
        <v>514.42136180800946</v>
      </c>
      <c r="E3188" s="32">
        <v>42.397714123714721</v>
      </c>
      <c r="F3188" s="32">
        <v>556.81907593172423</v>
      </c>
      <c r="G3188" s="32">
        <v>15.104442609145007</v>
      </c>
      <c r="H3188" s="56">
        <v>0.10194902548725648</v>
      </c>
      <c r="I3188" s="32">
        <v>12.85</v>
      </c>
      <c r="J3188" s="68">
        <v>0.99695109393150816</v>
      </c>
      <c r="K3188" s="72">
        <v>121.36680206550218</v>
      </c>
      <c r="L3188" s="32">
        <v>116.239998</v>
      </c>
      <c r="M3188" s="73">
        <v>4.4105335114529035E-2</v>
      </c>
      <c r="Q3188" s="34">
        <v>1.00305823032549</v>
      </c>
      <c r="R3188" s="7"/>
      <c r="S3188" s="32"/>
      <c r="T3188" s="77"/>
      <c r="U3188" s="5">
        <v>211.98381305296283</v>
      </c>
      <c r="V3188" s="32">
        <v>162.91999799999999</v>
      </c>
      <c r="W3188" s="76">
        <v>0.30115280907972292</v>
      </c>
      <c r="X3188" s="68">
        <v>0.99390218786301621</v>
      </c>
      <c r="Y3188" s="72">
        <v>1278.7531905027117</v>
      </c>
      <c r="Z3188" s="32">
        <v>1151.9999800000001</v>
      </c>
      <c r="AA3188" s="77">
        <v>0.11002883047160442</v>
      </c>
      <c r="AB3188" s="35">
        <v>0.99390218786301621</v>
      </c>
      <c r="AC3188" s="72">
        <v>1324.9386444510283</v>
      </c>
      <c r="AD3188" s="32">
        <v>1257</v>
      </c>
      <c r="AE3188" s="76">
        <v>5.4048245386657333E-2</v>
      </c>
      <c r="AF3188" s="1">
        <v>22</v>
      </c>
      <c r="AI3188" s="27" t="s">
        <v>36</v>
      </c>
      <c r="AJ3188" s="17">
        <v>16.388508691134689</v>
      </c>
      <c r="AK3188" s="17">
        <v>16.321369441382981</v>
      </c>
      <c r="AL3188" s="19">
        <v>9.8817579935849734E-2</v>
      </c>
      <c r="AM3188" s="19">
        <v>4.640234806991686E-2</v>
      </c>
      <c r="AN3188" s="27" t="b">
        <v>1</v>
      </c>
      <c r="AO3188" s="27" t="b">
        <v>1</v>
      </c>
      <c r="AP3188" s="27" t="b">
        <v>0</v>
      </c>
      <c r="AQ3188" s="27" t="b">
        <v>0</v>
      </c>
      <c r="AR3188" s="27" t="b">
        <v>0</v>
      </c>
      <c r="AS3188" s="27" t="b">
        <v>0</v>
      </c>
      <c r="AV3188">
        <v>5759.9999000000007</v>
      </c>
      <c r="AX3188">
        <v>12570</v>
      </c>
      <c r="AZ3188">
        <v>11.52</v>
      </c>
      <c r="BC3188" s="18">
        <f t="shared" si="1"/>
        <v>4607.9999200000002</v>
      </c>
    </row>
    <row r="3189" spans="1:55" ht="14.55" customHeight="1" x14ac:dyDescent="0.25">
      <c r="A3189" s="95">
        <v>42695</v>
      </c>
      <c r="B3189" s="98">
        <v>14.475</v>
      </c>
      <c r="C3189" s="99">
        <v>16.274999999999999</v>
      </c>
      <c r="D3189" s="32">
        <v>491.03857263491813</v>
      </c>
      <c r="E3189" s="32">
        <v>63.396650727435429</v>
      </c>
      <c r="F3189" s="18">
        <v>554.43522336235355</v>
      </c>
      <c r="G3189" s="18">
        <v>14.680820204959822</v>
      </c>
      <c r="H3189" s="19">
        <v>0.11059907834101379</v>
      </c>
      <c r="I3189" s="18">
        <v>12.42</v>
      </c>
      <c r="J3189" s="91">
        <v>0.96779266133455932</v>
      </c>
      <c r="K3189" s="72">
        <v>117.45586810381889</v>
      </c>
      <c r="L3189" s="18">
        <v>111.120003</v>
      </c>
      <c r="M3189" s="73">
        <v>5.7018222937043027E-2</v>
      </c>
      <c r="Q3189" s="34">
        <v>1.0332791722361561</v>
      </c>
      <c r="R3189" s="7"/>
      <c r="S3189" s="32"/>
      <c r="T3189" s="77"/>
      <c r="U3189" s="5">
        <v>218.63064965273398</v>
      </c>
      <c r="V3189" s="18">
        <v>170.33999600000001</v>
      </c>
      <c r="W3189" s="38">
        <v>0.283495683848284</v>
      </c>
      <c r="X3189" s="91">
        <v>0.93558532266911876</v>
      </c>
      <c r="Y3189" s="72">
        <v>1196.3884403812642</v>
      </c>
      <c r="Z3189" s="18">
        <v>1050.0000199999999</v>
      </c>
      <c r="AA3189" s="77">
        <v>0.13941754056467948</v>
      </c>
      <c r="AB3189" s="35">
        <v>0.93558532266911876</v>
      </c>
      <c r="AC3189" s="72">
        <v>1239.5732754443663</v>
      </c>
      <c r="AD3189">
        <v>1143</v>
      </c>
      <c r="AE3189" s="38">
        <v>8.4491054631991552E-2</v>
      </c>
      <c r="AF3189">
        <v>21</v>
      </c>
      <c r="AI3189" s="27" t="s">
        <v>36</v>
      </c>
      <c r="AJ3189" s="17">
        <v>16.341606503509365</v>
      </c>
      <c r="AK3189" s="17">
        <v>16.296187212182375</v>
      </c>
      <c r="AL3189" s="19">
        <v>0.10484765888415824</v>
      </c>
      <c r="AM3189" s="19">
        <v>5.1578679355119103E-2</v>
      </c>
      <c r="AN3189" s="27" t="b">
        <v>1</v>
      </c>
      <c r="AO3189" s="27" t="b">
        <v>1</v>
      </c>
      <c r="AP3189" s="27" t="b">
        <v>0</v>
      </c>
      <c r="AQ3189" s="27" t="b">
        <v>0</v>
      </c>
      <c r="AR3189" s="27" t="b">
        <v>0</v>
      </c>
      <c r="AS3189" s="27" t="b">
        <v>0</v>
      </c>
      <c r="AV3189">
        <v>5250.0000999999993</v>
      </c>
      <c r="AX3189">
        <v>11430</v>
      </c>
      <c r="AZ3189">
        <v>10.5</v>
      </c>
      <c r="BC3189" s="18">
        <f t="shared" si="1"/>
        <v>4200.0000799999998</v>
      </c>
    </row>
    <row r="3190" spans="1:55" ht="14.55" customHeight="1" x14ac:dyDescent="0.25">
      <c r="A3190" s="95">
        <v>42696</v>
      </c>
      <c r="B3190" s="98">
        <v>14.425000000000001</v>
      </c>
      <c r="C3190" s="99">
        <v>16.274999999999999</v>
      </c>
      <c r="D3190" s="32">
        <v>467.65578346182679</v>
      </c>
      <c r="E3190" s="32">
        <v>84.19332496894063</v>
      </c>
      <c r="F3190" s="18">
        <v>551.84910843076739</v>
      </c>
      <c r="G3190" s="18">
        <v>14.707246811334809</v>
      </c>
      <c r="H3190" s="19">
        <v>0.11367127496159746</v>
      </c>
      <c r="I3190" s="18">
        <v>12.41</v>
      </c>
      <c r="J3190" s="91">
        <v>0.99712726754615477</v>
      </c>
      <c r="K3190" s="72">
        <v>117.11642242801879</v>
      </c>
      <c r="L3190" s="18">
        <v>111.639999</v>
      </c>
      <c r="M3190" s="73">
        <v>4.9054312764897016E-2</v>
      </c>
      <c r="Q3190" s="34">
        <v>1.0028810088213862</v>
      </c>
      <c r="R3190" s="7"/>
      <c r="S3190" s="32"/>
      <c r="T3190" s="77"/>
      <c r="U3190" s="5">
        <v>218.85230380797725</v>
      </c>
      <c r="V3190" s="18">
        <v>169.41999799999999</v>
      </c>
      <c r="W3190" s="38">
        <v>0.29177373622668357</v>
      </c>
      <c r="X3190" s="91">
        <v>0.99425453509230943</v>
      </c>
      <c r="Y3190" s="72">
        <v>1189.5203237517185</v>
      </c>
      <c r="Z3190" s="18">
        <v>1066</v>
      </c>
      <c r="AA3190" s="77">
        <v>0.11587272396971715</v>
      </c>
      <c r="AB3190" s="35">
        <v>0.99425453509230943</v>
      </c>
      <c r="AC3190" s="72">
        <v>1232.4315914493327</v>
      </c>
      <c r="AD3190">
        <v>1164</v>
      </c>
      <c r="AE3190" s="38">
        <v>5.8790027018327064E-2</v>
      </c>
      <c r="AF3190">
        <v>20</v>
      </c>
      <c r="AI3190" s="27" t="s">
        <v>36</v>
      </c>
      <c r="AJ3190" s="17">
        <v>16.323389034269468</v>
      </c>
      <c r="AK3190" s="17">
        <v>16.254225089819457</v>
      </c>
      <c r="AL3190" s="19">
        <v>0.10814341910858723</v>
      </c>
      <c r="AM3190" s="19">
        <v>5.7965773925441326E-2</v>
      </c>
      <c r="AN3190" s="27" t="b">
        <v>1</v>
      </c>
      <c r="AO3190" s="27" t="b">
        <v>1</v>
      </c>
      <c r="AP3190" s="27" t="b">
        <v>0</v>
      </c>
      <c r="AQ3190" s="27" t="b">
        <v>0</v>
      </c>
      <c r="AR3190" s="27" t="b">
        <v>0</v>
      </c>
      <c r="AS3190" s="27" t="b">
        <v>0</v>
      </c>
      <c r="AV3190">
        <v>5330</v>
      </c>
      <c r="AX3190">
        <v>11640</v>
      </c>
      <c r="AZ3190">
        <v>10.66</v>
      </c>
      <c r="BC3190" s="18">
        <f t="shared" si="1"/>
        <v>4264</v>
      </c>
    </row>
    <row r="3191" spans="1:55" ht="14.55" customHeight="1" x14ac:dyDescent="0.25">
      <c r="A3191" s="95">
        <v>42697</v>
      </c>
      <c r="B3191" s="98">
        <v>14.425000000000001</v>
      </c>
      <c r="C3191" s="99">
        <v>16.375</v>
      </c>
      <c r="D3191" s="32">
        <v>444.27299428873545</v>
      </c>
      <c r="E3191" s="32">
        <v>104.91816268456844</v>
      </c>
      <c r="F3191" s="18">
        <v>549.19115697330392</v>
      </c>
      <c r="G3191" s="18">
        <v>14.797530428862775</v>
      </c>
      <c r="H3191" s="19">
        <v>0.11908396946564881</v>
      </c>
      <c r="I3191" s="18">
        <v>12.43</v>
      </c>
      <c r="J3191" s="91">
        <v>1.0012927035777481</v>
      </c>
      <c r="K3191" s="72">
        <v>117.26579027028328</v>
      </c>
      <c r="L3191" s="18">
        <v>111.91999800000001</v>
      </c>
      <c r="M3191" s="73">
        <v>4.7764406413617594E-2</v>
      </c>
      <c r="Q3191" s="34">
        <v>0.9987089653473662</v>
      </c>
      <c r="R3191" s="7"/>
      <c r="S3191" s="32"/>
      <c r="T3191" s="77"/>
      <c r="U3191" s="5">
        <v>218.16282130866466</v>
      </c>
      <c r="V3191" s="18">
        <v>169.020004</v>
      </c>
      <c r="W3191" s="38">
        <v>0.29075148589314115</v>
      </c>
      <c r="X3191" s="91">
        <v>1.0025854071554965</v>
      </c>
      <c r="Y3191" s="72">
        <v>1192.601424020279</v>
      </c>
      <c r="Z3191" s="18">
        <v>1069.0000399999999</v>
      </c>
      <c r="AA3191" s="77">
        <v>0.11562336706767483</v>
      </c>
      <c r="AB3191" s="35">
        <v>1.0025854071554965</v>
      </c>
      <c r="AC3191" s="72">
        <v>1235.5981188959956</v>
      </c>
      <c r="AD3191">
        <v>1165</v>
      </c>
      <c r="AE3191" s="38">
        <v>6.0599243687549903E-2</v>
      </c>
      <c r="AF3191">
        <v>19</v>
      </c>
      <c r="AI3191" s="27" t="s">
        <v>36</v>
      </c>
      <c r="AJ3191" s="17">
        <v>16.293948001810605</v>
      </c>
      <c r="AK3191" s="17">
        <v>16.230329129439674</v>
      </c>
      <c r="AL3191" s="19">
        <v>0.10535026726557344</v>
      </c>
      <c r="AM3191" s="19">
        <v>6.5233696842219191E-2</v>
      </c>
      <c r="AN3191" s="27" t="b">
        <v>1</v>
      </c>
      <c r="AO3191" s="27" t="b">
        <v>1</v>
      </c>
      <c r="AP3191" s="27" t="b">
        <v>0</v>
      </c>
      <c r="AQ3191" s="27" t="b">
        <v>0</v>
      </c>
      <c r="AR3191" s="27" t="b">
        <v>0</v>
      </c>
      <c r="AS3191" s="27" t="b">
        <v>1</v>
      </c>
      <c r="AV3191">
        <v>5345.0001999999995</v>
      </c>
      <c r="AX3191">
        <v>11650</v>
      </c>
      <c r="AZ3191">
        <v>10.69</v>
      </c>
      <c r="BC3191" s="18">
        <f t="shared" si="1"/>
        <v>4276.0001599999996</v>
      </c>
    </row>
    <row r="3192" spans="1:55" ht="14.55" customHeight="1" x14ac:dyDescent="0.25">
      <c r="A3192" s="95">
        <v>42699</v>
      </c>
      <c r="B3192" s="98">
        <v>14.324999999999999</v>
      </c>
      <c r="C3192" s="99">
        <v>16.175000000000001</v>
      </c>
      <c r="D3192" s="32">
        <v>420.89020511564411</v>
      </c>
      <c r="E3192" s="32">
        <v>125.51643650574967</v>
      </c>
      <c r="F3192" s="18">
        <v>546.40664162139376</v>
      </c>
      <c r="G3192" s="18">
        <v>14.749968127851806</v>
      </c>
      <c r="H3192" s="19">
        <v>0.11437403400309132</v>
      </c>
      <c r="I3192" s="18">
        <v>12.34</v>
      </c>
      <c r="J3192" s="91">
        <v>0.99173187982356725</v>
      </c>
      <c r="K3192" s="72">
        <v>116.29421045835575</v>
      </c>
      <c r="L3192" s="18">
        <v>111.279999</v>
      </c>
      <c r="M3192" s="73">
        <v>4.5059413222638019E-2</v>
      </c>
      <c r="Q3192" s="34">
        <v>1.0083370519236547</v>
      </c>
      <c r="R3192" s="7"/>
      <c r="S3192" s="32"/>
      <c r="T3192" s="77"/>
      <c r="U3192" s="5">
        <v>219.57209079234434</v>
      </c>
      <c r="V3192" s="18">
        <v>170.179992</v>
      </c>
      <c r="W3192" s="38">
        <v>0.29023446418039756</v>
      </c>
      <c r="X3192" s="91">
        <v>0.98346375964713451</v>
      </c>
      <c r="Y3192" s="72">
        <v>1172.8858918119513</v>
      </c>
      <c r="Z3192" s="18">
        <v>1056.9999800000001</v>
      </c>
      <c r="AA3192" s="77">
        <v>0.10963662630528266</v>
      </c>
      <c r="AB3192" s="35">
        <v>0.98346375964713451</v>
      </c>
      <c r="AC3192" s="72">
        <v>1215.1464893092666</v>
      </c>
      <c r="AD3192">
        <v>1153</v>
      </c>
      <c r="AE3192" s="38">
        <v>5.3899817267360449E-2</v>
      </c>
      <c r="AF3192">
        <v>18</v>
      </c>
      <c r="AI3192" s="27" t="s">
        <v>36</v>
      </c>
      <c r="AJ3192" s="17">
        <v>16.242606192036231</v>
      </c>
      <c r="AK3192" s="17">
        <v>16.210161087372633</v>
      </c>
      <c r="AL3192" s="19">
        <v>0.10977131783270651</v>
      </c>
      <c r="AM3192" s="19">
        <v>7.3410880551774527E-2</v>
      </c>
      <c r="AN3192" s="27" t="b">
        <v>1</v>
      </c>
      <c r="AO3192" s="27" t="b">
        <v>1</v>
      </c>
      <c r="AP3192" s="27" t="b">
        <v>0</v>
      </c>
      <c r="AQ3192" s="27" t="b">
        <v>0</v>
      </c>
      <c r="AR3192" s="27" t="b">
        <v>0</v>
      </c>
      <c r="AS3192" s="27" t="b">
        <v>1</v>
      </c>
      <c r="AV3192">
        <v>5284.9999000000007</v>
      </c>
      <c r="AX3192">
        <v>11530</v>
      </c>
      <c r="AZ3192">
        <v>10.57</v>
      </c>
      <c r="BC3192" s="18">
        <f t="shared" si="1"/>
        <v>4227.9999200000002</v>
      </c>
    </row>
    <row r="3193" spans="1:55" ht="14.55" customHeight="1" x14ac:dyDescent="0.25">
      <c r="A3193" s="95">
        <v>42702</v>
      </c>
      <c r="B3193" s="98">
        <v>14.425000000000001</v>
      </c>
      <c r="C3193" s="99">
        <v>16.274999999999999</v>
      </c>
      <c r="D3193" s="32">
        <v>397.50741594255277</v>
      </c>
      <c r="E3193" s="32">
        <v>146.22484175487074</v>
      </c>
      <c r="F3193" s="18">
        <v>543.73225769742351</v>
      </c>
      <c r="G3193" s="18">
        <v>14.922516844764889</v>
      </c>
      <c r="H3193" s="19">
        <v>0.11367127496159746</v>
      </c>
      <c r="I3193" s="18">
        <v>13.15</v>
      </c>
      <c r="J3193" s="91">
        <v>1.006746492586063</v>
      </c>
      <c r="K3193" s="72">
        <v>117.07676278161725</v>
      </c>
      <c r="L3193" s="18">
        <v>112.239998</v>
      </c>
      <c r="M3193" s="73">
        <v>4.309305833752107E-2</v>
      </c>
      <c r="Q3193" s="34">
        <v>0.9932987175661937</v>
      </c>
      <c r="R3193" s="7"/>
      <c r="S3193" s="32"/>
      <c r="T3193" s="77"/>
      <c r="U3193" s="5">
        <v>217.69461294972095</v>
      </c>
      <c r="V3193" s="18">
        <v>168.64</v>
      </c>
      <c r="W3193" s="38">
        <v>0.29088361568857307</v>
      </c>
      <c r="X3193" s="91">
        <v>1.0134929851721262</v>
      </c>
      <c r="Y3193" s="72">
        <v>1188.7173110874435</v>
      </c>
      <c r="Z3193" s="18">
        <v>1075.0000199999999</v>
      </c>
      <c r="AA3193" s="77">
        <v>0.10578352462490516</v>
      </c>
      <c r="AB3193" s="35">
        <v>1.0134929851721262</v>
      </c>
      <c r="AC3193" s="72">
        <v>1231.522698203059</v>
      </c>
      <c r="AD3193">
        <v>1173</v>
      </c>
      <c r="AE3193" s="38">
        <v>4.9891473318890885E-2</v>
      </c>
      <c r="AF3193">
        <v>17</v>
      </c>
      <c r="AI3193" s="27" t="s">
        <v>36</v>
      </c>
      <c r="AJ3193" s="17">
        <v>16.176759753707056</v>
      </c>
      <c r="AK3193" s="17">
        <v>16.178135949037777</v>
      </c>
      <c r="AL3193" s="19">
        <v>0.11222477620336756</v>
      </c>
      <c r="AM3193" s="19">
        <v>8.2979198574587923E-2</v>
      </c>
      <c r="AN3193" s="27" t="b">
        <v>0</v>
      </c>
      <c r="AO3193" s="27" t="b">
        <v>1</v>
      </c>
      <c r="AP3193" s="27" t="b">
        <v>0</v>
      </c>
      <c r="AQ3193" s="27" t="b">
        <v>0</v>
      </c>
      <c r="AR3193" s="27" t="b">
        <v>0</v>
      </c>
      <c r="AS3193" s="27" t="b">
        <v>1</v>
      </c>
      <c r="AV3193">
        <v>5375.0000999999993</v>
      </c>
      <c r="AX3193">
        <v>11730</v>
      </c>
      <c r="AZ3193">
        <v>10.75</v>
      </c>
      <c r="BC3193" s="18">
        <f t="shared" si="1"/>
        <v>4300.0000799999998</v>
      </c>
    </row>
    <row r="3194" spans="1:55" ht="14.55" customHeight="1" x14ac:dyDescent="0.25">
      <c r="A3194" s="95">
        <v>42703</v>
      </c>
      <c r="B3194" s="98">
        <v>14.275</v>
      </c>
      <c r="C3194" s="99">
        <v>16.225000000000001</v>
      </c>
      <c r="D3194" s="32">
        <v>374.12462676946143</v>
      </c>
      <c r="E3194" s="32">
        <v>166.94967947049855</v>
      </c>
      <c r="F3194" s="18">
        <v>541.07430623995992</v>
      </c>
      <c r="G3194" s="18">
        <v>14.876676832947036</v>
      </c>
      <c r="H3194" s="19">
        <v>0.12018489984591685</v>
      </c>
      <c r="I3194" s="18">
        <v>12.9</v>
      </c>
      <c r="J3194" s="91">
        <v>0.99205480160472037</v>
      </c>
      <c r="K3194" s="72">
        <v>116.14455509784406</v>
      </c>
      <c r="L3194" s="18">
        <v>111.519997</v>
      </c>
      <c r="M3194" s="73">
        <v>4.1468420213856876E-2</v>
      </c>
      <c r="Q3194" s="34">
        <v>1.0080088301396533</v>
      </c>
      <c r="R3194" s="7"/>
      <c r="S3194" s="32"/>
      <c r="T3194" s="77"/>
      <c r="U3194" s="5">
        <v>219.02953885762972</v>
      </c>
      <c r="V3194" s="18">
        <v>169.800004</v>
      </c>
      <c r="W3194" s="38">
        <v>0.28992658243771136</v>
      </c>
      <c r="X3194" s="91">
        <v>0.98410960320944074</v>
      </c>
      <c r="Y3194" s="72">
        <v>1169.8337183240039</v>
      </c>
      <c r="Z3194" s="18">
        <v>1059.0000399999999</v>
      </c>
      <c r="AA3194" s="77">
        <v>0.10465880466256078</v>
      </c>
      <c r="AB3194" s="35">
        <v>0.98410960320944074</v>
      </c>
      <c r="AC3194" s="72">
        <v>1211.9338832657547</v>
      </c>
      <c r="AD3194">
        <v>1158</v>
      </c>
      <c r="AE3194" s="38">
        <v>4.657502872690391E-2</v>
      </c>
      <c r="AF3194">
        <v>16</v>
      </c>
      <c r="AI3194" s="27" t="s">
        <v>36</v>
      </c>
      <c r="AJ3194" s="17">
        <v>16.085880633912844</v>
      </c>
      <c r="AK3194" s="17">
        <v>16.146729207767784</v>
      </c>
      <c r="AL3194" s="19">
        <v>0.11526408859647762</v>
      </c>
      <c r="AM3194" s="19">
        <v>9.1643587489529527E-2</v>
      </c>
      <c r="AN3194" s="27" t="b">
        <v>0</v>
      </c>
      <c r="AO3194" s="27" t="b">
        <v>1</v>
      </c>
      <c r="AP3194" s="27" t="b">
        <v>0</v>
      </c>
      <c r="AQ3194" s="27" t="b">
        <v>0</v>
      </c>
      <c r="AR3194" s="27" t="b">
        <v>0</v>
      </c>
      <c r="AS3194" s="27" t="b">
        <v>1</v>
      </c>
      <c r="AV3194">
        <v>5295.0001999999995</v>
      </c>
      <c r="AX3194">
        <v>11580</v>
      </c>
      <c r="AZ3194">
        <v>10.59</v>
      </c>
      <c r="BC3194" s="18">
        <f t="shared" si="1"/>
        <v>4236.0001599999996</v>
      </c>
    </row>
    <row r="3195" spans="1:55" ht="14.55" customHeight="1" x14ac:dyDescent="0.25">
      <c r="A3195" s="95">
        <v>42704</v>
      </c>
      <c r="B3195" s="98">
        <v>14.525</v>
      </c>
      <c r="C3195" s="99">
        <v>16.274999999999999</v>
      </c>
      <c r="D3195" s="32">
        <v>350.74183759637009</v>
      </c>
      <c r="E3195" s="32">
        <v>187.52221046870372</v>
      </c>
      <c r="F3195" s="18">
        <v>538.26404806507378</v>
      </c>
      <c r="G3195" s="18">
        <v>15.134670791686535</v>
      </c>
      <c r="H3195" s="19">
        <v>0.10752688172043001</v>
      </c>
      <c r="I3195" s="18">
        <v>13.33</v>
      </c>
      <c r="J3195" s="91">
        <v>1.0120582552099011</v>
      </c>
      <c r="K3195" s="72">
        <v>117.54302201166702</v>
      </c>
      <c r="L3195" s="18">
        <v>111.55999799999999</v>
      </c>
      <c r="M3195" s="73">
        <v>5.3630549649768072E-2</v>
      </c>
      <c r="Q3195" s="34">
        <v>0.98808541390989368</v>
      </c>
      <c r="R3195" s="7"/>
      <c r="S3195" s="32"/>
      <c r="T3195" s="77"/>
      <c r="U3195" s="5">
        <v>216.01695862223551</v>
      </c>
      <c r="V3195" s="18">
        <v>169.33999600000001</v>
      </c>
      <c r="W3195" s="38">
        <v>0.27564050859098571</v>
      </c>
      <c r="X3195" s="91">
        <v>1.0241165104198022</v>
      </c>
      <c r="Y3195" s="72">
        <v>1198.0517573700356</v>
      </c>
      <c r="Z3195" s="18">
        <v>1060.0000199999999</v>
      </c>
      <c r="AA3195" s="77">
        <v>0.13023748562762824</v>
      </c>
      <c r="AB3195" s="35">
        <v>1.0241165104198022</v>
      </c>
      <c r="AC3195" s="72">
        <v>1241.1416005039819</v>
      </c>
      <c r="AD3195">
        <v>1151</v>
      </c>
      <c r="AE3195" s="38">
        <v>7.8315899655935592E-2</v>
      </c>
      <c r="AF3195">
        <v>15</v>
      </c>
      <c r="AI3195" s="27" t="s">
        <v>36</v>
      </c>
      <c r="AJ3195" s="17">
        <v>15.98265300279165</v>
      </c>
      <c r="AK3195" s="17">
        <v>16.126361024242247</v>
      </c>
      <c r="AL3195" s="19">
        <v>0.11475205582638032</v>
      </c>
      <c r="AM3195" s="19">
        <v>9.629011111138519E-2</v>
      </c>
      <c r="AN3195" s="27" t="b">
        <v>0</v>
      </c>
      <c r="AO3195" s="27" t="b">
        <v>1</v>
      </c>
      <c r="AP3195" s="27" t="b">
        <v>0</v>
      </c>
      <c r="AQ3195" s="27" t="b">
        <v>0</v>
      </c>
      <c r="AR3195" s="27" t="b">
        <v>0</v>
      </c>
      <c r="AS3195" s="27" t="b">
        <v>1</v>
      </c>
      <c r="AV3195">
        <v>5300.0000999999993</v>
      </c>
      <c r="AX3195">
        <v>11510</v>
      </c>
      <c r="AZ3195">
        <v>10.6</v>
      </c>
      <c r="BC3195" s="18">
        <f t="shared" si="1"/>
        <v>4240.0000799999998</v>
      </c>
    </row>
    <row r="3196" spans="1:55" ht="14.55" customHeight="1" x14ac:dyDescent="0.25">
      <c r="A3196" s="95">
        <v>42705</v>
      </c>
      <c r="B3196" s="98">
        <v>15.025</v>
      </c>
      <c r="C3196" s="99">
        <v>16.675000000000001</v>
      </c>
      <c r="D3196" s="32">
        <v>327.35904842327875</v>
      </c>
      <c r="E3196" s="32">
        <v>208.39072123608631</v>
      </c>
      <c r="F3196" s="18">
        <v>535.74976965936503</v>
      </c>
      <c r="G3196" s="18">
        <v>15.666800910634386</v>
      </c>
      <c r="H3196" s="19">
        <v>9.8950524737631218E-2</v>
      </c>
      <c r="I3196" s="18">
        <v>14.07</v>
      </c>
      <c r="J3196" s="91">
        <v>1.0303243545326457</v>
      </c>
      <c r="K3196" s="72">
        <v>121.10534287460862</v>
      </c>
      <c r="L3196" s="18">
        <v>115.839996</v>
      </c>
      <c r="M3196" s="73">
        <v>4.5453617545088872E-2</v>
      </c>
      <c r="Q3196" s="34">
        <v>0.97056814740014485</v>
      </c>
      <c r="R3196" s="7"/>
      <c r="S3196" s="32"/>
      <c r="T3196" s="77"/>
      <c r="U3196" s="5">
        <v>209.26883260014122</v>
      </c>
      <c r="V3196" s="18">
        <v>163</v>
      </c>
      <c r="W3196" s="38">
        <v>0.28385786871252283</v>
      </c>
      <c r="X3196" s="91">
        <v>1.0606487090652914</v>
      </c>
      <c r="Y3196" s="72">
        <v>1270.7181295033654</v>
      </c>
      <c r="Z3196" s="18">
        <v>1143.0000399999999</v>
      </c>
      <c r="AA3196" s="77">
        <v>0.11173935698494421</v>
      </c>
      <c r="AB3196" s="35">
        <v>1.0606487090652914</v>
      </c>
      <c r="AC3196" s="72">
        <v>1316.394130952765</v>
      </c>
      <c r="AD3196">
        <v>1243</v>
      </c>
      <c r="AE3196" s="38">
        <v>5.904596215025338E-2</v>
      </c>
      <c r="AF3196">
        <v>14</v>
      </c>
      <c r="AI3196" s="27" t="s">
        <v>36</v>
      </c>
      <c r="AJ3196" s="17">
        <v>15.878838789232336</v>
      </c>
      <c r="AK3196" s="17">
        <v>16.121065811875365</v>
      </c>
      <c r="AL3196" s="19">
        <v>0.11229859745571928</v>
      </c>
      <c r="AM3196" s="19">
        <v>0.10021207546857314</v>
      </c>
      <c r="AN3196" s="27" t="b">
        <v>0</v>
      </c>
      <c r="AO3196" s="27" t="b">
        <v>1</v>
      </c>
      <c r="AP3196" s="27" t="b">
        <v>0</v>
      </c>
      <c r="AQ3196" s="27" t="b">
        <v>0</v>
      </c>
      <c r="AR3196" s="27" t="b">
        <v>0</v>
      </c>
      <c r="AS3196" s="27" t="b">
        <v>0</v>
      </c>
      <c r="AV3196">
        <v>5715.0001999999995</v>
      </c>
      <c r="AX3196">
        <v>12430</v>
      </c>
      <c r="AZ3196">
        <v>11.43</v>
      </c>
      <c r="BC3196" s="18">
        <f t="shared" si="1"/>
        <v>4572.0001599999996</v>
      </c>
    </row>
    <row r="3197" spans="1:55" ht="14.55" customHeight="1" x14ac:dyDescent="0.25">
      <c r="A3197" s="95">
        <v>42706</v>
      </c>
      <c r="B3197" s="100">
        <v>15.074999999999999</v>
      </c>
      <c r="C3197" s="101">
        <v>16.774999999999999</v>
      </c>
      <c r="D3197" s="32">
        <v>303.97625925018741</v>
      </c>
      <c r="E3197" s="32">
        <v>229.45977115067086</v>
      </c>
      <c r="F3197" s="32">
        <v>533.43603040085827</v>
      </c>
      <c r="G3197" s="32">
        <v>15.806262210884041</v>
      </c>
      <c r="H3197" s="56">
        <v>0.10134128166915046</v>
      </c>
      <c r="I3197" s="32">
        <v>14.12</v>
      </c>
      <c r="J3197" s="68">
        <v>1.0045445711968546</v>
      </c>
      <c r="K3197" s="72">
        <v>121.65360983192558</v>
      </c>
      <c r="L3197" s="32">
        <v>115.879997</v>
      </c>
      <c r="M3197" s="73">
        <v>4.9824067840850701E-2</v>
      </c>
      <c r="Q3197" s="34">
        <v>0.99547598849552288</v>
      </c>
      <c r="R3197" s="7"/>
      <c r="S3197" s="32"/>
      <c r="T3197" s="77"/>
      <c r="U3197" s="5">
        <v>207.93424065601579</v>
      </c>
      <c r="V3197" s="32">
        <v>163.16000399999999</v>
      </c>
      <c r="W3197" s="76">
        <v>0.27441919317442409</v>
      </c>
      <c r="X3197" s="68">
        <v>1.0090891423937092</v>
      </c>
      <c r="Y3197" s="72">
        <v>1282.2740024683289</v>
      </c>
      <c r="Z3197" s="32">
        <v>1144.0000399999999</v>
      </c>
      <c r="AA3197" s="77">
        <v>0.1208688440852931</v>
      </c>
      <c r="AB3197" s="35">
        <v>1.0090891423937092</v>
      </c>
      <c r="AC3197" s="72">
        <v>1328.3377277777856</v>
      </c>
      <c r="AD3197" s="1">
        <v>1245</v>
      </c>
      <c r="AE3197" s="76">
        <v>6.6937933958060747E-2</v>
      </c>
      <c r="AF3197" s="1">
        <v>13</v>
      </c>
      <c r="AI3197" s="27" t="s">
        <v>36</v>
      </c>
      <c r="AJ3197" s="17">
        <v>15.756360897668268</v>
      </c>
      <c r="AK3197" s="17">
        <v>16.119549127729695</v>
      </c>
      <c r="AL3197" s="19">
        <v>0.10934148282296956</v>
      </c>
      <c r="AM3197" s="19">
        <v>0.10316752719451666</v>
      </c>
      <c r="AN3197" s="27" t="b">
        <v>0</v>
      </c>
      <c r="AO3197" s="27" t="b">
        <v>1</v>
      </c>
      <c r="AP3197" s="27" t="b">
        <v>0</v>
      </c>
      <c r="AQ3197" s="27" t="b">
        <v>0</v>
      </c>
      <c r="AR3197" s="27" t="b">
        <v>0</v>
      </c>
      <c r="AS3197" s="27" t="b">
        <v>0</v>
      </c>
      <c r="AV3197">
        <v>5720.0001999999995</v>
      </c>
      <c r="AX3197">
        <v>12450</v>
      </c>
      <c r="AZ3197">
        <v>11.44</v>
      </c>
      <c r="BC3197" s="18">
        <f t="shared" si="1"/>
        <v>4576.0001599999996</v>
      </c>
    </row>
    <row r="3198" spans="1:55" ht="14.55" customHeight="1" x14ac:dyDescent="0.25">
      <c r="A3198" s="95">
        <v>42709</v>
      </c>
      <c r="B3198" s="98">
        <v>13.525</v>
      </c>
      <c r="C3198" s="99">
        <v>15.675000000000001</v>
      </c>
      <c r="D3198" s="32">
        <v>280.59347007709607</v>
      </c>
      <c r="E3198" s="32">
        <v>250.47291849996159</v>
      </c>
      <c r="F3198" s="18">
        <v>531.06638857705764</v>
      </c>
      <c r="G3198" s="18">
        <v>14.539029105132832</v>
      </c>
      <c r="H3198" s="19">
        <v>0.13716108452950559</v>
      </c>
      <c r="I3198">
        <v>12.14</v>
      </c>
      <c r="J3198" s="91">
        <v>0.91574107160628726</v>
      </c>
      <c r="K3198" s="72">
        <v>111.40127952617067</v>
      </c>
      <c r="L3198" s="18">
        <v>108.120003</v>
      </c>
      <c r="M3198" s="73">
        <v>3.0348468693352438E-2</v>
      </c>
      <c r="Q3198" s="34">
        <v>1.0920117389142714</v>
      </c>
      <c r="R3198" s="7"/>
      <c r="S3198" s="32"/>
      <c r="T3198" s="77"/>
      <c r="U3198" s="5">
        <v>226.64387551483344</v>
      </c>
      <c r="V3198">
        <v>173.64</v>
      </c>
      <c r="W3198" s="38">
        <v>0.30525152911099662</v>
      </c>
      <c r="X3198" s="91">
        <v>0.83148214321257463</v>
      </c>
      <c r="Y3198" s="72">
        <v>1066.1930368786243</v>
      </c>
      <c r="Z3198" s="18">
        <v>993.00004000000001</v>
      </c>
      <c r="AA3198" s="77">
        <v>7.3708956626652583E-2</v>
      </c>
      <c r="AB3198" s="35">
        <v>0.83148214321257463</v>
      </c>
      <c r="AC3198" s="72">
        <v>1104.4713931133899</v>
      </c>
      <c r="AD3198">
        <v>1083</v>
      </c>
      <c r="AE3198" s="38">
        <v>1.9825847750129199E-2</v>
      </c>
      <c r="AF3198">
        <v>12</v>
      </c>
      <c r="AI3198" s="27" t="s">
        <v>36</v>
      </c>
      <c r="AJ3198" s="17">
        <v>15.526332261336496</v>
      </c>
      <c r="AK3198" s="17">
        <v>16.08890170422864</v>
      </c>
      <c r="AL3198" s="19">
        <v>0.11313932457737193</v>
      </c>
      <c r="AM3198" s="19">
        <v>0.10809186149066759</v>
      </c>
      <c r="AN3198" s="27" t="b">
        <v>0</v>
      </c>
      <c r="AO3198" s="27" t="b">
        <v>1</v>
      </c>
      <c r="AP3198" s="27" t="b">
        <v>0</v>
      </c>
      <c r="AQ3198" s="27" t="b">
        <v>0</v>
      </c>
      <c r="AR3198" s="27" t="b">
        <v>0</v>
      </c>
      <c r="AS3198" s="27" t="b">
        <v>0</v>
      </c>
      <c r="AV3198">
        <v>4965.0002000000004</v>
      </c>
      <c r="AX3198">
        <v>10830</v>
      </c>
      <c r="AZ3198">
        <v>9.93</v>
      </c>
      <c r="BC3198" s="18">
        <f t="shared" si="1"/>
        <v>3972.0001600000001</v>
      </c>
    </row>
    <row r="3199" spans="1:55" ht="14.55" customHeight="1" x14ac:dyDescent="0.25">
      <c r="A3199" s="95">
        <v>42710</v>
      </c>
      <c r="B3199" s="98">
        <v>13.125</v>
      </c>
      <c r="C3199" s="99">
        <v>15.375</v>
      </c>
      <c r="D3199" s="32">
        <v>257.21068090400473</v>
      </c>
      <c r="E3199" s="32">
        <v>270.64849895074695</v>
      </c>
      <c r="F3199" s="18">
        <v>527.85917985475169</v>
      </c>
      <c r="G3199" s="18">
        <v>14.278639352841688</v>
      </c>
      <c r="H3199" s="19">
        <v>0.14634146341463417</v>
      </c>
      <c r="I3199">
        <v>11.79</v>
      </c>
      <c r="J3199" s="91">
        <v>0.97615926694341226</v>
      </c>
      <c r="K3199" s="72">
        <v>108.74350983844781</v>
      </c>
      <c r="L3199" s="18">
        <v>104.599998</v>
      </c>
      <c r="M3199" s="73">
        <v>3.9612924643151595E-2</v>
      </c>
      <c r="Q3199" s="34">
        <v>1.024422995164753</v>
      </c>
      <c r="R3199" s="7"/>
      <c r="S3199" s="32"/>
      <c r="T3199" s="77"/>
      <c r="U3199" s="5">
        <v>231.74692293147473</v>
      </c>
      <c r="V3199">
        <v>179.22000199999999</v>
      </c>
      <c r="W3199" s="38">
        <v>0.2930862646205904</v>
      </c>
      <c r="X3199" s="91">
        <v>0.95231853388682453</v>
      </c>
      <c r="Y3199" s="72">
        <v>1015.3602476354228</v>
      </c>
      <c r="Z3199" s="18">
        <v>921</v>
      </c>
      <c r="AA3199" s="77">
        <v>0.10245412338265228</v>
      </c>
      <c r="AB3199" s="35">
        <v>0.95231853388682453</v>
      </c>
      <c r="AC3199" s="72">
        <v>1051.7917147192309</v>
      </c>
      <c r="AD3199">
        <v>1007</v>
      </c>
      <c r="AE3199" s="38">
        <v>4.4480352253456673E-2</v>
      </c>
      <c r="AF3199">
        <v>11</v>
      </c>
      <c r="AI3199" s="27" t="s">
        <v>36</v>
      </c>
      <c r="AJ3199" s="17">
        <v>15.295902198822727</v>
      </c>
      <c r="AK3199" s="17">
        <v>16.043588497758112</v>
      </c>
      <c r="AL3199" s="19">
        <v>0.11858435598621138</v>
      </c>
      <c r="AM3199" s="19">
        <v>0.11258704016338456</v>
      </c>
      <c r="AN3199" s="27" t="b">
        <v>0</v>
      </c>
      <c r="AO3199" s="27" t="b">
        <v>1</v>
      </c>
      <c r="AP3199" s="27" t="b">
        <v>0</v>
      </c>
      <c r="AQ3199" s="27" t="b">
        <v>0</v>
      </c>
      <c r="AR3199" s="27" t="b">
        <v>0</v>
      </c>
      <c r="AS3199" s="27" t="b">
        <v>1</v>
      </c>
      <c r="AV3199">
        <v>4605</v>
      </c>
      <c r="AX3199">
        <v>10070</v>
      </c>
      <c r="AZ3199">
        <v>9.2100000000000009</v>
      </c>
      <c r="BC3199" s="18">
        <f t="shared" si="1"/>
        <v>3684</v>
      </c>
    </row>
    <row r="3200" spans="1:55" ht="14.55" customHeight="1" x14ac:dyDescent="0.25">
      <c r="A3200" s="95">
        <v>42711</v>
      </c>
      <c r="B3200" s="98">
        <v>13.324999999999999</v>
      </c>
      <c r="C3200" s="99">
        <v>15.475</v>
      </c>
      <c r="D3200" s="32">
        <v>233.82789173091339</v>
      </c>
      <c r="E3200" s="32">
        <v>290.60941653753224</v>
      </c>
      <c r="F3200" s="18">
        <v>524.43730826844558</v>
      </c>
      <c r="G3200" s="18">
        <v>14.516391679624501</v>
      </c>
      <c r="H3200" s="19">
        <v>0.1389337641357028</v>
      </c>
      <c r="I3200">
        <v>12.22</v>
      </c>
      <c r="J3200" s="91">
        <v>1.0100604225446825</v>
      </c>
      <c r="K3200" s="72">
        <v>109.83561508002902</v>
      </c>
      <c r="L3200" s="18">
        <v>104.879997</v>
      </c>
      <c r="M3200" s="73">
        <v>4.7250364433448752E-2</v>
      </c>
      <c r="Q3200" s="34">
        <v>0.99003978146244265</v>
      </c>
      <c r="R3200" s="7"/>
      <c r="S3200" s="32"/>
      <c r="T3200" s="77"/>
      <c r="U3200" s="5">
        <v>229.01150042650295</v>
      </c>
      <c r="V3200">
        <v>178.77999800000001</v>
      </c>
      <c r="W3200" s="38">
        <v>0.28096824582413821</v>
      </c>
      <c r="X3200" s="91">
        <v>1.0201208450893651</v>
      </c>
      <c r="Y3200" s="72">
        <v>1035.7951095718865</v>
      </c>
      <c r="Z3200" s="18">
        <v>926.99997999999994</v>
      </c>
      <c r="AA3200" s="77">
        <v>0.11736260185451849</v>
      </c>
      <c r="AB3200" s="35">
        <v>1.0201208450893651</v>
      </c>
      <c r="AC3200" s="72">
        <v>1072.9374507630889</v>
      </c>
      <c r="AD3200">
        <v>1012</v>
      </c>
      <c r="AE3200" s="38">
        <v>6.0214872295542413E-2</v>
      </c>
      <c r="AF3200">
        <v>10</v>
      </c>
      <c r="AI3200" s="27" t="s">
        <v>36</v>
      </c>
      <c r="AJ3200" s="17">
        <v>15.207205991381077</v>
      </c>
      <c r="AK3200" s="17">
        <v>16.014344189818019</v>
      </c>
      <c r="AL3200" s="19">
        <v>0.12170916670117571</v>
      </c>
      <c r="AM3200" s="19">
        <v>0.11540185582092702</v>
      </c>
      <c r="AN3200" s="27" t="b">
        <v>0</v>
      </c>
      <c r="AO3200" s="27" t="b">
        <v>1</v>
      </c>
      <c r="AP3200" s="27" t="b">
        <v>0</v>
      </c>
      <c r="AQ3200" s="27" t="b">
        <v>0</v>
      </c>
      <c r="AR3200" s="27" t="b">
        <v>0</v>
      </c>
      <c r="AS3200" s="27" t="b">
        <v>1</v>
      </c>
      <c r="AV3200">
        <v>4634.9998999999998</v>
      </c>
      <c r="AX3200">
        <v>10120</v>
      </c>
      <c r="AZ3200">
        <v>9.27</v>
      </c>
      <c r="BC3200" s="18">
        <f t="shared" si="1"/>
        <v>3707.9999199999997</v>
      </c>
    </row>
    <row r="3201" spans="1:55" ht="14.55" customHeight="1" x14ac:dyDescent="0.25">
      <c r="A3201" s="95">
        <v>42712</v>
      </c>
      <c r="B3201" s="98">
        <v>13.425000000000001</v>
      </c>
      <c r="C3201" s="99">
        <v>15.525</v>
      </c>
      <c r="D3201" s="32">
        <v>210.44510255782205</v>
      </c>
      <c r="E3201" s="32">
        <v>310.74354679481445</v>
      </c>
      <c r="F3201" s="18">
        <v>521.1886493526365</v>
      </c>
      <c r="G3201" s="18">
        <v>14.677063814282315</v>
      </c>
      <c r="H3201" s="19">
        <v>0.13526570048309172</v>
      </c>
      <c r="I3201">
        <v>12.64</v>
      </c>
      <c r="J3201" s="91">
        <v>1.0048052001189605</v>
      </c>
      <c r="K3201" s="72">
        <v>110.36148767545033</v>
      </c>
      <c r="L3201" s="18">
        <v>105.120003</v>
      </c>
      <c r="M3201" s="73">
        <v>4.9861915200386145E-2</v>
      </c>
      <c r="Q3201" s="34">
        <v>0.99521777940799716</v>
      </c>
      <c r="R3201" s="7"/>
      <c r="S3201" s="32"/>
      <c r="T3201" s="77"/>
      <c r="U3201" s="5">
        <v>227.49197875242143</v>
      </c>
      <c r="V3201">
        <v>178.25999400000001</v>
      </c>
      <c r="W3201" s="38">
        <v>0.27618078317909861</v>
      </c>
      <c r="X3201" s="91">
        <v>1.0096104002379209</v>
      </c>
      <c r="Y3201" s="72">
        <v>1045.7545184732894</v>
      </c>
      <c r="Z3201" s="18">
        <v>931</v>
      </c>
      <c r="AA3201" s="77">
        <v>0.12325941833865672</v>
      </c>
      <c r="AB3201" s="35">
        <v>1.0096104002379209</v>
      </c>
      <c r="AC3201" s="72">
        <v>1083.2314419401312</v>
      </c>
      <c r="AD3201">
        <v>1015</v>
      </c>
      <c r="AE3201" s="38">
        <v>6.7223095507518385E-2</v>
      </c>
      <c r="AF3201">
        <v>9</v>
      </c>
      <c r="AI3201" s="27" t="s">
        <v>36</v>
      </c>
      <c r="AJ3201" s="17">
        <v>15.125569580617602</v>
      </c>
      <c r="AK3201" s="17">
        <v>15.967226837181933</v>
      </c>
      <c r="AL3201" s="19">
        <v>0.12633230316161934</v>
      </c>
      <c r="AM3201" s="19">
        <v>0.11536578206838702</v>
      </c>
      <c r="AN3201" s="27" t="b">
        <v>0</v>
      </c>
      <c r="AO3201" s="27" t="b">
        <v>1</v>
      </c>
      <c r="AP3201" s="27" t="b">
        <v>0</v>
      </c>
      <c r="AQ3201" s="27" t="b">
        <v>0</v>
      </c>
      <c r="AR3201" s="27" t="b">
        <v>0</v>
      </c>
      <c r="AS3201" s="27" t="b">
        <v>1</v>
      </c>
      <c r="AV3201">
        <v>4655</v>
      </c>
      <c r="AX3201">
        <v>10150</v>
      </c>
      <c r="AZ3201">
        <v>9.31</v>
      </c>
      <c r="BC3201" s="18">
        <f t="shared" si="1"/>
        <v>3724</v>
      </c>
    </row>
    <row r="3202" spans="1:55" ht="14.55" customHeight="1" x14ac:dyDescent="0.25">
      <c r="A3202" s="95">
        <v>42713</v>
      </c>
      <c r="B3202" s="100">
        <v>13.025</v>
      </c>
      <c r="C3202" s="101">
        <v>15.225</v>
      </c>
      <c r="D3202" s="32">
        <v>187.06231338473071</v>
      </c>
      <c r="E3202" s="32">
        <v>330.96344661115916</v>
      </c>
      <c r="F3202" s="32">
        <v>518.02575999588987</v>
      </c>
      <c r="G3202" s="32">
        <v>14.430566361314403</v>
      </c>
      <c r="H3202" s="56">
        <v>0.14449917898193754</v>
      </c>
      <c r="I3202" s="32">
        <v>11.75</v>
      </c>
      <c r="J3202" s="68">
        <v>0.97723857436802308</v>
      </c>
      <c r="K3202" s="72">
        <v>107.84763686143931</v>
      </c>
      <c r="L3202" s="32">
        <v>103.879997</v>
      </c>
      <c r="M3202" s="73">
        <v>3.8194454909729246E-2</v>
      </c>
      <c r="Q3202" s="34">
        <v>1.023291575086152</v>
      </c>
      <c r="R3202" s="7"/>
      <c r="S3202" s="32"/>
      <c r="T3202" s="77"/>
      <c r="U3202" s="5">
        <v>232.35721203263952</v>
      </c>
      <c r="V3202" s="32">
        <v>180.22000199999999</v>
      </c>
      <c r="W3202" s="76">
        <v>0.28929757770527342</v>
      </c>
      <c r="X3202" s="68">
        <v>0.95447714873604628</v>
      </c>
      <c r="Y3202" s="72">
        <v>998.15356666098</v>
      </c>
      <c r="Z3202" s="32">
        <v>914.00001999999995</v>
      </c>
      <c r="AA3202" s="77">
        <v>9.207171205639586E-2</v>
      </c>
      <c r="AB3202" s="35">
        <v>0.95447714873604628</v>
      </c>
      <c r="AC3202" s="72">
        <v>1033.903081837386</v>
      </c>
      <c r="AD3202" s="32">
        <v>996</v>
      </c>
      <c r="AE3202" s="76">
        <v>3.8055303049584363E-2</v>
      </c>
      <c r="AF3202" s="1">
        <v>8</v>
      </c>
      <c r="AI3202" s="27" t="s">
        <v>36</v>
      </c>
      <c r="AJ3202" s="17">
        <v>15.074268797550712</v>
      </c>
      <c r="AK3202" s="17">
        <v>15.904914759048953</v>
      </c>
      <c r="AL3202" s="19">
        <v>0.13392374553567038</v>
      </c>
      <c r="AM3202" s="19">
        <v>0.11890649759223983</v>
      </c>
      <c r="AN3202" s="27" t="b">
        <v>0</v>
      </c>
      <c r="AO3202" s="27" t="b">
        <v>1</v>
      </c>
      <c r="AP3202" s="27" t="b">
        <v>0</v>
      </c>
      <c r="AQ3202" s="27" t="b">
        <v>0</v>
      </c>
      <c r="AR3202" s="27" t="b">
        <v>0</v>
      </c>
      <c r="AS3202" s="27" t="b">
        <v>1</v>
      </c>
      <c r="AV3202">
        <v>4570.0000999999993</v>
      </c>
      <c r="AX3202">
        <v>9960</v>
      </c>
      <c r="AZ3202">
        <v>9.14</v>
      </c>
      <c r="BC3202" s="18">
        <f t="shared" si="1"/>
        <v>3656.0000799999998</v>
      </c>
    </row>
    <row r="3203" spans="1:55" ht="14.55" customHeight="1" x14ac:dyDescent="0.25">
      <c r="A3203" s="95">
        <v>42716</v>
      </c>
      <c r="B3203" s="98">
        <v>13.425000000000001</v>
      </c>
      <c r="C3203" s="99">
        <v>15.574999999999999</v>
      </c>
      <c r="D3203" s="32">
        <v>163.67952421163938</v>
      </c>
      <c r="E3203" s="32">
        <v>350.96744194643105</v>
      </c>
      <c r="F3203" s="18">
        <v>514.64696615807043</v>
      </c>
      <c r="G3203" s="18">
        <v>14.891208973926142</v>
      </c>
      <c r="H3203" s="19">
        <v>0.13804173354735139</v>
      </c>
      <c r="I3203" s="18">
        <v>12.64</v>
      </c>
      <c r="J3203" s="91">
        <v>1.0251906634735277</v>
      </c>
      <c r="K3203" s="72">
        <v>110.56247739520535</v>
      </c>
      <c r="L3203" s="18">
        <v>104.68</v>
      </c>
      <c r="M3203" s="73">
        <v>5.619485474976444E-2</v>
      </c>
      <c r="Q3203" s="34">
        <v>0.97542831360931703</v>
      </c>
      <c r="R3203" s="7"/>
      <c r="S3203" s="32"/>
      <c r="T3203" s="77"/>
      <c r="U3203" s="5">
        <v>226.22582706514473</v>
      </c>
      <c r="V3203" s="18">
        <v>178.800004</v>
      </c>
      <c r="W3203" s="38">
        <v>0.26524508950874925</v>
      </c>
      <c r="X3203" s="91">
        <v>1.0503813269470554</v>
      </c>
      <c r="Y3203" s="72">
        <v>1048.4468840616532</v>
      </c>
      <c r="Z3203" s="18">
        <v>925.00001999999995</v>
      </c>
      <c r="AA3203" s="77">
        <v>0.13345606637030483</v>
      </c>
      <c r="AB3203" s="35">
        <v>1.0503813269470554</v>
      </c>
      <c r="AC3203" s="72">
        <v>1085.9750798919572</v>
      </c>
      <c r="AD3203" s="18">
        <v>1012</v>
      </c>
      <c r="AE3203" s="38">
        <v>7.3097905031578259E-2</v>
      </c>
      <c r="AF3203">
        <v>7</v>
      </c>
      <c r="AI3203" s="27" t="s">
        <v>36</v>
      </c>
      <c r="AJ3203" s="17">
        <v>15.017643790140916</v>
      </c>
      <c r="AK3203" s="17">
        <v>15.843280908304209</v>
      </c>
      <c r="AL3203" s="19">
        <v>0.14004048751537054</v>
      </c>
      <c r="AM3203" s="19">
        <v>0.12134969814284732</v>
      </c>
      <c r="AN3203" s="27" t="b">
        <v>0</v>
      </c>
      <c r="AO3203" s="27" t="b">
        <v>1</v>
      </c>
      <c r="AP3203" s="27" t="b">
        <v>0</v>
      </c>
      <c r="AQ3203" s="27" t="b">
        <v>0</v>
      </c>
      <c r="AR3203" s="27" t="b">
        <v>0</v>
      </c>
      <c r="AS3203" s="27" t="b">
        <v>1</v>
      </c>
      <c r="AV3203">
        <v>4625.0000999999993</v>
      </c>
      <c r="AX3203">
        <v>10120</v>
      </c>
      <c r="AZ3203">
        <v>9.25</v>
      </c>
      <c r="BC3203" s="18">
        <f t="shared" si="1"/>
        <v>3700.0000799999998</v>
      </c>
    </row>
    <row r="3204" spans="1:55" ht="14.55" customHeight="1" x14ac:dyDescent="0.25">
      <c r="A3204" s="95">
        <v>42717</v>
      </c>
      <c r="B3204" s="98">
        <v>13.275</v>
      </c>
      <c r="C3204" s="99">
        <v>15.475</v>
      </c>
      <c r="D3204" s="32">
        <v>140.29673503854804</v>
      </c>
      <c r="E3204" s="32">
        <v>371.12243036689659</v>
      </c>
      <c r="F3204" s="18">
        <v>511.41916540544463</v>
      </c>
      <c r="G3204" s="18">
        <v>14.871477805363218</v>
      </c>
      <c r="H3204" s="19">
        <v>0.14216478190630044</v>
      </c>
      <c r="I3204" s="18">
        <v>12.72</v>
      </c>
      <c r="J3204" s="91">
        <v>0.9924114154375645</v>
      </c>
      <c r="K3204" s="72">
        <v>109.72156624298916</v>
      </c>
      <c r="L3204" s="18">
        <v>105.639999</v>
      </c>
      <c r="M3204" s="73">
        <v>3.8636570253935271E-2</v>
      </c>
      <c r="Q3204" s="34">
        <v>1.0076466115205753</v>
      </c>
      <c r="R3204" s="7"/>
      <c r="S3204" s="32"/>
      <c r="T3204" s="77"/>
      <c r="U3204" s="5">
        <v>227.53127661784188</v>
      </c>
      <c r="V3204" s="18">
        <v>177.25999400000001</v>
      </c>
      <c r="W3204" s="38">
        <v>0.28360196502004775</v>
      </c>
      <c r="X3204" s="91">
        <v>0.98482283087512912</v>
      </c>
      <c r="Y3204" s="72">
        <v>1032.539368490849</v>
      </c>
      <c r="Z3204" s="18">
        <v>943.00004000000001</v>
      </c>
      <c r="AA3204" s="77">
        <v>9.4951563831162739E-2</v>
      </c>
      <c r="AB3204" s="35">
        <v>0.98482283087512912</v>
      </c>
      <c r="AC3204" s="72">
        <v>1069.4759058227648</v>
      </c>
      <c r="AD3204" s="18">
        <v>1028</v>
      </c>
      <c r="AE3204" s="38">
        <v>4.0346211889849069E-2</v>
      </c>
      <c r="AF3204">
        <v>6</v>
      </c>
      <c r="AI3204" s="27" t="s">
        <v>36</v>
      </c>
      <c r="AJ3204" s="17">
        <v>14.966760515005344</v>
      </c>
      <c r="AK3204" s="17">
        <v>15.786178279730763</v>
      </c>
      <c r="AL3204" s="19">
        <v>0.14087443707816968</v>
      </c>
      <c r="AM3204" s="19">
        <v>0.12386318291903758</v>
      </c>
      <c r="AN3204" s="27" t="b">
        <v>0</v>
      </c>
      <c r="AO3204" s="27" t="b">
        <v>1</v>
      </c>
      <c r="AP3204" s="27" t="b">
        <v>0</v>
      </c>
      <c r="AQ3204" s="27" t="b">
        <v>0</v>
      </c>
      <c r="AR3204" s="27" t="b">
        <v>0</v>
      </c>
      <c r="AS3204" s="27" t="b">
        <v>1</v>
      </c>
      <c r="AV3204">
        <v>4715.0002000000004</v>
      </c>
      <c r="AX3204">
        <v>10280</v>
      </c>
      <c r="AZ3204">
        <v>9.43</v>
      </c>
      <c r="BC3204" s="18">
        <f t="shared" si="1"/>
        <v>3772.0001600000001</v>
      </c>
    </row>
    <row r="3205" spans="1:55" ht="14.55" customHeight="1" x14ac:dyDescent="0.25">
      <c r="A3205" s="95">
        <v>42718</v>
      </c>
      <c r="B3205" s="98">
        <v>13.425000000000001</v>
      </c>
      <c r="C3205" s="99">
        <v>15.324999999999999</v>
      </c>
      <c r="D3205" s="32">
        <v>116.9139458654567</v>
      </c>
      <c r="E3205" s="32">
        <v>391.1810104168344</v>
      </c>
      <c r="F3205" s="18">
        <v>508.09495628229109</v>
      </c>
      <c r="G3205" s="18">
        <v>14.88780515207289</v>
      </c>
      <c r="H3205" s="19">
        <v>0.12398042414355614</v>
      </c>
      <c r="I3205" s="18">
        <v>13.19</v>
      </c>
      <c r="J3205" s="91">
        <v>0.99459079063879463</v>
      </c>
      <c r="K3205" s="72">
        <v>109.1261711784165</v>
      </c>
      <c r="L3205" s="18">
        <v>105.239998</v>
      </c>
      <c r="M3205" s="73">
        <v>3.6926769785918266E-2</v>
      </c>
      <c r="Q3205" s="34">
        <v>1.0054386280389056</v>
      </c>
      <c r="R3205" s="7"/>
      <c r="S3205" s="32"/>
      <c r="T3205" s="77"/>
      <c r="U3205" s="5">
        <v>228.34280939307848</v>
      </c>
      <c r="V3205" s="18">
        <v>177.58000200000001</v>
      </c>
      <c r="W3205" s="38">
        <v>0.28585880629215488</v>
      </c>
      <c r="X3205" s="91">
        <v>0.98918158127758926</v>
      </c>
      <c r="Y3205" s="72">
        <v>1021.3738119414185</v>
      </c>
      <c r="Z3205" s="18">
        <v>936.99997999999994</v>
      </c>
      <c r="AA3205" s="77">
        <v>9.0046780941679991E-2</v>
      </c>
      <c r="AB3205" s="35">
        <v>0.98918158127758926</v>
      </c>
      <c r="AC3205" s="72">
        <v>1057.8889068149708</v>
      </c>
      <c r="AD3205" s="18">
        <v>1020</v>
      </c>
      <c r="AE3205" s="38">
        <v>3.7145987073500808E-2</v>
      </c>
      <c r="AF3205">
        <v>5</v>
      </c>
      <c r="AI3205" s="27" t="s">
        <v>36</v>
      </c>
      <c r="AJ3205" s="17">
        <v>14.922357721528474</v>
      </c>
      <c r="AK3205" s="17">
        <v>15.733181299502858</v>
      </c>
      <c r="AL3205" s="19">
        <v>0.13714759719965666</v>
      </c>
      <c r="AM3205" s="19">
        <v>0.12469951703169649</v>
      </c>
      <c r="AN3205" s="27" t="b">
        <v>0</v>
      </c>
      <c r="AO3205" s="27" t="b">
        <v>1</v>
      </c>
      <c r="AP3205" s="27" t="b">
        <v>0</v>
      </c>
      <c r="AQ3205" s="27" t="b">
        <v>0</v>
      </c>
      <c r="AR3205" s="27" t="b">
        <v>0</v>
      </c>
      <c r="AS3205" s="27" t="b">
        <v>1</v>
      </c>
      <c r="AV3205">
        <v>4684.9998999999998</v>
      </c>
      <c r="AX3205">
        <v>10200</v>
      </c>
      <c r="AZ3205">
        <v>9.3699999999999992</v>
      </c>
      <c r="BC3205" s="18">
        <f t="shared" si="1"/>
        <v>3747.9999199999997</v>
      </c>
    </row>
    <row r="3206" spans="1:55" ht="14.55" customHeight="1" x14ac:dyDescent="0.25">
      <c r="A3206" s="95">
        <v>42719</v>
      </c>
      <c r="B3206" s="98">
        <v>13.025</v>
      </c>
      <c r="C3206" s="99">
        <v>15.074999999999999</v>
      </c>
      <c r="D3206" s="32">
        <v>93.531156692365357</v>
      </c>
      <c r="E3206" s="32">
        <v>411.66479147058652</v>
      </c>
      <c r="F3206" s="18">
        <v>505.19594816295188</v>
      </c>
      <c r="G3206" s="18">
        <v>14.695466332090408</v>
      </c>
      <c r="H3206" s="19">
        <v>0.13598673300165831</v>
      </c>
      <c r="I3206" s="18">
        <v>12.79</v>
      </c>
      <c r="J3206" s="91">
        <v>0.98144885073609456</v>
      </c>
      <c r="K3206" s="72">
        <v>107.09990220621648</v>
      </c>
      <c r="L3206" s="18">
        <v>103.879997</v>
      </c>
      <c r="M3206" s="73">
        <v>3.0996392945761068E-2</v>
      </c>
      <c r="Q3206" s="34">
        <v>1.0189017993652874</v>
      </c>
      <c r="R3206" s="7"/>
      <c r="S3206" s="32"/>
      <c r="T3206" s="77"/>
      <c r="U3206" s="5">
        <v>232.22573138766998</v>
      </c>
      <c r="V3206" s="18">
        <v>180.16000399999999</v>
      </c>
      <c r="W3206" s="38">
        <v>0.28899714826643763</v>
      </c>
      <c r="X3206" s="91">
        <v>0.96289770147218912</v>
      </c>
      <c r="Y3206" s="72">
        <v>983.48320126377644</v>
      </c>
      <c r="Z3206" s="18">
        <v>908.00004000000001</v>
      </c>
      <c r="AA3206" s="77">
        <v>8.3131231209831694E-2</v>
      </c>
      <c r="AB3206" s="35">
        <v>0.96289770147218912</v>
      </c>
      <c r="AC3206" s="72">
        <v>1018.6224654881611</v>
      </c>
      <c r="AD3206" s="18">
        <v>992</v>
      </c>
      <c r="AE3206" s="38">
        <v>2.6837162790484963E-2</v>
      </c>
      <c r="AF3206">
        <v>4</v>
      </c>
      <c r="AI3206" s="27" t="s">
        <v>36</v>
      </c>
      <c r="AJ3206" s="17">
        <v>14.899882152477806</v>
      </c>
      <c r="AK3206" s="17">
        <v>15.687363764663445</v>
      </c>
      <c r="AL3206" s="19">
        <v>0.13665642534398259</v>
      </c>
      <c r="AM3206" s="19">
        <v>0.12609423315920029</v>
      </c>
      <c r="AN3206" s="27" t="b">
        <v>0</v>
      </c>
      <c r="AO3206" s="27" t="b">
        <v>1</v>
      </c>
      <c r="AP3206" s="27" t="b">
        <v>0</v>
      </c>
      <c r="AQ3206" s="27" t="b">
        <v>0</v>
      </c>
      <c r="AR3206" s="27" t="b">
        <v>0</v>
      </c>
      <c r="AS3206" s="27" t="b">
        <v>1</v>
      </c>
      <c r="AV3206">
        <v>4540.0002000000004</v>
      </c>
      <c r="AX3206">
        <v>9920</v>
      </c>
      <c r="AZ3206">
        <v>9.08</v>
      </c>
      <c r="BC3206" s="18">
        <f t="shared" si="1"/>
        <v>3632.0001600000001</v>
      </c>
    </row>
    <row r="3207" spans="1:55" ht="14.55" customHeight="1" x14ac:dyDescent="0.25">
      <c r="A3207" s="95">
        <v>42720</v>
      </c>
      <c r="B3207" s="100">
        <v>12.725</v>
      </c>
      <c r="C3207" s="101">
        <v>14.975</v>
      </c>
      <c r="D3207" s="32">
        <v>70.148367519274018</v>
      </c>
      <c r="E3207" s="32">
        <v>431.86783153556263</v>
      </c>
      <c r="F3207" s="32">
        <v>502.01619905483665</v>
      </c>
      <c r="G3207" s="32">
        <v>14.660600131598292</v>
      </c>
      <c r="H3207" s="56">
        <v>0.15025041736227041</v>
      </c>
      <c r="I3207" s="32">
        <v>12.2</v>
      </c>
      <c r="J3207" s="68">
        <v>0.99134826046023294</v>
      </c>
      <c r="K3207" s="72">
        <v>106.17146472969127</v>
      </c>
      <c r="L3207" s="32">
        <v>102.44000200000001</v>
      </c>
      <c r="M3207" s="73">
        <v>3.6425836165946766E-2</v>
      </c>
      <c r="Q3207" s="34">
        <v>1.0087272453938139</v>
      </c>
      <c r="R3207" s="7"/>
      <c r="S3207" s="32"/>
      <c r="T3207" s="77"/>
      <c r="U3207" s="5">
        <v>233.81628751121582</v>
      </c>
      <c r="V3207" s="32">
        <v>182.320008</v>
      </c>
      <c r="W3207" s="76">
        <v>0.28244996298604713</v>
      </c>
      <c r="X3207" s="68">
        <v>0.98269652092046589</v>
      </c>
      <c r="Y3207" s="72">
        <v>966.47014426943883</v>
      </c>
      <c r="Z3207" s="32">
        <v>885.00001999999995</v>
      </c>
      <c r="AA3207" s="77">
        <v>9.2056635512210369E-2</v>
      </c>
      <c r="AB3207" s="35">
        <v>0.98269652092046589</v>
      </c>
      <c r="AC3207" s="72">
        <v>1000.9807045152968</v>
      </c>
      <c r="AD3207" s="32">
        <v>966</v>
      </c>
      <c r="AE3207" s="76">
        <v>3.6211909436125046E-2</v>
      </c>
      <c r="AF3207" s="1">
        <v>3</v>
      </c>
      <c r="AI3207" s="27" t="s">
        <v>36</v>
      </c>
      <c r="AJ3207" s="17">
        <v>14.856339301601535</v>
      </c>
      <c r="AK3207" s="17">
        <v>15.652866206897547</v>
      </c>
      <c r="AL3207" s="19">
        <v>0.13915387815717903</v>
      </c>
      <c r="AM3207" s="19">
        <v>0.12804213615273913</v>
      </c>
      <c r="AN3207" s="27" t="b">
        <v>0</v>
      </c>
      <c r="AO3207" s="27" t="b">
        <v>1</v>
      </c>
      <c r="AP3207" s="27" t="b">
        <v>0</v>
      </c>
      <c r="AQ3207" s="27" t="b">
        <v>0</v>
      </c>
      <c r="AR3207" s="27" t="b">
        <v>0</v>
      </c>
      <c r="AS3207" s="27" t="b">
        <v>1</v>
      </c>
      <c r="AV3207">
        <v>4425.0000999999993</v>
      </c>
      <c r="AX3207">
        <v>9660</v>
      </c>
      <c r="AZ3207">
        <v>8.85</v>
      </c>
      <c r="BC3207" s="18">
        <f t="shared" si="1"/>
        <v>3540.0000799999998</v>
      </c>
    </row>
    <row r="3208" spans="1:55" ht="14.55" customHeight="1" x14ac:dyDescent="0.25">
      <c r="A3208" s="95">
        <v>42723</v>
      </c>
      <c r="B3208" s="98">
        <v>12.125</v>
      </c>
      <c r="C3208" s="99">
        <v>14.475</v>
      </c>
      <c r="D3208" s="32">
        <v>46.765578346182679</v>
      </c>
      <c r="E3208" s="32">
        <v>451.73734687630304</v>
      </c>
      <c r="F3208" s="18">
        <v>498.50292522248571</v>
      </c>
      <c r="G3208" s="18">
        <v>14.25454169664204</v>
      </c>
      <c r="H3208" s="19">
        <v>0.1623488773747841</v>
      </c>
      <c r="I3208">
        <v>11.71</v>
      </c>
      <c r="J3208" s="91">
        <v>0.96549824814092466</v>
      </c>
      <c r="K3208" s="72">
        <v>102.50658959219381</v>
      </c>
      <c r="L3208" s="18">
        <v>98.879997000000003</v>
      </c>
      <c r="M3208" s="73">
        <v>3.6676706130905345E-2</v>
      </c>
      <c r="Q3208" s="34">
        <v>1.0357346602394244</v>
      </c>
      <c r="R3208" s="7"/>
      <c r="S3208" s="32"/>
      <c r="T3208" s="77"/>
      <c r="U3208" s="5">
        <v>241.72075417245634</v>
      </c>
      <c r="V3208" s="18">
        <v>188.88000400000001</v>
      </c>
      <c r="W3208" s="38">
        <v>0.2797583071443408</v>
      </c>
      <c r="X3208" s="91">
        <v>0.93099649628184933</v>
      </c>
      <c r="Y3208" s="72">
        <v>899.78462302779747</v>
      </c>
      <c r="Z3208" s="18">
        <v>823.00004000000001</v>
      </c>
      <c r="AA3208" s="77">
        <v>9.3298395256210989E-2</v>
      </c>
      <c r="AB3208" s="35">
        <v>0.93099649628184933</v>
      </c>
      <c r="AC3208" s="72">
        <v>931.89458793704614</v>
      </c>
      <c r="AD3208">
        <v>899</v>
      </c>
      <c r="AE3208" s="38">
        <v>3.6590197927748765E-2</v>
      </c>
      <c r="AF3208">
        <v>2</v>
      </c>
      <c r="AI3208" s="27" t="s">
        <v>36</v>
      </c>
      <c r="AJ3208" s="17">
        <v>14.816653627521898</v>
      </c>
      <c r="AK3208" s="17">
        <v>15.614730880064474</v>
      </c>
      <c r="AL3208" s="19">
        <v>0.14212882788932013</v>
      </c>
      <c r="AM3208" s="19">
        <v>0.13104056386346993</v>
      </c>
      <c r="AN3208" s="27" t="b">
        <v>0</v>
      </c>
      <c r="AO3208" s="27" t="b">
        <v>1</v>
      </c>
      <c r="AP3208" s="27" t="b">
        <v>0</v>
      </c>
      <c r="AQ3208" s="27" t="b">
        <v>0</v>
      </c>
      <c r="AR3208" s="27" t="b">
        <v>0</v>
      </c>
      <c r="AS3208" s="27" t="b">
        <v>1</v>
      </c>
      <c r="AV3208">
        <v>4115.0002000000004</v>
      </c>
      <c r="AX3208">
        <v>8990</v>
      </c>
      <c r="AZ3208">
        <v>8.23</v>
      </c>
      <c r="BC3208" s="18">
        <f t="shared" si="1"/>
        <v>3292.0001600000001</v>
      </c>
    </row>
    <row r="3209" spans="1:55" ht="14.55" customHeight="1" x14ac:dyDescent="0.25">
      <c r="A3209" s="95">
        <v>42724</v>
      </c>
      <c r="B3209" s="98">
        <v>11.574999999999999</v>
      </c>
      <c r="C3209" s="99">
        <v>14.225</v>
      </c>
      <c r="D3209" s="32">
        <v>23.382789173091339</v>
      </c>
      <c r="E3209" s="32">
        <v>471.32396647725176</v>
      </c>
      <c r="F3209" s="18">
        <v>494.7067556503431</v>
      </c>
      <c r="G3209" s="18">
        <v>14.099745208952658</v>
      </c>
      <c r="H3209" s="19">
        <v>0.18629173989455183</v>
      </c>
      <c r="I3209">
        <v>11.45</v>
      </c>
      <c r="J3209" s="91">
        <v>0.98160810588137093</v>
      </c>
      <c r="K3209" s="72">
        <v>100.61955829318593</v>
      </c>
      <c r="L3209" s="18">
        <v>97</v>
      </c>
      <c r="M3209" s="73">
        <v>3.7315033950370433E-2</v>
      </c>
      <c r="Q3209" s="34">
        <v>1.0187364937274181</v>
      </c>
      <c r="R3209" s="7"/>
      <c r="S3209" s="32"/>
      <c r="T3209" s="77"/>
      <c r="U3209" s="5">
        <v>245.79128192696413</v>
      </c>
      <c r="V3209" s="18">
        <v>192.53999400000001</v>
      </c>
      <c r="W3209" s="38">
        <v>0.27657260614106033</v>
      </c>
      <c r="X3209" s="91">
        <v>0.96321621176274175</v>
      </c>
      <c r="Y3209" s="72">
        <v>866.69128261453704</v>
      </c>
      <c r="Z3209" s="18">
        <v>791</v>
      </c>
      <c r="AA3209" s="77">
        <v>9.5690622774383116E-2</v>
      </c>
      <c r="AB3209" s="35">
        <v>0.96321621176274175</v>
      </c>
      <c r="AC3209" s="72">
        <v>897.60158375289814</v>
      </c>
      <c r="AD3209">
        <v>865</v>
      </c>
      <c r="AE3209" s="38">
        <v>3.768969219988224E-2</v>
      </c>
      <c r="AF3209">
        <v>1</v>
      </c>
      <c r="AI3209" s="27" t="s">
        <v>36</v>
      </c>
      <c r="AJ3209" s="17">
        <v>14.768810894179405</v>
      </c>
      <c r="AK3209" s="17">
        <v>15.576535247475718</v>
      </c>
      <c r="AL3209" s="19">
        <v>0.15017049561385354</v>
      </c>
      <c r="AM3209" s="19">
        <v>0.13557934292177959</v>
      </c>
      <c r="AN3209" s="27" t="b">
        <v>0</v>
      </c>
      <c r="AO3209" s="27" t="b">
        <v>1</v>
      </c>
      <c r="AP3209" s="27" t="b">
        <v>0</v>
      </c>
      <c r="AQ3209" s="27" t="b">
        <v>0</v>
      </c>
      <c r="AR3209" s="27" t="b">
        <v>0</v>
      </c>
      <c r="AS3209" s="27" t="b">
        <v>1</v>
      </c>
      <c r="AV3209">
        <v>3955</v>
      </c>
      <c r="AX3209">
        <v>8650</v>
      </c>
      <c r="AZ3209">
        <v>7.91</v>
      </c>
      <c r="BC3209" s="18">
        <f t="shared" si="1"/>
        <v>3164</v>
      </c>
    </row>
    <row r="3210" spans="1:55" ht="14.55" customHeight="1" x14ac:dyDescent="0.25">
      <c r="A3210" s="96">
        <v>42725</v>
      </c>
      <c r="B3210" s="100">
        <v>14.025</v>
      </c>
      <c r="C3210" s="101">
        <v>15.675000000000001</v>
      </c>
      <c r="D3210" s="32">
        <v>490.35073517170042</v>
      </c>
      <c r="E3210" s="32">
        <v>0</v>
      </c>
      <c r="F3210" s="32">
        <v>490.35073517170042</v>
      </c>
      <c r="G3210" s="32">
        <v>14.025</v>
      </c>
      <c r="H3210" s="56">
        <v>0.10526315789473684</v>
      </c>
      <c r="I3210" s="1">
        <v>11.27</v>
      </c>
      <c r="J3210" s="68">
        <v>0.98594024604569419</v>
      </c>
      <c r="K3210" s="72">
        <v>99.203155610948755</v>
      </c>
      <c r="L3210" s="32">
        <v>95.32</v>
      </c>
      <c r="M3210" s="73">
        <v>4.0738099149693272E-2</v>
      </c>
      <c r="Q3210" s="34">
        <v>1.0142602495543671</v>
      </c>
      <c r="R3210" s="7"/>
      <c r="S3210" s="32"/>
      <c r="T3210" s="77"/>
      <c r="U3210" s="5">
        <v>248.83218314776781</v>
      </c>
      <c r="V3210" s="32">
        <v>195.60000600000001</v>
      </c>
      <c r="W3210" s="76">
        <v>0.27214813657913589</v>
      </c>
      <c r="X3210" s="68">
        <v>0.97188049209138838</v>
      </c>
      <c r="Y3210" s="72">
        <v>842.32438027645424</v>
      </c>
      <c r="Z3210" s="32">
        <v>766.99997999999994</v>
      </c>
      <c r="AA3210" s="77">
        <v>9.8206521826055729E-2</v>
      </c>
      <c r="AB3210" s="35">
        <v>0.97188049209138838</v>
      </c>
      <c r="AC3210" s="72">
        <v>872.34748280988231</v>
      </c>
      <c r="AD3210" s="32">
        <v>837</v>
      </c>
      <c r="AE3210" s="76">
        <v>4.2231162257923907E-2</v>
      </c>
      <c r="AF3210" s="1">
        <v>17</v>
      </c>
      <c r="AI3210" s="27" t="s">
        <v>36</v>
      </c>
      <c r="AJ3210" s="17">
        <v>14.737581360609887</v>
      </c>
      <c r="AK3210" s="17">
        <v>15.550564182466626</v>
      </c>
      <c r="AL3210" s="19">
        <v>0.1440202249452596</v>
      </c>
      <c r="AM3210" s="19">
        <v>0.13464673404983082</v>
      </c>
      <c r="AN3210" s="27" t="b">
        <v>0</v>
      </c>
      <c r="AO3210" s="27" t="b">
        <v>1</v>
      </c>
      <c r="AP3210" s="27" t="b">
        <v>0</v>
      </c>
      <c r="AQ3210" s="27" t="b">
        <v>0</v>
      </c>
      <c r="AR3210" s="27" t="b">
        <v>0</v>
      </c>
      <c r="AS3210" s="27" t="b">
        <v>1</v>
      </c>
      <c r="AV3210">
        <v>3834.9998999999998</v>
      </c>
      <c r="AX3210">
        <v>8370</v>
      </c>
      <c r="AZ3210">
        <v>7.67</v>
      </c>
      <c r="BC3210" s="18">
        <f t="shared" si="1"/>
        <v>3067.9999199999997</v>
      </c>
    </row>
    <row r="3211" spans="1:55" ht="14.55" customHeight="1" x14ac:dyDescent="0.25">
      <c r="A3211" s="95">
        <v>42726</v>
      </c>
      <c r="B3211" s="98">
        <v>14.275</v>
      </c>
      <c r="C3211" s="99">
        <v>15.975</v>
      </c>
      <c r="D3211" s="32">
        <v>461.50657427924745</v>
      </c>
      <c r="E3211" s="32">
        <v>25.807933430089495</v>
      </c>
      <c r="F3211" s="18">
        <v>487.31450770933697</v>
      </c>
      <c r="G3211" s="18">
        <v>14.365031152647974</v>
      </c>
      <c r="H3211" s="19">
        <v>0.10641627543035992</v>
      </c>
      <c r="I3211">
        <v>11.43</v>
      </c>
      <c r="J3211" s="91">
        <v>1.0179025733569531</v>
      </c>
      <c r="K3211" s="72">
        <v>100.97740023323509</v>
      </c>
      <c r="L3211" s="18">
        <v>97.080001999999993</v>
      </c>
      <c r="M3211" s="73">
        <v>4.0146252090467557E-2</v>
      </c>
      <c r="Q3211" s="34">
        <v>0.9824122918778837</v>
      </c>
      <c r="R3211" s="7"/>
      <c r="S3211" s="32"/>
      <c r="T3211" s="77"/>
      <c r="U3211" s="5">
        <v>244.00066371881061</v>
      </c>
      <c r="V3211">
        <v>192.11999599999999</v>
      </c>
      <c r="W3211" s="38">
        <v>0.27004303976151778</v>
      </c>
      <c r="X3211" s="91">
        <v>1.0358051467139062</v>
      </c>
      <c r="Y3211" s="72">
        <v>872.48810264673807</v>
      </c>
      <c r="Z3211" s="18">
        <v>789.00001999999995</v>
      </c>
      <c r="AA3211" s="77">
        <v>0.10581505770651074</v>
      </c>
      <c r="AB3211" s="35">
        <v>1.0358051467139062</v>
      </c>
      <c r="AC3211" s="72">
        <v>903.56752576504687</v>
      </c>
      <c r="AD3211" s="18">
        <v>865</v>
      </c>
      <c r="AE3211" s="38">
        <v>4.4586734988493484E-2</v>
      </c>
      <c r="AF3211">
        <v>16</v>
      </c>
      <c r="AI3211" s="27" t="s">
        <v>36</v>
      </c>
      <c r="AJ3211" s="17">
        <v>14.721285376862898</v>
      </c>
      <c r="AK3211" s="17">
        <v>15.524935866421481</v>
      </c>
      <c r="AL3211" s="19">
        <v>0.14109286682639358</v>
      </c>
      <c r="AM3211" s="19">
        <v>0.13457732115670146</v>
      </c>
      <c r="AN3211" s="27" t="b">
        <v>0</v>
      </c>
      <c r="AO3211" s="27" t="b">
        <v>1</v>
      </c>
      <c r="AP3211" s="27" t="b">
        <v>0</v>
      </c>
      <c r="AQ3211" s="27" t="b">
        <v>0</v>
      </c>
      <c r="AR3211" s="27" t="b">
        <v>0</v>
      </c>
      <c r="AS3211" s="27" t="b">
        <v>1</v>
      </c>
      <c r="AV3211">
        <v>3945.0000999999997</v>
      </c>
      <c r="AX3211">
        <v>8650</v>
      </c>
      <c r="AZ3211">
        <v>7.89</v>
      </c>
      <c r="BC3211" s="18">
        <f t="shared" si="1"/>
        <v>3156.0000799999998</v>
      </c>
    </row>
    <row r="3212" spans="1:55" ht="14.55" customHeight="1" x14ac:dyDescent="0.25">
      <c r="A3212" s="95">
        <v>42727</v>
      </c>
      <c r="B3212" s="98">
        <v>14.275</v>
      </c>
      <c r="C3212" s="99">
        <v>16.024999999999999</v>
      </c>
      <c r="D3212" s="32">
        <v>432.66241338679447</v>
      </c>
      <c r="E3212" s="32">
        <v>51.582606152453565</v>
      </c>
      <c r="F3212" s="18">
        <v>484.24501953924801</v>
      </c>
      <c r="G3212" s="18">
        <v>14.461412987484486</v>
      </c>
      <c r="H3212" s="19">
        <v>0.1092043681747269</v>
      </c>
      <c r="I3212">
        <v>11.44</v>
      </c>
      <c r="J3212" s="91">
        <v>1.0003684320240158</v>
      </c>
      <c r="K3212" s="72">
        <v>101.01285577943801</v>
      </c>
      <c r="L3212" s="18">
        <v>96.599997999999999</v>
      </c>
      <c r="M3212" s="73">
        <v>4.5681758496910252E-2</v>
      </c>
      <c r="Q3212" s="34">
        <v>0.99963170366814713</v>
      </c>
      <c r="R3212" s="7"/>
      <c r="S3212" s="32"/>
      <c r="T3212" s="77"/>
      <c r="U3212" s="5">
        <v>243.45668223141476</v>
      </c>
      <c r="V3212">
        <v>193.16000399999999</v>
      </c>
      <c r="W3212" s="38">
        <v>0.26038867876299471</v>
      </c>
      <c r="X3212" s="91">
        <v>1.0007368640480316</v>
      </c>
      <c r="Y3212" s="72">
        <v>873.135185211617</v>
      </c>
      <c r="Z3212" s="18">
        <v>783.00004000000001</v>
      </c>
      <c r="AA3212" s="77">
        <v>0.11511512210346372</v>
      </c>
      <c r="AB3212" s="35">
        <v>1.0007368640480316</v>
      </c>
      <c r="AC3212" s="72">
        <v>904.21883509513657</v>
      </c>
      <c r="AD3212" s="18">
        <v>855</v>
      </c>
      <c r="AE3212" s="38">
        <v>5.7565889000159728E-2</v>
      </c>
      <c r="AF3212">
        <v>15</v>
      </c>
      <c r="AI3212" s="27" t="s">
        <v>36</v>
      </c>
      <c r="AJ3212" s="17">
        <v>14.705279784416312</v>
      </c>
      <c r="AK3212" s="17">
        <v>15.491600911650034</v>
      </c>
      <c r="AL3212" s="19">
        <v>0.13662913935523832</v>
      </c>
      <c r="AM3212" s="19">
        <v>0.13521818637151992</v>
      </c>
      <c r="AN3212" s="27" t="b">
        <v>0</v>
      </c>
      <c r="AO3212" s="27" t="b">
        <v>1</v>
      </c>
      <c r="AP3212" s="27" t="b">
        <v>0</v>
      </c>
      <c r="AQ3212" s="27" t="b">
        <v>0</v>
      </c>
      <c r="AR3212" s="27" t="b">
        <v>0</v>
      </c>
      <c r="AS3212" s="27" t="b">
        <v>1</v>
      </c>
      <c r="AV3212">
        <v>3915.0001999999999</v>
      </c>
      <c r="AX3212">
        <v>8550</v>
      </c>
      <c r="AZ3212">
        <v>7.83</v>
      </c>
      <c r="BC3212" s="18">
        <f t="shared" si="1"/>
        <v>3132.0001600000001</v>
      </c>
    </row>
    <row r="3213" spans="1:55" ht="14.55" customHeight="1" x14ac:dyDescent="0.25">
      <c r="A3213" s="95">
        <v>42731</v>
      </c>
      <c r="B3213" s="98">
        <v>13.975</v>
      </c>
      <c r="C3213" s="99">
        <v>15.8</v>
      </c>
      <c r="D3213" s="32">
        <v>403.81825249434149</v>
      </c>
      <c r="E3213" s="32">
        <v>77.276858679116032</v>
      </c>
      <c r="F3213" s="18">
        <v>481.09511117345755</v>
      </c>
      <c r="G3213" s="18">
        <v>14.268144253213038</v>
      </c>
      <c r="H3213" s="19">
        <v>0.11550632911392411</v>
      </c>
      <c r="I3213">
        <v>11.99</v>
      </c>
      <c r="J3213" s="91">
        <v>0.98021770730415803</v>
      </c>
      <c r="K3213" s="72">
        <v>99.012876742997506</v>
      </c>
      <c r="L3213" s="18">
        <v>95.279999000000004</v>
      </c>
      <c r="M3213" s="73">
        <v>3.9177978402345513E-2</v>
      </c>
      <c r="Q3213" s="34">
        <v>1.0201815296218717</v>
      </c>
      <c r="R3213" s="7"/>
      <c r="S3213" s="32"/>
      <c r="T3213" s="77"/>
      <c r="U3213" s="5">
        <v>247.9075913082292</v>
      </c>
      <c r="V3213">
        <v>195.64</v>
      </c>
      <c r="W3213" s="38">
        <v>0.26716209010544478</v>
      </c>
      <c r="X3213" s="91">
        <v>0.96043541460831616</v>
      </c>
      <c r="Y3213" s="72">
        <v>838.59396580766202</v>
      </c>
      <c r="Z3213" s="18">
        <v>763.00004000000001</v>
      </c>
      <c r="AA3213" s="77">
        <v>9.9074602679787543E-2</v>
      </c>
      <c r="AB3213" s="35">
        <v>0.96043541460831616</v>
      </c>
      <c r="AC3213" s="72">
        <v>868.42986848139708</v>
      </c>
      <c r="AD3213" s="18">
        <v>830</v>
      </c>
      <c r="AE3213" s="38">
        <v>4.6301046363129011E-2</v>
      </c>
      <c r="AF3213">
        <v>14</v>
      </c>
      <c r="AI3213" s="27" t="s">
        <v>36</v>
      </c>
      <c r="AJ3213" s="17">
        <v>14.682335790385899</v>
      </c>
      <c r="AK3213" s="17">
        <v>15.441914380028948</v>
      </c>
      <c r="AL3213" s="19">
        <v>0.13083845798051394</v>
      </c>
      <c r="AM3213" s="19">
        <v>0.13610350183681827</v>
      </c>
      <c r="AN3213" s="27" t="b">
        <v>0</v>
      </c>
      <c r="AO3213" s="27" t="b">
        <v>0</v>
      </c>
      <c r="AP3213" s="27" t="b">
        <v>0</v>
      </c>
      <c r="AQ3213" s="27" t="b">
        <v>0</v>
      </c>
      <c r="AR3213" s="27" t="b">
        <v>0</v>
      </c>
      <c r="AS3213" s="27" t="b">
        <v>1</v>
      </c>
      <c r="AV3213">
        <v>3815.0001999999999</v>
      </c>
      <c r="AX3213">
        <v>8300</v>
      </c>
      <c r="AZ3213">
        <v>7.63</v>
      </c>
      <c r="BC3213" s="18">
        <f t="shared" si="1"/>
        <v>3052.0001600000001</v>
      </c>
    </row>
    <row r="3214" spans="1:55" ht="14.55" customHeight="1" x14ac:dyDescent="0.25">
      <c r="A3214" s="95">
        <v>42732</v>
      </c>
      <c r="B3214" s="100">
        <v>14.625</v>
      </c>
      <c r="C3214" s="101">
        <v>16.225000000000001</v>
      </c>
      <c r="D3214" s="32">
        <v>374.97409160188852</v>
      </c>
      <c r="E3214" s="32">
        <v>102.78933643051035</v>
      </c>
      <c r="F3214" s="32">
        <v>477.76342803239885</v>
      </c>
      <c r="G3214" s="32">
        <v>14.969235093435538</v>
      </c>
      <c r="H3214" s="56">
        <v>9.8613251155624138E-2</v>
      </c>
      <c r="I3214" s="1">
        <v>12.95</v>
      </c>
      <c r="J3214" s="68">
        <v>1.0418713030077709</v>
      </c>
      <c r="K3214" s="72">
        <v>103.15689004815682</v>
      </c>
      <c r="L3214" s="32">
        <v>98.480002999999996</v>
      </c>
      <c r="M3214" s="73">
        <v>4.7490728124336357E-2</v>
      </c>
      <c r="Q3214" s="34">
        <v>0.95981144418999464</v>
      </c>
      <c r="R3214" s="7"/>
      <c r="S3214" s="32"/>
      <c r="T3214" s="77"/>
      <c r="U3214" s="5">
        <v>237.50153436977328</v>
      </c>
      <c r="V3214" s="1">
        <v>188.88000400000001</v>
      </c>
      <c r="W3214" s="76">
        <v>0.25742021039862573</v>
      </c>
      <c r="X3214" s="68">
        <v>1.0837426060155417</v>
      </c>
      <c r="Y3214" s="72">
        <v>908.82435809517347</v>
      </c>
      <c r="Z3214" s="32">
        <v>816</v>
      </c>
      <c r="AA3214" s="77">
        <v>0.11375534080290865</v>
      </c>
      <c r="AB3214" s="35">
        <v>1.0837426060155417</v>
      </c>
      <c r="AC3214" s="72">
        <v>941.13935977841902</v>
      </c>
      <c r="AD3214" s="32">
        <v>888</v>
      </c>
      <c r="AE3214" s="76">
        <v>5.9841621372093493E-2</v>
      </c>
      <c r="AF3214" s="1">
        <v>13</v>
      </c>
      <c r="AI3214" s="27" t="s">
        <v>36</v>
      </c>
      <c r="AJ3214" s="17">
        <v>14.684560468894025</v>
      </c>
      <c r="AK3214" s="17">
        <v>15.39762405673163</v>
      </c>
      <c r="AL3214" s="19">
        <v>0.12021585361065396</v>
      </c>
      <c r="AM3214" s="19">
        <v>0.13369426225095069</v>
      </c>
      <c r="AN3214" s="27" t="b">
        <v>0</v>
      </c>
      <c r="AO3214" s="27" t="b">
        <v>0</v>
      </c>
      <c r="AP3214" s="27" t="b">
        <v>0</v>
      </c>
      <c r="AQ3214" s="27" t="b">
        <v>0</v>
      </c>
      <c r="AR3214" s="27" t="b">
        <v>0</v>
      </c>
      <c r="AS3214" s="27" t="b">
        <v>1</v>
      </c>
      <c r="AV3214">
        <v>4080</v>
      </c>
      <c r="AX3214">
        <v>8880</v>
      </c>
      <c r="AZ3214">
        <v>8.16</v>
      </c>
      <c r="BC3214" s="18">
        <f t="shared" si="1"/>
        <v>3264</v>
      </c>
    </row>
    <row r="3215" spans="1:55" ht="14.55" customHeight="1" x14ac:dyDescent="0.25">
      <c r="A3215" s="95">
        <v>42733</v>
      </c>
      <c r="B3215" s="98">
        <v>14.824999999999999</v>
      </c>
      <c r="C3215" s="99">
        <v>16.375</v>
      </c>
      <c r="D3215" s="32">
        <v>346.12993070943554</v>
      </c>
      <c r="E3215" s="32">
        <v>128.78908084050261</v>
      </c>
      <c r="F3215" s="18">
        <v>474.91901154993815</v>
      </c>
      <c r="G3215" s="18">
        <v>15.245330773138122</v>
      </c>
      <c r="H3215" s="19">
        <v>9.4656488549618389E-2</v>
      </c>
      <c r="I3215">
        <v>13.37</v>
      </c>
      <c r="J3215" s="91">
        <v>1.0123807893478582</v>
      </c>
      <c r="K3215" s="72">
        <v>104.43224684831097</v>
      </c>
      <c r="L3215" s="18">
        <v>100</v>
      </c>
      <c r="M3215" s="73">
        <v>4.4322468483109674E-2</v>
      </c>
      <c r="Q3215" s="34">
        <v>0.98777062002941263</v>
      </c>
      <c r="R3215" s="7"/>
      <c r="S3215" s="32"/>
      <c r="T3215" s="77"/>
      <c r="U3215" s="5">
        <v>234.1602614307555</v>
      </c>
      <c r="V3215">
        <v>185.82</v>
      </c>
      <c r="W3215" s="38">
        <v>0.26014563249787703</v>
      </c>
      <c r="X3215" s="91">
        <v>1.0247615786957163</v>
      </c>
      <c r="Y3215" s="72">
        <v>931.33273985026244</v>
      </c>
      <c r="Z3215" s="18">
        <v>838.00004000000001</v>
      </c>
      <c r="AA3215" s="77">
        <v>0.11137553149790115</v>
      </c>
      <c r="AB3215" s="35">
        <v>1.0247615786957163</v>
      </c>
      <c r="AC3215" s="72">
        <v>964.4279936875314</v>
      </c>
      <c r="AD3215">
        <v>915</v>
      </c>
      <c r="AE3215" s="38">
        <v>5.4019665232274749E-2</v>
      </c>
      <c r="AF3215">
        <v>12</v>
      </c>
      <c r="AI3215" s="27" t="s">
        <v>36</v>
      </c>
      <c r="AJ3215" s="17">
        <v>14.70211541842693</v>
      </c>
      <c r="AK3215" s="17">
        <v>15.347450391558617</v>
      </c>
      <c r="AL3215" s="19">
        <v>0.10494331171983172</v>
      </c>
      <c r="AM3215" s="19">
        <v>0.13046395132188718</v>
      </c>
      <c r="AN3215" s="27" t="b">
        <v>0</v>
      </c>
      <c r="AO3215" s="27" t="b">
        <v>0</v>
      </c>
      <c r="AP3215" s="27" t="b">
        <v>0</v>
      </c>
      <c r="AQ3215" s="27" t="b">
        <v>0</v>
      </c>
      <c r="AR3215" s="27" t="b">
        <v>0</v>
      </c>
      <c r="AS3215" s="27" t="b">
        <v>1</v>
      </c>
      <c r="AV3215">
        <v>4190.0002000000004</v>
      </c>
      <c r="AX3215">
        <v>9150</v>
      </c>
      <c r="AZ3215">
        <v>8.3800000000000008</v>
      </c>
      <c r="BC3215" s="18">
        <f t="shared" si="1"/>
        <v>3352.0001600000001</v>
      </c>
    </row>
    <row r="3216" spans="1:55" ht="14.55" customHeight="1" x14ac:dyDescent="0.25">
      <c r="A3216" s="95">
        <v>42734</v>
      </c>
      <c r="B3216" s="100">
        <v>15.125</v>
      </c>
      <c r="C3216" s="101">
        <v>16.574999999999999</v>
      </c>
      <c r="D3216" s="32">
        <v>317.28576981698257</v>
      </c>
      <c r="E3216" s="32">
        <v>154.90295474771574</v>
      </c>
      <c r="F3216" s="32">
        <v>472.1887245646983</v>
      </c>
      <c r="G3216" s="32">
        <v>15.600676933182278</v>
      </c>
      <c r="H3216" s="56">
        <v>8.7481146304675628E-2</v>
      </c>
      <c r="I3216" s="1">
        <v>14.04</v>
      </c>
      <c r="J3216" s="68">
        <v>1.0174255717064129</v>
      </c>
      <c r="K3216" s="72">
        <v>106.2502000740175</v>
      </c>
      <c r="L3216" s="32">
        <v>102.040001</v>
      </c>
      <c r="M3216" s="73">
        <v>4.1260280603265531E-2</v>
      </c>
      <c r="Q3216" s="34">
        <v>0.98287287818293489</v>
      </c>
      <c r="R3216" s="7"/>
      <c r="S3216" s="32"/>
      <c r="T3216" s="77"/>
      <c r="U3216" s="5">
        <v>229.72127366951335</v>
      </c>
      <c r="V3216" s="1">
        <v>181.96000599999999</v>
      </c>
      <c r="W3216" s="76">
        <v>0.26248222738305121</v>
      </c>
      <c r="X3216" s="68">
        <v>1.0348511434128258</v>
      </c>
      <c r="Y3216" s="72">
        <v>963.79536193835213</v>
      </c>
      <c r="Z3216" s="32">
        <v>875.00001999999995</v>
      </c>
      <c r="AA3216" s="77">
        <v>0.10148038846713647</v>
      </c>
      <c r="AB3216" s="35">
        <v>1.0348511434128258</v>
      </c>
      <c r="AC3216" s="72">
        <v>998.02341096901591</v>
      </c>
      <c r="AD3216" s="1">
        <v>952</v>
      </c>
      <c r="AE3216" s="76">
        <v>4.8343919085100752E-2</v>
      </c>
      <c r="AF3216" s="1">
        <v>11</v>
      </c>
      <c r="AI3216" s="27" t="s">
        <v>36</v>
      </c>
      <c r="AJ3216" s="17">
        <v>14.724306187069585</v>
      </c>
      <c r="AK3216" s="17">
        <v>15.292664477846481</v>
      </c>
      <c r="AL3216" s="19">
        <v>0.10197964312148818</v>
      </c>
      <c r="AM3216" s="19">
        <v>0.12724816270744799</v>
      </c>
      <c r="AN3216" s="27" t="b">
        <v>0</v>
      </c>
      <c r="AO3216" s="27" t="b">
        <v>0</v>
      </c>
      <c r="AP3216" s="27" t="b">
        <v>0</v>
      </c>
      <c r="AQ3216" s="27" t="b">
        <v>0</v>
      </c>
      <c r="AR3216" s="27" t="b">
        <v>0</v>
      </c>
      <c r="AS3216" s="27" t="b">
        <v>1</v>
      </c>
      <c r="AV3216">
        <v>4375.0000999999993</v>
      </c>
      <c r="AX3216">
        <v>9520</v>
      </c>
      <c r="AZ3216">
        <v>8.75</v>
      </c>
      <c r="BC3216" s="18">
        <f t="shared" si="1"/>
        <v>3500.0000799999998</v>
      </c>
    </row>
    <row r="3217" spans="1:55" ht="14.55" customHeight="1" x14ac:dyDescent="0.25">
      <c r="A3217" s="95">
        <v>42738</v>
      </c>
      <c r="B3217" s="98">
        <v>13.775</v>
      </c>
      <c r="C3217" s="99">
        <v>15.574999999999999</v>
      </c>
      <c r="D3217" s="32">
        <v>288.44160892452959</v>
      </c>
      <c r="E3217" s="32">
        <v>181.22379538110042</v>
      </c>
      <c r="F3217" s="18">
        <v>469.66540430562998</v>
      </c>
      <c r="G3217" s="18">
        <v>14.469543027217965</v>
      </c>
      <c r="H3217" s="19">
        <v>0.11556982343499189</v>
      </c>
      <c r="I3217">
        <v>12.85</v>
      </c>
      <c r="J3217" s="91">
        <v>0.92253814213929886</v>
      </c>
      <c r="K3217" s="72">
        <v>98.018166231692831</v>
      </c>
      <c r="L3217" s="18">
        <v>94.800003000000004</v>
      </c>
      <c r="M3217" s="73">
        <v>3.3946868458356767E-2</v>
      </c>
      <c r="Q3217" s="34">
        <v>1.0839660219154437</v>
      </c>
      <c r="R3217" s="7"/>
      <c r="S3217" s="32"/>
      <c r="T3217" s="77"/>
      <c r="U3217" s="5">
        <v>248.54644435639659</v>
      </c>
      <c r="V3217">
        <v>194.89999399999999</v>
      </c>
      <c r="W3217" s="38">
        <v>0.27525116474039812</v>
      </c>
      <c r="X3217" s="91">
        <v>0.84507628427859782</v>
      </c>
      <c r="Y3217" s="72">
        <v>814.48450011171508</v>
      </c>
      <c r="Z3217" s="18">
        <v>750.00001999999995</v>
      </c>
      <c r="AA3217" s="77">
        <v>8.5979304522838723E-2</v>
      </c>
      <c r="AB3217" s="35">
        <v>0.84507628427859782</v>
      </c>
      <c r="AC3217" s="72">
        <v>843.39239388391832</v>
      </c>
      <c r="AD3217">
        <v>817</v>
      </c>
      <c r="AE3217" s="38">
        <v>3.2304031681662564E-2</v>
      </c>
      <c r="AF3217">
        <v>10</v>
      </c>
      <c r="AI3217" s="27" t="s">
        <v>36</v>
      </c>
      <c r="AJ3217" s="17">
        <v>14.667293906906899</v>
      </c>
      <c r="AK3217" s="17">
        <v>15.197328992321808</v>
      </c>
      <c r="AL3217" s="19">
        <v>0.10350523445559351</v>
      </c>
      <c r="AM3217" s="19">
        <v>0.12601717039194174</v>
      </c>
      <c r="AN3217" s="27" t="b">
        <v>0</v>
      </c>
      <c r="AO3217" s="27" t="b">
        <v>0</v>
      </c>
      <c r="AP3217" s="27" t="b">
        <v>0</v>
      </c>
      <c r="AQ3217" s="27" t="b">
        <v>0</v>
      </c>
      <c r="AR3217" s="27" t="b">
        <v>0</v>
      </c>
      <c r="AS3217" s="27" t="b">
        <v>1</v>
      </c>
      <c r="AV3217">
        <v>3750.0000999999997</v>
      </c>
      <c r="AX3217">
        <v>8170</v>
      </c>
      <c r="AZ3217">
        <v>7.5</v>
      </c>
      <c r="BC3217" s="18">
        <f t="shared" si="1"/>
        <v>3000.0000799999998</v>
      </c>
    </row>
    <row r="3218" spans="1:55" ht="14.55" customHeight="1" x14ac:dyDescent="0.25">
      <c r="A3218" s="95">
        <v>42739</v>
      </c>
      <c r="B3218" s="98">
        <v>13.175000000000001</v>
      </c>
      <c r="C3218" s="99">
        <v>14.975</v>
      </c>
      <c r="D3218" s="32">
        <v>259.59744803207661</v>
      </c>
      <c r="E3218" s="32">
        <v>206.7344416920821</v>
      </c>
      <c r="F3218" s="18">
        <v>466.33188972415871</v>
      </c>
      <c r="G3218" s="18">
        <v>13.972976726974135</v>
      </c>
      <c r="H3218" s="19">
        <v>0.12020033388981632</v>
      </c>
      <c r="I3218">
        <v>11.85</v>
      </c>
      <c r="J3218" s="91">
        <v>0.95882790378101557</v>
      </c>
      <c r="K3218" s="72">
        <v>93.980926767681638</v>
      </c>
      <c r="L3218" s="18">
        <v>89.919998000000007</v>
      </c>
      <c r="M3218" s="73">
        <v>4.5161575378167049E-2</v>
      </c>
      <c r="Q3218" s="34">
        <v>1.0429400271483835</v>
      </c>
      <c r="R3218" s="7"/>
      <c r="S3218" s="32"/>
      <c r="T3218" s="77"/>
      <c r="U3218" s="5">
        <v>258.7364173732031</v>
      </c>
      <c r="V3218">
        <v>205.05999800000001</v>
      </c>
      <c r="W3218" s="38">
        <v>0.26175958205755512</v>
      </c>
      <c r="X3218" s="91">
        <v>0.91765580756203102</v>
      </c>
      <c r="Y3218" s="72">
        <v>747.42000767165314</v>
      </c>
      <c r="Z3218" s="18">
        <v>673.00004000000001</v>
      </c>
      <c r="AA3218" s="77">
        <v>0.11057944019089973</v>
      </c>
      <c r="AB3218" s="35">
        <v>0.91765580756203102</v>
      </c>
      <c r="AC3218" s="72">
        <v>773.93152006768696</v>
      </c>
      <c r="AD3218">
        <v>732</v>
      </c>
      <c r="AE3218" s="38">
        <v>5.7283497360228086E-2</v>
      </c>
      <c r="AF3218">
        <v>9</v>
      </c>
      <c r="AI3218" s="27" t="s">
        <v>36</v>
      </c>
      <c r="AJ3218" s="17">
        <v>14.579994598149286</v>
      </c>
      <c r="AK3218" s="17">
        <v>15.065703291318739</v>
      </c>
      <c r="AL3218" s="19">
        <v>0.10533789540810841</v>
      </c>
      <c r="AM3218" s="19">
        <v>0.12449849257368419</v>
      </c>
      <c r="AN3218" s="27" t="b">
        <v>0</v>
      </c>
      <c r="AO3218" s="27" t="b">
        <v>0</v>
      </c>
      <c r="AP3218" s="27" t="b">
        <v>0</v>
      </c>
      <c r="AQ3218" s="27" t="b">
        <v>0</v>
      </c>
      <c r="AR3218" s="27" t="b">
        <v>0</v>
      </c>
      <c r="AS3218" s="27" t="b">
        <v>1</v>
      </c>
      <c r="AV3218">
        <v>3365.0001999999999</v>
      </c>
      <c r="AX3218">
        <v>7320</v>
      </c>
      <c r="AZ3218">
        <v>6.73</v>
      </c>
      <c r="BC3218" s="18">
        <f t="shared" si="1"/>
        <v>2692.0001600000001</v>
      </c>
    </row>
    <row r="3219" spans="1:55" ht="14.55" customHeight="1" x14ac:dyDescent="0.25">
      <c r="A3219" s="95">
        <v>42740</v>
      </c>
      <c r="B3219" s="100">
        <v>13.025</v>
      </c>
      <c r="C3219" s="101">
        <v>14.824999999999999</v>
      </c>
      <c r="D3219" s="32">
        <v>230.75328713962367</v>
      </c>
      <c r="E3219" s="32">
        <v>232.11152481449062</v>
      </c>
      <c r="F3219" s="32">
        <v>462.86481195411432</v>
      </c>
      <c r="G3219" s="32">
        <v>13.927640973942735</v>
      </c>
      <c r="H3219" s="56">
        <v>0.12141652613827991</v>
      </c>
      <c r="I3219" s="1">
        <v>11.67</v>
      </c>
      <c r="J3219" s="68">
        <v>0.98934480569026839</v>
      </c>
      <c r="K3219" s="72">
        <v>92.977932993020616</v>
      </c>
      <c r="L3219" s="32">
        <v>89.599997999999999</v>
      </c>
      <c r="M3219" s="73">
        <v>3.7700168174340992E-2</v>
      </c>
      <c r="Q3219" s="34">
        <v>1.0107699502220537</v>
      </c>
      <c r="R3219" s="7"/>
      <c r="S3219" s="32"/>
      <c r="T3219" s="77"/>
      <c r="U3219" s="5">
        <v>261.03608810818781</v>
      </c>
      <c r="V3219" s="32">
        <v>205.72000199999999</v>
      </c>
      <c r="W3219" s="76">
        <v>0.26889016901811919</v>
      </c>
      <c r="X3219" s="68">
        <v>0.97868961138053667</v>
      </c>
      <c r="Y3219" s="72">
        <v>731.49569663241812</v>
      </c>
      <c r="Z3219" s="32">
        <v>668.00004000000001</v>
      </c>
      <c r="AA3219" s="77">
        <v>9.5053372500423949E-2</v>
      </c>
      <c r="AB3219" s="35">
        <v>0.97868961138053667</v>
      </c>
      <c r="AC3219" s="72">
        <v>757.42659499563183</v>
      </c>
      <c r="AD3219" s="1">
        <v>727</v>
      </c>
      <c r="AE3219" s="76">
        <v>4.1852262717512835E-2</v>
      </c>
      <c r="AF3219" s="1">
        <v>8</v>
      </c>
      <c r="AI3219" s="27" t="s">
        <v>36</v>
      </c>
      <c r="AJ3219" s="17">
        <v>14.550880877616423</v>
      </c>
      <c r="AK3219" s="17">
        <v>14.939117201277568</v>
      </c>
      <c r="AL3219" s="19">
        <v>0.10632292824550105</v>
      </c>
      <c r="AM3219" s="19">
        <v>0.1234594171106172</v>
      </c>
      <c r="AN3219" s="27" t="b">
        <v>0</v>
      </c>
      <c r="AO3219" s="27" t="b">
        <v>0</v>
      </c>
      <c r="AP3219" s="27" t="b">
        <v>0</v>
      </c>
      <c r="AQ3219" s="27" t="b">
        <v>0</v>
      </c>
      <c r="AR3219" s="27" t="b">
        <v>0</v>
      </c>
      <c r="AS3219" s="27" t="b">
        <v>1</v>
      </c>
      <c r="AV3219">
        <v>3340.0001999999999</v>
      </c>
      <c r="AX3219">
        <v>7270</v>
      </c>
      <c r="AZ3219">
        <v>6.68</v>
      </c>
      <c r="BC3219" s="18">
        <f t="shared" si="1"/>
        <v>2672.0001600000001</v>
      </c>
    </row>
    <row r="3220" spans="1:55" ht="14.55" customHeight="1" x14ac:dyDescent="0.25">
      <c r="A3220" s="95">
        <v>42741</v>
      </c>
      <c r="B3220" s="98">
        <v>12.875</v>
      </c>
      <c r="C3220" s="99">
        <v>14.675000000000001</v>
      </c>
      <c r="D3220" s="32">
        <v>201.90912624717072</v>
      </c>
      <c r="E3220" s="32">
        <v>257.45352789200831</v>
      </c>
      <c r="F3220" s="18">
        <v>459.36265413917903</v>
      </c>
      <c r="G3220" s="18">
        <v>13.883824609553931</v>
      </c>
      <c r="H3220" s="19">
        <v>0.12265758091993195</v>
      </c>
      <c r="I3220">
        <v>11.32</v>
      </c>
      <c r="J3220" s="91">
        <v>0.98931153807509586</v>
      </c>
      <c r="K3220" s="72">
        <v>91.982550380303366</v>
      </c>
      <c r="L3220" s="18">
        <v>88.519997000000004</v>
      </c>
      <c r="M3220" s="73">
        <v>3.9116058491318766E-2</v>
      </c>
      <c r="Q3220" s="34">
        <v>1.0108039394200341</v>
      </c>
      <c r="R3220" s="7"/>
      <c r="S3220" s="32"/>
      <c r="T3220" s="77"/>
      <c r="U3220" s="5">
        <v>263.36505439587228</v>
      </c>
      <c r="V3220">
        <v>208.5</v>
      </c>
      <c r="W3220" s="38">
        <v>0.26314174770202531</v>
      </c>
      <c r="X3220" s="91">
        <v>0.97862307615019162</v>
      </c>
      <c r="Y3220" s="72">
        <v>715.86199381697782</v>
      </c>
      <c r="Z3220" s="18">
        <v>651</v>
      </c>
      <c r="AA3220" s="77">
        <v>9.963439910442061E-2</v>
      </c>
      <c r="AB3220" s="35">
        <v>0.97862307615019162</v>
      </c>
      <c r="AC3220" s="72">
        <v>741.22326052168376</v>
      </c>
      <c r="AD3220">
        <v>708</v>
      </c>
      <c r="AE3220" s="38">
        <v>4.6925509211417735E-2</v>
      </c>
      <c r="AF3220">
        <v>7</v>
      </c>
      <c r="AI3220" s="27" t="s">
        <v>36</v>
      </c>
      <c r="AJ3220" s="17">
        <v>14.532080175555098</v>
      </c>
      <c r="AK3220" s="17">
        <v>14.87825897136671</v>
      </c>
      <c r="AL3220" s="19">
        <v>0.11033031653955234</v>
      </c>
      <c r="AM3220" s="19">
        <v>0.1222402170489692</v>
      </c>
      <c r="AN3220" s="27" t="b">
        <v>0</v>
      </c>
      <c r="AO3220" s="27" t="b">
        <v>0</v>
      </c>
      <c r="AP3220" s="27" t="b">
        <v>0</v>
      </c>
      <c r="AQ3220" s="27" t="b">
        <v>0</v>
      </c>
      <c r="AR3220" s="27" t="b">
        <v>0</v>
      </c>
      <c r="AS3220" s="27" t="b">
        <v>1</v>
      </c>
      <c r="AV3220">
        <v>3255</v>
      </c>
      <c r="AX3220">
        <v>7080</v>
      </c>
      <c r="AZ3220">
        <v>6.51</v>
      </c>
      <c r="BC3220" s="18">
        <f t="shared" si="1"/>
        <v>2604</v>
      </c>
    </row>
    <row r="3221" spans="1:55" ht="14.55" customHeight="1" x14ac:dyDescent="0.25">
      <c r="A3221" s="95">
        <v>42744</v>
      </c>
      <c r="B3221" s="98">
        <v>12.925000000000001</v>
      </c>
      <c r="C3221" s="99">
        <v>14.525</v>
      </c>
      <c r="D3221" s="32">
        <v>173.06496535471777</v>
      </c>
      <c r="E3221" s="32">
        <v>282.75973378572769</v>
      </c>
      <c r="F3221" s="18">
        <v>455.82469914044543</v>
      </c>
      <c r="G3221" s="18">
        <v>13.917520973326569</v>
      </c>
      <c r="H3221" s="19">
        <v>0.11015490533562822</v>
      </c>
      <c r="I3221">
        <v>11.56</v>
      </c>
      <c r="J3221" s="91">
        <v>0.99470645278076608</v>
      </c>
      <c r="K3221" s="72">
        <v>91.494053342610798</v>
      </c>
      <c r="L3221" s="18">
        <v>88.160004000000001</v>
      </c>
      <c r="M3221" s="73">
        <v>3.7818162333690418E-2</v>
      </c>
      <c r="Q3221" s="34">
        <v>1.0053217179846732</v>
      </c>
      <c r="R3221" s="7"/>
      <c r="S3221" s="32"/>
      <c r="T3221" s="77"/>
      <c r="U3221" s="5">
        <v>264.27366233181561</v>
      </c>
      <c r="V3221">
        <v>208.91999799999999</v>
      </c>
      <c r="W3221" s="38">
        <v>0.26495148794619278</v>
      </c>
      <c r="X3221" s="91">
        <v>0.98941290556153216</v>
      </c>
      <c r="Y3221" s="72">
        <v>708.28648402700344</v>
      </c>
      <c r="Z3221" s="18">
        <v>648.00004000000001</v>
      </c>
      <c r="AA3221" s="77">
        <v>9.3034630101262686E-2</v>
      </c>
      <c r="AB3221" s="35">
        <v>0.98941290556153216</v>
      </c>
      <c r="AC3221" s="72">
        <v>733.36410203539515</v>
      </c>
      <c r="AD3221">
        <v>705</v>
      </c>
      <c r="AE3221" s="38">
        <v>4.0232768844532127E-2</v>
      </c>
      <c r="AF3221">
        <v>6</v>
      </c>
      <c r="AI3221" s="27" t="s">
        <v>36</v>
      </c>
      <c r="AJ3221" s="17">
        <v>14.503562522874244</v>
      </c>
      <c r="AK3221" s="17">
        <v>14.817919764854789</v>
      </c>
      <c r="AL3221" s="19">
        <v>0.11291338600388733</v>
      </c>
      <c r="AM3221" s="19">
        <v>0.12137612212347371</v>
      </c>
      <c r="AN3221" s="27" t="b">
        <v>0</v>
      </c>
      <c r="AO3221" s="27" t="b">
        <v>0</v>
      </c>
      <c r="AP3221" s="27" t="b">
        <v>0</v>
      </c>
      <c r="AQ3221" s="27" t="b">
        <v>0</v>
      </c>
      <c r="AR3221" s="27" t="b">
        <v>0</v>
      </c>
      <c r="AS3221" s="27" t="b">
        <v>1</v>
      </c>
      <c r="AV3221">
        <v>3240.0001999999999</v>
      </c>
      <c r="AX3221">
        <v>7050</v>
      </c>
      <c r="AZ3221">
        <v>6.48</v>
      </c>
      <c r="BC3221" s="18">
        <f t="shared" si="1"/>
        <v>2592.0001600000001</v>
      </c>
    </row>
    <row r="3222" spans="1:55" ht="14.55" customHeight="1" x14ac:dyDescent="0.25">
      <c r="A3222" s="95">
        <v>42745</v>
      </c>
      <c r="B3222" s="98">
        <v>12.875</v>
      </c>
      <c r="C3222" s="99">
        <v>14.475</v>
      </c>
      <c r="D3222" s="32">
        <v>144.22080446226482</v>
      </c>
      <c r="E3222" s="32">
        <v>308.42656886558689</v>
      </c>
      <c r="F3222" s="18">
        <v>452.64737332785171</v>
      </c>
      <c r="G3222" s="18">
        <v>13.965214014845305</v>
      </c>
      <c r="H3222" s="19">
        <v>0.11053540587219346</v>
      </c>
      <c r="I3222">
        <v>11.49</v>
      </c>
      <c r="J3222" s="91">
        <v>0.99643244834170641</v>
      </c>
      <c r="K3222" s="72">
        <v>91.166066191930341</v>
      </c>
      <c r="L3222" s="18">
        <v>87.599997999999999</v>
      </c>
      <c r="M3222" s="73">
        <v>4.0708541933189783E-2</v>
      </c>
      <c r="Q3222" s="34">
        <v>1.003580324651441</v>
      </c>
      <c r="R3222" s="7"/>
      <c r="S3222" s="32"/>
      <c r="T3222" s="77"/>
      <c r="U3222" s="5">
        <v>264.72605738195631</v>
      </c>
      <c r="V3222">
        <v>210.300004</v>
      </c>
      <c r="W3222" s="38">
        <v>0.25880196075486667</v>
      </c>
      <c r="X3222" s="91">
        <v>0.99286489668341293</v>
      </c>
      <c r="Y3222" s="72">
        <v>703.23615136626722</v>
      </c>
      <c r="Z3222" s="18">
        <v>638</v>
      </c>
      <c r="AA3222" s="77">
        <v>0.1022510209502621</v>
      </c>
      <c r="AB3222" s="35">
        <v>0.99286489668341293</v>
      </c>
      <c r="AC3222" s="72">
        <v>728.1197996520134</v>
      </c>
      <c r="AD3222">
        <v>692</v>
      </c>
      <c r="AE3222" s="38">
        <v>5.2196242271695663E-2</v>
      </c>
      <c r="AF3222">
        <v>5</v>
      </c>
      <c r="AI3222" s="27" t="s">
        <v>36</v>
      </c>
      <c r="AJ3222" s="17">
        <v>14.469664913377244</v>
      </c>
      <c r="AK3222" s="17">
        <v>14.780293696784696</v>
      </c>
      <c r="AL3222" s="19">
        <v>0.11675576259847363</v>
      </c>
      <c r="AM3222" s="19">
        <v>0.11978541417788216</v>
      </c>
      <c r="AN3222" s="27" t="b">
        <v>0</v>
      </c>
      <c r="AO3222" s="27" t="b">
        <v>0</v>
      </c>
      <c r="AP3222" s="27" t="b">
        <v>0</v>
      </c>
      <c r="AQ3222" s="27" t="b">
        <v>0</v>
      </c>
      <c r="AR3222" s="27" t="b">
        <v>0</v>
      </c>
      <c r="AS3222" s="27" t="b">
        <v>1</v>
      </c>
      <c r="AV3222">
        <v>3190</v>
      </c>
      <c r="AX3222">
        <v>6920</v>
      </c>
      <c r="AZ3222">
        <v>6.38</v>
      </c>
      <c r="BC3222" s="18">
        <f t="shared" si="1"/>
        <v>2552</v>
      </c>
    </row>
    <row r="3223" spans="1:55" ht="14.55" customHeight="1" x14ac:dyDescent="0.25">
      <c r="A3223" s="95">
        <v>42746</v>
      </c>
      <c r="B3223" s="100">
        <v>12.525</v>
      </c>
      <c r="C3223" s="101">
        <v>14.225</v>
      </c>
      <c r="D3223" s="32">
        <v>115.37664356981186</v>
      </c>
      <c r="E3223" s="32">
        <v>334.0824287267497</v>
      </c>
      <c r="F3223" s="32">
        <v>449.45907229656154</v>
      </c>
      <c r="G3223" s="32">
        <v>13.788608109929834</v>
      </c>
      <c r="H3223" s="56">
        <v>0.11950790861159921</v>
      </c>
      <c r="I3223" s="1">
        <v>11.26</v>
      </c>
      <c r="J3223" s="68">
        <v>0.98039927063112153</v>
      </c>
      <c r="K3223" s="72">
        <v>89.377598356654175</v>
      </c>
      <c r="L3223" s="32">
        <v>85.760002</v>
      </c>
      <c r="M3223" s="73">
        <v>4.2182792354111362E-2</v>
      </c>
      <c r="Q3223" s="34">
        <v>1.0199925988890839</v>
      </c>
      <c r="R3223" s="7"/>
      <c r="S3223" s="32"/>
      <c r="T3223" s="77"/>
      <c r="U3223" s="5">
        <v>269.51589437721464</v>
      </c>
      <c r="V3223" s="32">
        <v>214.88000400000001</v>
      </c>
      <c r="W3223" s="76">
        <v>0.25426232948699412</v>
      </c>
      <c r="X3223" s="68">
        <v>0.96079854126224307</v>
      </c>
      <c r="Y3223" s="72">
        <v>675.67150109512363</v>
      </c>
      <c r="Z3223" s="32">
        <v>612.00001999999995</v>
      </c>
      <c r="AA3223" s="77">
        <v>0.10403836440254313</v>
      </c>
      <c r="AB3223" s="35">
        <v>0.96079854126224307</v>
      </c>
      <c r="AC3223" s="72">
        <v>699.56522543084918</v>
      </c>
      <c r="AD3223" s="1">
        <v>665</v>
      </c>
      <c r="AE3223" s="76">
        <v>5.1977782602780721E-2</v>
      </c>
      <c r="AF3223" s="1">
        <v>4</v>
      </c>
      <c r="AI3223" s="27" t="s">
        <v>36</v>
      </c>
      <c r="AJ3223" s="17">
        <v>14.439095472835122</v>
      </c>
      <c r="AK3223" s="17">
        <v>14.724397940209034</v>
      </c>
      <c r="AL3223" s="19">
        <v>0.11741211012790818</v>
      </c>
      <c r="AM3223" s="19">
        <v>0.11786400738096517</v>
      </c>
      <c r="AN3223" s="27" t="b">
        <v>0</v>
      </c>
      <c r="AO3223" s="27" t="b">
        <v>0</v>
      </c>
      <c r="AP3223" s="27" t="b">
        <v>0</v>
      </c>
      <c r="AQ3223" s="27" t="b">
        <v>0</v>
      </c>
      <c r="AR3223" s="27" t="b">
        <v>0</v>
      </c>
      <c r="AS3223" s="27" t="b">
        <v>1</v>
      </c>
      <c r="AV3223">
        <v>3060.0000999999997</v>
      </c>
      <c r="AX3223">
        <v>6650</v>
      </c>
      <c r="AZ3223">
        <v>6.12</v>
      </c>
      <c r="BC3223" s="18">
        <f t="shared" si="1"/>
        <v>2448.0000799999998</v>
      </c>
    </row>
    <row r="3224" spans="1:55" ht="14.55" customHeight="1" x14ac:dyDescent="0.25">
      <c r="A3224" s="95">
        <v>42747</v>
      </c>
      <c r="B3224" s="100">
        <v>12.475</v>
      </c>
      <c r="C3224" s="101">
        <v>14.324999999999999</v>
      </c>
      <c r="D3224" s="32">
        <v>86.5324826773589</v>
      </c>
      <c r="E3224" s="32">
        <v>359.47948427528911</v>
      </c>
      <c r="F3224" s="32">
        <v>446.01196695264798</v>
      </c>
      <c r="G3224" s="32">
        <v>13.966074444600926</v>
      </c>
      <c r="H3224" s="56">
        <v>0.12914485165794065</v>
      </c>
      <c r="I3224" s="1">
        <v>11.54</v>
      </c>
      <c r="J3224" s="68">
        <v>1.0051023409350439</v>
      </c>
      <c r="K3224" s="72">
        <v>89.832079027609922</v>
      </c>
      <c r="L3224" s="32">
        <v>85.599997999999999</v>
      </c>
      <c r="M3224" s="73">
        <v>4.9440200075821526E-2</v>
      </c>
      <c r="Q3224" s="34">
        <v>0.99492356078854904</v>
      </c>
      <c r="R3224" s="7"/>
      <c r="S3224" s="32"/>
      <c r="T3224" s="77"/>
      <c r="U3224" s="5">
        <v>267.64847171934025</v>
      </c>
      <c r="V3224" s="32">
        <v>214.979996</v>
      </c>
      <c r="W3224" s="76">
        <v>0.24499244906181991</v>
      </c>
      <c r="X3224" s="68">
        <v>1.0102046818700876</v>
      </c>
      <c r="Y3224" s="72">
        <v>682.56977951631893</v>
      </c>
      <c r="Z3224" s="32">
        <v>610.4</v>
      </c>
      <c r="AA3224" s="77">
        <v>0.11823358374233119</v>
      </c>
      <c r="AB3224" s="35">
        <v>1.0102046818700876</v>
      </c>
      <c r="AC3224" s="72">
        <v>706.69273579135029</v>
      </c>
      <c r="AD3224" s="1">
        <v>665</v>
      </c>
      <c r="AE3224" s="76">
        <v>6.2695843295263592E-2</v>
      </c>
      <c r="AF3224" s="1">
        <v>3</v>
      </c>
      <c r="AI3224" s="27" t="s">
        <v>36</v>
      </c>
      <c r="AJ3224" s="17">
        <v>14.395041447629156</v>
      </c>
      <c r="AK3224" s="17">
        <v>14.676252766096615</v>
      </c>
      <c r="AL3224" s="19">
        <v>0.11890286308926223</v>
      </c>
      <c r="AM3224" s="19">
        <v>0.11578875577366247</v>
      </c>
      <c r="AN3224" s="27" t="b">
        <v>0</v>
      </c>
      <c r="AO3224" s="27" t="b">
        <v>1</v>
      </c>
      <c r="AP3224" s="27" t="b">
        <v>0</v>
      </c>
      <c r="AQ3224" s="27" t="b">
        <v>0</v>
      </c>
      <c r="AR3224" s="27" t="b">
        <v>0</v>
      </c>
      <c r="AS3224" s="27" t="b">
        <v>1</v>
      </c>
      <c r="AV3224">
        <v>3052</v>
      </c>
      <c r="AX3224">
        <v>6650</v>
      </c>
      <c r="BC3224" s="18">
        <f t="shared" si="1"/>
        <v>2441.6</v>
      </c>
    </row>
    <row r="3225" spans="1:55" ht="14.55" customHeight="1" x14ac:dyDescent="0.25">
      <c r="A3225" s="95">
        <v>42748</v>
      </c>
      <c r="B3225" s="100">
        <v>12.175000000000001</v>
      </c>
      <c r="C3225" s="101">
        <v>14.225</v>
      </c>
      <c r="D3225" s="32">
        <v>57.688321784905938</v>
      </c>
      <c r="E3225" s="32">
        <v>384.59857028808847</v>
      </c>
      <c r="F3225" s="32">
        <v>442.28689207299442</v>
      </c>
      <c r="G3225" s="32">
        <v>13.957614595235302</v>
      </c>
      <c r="H3225" s="56">
        <v>0.14411247803163441</v>
      </c>
      <c r="I3225" s="1">
        <v>11.23</v>
      </c>
      <c r="J3225" s="68">
        <v>0.99104735458628124</v>
      </c>
      <c r="K3225" s="72">
        <v>89.026303911301952</v>
      </c>
      <c r="L3225" s="32">
        <v>85.800003000000004</v>
      </c>
      <c r="M3225" s="73">
        <v>3.7602573409023628E-2</v>
      </c>
      <c r="Q3225" s="34">
        <v>1.0090335193089295</v>
      </c>
      <c r="R3225" s="7"/>
      <c r="S3225" s="32"/>
      <c r="T3225" s="77"/>
      <c r="U3225" s="5">
        <v>269.56346573684687</v>
      </c>
      <c r="V3225" s="32">
        <v>214.39999399999999</v>
      </c>
      <c r="W3225" s="76">
        <v>0.25729231940578728</v>
      </c>
      <c r="X3225" s="68">
        <v>0.98209470917256259</v>
      </c>
      <c r="Y3225" s="72">
        <v>670.35137634986233</v>
      </c>
      <c r="Z3225" s="32">
        <v>612.59998000000007</v>
      </c>
      <c r="AA3225" s="77">
        <v>9.4272605673056425E-2</v>
      </c>
      <c r="AB3225" s="35">
        <v>0.98209470917256259</v>
      </c>
      <c r="AC3225" s="72">
        <v>694.02806966811886</v>
      </c>
      <c r="AD3225" s="1">
        <v>667</v>
      </c>
      <c r="AE3225" s="76">
        <v>4.0521843580388094E-2</v>
      </c>
      <c r="AF3225" s="1">
        <v>2</v>
      </c>
      <c r="AI3225" s="27" t="s">
        <v>36</v>
      </c>
      <c r="AJ3225" s="17">
        <v>14.35152415190878</v>
      </c>
      <c r="AK3225" s="17">
        <v>14.630822297319744</v>
      </c>
      <c r="AL3225" s="19">
        <v>0.12268552173815465</v>
      </c>
      <c r="AM3225" s="19">
        <v>0.11315255190723011</v>
      </c>
      <c r="AN3225" s="27" t="b">
        <v>0</v>
      </c>
      <c r="AO3225" s="27" t="b">
        <v>1</v>
      </c>
      <c r="AP3225" s="27" t="b">
        <v>0</v>
      </c>
      <c r="AQ3225" s="27" t="b">
        <v>0</v>
      </c>
      <c r="AR3225" s="27" t="b">
        <v>0</v>
      </c>
      <c r="AS3225" s="27" t="b">
        <v>1</v>
      </c>
      <c r="AV3225">
        <v>3062.9999000000003</v>
      </c>
      <c r="AX3225">
        <v>6670</v>
      </c>
      <c r="BC3225" s="18">
        <f t="shared" si="1"/>
        <v>2450.3999200000003</v>
      </c>
    </row>
    <row r="3226" spans="1:55" ht="14.55" customHeight="1" x14ac:dyDescent="0.25">
      <c r="A3226" s="95">
        <v>42752</v>
      </c>
      <c r="B3226" s="98">
        <v>12.175000000000001</v>
      </c>
      <c r="C3226" s="99">
        <v>14.175000000000001</v>
      </c>
      <c r="D3226" s="32">
        <v>28.844160892452969</v>
      </c>
      <c r="E3226" s="32">
        <v>409.28592767758687</v>
      </c>
      <c r="F3226" s="18">
        <v>438.13008857003985</v>
      </c>
      <c r="G3226" s="18">
        <v>14.043330609355802</v>
      </c>
      <c r="H3226" s="19">
        <v>0.14109347442680775</v>
      </c>
      <c r="I3226">
        <v>11.87</v>
      </c>
      <c r="J3226" s="91">
        <v>0.99668501516215624</v>
      </c>
      <c r="K3226" s="72">
        <v>88.729647830523206</v>
      </c>
      <c r="L3226" s="18">
        <v>85.559997999999993</v>
      </c>
      <c r="M3226" s="73">
        <v>3.7045931563991073E-2</v>
      </c>
      <c r="Q3226" s="34">
        <v>1.0033260105122623</v>
      </c>
      <c r="R3226" s="7"/>
      <c r="S3226" s="32"/>
      <c r="T3226" s="77"/>
      <c r="U3226" s="5">
        <v>269.9564899343369</v>
      </c>
      <c r="V3226" s="18">
        <v>215</v>
      </c>
      <c r="W3226" s="38">
        <v>0.25561158108993909</v>
      </c>
      <c r="X3226" s="91">
        <v>0.99337003032431248</v>
      </c>
      <c r="Y3226" s="72">
        <v>665.91015304971097</v>
      </c>
      <c r="Z3226" s="18">
        <v>608</v>
      </c>
      <c r="AA3226" s="77">
        <v>9.5246962252814094E-2</v>
      </c>
      <c r="AB3226" s="35">
        <v>0.99337003032431248</v>
      </c>
      <c r="AC3226" s="72">
        <v>689.41563139886148</v>
      </c>
      <c r="AD3226">
        <v>664</v>
      </c>
      <c r="AE3226" s="38">
        <v>3.8276553311538369E-2</v>
      </c>
      <c r="AF3226">
        <v>1</v>
      </c>
      <c r="AI3226" s="27" t="s">
        <v>36</v>
      </c>
      <c r="AJ3226" s="17">
        <v>14.311311078446064</v>
      </c>
      <c r="AK3226" s="17">
        <v>14.603404671153925</v>
      </c>
      <c r="AL3226" s="19">
        <v>0.12575817065596728</v>
      </c>
      <c r="AM3226" s="19">
        <v>0.11539194669048457</v>
      </c>
      <c r="AN3226" s="27" t="b">
        <v>0</v>
      </c>
      <c r="AO3226" s="27" t="b">
        <v>1</v>
      </c>
      <c r="AP3226" s="27" t="b">
        <v>0</v>
      </c>
      <c r="AQ3226" s="27" t="b">
        <v>0</v>
      </c>
      <c r="AR3226" s="27" t="b">
        <v>0</v>
      </c>
      <c r="AS3226" s="27" t="b">
        <v>1</v>
      </c>
      <c r="AV3226">
        <v>3040</v>
      </c>
      <c r="AX3226">
        <v>6640</v>
      </c>
      <c r="BC3226" s="18">
        <f t="shared" si="1"/>
        <v>2432</v>
      </c>
    </row>
    <row r="3227" spans="1:55" ht="14.55" customHeight="1" x14ac:dyDescent="0.25">
      <c r="A3227" s="96">
        <v>42753</v>
      </c>
      <c r="B3227" s="98">
        <v>14.175000000000001</v>
      </c>
      <c r="C3227" s="99">
        <v>15.625</v>
      </c>
      <c r="D3227" s="32">
        <v>434.0603656927978</v>
      </c>
      <c r="E3227" s="32">
        <v>0</v>
      </c>
      <c r="F3227" s="18">
        <v>434.0603656927978</v>
      </c>
      <c r="G3227" s="18">
        <v>14.175000000000001</v>
      </c>
      <c r="H3227" s="19">
        <v>9.2799999999999994E-2</v>
      </c>
      <c r="I3227">
        <v>12.48</v>
      </c>
      <c r="J3227" s="91">
        <v>1</v>
      </c>
      <c r="K3227" s="72">
        <v>88.728112623942394</v>
      </c>
      <c r="L3227" s="18">
        <v>85.239998</v>
      </c>
      <c r="M3227" s="73">
        <v>4.0921101663357551E-2</v>
      </c>
      <c r="Q3227" s="34">
        <v>1</v>
      </c>
      <c r="R3227" s="7"/>
      <c r="S3227" s="32"/>
      <c r="T3227" s="77"/>
      <c r="U3227" s="5">
        <v>269.45388072222369</v>
      </c>
      <c r="V3227" s="18">
        <v>216</v>
      </c>
      <c r="W3227" s="38">
        <v>0.24747167001029485</v>
      </c>
      <c r="X3227" s="91">
        <v>1</v>
      </c>
      <c r="Y3227" s="72">
        <v>665.91333906205784</v>
      </c>
      <c r="Z3227" s="18">
        <v>603.80002000000002</v>
      </c>
      <c r="AA3227" s="77">
        <v>0.1028706806966615</v>
      </c>
      <c r="AB3227" s="35">
        <v>1</v>
      </c>
      <c r="AC3227" s="72">
        <v>689.40457836278995</v>
      </c>
      <c r="AD3227">
        <v>657</v>
      </c>
      <c r="AE3227" s="38">
        <v>4.9322037081872064E-2</v>
      </c>
      <c r="AF3227">
        <v>20</v>
      </c>
      <c r="AI3227" s="27" t="s">
        <v>36</v>
      </c>
      <c r="AJ3227" s="17">
        <v>14.286526967394142</v>
      </c>
      <c r="AK3227" s="17">
        <v>14.569258329690509</v>
      </c>
      <c r="AL3227" s="19">
        <v>0.12286568643336258</v>
      </c>
      <c r="AM3227" s="19">
        <v>0.11454092947608707</v>
      </c>
      <c r="AN3227" s="27" t="b">
        <v>0</v>
      </c>
      <c r="AO3227" s="27" t="b">
        <v>1</v>
      </c>
      <c r="AP3227" s="27" t="b">
        <v>0</v>
      </c>
      <c r="AQ3227" s="27" t="b">
        <v>0</v>
      </c>
      <c r="AR3227" s="27" t="b">
        <v>0</v>
      </c>
      <c r="AS3227" s="27" t="b">
        <v>1</v>
      </c>
      <c r="AV3227">
        <v>3019.0001000000002</v>
      </c>
      <c r="AX3227">
        <v>6570</v>
      </c>
      <c r="BC3227" s="18">
        <f t="shared" si="1"/>
        <v>2415.2000800000001</v>
      </c>
    </row>
    <row r="3228" spans="1:55" ht="14.55" customHeight="1" x14ac:dyDescent="0.25">
      <c r="A3228" s="95">
        <v>42754</v>
      </c>
      <c r="B3228" s="100">
        <v>14.225</v>
      </c>
      <c r="C3228" s="101">
        <v>15.574999999999999</v>
      </c>
      <c r="D3228" s="32">
        <v>412.35734740815792</v>
      </c>
      <c r="E3228" s="32">
        <v>19.68897818782531</v>
      </c>
      <c r="F3228" s="32">
        <v>432.04632559598321</v>
      </c>
      <c r="G3228" s="32">
        <v>14.286521459572416</v>
      </c>
      <c r="H3228" s="56">
        <v>8.6677367576244002E-2</v>
      </c>
      <c r="I3228" s="1">
        <v>12.78</v>
      </c>
      <c r="J3228" s="68">
        <v>1.0031909700176365</v>
      </c>
      <c r="K3228" s="72">
        <v>89.009701292314901</v>
      </c>
      <c r="L3228" s="32">
        <v>86.160004000000001</v>
      </c>
      <c r="M3228" s="73">
        <v>3.307447957308475E-2</v>
      </c>
      <c r="Q3228" s="34">
        <v>0.99681917988398516</v>
      </c>
      <c r="R3228" s="7"/>
      <c r="S3228" s="32"/>
      <c r="T3228" s="77"/>
      <c r="U3228" s="5">
        <v>268.09671868464744</v>
      </c>
      <c r="V3228" s="32">
        <v>213.53999400000001</v>
      </c>
      <c r="W3228" s="76">
        <v>0.25548715096736135</v>
      </c>
      <c r="X3228" s="68">
        <v>1.0063819400352731</v>
      </c>
      <c r="Y3228" s="72">
        <v>670.16636442126764</v>
      </c>
      <c r="Z3228" s="32">
        <v>616.19997999999998</v>
      </c>
      <c r="AA3228" s="77">
        <v>8.7579334912129769E-2</v>
      </c>
      <c r="AB3228" s="35">
        <v>1.0063819400352731</v>
      </c>
      <c r="AC3228" s="72">
        <v>693.79319364439755</v>
      </c>
      <c r="AD3228" s="1">
        <v>672</v>
      </c>
      <c r="AE3228" s="76">
        <v>3.24303476851154E-2</v>
      </c>
      <c r="AF3228" s="1">
        <v>19</v>
      </c>
      <c r="AI3228" s="27" t="s">
        <v>36</v>
      </c>
      <c r="AJ3228" s="17">
        <v>14.268713697297672</v>
      </c>
      <c r="AK3228" s="17">
        <v>14.54971151523339</v>
      </c>
      <c r="AL3228" s="19">
        <v>0.118889346717371</v>
      </c>
      <c r="AM3228" s="19">
        <v>0.11313299193868187</v>
      </c>
      <c r="AN3228" s="27" t="b">
        <v>0</v>
      </c>
      <c r="AO3228" s="27" t="b">
        <v>1</v>
      </c>
      <c r="AP3228" s="27" t="b">
        <v>0</v>
      </c>
      <c r="AQ3228" s="27" t="b">
        <v>0</v>
      </c>
      <c r="AR3228" s="27" t="b">
        <v>0</v>
      </c>
      <c r="AS3228" s="27" t="b">
        <v>1</v>
      </c>
      <c r="AV3228">
        <v>3080.9998999999998</v>
      </c>
      <c r="AX3228">
        <v>6720</v>
      </c>
      <c r="BC3228" s="18">
        <f t="shared" si="1"/>
        <v>2464.7999199999999</v>
      </c>
    </row>
    <row r="3229" spans="1:55" ht="14.55" customHeight="1" x14ac:dyDescent="0.25">
      <c r="A3229" s="95">
        <v>42755</v>
      </c>
      <c r="B3229" s="98">
        <v>13.824999999999999</v>
      </c>
      <c r="C3229" s="99">
        <v>15.225</v>
      </c>
      <c r="D3229" s="32">
        <v>390.65432912351804</v>
      </c>
      <c r="E3229" s="32">
        <v>39.510835979093528</v>
      </c>
      <c r="F3229" s="18">
        <v>430.16516510261158</v>
      </c>
      <c r="G3229" s="18">
        <v>13.953590538839972</v>
      </c>
      <c r="H3229" s="19">
        <v>9.1954022988505746E-2</v>
      </c>
      <c r="I3229">
        <v>11.54</v>
      </c>
      <c r="J3229" s="91">
        <v>0.97244354761107876</v>
      </c>
      <c r="K3229" s="72">
        <v>86.555412082787669</v>
      </c>
      <c r="L3229" s="18">
        <v>82.839995999999999</v>
      </c>
      <c r="M3229" s="73">
        <v>4.4850510166461979E-2</v>
      </c>
      <c r="Q3229" s="34">
        <v>1.0283373286363171</v>
      </c>
      <c r="R3229" s="7"/>
      <c r="S3229" s="32"/>
      <c r="T3229" s="77"/>
      <c r="U3229" s="5">
        <v>275.18057236442979</v>
      </c>
      <c r="V3229" s="18">
        <v>221.89999399999999</v>
      </c>
      <c r="W3229" s="38">
        <v>0.24011076973904652</v>
      </c>
      <c r="X3229" s="91">
        <v>0.94488709522215741</v>
      </c>
      <c r="Y3229" s="72">
        <v>633.23457905687997</v>
      </c>
      <c r="Z3229" s="18">
        <v>568</v>
      </c>
      <c r="AA3229" s="77">
        <v>0.11484961101563375</v>
      </c>
      <c r="AB3229" s="35">
        <v>0.94488709522215741</v>
      </c>
      <c r="AC3229" s="72">
        <v>655.54572524126877</v>
      </c>
      <c r="AD3229" s="18">
        <v>621</v>
      </c>
      <c r="AE3229" s="38">
        <v>5.5629187184007681E-2</v>
      </c>
      <c r="AF3229">
        <v>18</v>
      </c>
      <c r="AI3229" s="27" t="s">
        <v>36</v>
      </c>
      <c r="AJ3229" s="17">
        <v>14.254382689783286</v>
      </c>
      <c r="AK3229" s="17">
        <v>14.521641952543019</v>
      </c>
      <c r="AL3229" s="19">
        <v>0.11429703244685542</v>
      </c>
      <c r="AM3229" s="19">
        <v>0.11166097280584322</v>
      </c>
      <c r="AN3229" s="27" t="b">
        <v>0</v>
      </c>
      <c r="AO3229" s="27" t="b">
        <v>1</v>
      </c>
      <c r="AP3229" s="27" t="b">
        <v>0</v>
      </c>
      <c r="AQ3229" s="27" t="b">
        <v>0</v>
      </c>
      <c r="AR3229" s="27" t="b">
        <v>0</v>
      </c>
      <c r="AS3229" s="27" t="b">
        <v>1</v>
      </c>
      <c r="AV3229">
        <v>2840</v>
      </c>
      <c r="AX3229">
        <v>6210</v>
      </c>
      <c r="BC3229" s="18">
        <f t="shared" si="1"/>
        <v>2272</v>
      </c>
    </row>
    <row r="3230" spans="1:55" ht="14.55" customHeight="1" x14ac:dyDescent="0.25">
      <c r="A3230" s="95">
        <v>42758</v>
      </c>
      <c r="B3230" s="98">
        <v>13.574999999999999</v>
      </c>
      <c r="C3230" s="99">
        <v>14.975</v>
      </c>
      <c r="D3230" s="32">
        <v>368.95131083887816</v>
      </c>
      <c r="E3230" s="32">
        <v>59.21817442146768</v>
      </c>
      <c r="F3230" s="18">
        <v>428.16948526034582</v>
      </c>
      <c r="G3230" s="18">
        <v>13.768627633551803</v>
      </c>
      <c r="H3230" s="19">
        <v>9.3489148580968351E-2</v>
      </c>
      <c r="I3230">
        <v>11.77</v>
      </c>
      <c r="J3230" s="91">
        <v>0.98216658530813261</v>
      </c>
      <c r="K3230" s="72">
        <v>85.010362644592519</v>
      </c>
      <c r="L3230" s="18">
        <v>82</v>
      </c>
      <c r="M3230" s="73">
        <v>3.6711739568201444E-2</v>
      </c>
      <c r="Q3230" s="34">
        <v>1.0181572199244311</v>
      </c>
      <c r="R3230" s="7"/>
      <c r="S3230" s="32"/>
      <c r="T3230" s="77"/>
      <c r="U3230" s="5">
        <v>279.65544845717807</v>
      </c>
      <c r="V3230" s="18">
        <v>223.699996</v>
      </c>
      <c r="W3230" s="38">
        <v>0.25013613526027095</v>
      </c>
      <c r="X3230" s="91">
        <v>0.96433317061626522</v>
      </c>
      <c r="Y3230" s="72">
        <v>610.65203098454674</v>
      </c>
      <c r="Z3230" s="18">
        <v>559.00001999999995</v>
      </c>
      <c r="AA3230" s="77">
        <v>9.2400731907928732E-2</v>
      </c>
      <c r="AB3230" s="35">
        <v>0.96433317061626522</v>
      </c>
      <c r="AC3230" s="72">
        <v>632.15435254707745</v>
      </c>
      <c r="AD3230" s="18">
        <v>610</v>
      </c>
      <c r="AE3230" s="38">
        <v>3.6318610732913856E-2</v>
      </c>
      <c r="AF3230">
        <v>17</v>
      </c>
      <c r="AI3230" s="27" t="s">
        <v>36</v>
      </c>
      <c r="AJ3230" s="17">
        <v>14.238615186192771</v>
      </c>
      <c r="AK3230" s="17">
        <v>14.499393353240386</v>
      </c>
      <c r="AL3230" s="19">
        <v>0.10835441526736005</v>
      </c>
      <c r="AM3230" s="19">
        <v>0.11134071639492725</v>
      </c>
      <c r="AN3230" s="27" t="b">
        <v>0</v>
      </c>
      <c r="AO3230" s="27" t="b">
        <v>0</v>
      </c>
      <c r="AP3230" s="27" t="b">
        <v>0</v>
      </c>
      <c r="AQ3230" s="27" t="b">
        <v>0</v>
      </c>
      <c r="AR3230" s="27" t="b">
        <v>0</v>
      </c>
      <c r="AS3230" s="27" t="b">
        <v>1</v>
      </c>
      <c r="AV3230">
        <v>2795.0000999999997</v>
      </c>
      <c r="AX3230">
        <v>6100</v>
      </c>
      <c r="BC3230" s="18">
        <f t="shared" si="1"/>
        <v>2236.0000799999998</v>
      </c>
    </row>
    <row r="3231" spans="1:55" ht="14.55" customHeight="1" x14ac:dyDescent="0.25">
      <c r="A3231" s="95">
        <v>42759</v>
      </c>
      <c r="B3231" s="98">
        <v>13.025</v>
      </c>
      <c r="C3231" s="99">
        <v>14.375</v>
      </c>
      <c r="D3231" s="32">
        <v>347.24829255423828</v>
      </c>
      <c r="E3231" s="32">
        <v>78.892196005039409</v>
      </c>
      <c r="F3231" s="18">
        <v>426.14048855927768</v>
      </c>
      <c r="G3231" s="18">
        <v>13.274928057685576</v>
      </c>
      <c r="H3231" s="19">
        <v>9.3913043478260794E-2</v>
      </c>
      <c r="I3231">
        <v>11.07</v>
      </c>
      <c r="J3231" s="91">
        <v>0.95957430027280433</v>
      </c>
      <c r="K3231" s="72">
        <v>81.572347855726761</v>
      </c>
      <c r="L3231" s="18">
        <v>78.239998</v>
      </c>
      <c r="M3231" s="73">
        <v>4.2591384725326316E-2</v>
      </c>
      <c r="Q3231" s="34">
        <v>1.0421287853537791</v>
      </c>
      <c r="R3231" s="7"/>
      <c r="S3231" s="32"/>
      <c r="T3231" s="77"/>
      <c r="U3231" s="5">
        <v>290.89439087014375</v>
      </c>
      <c r="V3231" s="18">
        <v>234.08000200000001</v>
      </c>
      <c r="W3231" s="38">
        <v>0.24271355256628777</v>
      </c>
      <c r="X3231" s="91">
        <v>0.91914860054560865</v>
      </c>
      <c r="Y3231" s="72">
        <v>561.28264511443138</v>
      </c>
      <c r="Z3231" s="18">
        <v>506.8</v>
      </c>
      <c r="AA3231" s="77">
        <v>0.10750324608214555</v>
      </c>
      <c r="AB3231" s="35">
        <v>0.91914860054560865</v>
      </c>
      <c r="AC3231" s="72">
        <v>581.03447290481176</v>
      </c>
      <c r="AD3231" s="18">
        <v>552</v>
      </c>
      <c r="AE3231" s="38">
        <v>5.2598682798572036E-2</v>
      </c>
      <c r="AF3231">
        <v>16</v>
      </c>
      <c r="AI3231" s="27" t="s">
        <v>36</v>
      </c>
      <c r="AJ3231" s="17">
        <v>14.202897474653989</v>
      </c>
      <c r="AK3231" s="17">
        <v>14.464458749492842</v>
      </c>
      <c r="AL3231" s="19">
        <v>9.9987842841797778E-2</v>
      </c>
      <c r="AM3231" s="19">
        <v>0.11129425107796738</v>
      </c>
      <c r="AN3231" s="27" t="b">
        <v>0</v>
      </c>
      <c r="AO3231" s="27" t="b">
        <v>0</v>
      </c>
      <c r="AP3231" s="27" t="b">
        <v>0</v>
      </c>
      <c r="AQ3231" s="27" t="b">
        <v>0</v>
      </c>
      <c r="AR3231" s="27" t="b">
        <v>0</v>
      </c>
      <c r="AS3231" s="27" t="b">
        <v>1</v>
      </c>
      <c r="AV3231">
        <v>2534</v>
      </c>
      <c r="AX3231">
        <v>5520</v>
      </c>
      <c r="BC3231" s="18">
        <f t="shared" si="1"/>
        <v>2027.2</v>
      </c>
    </row>
    <row r="3232" spans="1:55" ht="14.55" customHeight="1" x14ac:dyDescent="0.25">
      <c r="A3232" s="95">
        <v>42760</v>
      </c>
      <c r="B3232" s="98">
        <v>12.725</v>
      </c>
      <c r="C3232" s="99">
        <v>14.175000000000001</v>
      </c>
      <c r="D3232" s="32">
        <v>325.54527426959839</v>
      </c>
      <c r="E3232" s="32">
        <v>98.557017789904421</v>
      </c>
      <c r="F3232" s="18">
        <v>424.10229205950282</v>
      </c>
      <c r="G3232" s="18">
        <v>13.061965110708034</v>
      </c>
      <c r="H3232" s="19">
        <v>0.10229276895943573</v>
      </c>
      <c r="I3232">
        <v>10.81</v>
      </c>
      <c r="J3232" s="91">
        <v>0.97925131500612428</v>
      </c>
      <c r="K3232" s="72">
        <v>79.878446819463448</v>
      </c>
      <c r="L3232" s="18">
        <v>76.360000999999997</v>
      </c>
      <c r="M3232" s="73">
        <v>4.6077079274310796E-2</v>
      </c>
      <c r="Q3232" s="34">
        <v>1.0211883146603138</v>
      </c>
      <c r="R3232" s="7"/>
      <c r="S3232" s="32"/>
      <c r="T3232" s="77"/>
      <c r="U3232" s="5">
        <v>296.50488561765548</v>
      </c>
      <c r="V3232" s="18">
        <v>239.88000400000001</v>
      </c>
      <c r="W3232" s="38">
        <v>0.23605503032114114</v>
      </c>
      <c r="X3232" s="91">
        <v>0.95850263001224856</v>
      </c>
      <c r="Y3232" s="72">
        <v>537.99346551173539</v>
      </c>
      <c r="Z3232" s="18">
        <v>482</v>
      </c>
      <c r="AA3232" s="77">
        <v>0.11616901558451327</v>
      </c>
      <c r="AB3232" s="35">
        <v>0.95850263001224856</v>
      </c>
      <c r="AC3232" s="72">
        <v>556.91414155410416</v>
      </c>
      <c r="AD3232" s="18">
        <v>526</v>
      </c>
      <c r="AE3232" s="38">
        <v>5.8772132232137189E-2</v>
      </c>
      <c r="AF3232">
        <v>15</v>
      </c>
      <c r="AI3232" s="27" t="s">
        <v>36</v>
      </c>
      <c r="AJ3232" s="17">
        <v>14.140846710752086</v>
      </c>
      <c r="AK3232" s="17">
        <v>14.422127888074437</v>
      </c>
      <c r="AL3232" s="19">
        <v>9.3521058597235765E-2</v>
      </c>
      <c r="AM3232" s="19">
        <v>0.11221997749388987</v>
      </c>
      <c r="AN3232" s="27" t="b">
        <v>0</v>
      </c>
      <c r="AO3232" s="27" t="b">
        <v>0</v>
      </c>
      <c r="AP3232" s="27" t="b">
        <v>0</v>
      </c>
      <c r="AQ3232" s="27" t="b">
        <v>0</v>
      </c>
      <c r="AR3232" s="27" t="b">
        <v>0</v>
      </c>
      <c r="AS3232" s="27" t="b">
        <v>1</v>
      </c>
      <c r="AV3232">
        <v>2410</v>
      </c>
      <c r="AX3232">
        <v>5260</v>
      </c>
      <c r="BC3232" s="18">
        <f t="shared" si="1"/>
        <v>1928</v>
      </c>
    </row>
    <row r="3233" spans="1:55" ht="14.55" customHeight="1" x14ac:dyDescent="0.25">
      <c r="A3233" s="95">
        <v>42761</v>
      </c>
      <c r="B3233" s="98">
        <v>12.675000000000001</v>
      </c>
      <c r="C3233" s="99">
        <v>14.125</v>
      </c>
      <c r="D3233" s="32">
        <v>303.84225598495851</v>
      </c>
      <c r="E3233" s="32">
        <v>118.03997423943125</v>
      </c>
      <c r="F3233" s="18">
        <v>421.88223022438979</v>
      </c>
      <c r="G3233" s="18">
        <v>13.080700810285704</v>
      </c>
      <c r="H3233" s="19">
        <v>0.10265486725663708</v>
      </c>
      <c r="I3233">
        <v>10.63</v>
      </c>
      <c r="J3233" s="91">
        <v>0.99619213012904595</v>
      </c>
      <c r="K3233" s="72">
        <v>79.572903288714045</v>
      </c>
      <c r="L3233" s="18">
        <v>76.680000000000007</v>
      </c>
      <c r="M3233" s="73">
        <v>3.7726959946714107E-2</v>
      </c>
      <c r="Q3233" s="34">
        <v>1.0038224251685874</v>
      </c>
      <c r="R3233" s="7"/>
      <c r="S3233" s="32"/>
      <c r="T3233" s="77"/>
      <c r="U3233" s="5">
        <v>297.08410580316104</v>
      </c>
      <c r="V3233" s="18">
        <v>238.64</v>
      </c>
      <c r="W3233" s="38">
        <v>0.24490490195759745</v>
      </c>
      <c r="X3233" s="91">
        <v>0.9923842602580919</v>
      </c>
      <c r="Y3233" s="72">
        <v>533.89880169426067</v>
      </c>
      <c r="Z3233" s="18">
        <v>488.2</v>
      </c>
      <c r="AA3233" s="77">
        <v>9.3606722028391404E-2</v>
      </c>
      <c r="AB3233" s="35">
        <v>0.9923842602580919</v>
      </c>
      <c r="AC3233" s="72">
        <v>552.66396768238292</v>
      </c>
      <c r="AD3233" s="18">
        <v>532</v>
      </c>
      <c r="AE3233" s="38">
        <v>3.8842044515757367E-2</v>
      </c>
      <c r="AF3233">
        <v>14</v>
      </c>
      <c r="AI3233" s="27" t="s">
        <v>36</v>
      </c>
      <c r="AJ3233" s="17">
        <v>14.075098511837856</v>
      </c>
      <c r="AK3233" s="17">
        <v>14.381414051060629</v>
      </c>
      <c r="AL3233" s="19">
        <v>9.5163536473341956E-2</v>
      </c>
      <c r="AM3233" s="19">
        <v>0.11141279273274271</v>
      </c>
      <c r="AN3233" s="27" t="b">
        <v>0</v>
      </c>
      <c r="AO3233" s="27" t="b">
        <v>0</v>
      </c>
      <c r="AP3233" s="27" t="b">
        <v>0</v>
      </c>
      <c r="AQ3233" s="27" t="b">
        <v>0</v>
      </c>
      <c r="AR3233" s="27" t="b">
        <v>0</v>
      </c>
      <c r="AS3233" s="27" t="b">
        <v>1</v>
      </c>
      <c r="AV3233">
        <v>2441</v>
      </c>
      <c r="AX3233">
        <v>5320</v>
      </c>
      <c r="BC3233" s="18">
        <f t="shared" si="1"/>
        <v>1952.8</v>
      </c>
    </row>
    <row r="3234" spans="1:55" ht="14.55" customHeight="1" x14ac:dyDescent="0.25">
      <c r="A3234" s="95">
        <v>42762</v>
      </c>
      <c r="B3234" s="98">
        <v>12.525</v>
      </c>
      <c r="C3234" s="99">
        <v>14.125</v>
      </c>
      <c r="D3234" s="32">
        <v>282.13923770031863</v>
      </c>
      <c r="E3234" s="32">
        <v>137.51507206299306</v>
      </c>
      <c r="F3234" s="18">
        <v>419.65430976331169</v>
      </c>
      <c r="G3234" s="18">
        <v>13.049298476583939</v>
      </c>
      <c r="H3234" s="19">
        <v>0.11327433628318584</v>
      </c>
      <c r="I3234">
        <v>10.58</v>
      </c>
      <c r="J3234" s="91">
        <v>0.99233111011105013</v>
      </c>
      <c r="K3234" s="72">
        <v>78.961301237646495</v>
      </c>
      <c r="L3234" s="18">
        <v>75.879997000000003</v>
      </c>
      <c r="M3234" s="73">
        <v>4.0607595670391128E-2</v>
      </c>
      <c r="Q3234" s="34">
        <v>1.0077281562684171</v>
      </c>
      <c r="R3234" s="7"/>
      <c r="S3234" s="32"/>
      <c r="T3234" s="77"/>
      <c r="U3234" s="5">
        <v>298.82262780077627</v>
      </c>
      <c r="V3234" s="18">
        <v>241.479996</v>
      </c>
      <c r="W3234" s="38">
        <v>0.23746327957027247</v>
      </c>
      <c r="X3234" s="91">
        <v>0.98466222022210015</v>
      </c>
      <c r="Y3234" s="72">
        <v>525.71249468212841</v>
      </c>
      <c r="Z3234" s="18">
        <v>476.6</v>
      </c>
      <c r="AA3234" s="77">
        <v>0.10304761788109186</v>
      </c>
      <c r="AB3234" s="35">
        <v>0.98466222022210015</v>
      </c>
      <c r="AC3234" s="72">
        <v>544.17860478734826</v>
      </c>
      <c r="AD3234" s="18">
        <v>521</v>
      </c>
      <c r="AE3234" s="38">
        <v>4.4488684812568645E-2</v>
      </c>
      <c r="AF3234">
        <v>13</v>
      </c>
      <c r="AI3234" s="27" t="s">
        <v>36</v>
      </c>
      <c r="AJ3234" s="17">
        <v>14.017058236760279</v>
      </c>
      <c r="AK3234" s="17">
        <v>14.335725798178167</v>
      </c>
      <c r="AL3234" s="19">
        <v>9.9596364591165595E-2</v>
      </c>
      <c r="AM3234" s="19">
        <v>0.11097991788232833</v>
      </c>
      <c r="AN3234" s="27" t="b">
        <v>0</v>
      </c>
      <c r="AO3234" s="27" t="b">
        <v>0</v>
      </c>
      <c r="AP3234" s="27" t="b">
        <v>0</v>
      </c>
      <c r="AQ3234" s="27" t="b">
        <v>0</v>
      </c>
      <c r="AR3234" s="27" t="b">
        <v>0</v>
      </c>
      <c r="AS3234" s="27" t="b">
        <v>1</v>
      </c>
      <c r="AV3234">
        <v>2383</v>
      </c>
      <c r="AX3234">
        <v>5210</v>
      </c>
      <c r="BC3234" s="18">
        <f t="shared" si="1"/>
        <v>1906.4</v>
      </c>
    </row>
    <row r="3235" spans="1:55" ht="14.55" customHeight="1" x14ac:dyDescent="0.25">
      <c r="A3235" s="95">
        <v>42765</v>
      </c>
      <c r="B3235" s="98">
        <v>12.875</v>
      </c>
      <c r="C3235" s="99">
        <v>14.324999999999999</v>
      </c>
      <c r="D3235" s="32">
        <v>260.43621941567875</v>
      </c>
      <c r="E3235" s="32">
        <v>156.75969535609852</v>
      </c>
      <c r="F3235" s="18">
        <v>417.19591477177727</v>
      </c>
      <c r="G3235" s="18">
        <v>13.419831697095324</v>
      </c>
      <c r="H3235" s="19">
        <v>0.10122164048865612</v>
      </c>
      <c r="I3235">
        <v>11.88</v>
      </c>
      <c r="J3235" s="91">
        <v>1.0223703923102418</v>
      </c>
      <c r="K3235" s="72">
        <v>80.726299767400931</v>
      </c>
      <c r="L3235" s="18">
        <v>78</v>
      </c>
      <c r="M3235" s="73">
        <v>3.4952561120524757E-2</v>
      </c>
      <c r="Q3235" s="34">
        <v>0.97811909218175641</v>
      </c>
      <c r="R3235" s="7"/>
      <c r="S3235" s="32"/>
      <c r="T3235" s="77"/>
      <c r="U3235" s="5">
        <v>291.7399382899228</v>
      </c>
      <c r="V3235" s="18">
        <v>234.61999599999999</v>
      </c>
      <c r="W3235" s="38">
        <v>0.24345726393211098</v>
      </c>
      <c r="X3235" s="91">
        <v>1.0447407846204839</v>
      </c>
      <c r="Y3235" s="72">
        <v>549.23591195696065</v>
      </c>
      <c r="Z3235" s="18">
        <v>504.00002000000001</v>
      </c>
      <c r="AA3235" s="77">
        <v>8.9753750321201656E-2</v>
      </c>
      <c r="AB3235" s="35">
        <v>1.0447407846204839</v>
      </c>
      <c r="AC3235" s="72">
        <v>568.51646766933743</v>
      </c>
      <c r="AD3235" s="18">
        <v>549</v>
      </c>
      <c r="AE3235" s="38">
        <v>3.5549121437773099E-2</v>
      </c>
      <c r="AF3235">
        <v>12</v>
      </c>
      <c r="AI3235" s="27" t="s">
        <v>36</v>
      </c>
      <c r="AJ3235" s="17">
        <v>13.943277122648841</v>
      </c>
      <c r="AK3235" s="17">
        <v>14.300192989986662</v>
      </c>
      <c r="AL3235" s="19">
        <v>0.10114096750785732</v>
      </c>
      <c r="AM3235" s="19">
        <v>0.10971773752922684</v>
      </c>
      <c r="AN3235" s="27" t="b">
        <v>0</v>
      </c>
      <c r="AO3235" s="27" t="b">
        <v>0</v>
      </c>
      <c r="AP3235" s="27" t="b">
        <v>0</v>
      </c>
      <c r="AQ3235" s="27" t="b">
        <v>0</v>
      </c>
      <c r="AR3235" s="27" t="b">
        <v>0</v>
      </c>
      <c r="AS3235" s="27" t="b">
        <v>1</v>
      </c>
      <c r="AV3235">
        <v>2520.0001000000002</v>
      </c>
      <c r="AX3235">
        <v>5490</v>
      </c>
      <c r="BC3235" s="18">
        <f t="shared" si="1"/>
        <v>2016.00008</v>
      </c>
    </row>
    <row r="3236" spans="1:55" ht="14.55" customHeight="1" x14ac:dyDescent="0.25">
      <c r="A3236" s="95">
        <v>42766</v>
      </c>
      <c r="B3236" s="98">
        <v>12.925000000000001</v>
      </c>
      <c r="C3236" s="99">
        <v>14.324999999999999</v>
      </c>
      <c r="D3236" s="32">
        <v>238.73320113103887</v>
      </c>
      <c r="E3236" s="32">
        <v>176.26589852641186</v>
      </c>
      <c r="F3236" s="18">
        <v>414.99909965745076</v>
      </c>
      <c r="G3236" s="18">
        <v>13.519633236892965</v>
      </c>
      <c r="H3236" s="19">
        <v>9.7731239092495592E-2</v>
      </c>
      <c r="I3236">
        <v>11.99</v>
      </c>
      <c r="J3236" s="91">
        <v>1.0021320417725263</v>
      </c>
      <c r="K3236" s="72">
        <v>80.89701190066323</v>
      </c>
      <c r="L3236" s="18">
        <v>77.680000000000007</v>
      </c>
      <c r="M3236" s="73">
        <v>4.1413644447260853E-2</v>
      </c>
      <c r="Q3236" s="34">
        <v>0.99787249415879831</v>
      </c>
      <c r="R3236" s="7"/>
      <c r="S3236" s="32"/>
      <c r="T3236" s="77"/>
      <c r="U3236" s="5">
        <v>290.57724947917188</v>
      </c>
      <c r="V3236" s="18">
        <v>235.699996</v>
      </c>
      <c r="W3236" s="38">
        <v>0.23282670517810228</v>
      </c>
      <c r="X3236" s="91">
        <v>1.0042640835450527</v>
      </c>
      <c r="Y3236" s="72">
        <v>551.58053876714098</v>
      </c>
      <c r="Z3236" s="18">
        <v>498.4</v>
      </c>
      <c r="AA3236" s="77">
        <v>0.10670252561625403</v>
      </c>
      <c r="AB3236" s="35">
        <v>1.0042640835450527</v>
      </c>
      <c r="AC3236" s="72">
        <v>570.93151579453104</v>
      </c>
      <c r="AD3236" s="18">
        <v>544</v>
      </c>
      <c r="AE3236" s="38">
        <v>4.9506462857593816E-2</v>
      </c>
      <c r="AF3236">
        <v>11</v>
      </c>
      <c r="AI3236" s="27" t="s">
        <v>36</v>
      </c>
      <c r="AJ3236" s="17">
        <v>13.861101049494309</v>
      </c>
      <c r="AK3236" s="17">
        <v>14.26080183011365</v>
      </c>
      <c r="AL3236" s="19">
        <v>0.10184798259311185</v>
      </c>
      <c r="AM3236" s="19">
        <v>0.10815984116501207</v>
      </c>
      <c r="AN3236" s="27" t="b">
        <v>0</v>
      </c>
      <c r="AO3236" s="27" t="b">
        <v>0</v>
      </c>
      <c r="AP3236" s="27" t="b">
        <v>0</v>
      </c>
      <c r="AQ3236" s="27" t="b">
        <v>0</v>
      </c>
      <c r="AR3236" s="27" t="b">
        <v>0</v>
      </c>
      <c r="AS3236" s="27" t="b">
        <v>1</v>
      </c>
      <c r="AV3236">
        <v>2492</v>
      </c>
      <c r="AX3236">
        <v>5440</v>
      </c>
      <c r="BC3236" s="18">
        <f t="shared" si="1"/>
        <v>1993.6</v>
      </c>
    </row>
    <row r="3237" spans="1:55" ht="14.55" customHeight="1" x14ac:dyDescent="0.25">
      <c r="A3237" s="95">
        <v>42767</v>
      </c>
      <c r="B3237" s="98">
        <v>12.675000000000001</v>
      </c>
      <c r="C3237" s="99">
        <v>13.975</v>
      </c>
      <c r="D3237" s="32">
        <v>217.03018284639899</v>
      </c>
      <c r="E3237" s="32">
        <v>195.84785394204681</v>
      </c>
      <c r="F3237" s="18">
        <v>412.8780367884458</v>
      </c>
      <c r="G3237" s="18">
        <v>13.291652346308059</v>
      </c>
      <c r="H3237" s="19">
        <v>9.3023255813953432E-2</v>
      </c>
      <c r="I3237">
        <v>11.81</v>
      </c>
      <c r="J3237" s="91">
        <v>0.97811223132518799</v>
      </c>
      <c r="K3237" s="72">
        <v>79.124987767930847</v>
      </c>
      <c r="L3237" s="18">
        <v>76.400002000000001</v>
      </c>
      <c r="M3237" s="73">
        <v>3.5667352049687726E-2</v>
      </c>
      <c r="Q3237" s="34">
        <v>1.0223775636106274</v>
      </c>
      <c r="R3237" s="7"/>
      <c r="S3237" s="32"/>
      <c r="T3237" s="77"/>
      <c r="U3237" s="5">
        <v>296.5265528084671</v>
      </c>
      <c r="V3237" s="18">
        <v>239.820008</v>
      </c>
      <c r="W3237" s="38">
        <v>0.23645460310578884</v>
      </c>
      <c r="X3237" s="91">
        <v>0.95622446265037597</v>
      </c>
      <c r="Y3237" s="72">
        <v>527.4373277752876</v>
      </c>
      <c r="Z3237" s="18">
        <v>482.79998000000001</v>
      </c>
      <c r="AA3237" s="77">
        <v>9.2455156637097607E-2</v>
      </c>
      <c r="AB3237" s="35">
        <v>0.95622446265037597</v>
      </c>
      <c r="AC3237" s="72">
        <v>545.9299291547411</v>
      </c>
      <c r="AD3237" s="18">
        <v>524</v>
      </c>
      <c r="AE3237" s="38">
        <v>4.1851009837292182E-2</v>
      </c>
      <c r="AF3237">
        <v>10</v>
      </c>
      <c r="AI3237" s="27" t="s">
        <v>36</v>
      </c>
      <c r="AJ3237" s="17">
        <v>13.751147497738394</v>
      </c>
      <c r="AK3237" s="17">
        <v>14.202871377325204</v>
      </c>
      <c r="AL3237" s="19">
        <v>0.10169968464906064</v>
      </c>
      <c r="AM3237" s="19">
        <v>0.10708911306990737</v>
      </c>
      <c r="AN3237" s="27" t="b">
        <v>0</v>
      </c>
      <c r="AO3237" s="27" t="b">
        <v>0</v>
      </c>
      <c r="AP3237" s="27" t="b">
        <v>0</v>
      </c>
      <c r="AQ3237" s="27" t="b">
        <v>0</v>
      </c>
      <c r="AR3237" s="27" t="b">
        <v>0</v>
      </c>
      <c r="AS3237" s="27" t="b">
        <v>1</v>
      </c>
      <c r="AV3237">
        <v>2413.9998999999998</v>
      </c>
      <c r="AX3237">
        <v>5240</v>
      </c>
      <c r="BC3237" s="18">
        <f t="shared" si="1"/>
        <v>1931.19992</v>
      </c>
    </row>
    <row r="3238" spans="1:55" ht="14.55" customHeight="1" x14ac:dyDescent="0.25">
      <c r="A3238" s="95">
        <v>42768</v>
      </c>
      <c r="B3238" s="98">
        <v>12.925000000000001</v>
      </c>
      <c r="C3238" s="99">
        <v>14.175000000000001</v>
      </c>
      <c r="D3238" s="32">
        <v>195.32716456175908</v>
      </c>
      <c r="E3238" s="32">
        <v>215.53198680485974</v>
      </c>
      <c r="F3238" s="18">
        <v>410.85915136661879</v>
      </c>
      <c r="G3238" s="18">
        <v>13.580735627671757</v>
      </c>
      <c r="H3238" s="19">
        <v>8.8183421516754845E-2</v>
      </c>
      <c r="I3238">
        <v>11.93</v>
      </c>
      <c r="J3238" s="91">
        <v>1.0167531002745704</v>
      </c>
      <c r="K3238" s="72">
        <v>80.449184660720206</v>
      </c>
      <c r="L3238" s="18">
        <v>76.800003000000004</v>
      </c>
      <c r="M3238" s="73">
        <v>4.7515384351224599E-2</v>
      </c>
      <c r="Q3238" s="34">
        <v>0.98352294153807229</v>
      </c>
      <c r="R3238" s="7"/>
      <c r="S3238" s="32"/>
      <c r="T3238" s="77"/>
      <c r="U3238" s="5">
        <v>291.09768630959098</v>
      </c>
      <c r="V3238" s="18">
        <v>237.86</v>
      </c>
      <c r="W3238" s="38">
        <v>0.22381941608337244</v>
      </c>
      <c r="X3238" s="91">
        <v>1.0335062005491407</v>
      </c>
      <c r="Y3238" s="72">
        <v>545.11235670595067</v>
      </c>
      <c r="Z3238" s="18">
        <v>489.39998000000003</v>
      </c>
      <c r="AA3238" s="77">
        <v>0.11383812624175146</v>
      </c>
      <c r="AB3238" s="35">
        <v>1.0335062005491407</v>
      </c>
      <c r="AC3238" s="72">
        <v>564.21292097449452</v>
      </c>
      <c r="AD3238" s="18">
        <v>533</v>
      </c>
      <c r="AE3238" s="38">
        <v>5.8560827344267395E-2</v>
      </c>
      <c r="AF3238">
        <v>9</v>
      </c>
      <c r="AI3238" s="27" t="s">
        <v>36</v>
      </c>
      <c r="AJ3238" s="17">
        <v>13.708823335855239</v>
      </c>
      <c r="AK3238" s="17">
        <v>14.148590241149295</v>
      </c>
      <c r="AL3238" s="19">
        <v>9.9348126741947151E-2</v>
      </c>
      <c r="AM3238" s="19">
        <v>0.10569211404769249</v>
      </c>
      <c r="AN3238" s="27" t="b">
        <v>0</v>
      </c>
      <c r="AO3238" s="27" t="b">
        <v>0</v>
      </c>
      <c r="AP3238" s="27" t="b">
        <v>0</v>
      </c>
      <c r="AQ3238" s="27" t="b">
        <v>0</v>
      </c>
      <c r="AR3238" s="27" t="b">
        <v>0</v>
      </c>
      <c r="AS3238" s="27" t="b">
        <v>1</v>
      </c>
      <c r="AV3238">
        <v>2446.9999000000003</v>
      </c>
      <c r="AX3238">
        <v>5330</v>
      </c>
      <c r="BC3238" s="18">
        <f t="shared" si="1"/>
        <v>1957.5999200000001</v>
      </c>
    </row>
    <row r="3239" spans="1:55" ht="14.55" customHeight="1" x14ac:dyDescent="0.25">
      <c r="A3239" s="95">
        <v>42769</v>
      </c>
      <c r="B3239" s="100">
        <v>12.475</v>
      </c>
      <c r="C3239" s="101">
        <v>13.925000000000001</v>
      </c>
      <c r="D3239" s="32">
        <v>173.62414627711917</v>
      </c>
      <c r="E3239" s="32">
        <v>235.32115867991939</v>
      </c>
      <c r="F3239" s="32">
        <v>408.94530495703856</v>
      </c>
      <c r="G3239" s="32">
        <v>13.309379746997534</v>
      </c>
      <c r="H3239" s="56">
        <v>0.10412926391382415</v>
      </c>
      <c r="I3239" s="1">
        <v>10.97</v>
      </c>
      <c r="J3239" s="68">
        <v>0.97545397616721141</v>
      </c>
      <c r="K3239" s="72">
        <v>78.47311928581189</v>
      </c>
      <c r="L3239" s="32">
        <v>75.279999000000004</v>
      </c>
      <c r="M3239" s="73">
        <v>4.2416582468497194E-2</v>
      </c>
      <c r="Q3239" s="34">
        <v>1.0251636924268182</v>
      </c>
      <c r="R3239" s="7"/>
      <c r="S3239" s="32"/>
      <c r="T3239" s="77"/>
      <c r="U3239" s="5">
        <v>297.86717076013383</v>
      </c>
      <c r="V3239" s="32">
        <v>242.72000199999999</v>
      </c>
      <c r="W3239" s="76">
        <v>0.22720487930835565</v>
      </c>
      <c r="X3239" s="68">
        <v>0.95090795233442282</v>
      </c>
      <c r="Y3239" s="72">
        <v>518.35415493396226</v>
      </c>
      <c r="Z3239" s="32">
        <v>470.60001999999997</v>
      </c>
      <c r="AA3239" s="77">
        <v>0.10147499554709388</v>
      </c>
      <c r="AB3239" s="35">
        <v>0.95090795233442282</v>
      </c>
      <c r="AC3239" s="72">
        <v>536.50595171049792</v>
      </c>
      <c r="AD3239" s="32">
        <v>510</v>
      </c>
      <c r="AE3239" s="76">
        <v>5.1972454334309658E-2</v>
      </c>
      <c r="AF3239" s="1">
        <v>8</v>
      </c>
      <c r="AI3239" s="27" t="s">
        <v>36</v>
      </c>
      <c r="AJ3239" s="17">
        <v>13.67722347966588</v>
      </c>
      <c r="AK3239" s="17">
        <v>14.118598793389895</v>
      </c>
      <c r="AL3239" s="19">
        <v>9.9593859518144992E-2</v>
      </c>
      <c r="AM3239" s="19">
        <v>0.10473094875408154</v>
      </c>
      <c r="AN3239" s="27" t="b">
        <v>0</v>
      </c>
      <c r="AO3239" s="27" t="b">
        <v>0</v>
      </c>
      <c r="AP3239" s="27" t="b">
        <v>0</v>
      </c>
      <c r="AQ3239" s="27" t="b">
        <v>0</v>
      </c>
      <c r="AR3239" s="27" t="b">
        <v>0</v>
      </c>
      <c r="AS3239" s="27" t="b">
        <v>1</v>
      </c>
      <c r="AV3239">
        <v>2353.0000999999997</v>
      </c>
      <c r="AX3239">
        <v>5100</v>
      </c>
      <c r="BC3239" s="18">
        <f t="shared" si="1"/>
        <v>1882.4000799999999</v>
      </c>
    </row>
    <row r="3240" spans="1:55" ht="14.55" customHeight="1" x14ac:dyDescent="0.25">
      <c r="A3240" s="95">
        <v>42772</v>
      </c>
      <c r="B3240" s="98">
        <v>12.475</v>
      </c>
      <c r="C3240" s="99">
        <v>13.975</v>
      </c>
      <c r="D3240" s="32">
        <v>151.92112799247928</v>
      </c>
      <c r="E3240" s="32">
        <v>254.76425764587148</v>
      </c>
      <c r="F3240" s="18">
        <v>406.68538563835079</v>
      </c>
      <c r="G3240" s="18">
        <v>13.414660976184265</v>
      </c>
      <c r="H3240" s="19">
        <v>0.10733452593917714</v>
      </c>
      <c r="I3240">
        <v>11.37</v>
      </c>
      <c r="J3240" s="91">
        <v>1.0023403750492585</v>
      </c>
      <c r="K3240" s="72">
        <v>78.655414891182104</v>
      </c>
      <c r="L3240" s="18">
        <v>75.199996999999996</v>
      </c>
      <c r="M3240" s="73">
        <v>4.5949707832862126E-2</v>
      </c>
      <c r="Q3240" s="34">
        <v>0.99766508951697819</v>
      </c>
      <c r="R3240" s="7"/>
      <c r="S3240" s="32"/>
      <c r="T3240" s="77"/>
      <c r="U3240" s="5">
        <v>296.6183987067584</v>
      </c>
      <c r="V3240">
        <v>242.979996</v>
      </c>
      <c r="W3240" s="38">
        <v>0.2207523400681857</v>
      </c>
      <c r="X3240" s="91">
        <v>1.0046807500985171</v>
      </c>
      <c r="Y3240" s="72">
        <v>520.78293284255676</v>
      </c>
      <c r="Z3240" s="18">
        <v>469.39998000000003</v>
      </c>
      <c r="AA3240" s="77">
        <v>0.10946517901972798</v>
      </c>
      <c r="AB3240" s="35">
        <v>1.0046807500985171</v>
      </c>
      <c r="AC3240" s="72">
        <v>539.00856021919822</v>
      </c>
      <c r="AD3240">
        <v>511</v>
      </c>
      <c r="AE3240" s="38">
        <v>5.4811272444614902E-2</v>
      </c>
      <c r="AF3240">
        <v>7</v>
      </c>
      <c r="AI3240" s="27" t="s">
        <v>36</v>
      </c>
      <c r="AJ3240" s="17">
        <v>13.652795860725002</v>
      </c>
      <c r="AK3240" s="17">
        <v>14.097526150056781</v>
      </c>
      <c r="AL3240" s="19">
        <v>9.8603891127476875E-2</v>
      </c>
      <c r="AM3240" s="19">
        <v>0.1033678033966588</v>
      </c>
      <c r="AN3240" s="27" t="b">
        <v>0</v>
      </c>
      <c r="AO3240" s="27" t="b">
        <v>0</v>
      </c>
      <c r="AP3240" s="27" t="b">
        <v>0</v>
      </c>
      <c r="AQ3240" s="27" t="b">
        <v>0</v>
      </c>
      <c r="AR3240" s="27" t="b">
        <v>0</v>
      </c>
      <c r="AS3240" s="27" t="b">
        <v>1</v>
      </c>
      <c r="AV3240">
        <v>2346.9999000000003</v>
      </c>
      <c r="AX3240">
        <v>5110</v>
      </c>
      <c r="BC3240" s="18">
        <f t="shared" si="1"/>
        <v>1877.5999200000001</v>
      </c>
    </row>
    <row r="3241" spans="1:55" ht="14.55" customHeight="1" x14ac:dyDescent="0.25">
      <c r="A3241" s="95">
        <v>42773</v>
      </c>
      <c r="B3241" s="98">
        <v>12.574999999999999</v>
      </c>
      <c r="C3241" s="99">
        <v>13.975</v>
      </c>
      <c r="D3241" s="32">
        <v>130.21810970783937</v>
      </c>
      <c r="E3241" s="32">
        <v>274.13779275148028</v>
      </c>
      <c r="F3241" s="18">
        <v>404.35590245931962</v>
      </c>
      <c r="G3241" s="18">
        <v>13.52414630284316</v>
      </c>
      <c r="H3241" s="19">
        <v>0.10017889087656529</v>
      </c>
      <c r="I3241">
        <v>11.29</v>
      </c>
      <c r="J3241" s="91">
        <v>1.0023868939249614</v>
      </c>
      <c r="K3241" s="72">
        <v>78.84179287332671</v>
      </c>
      <c r="L3241" s="18">
        <v>75.919998000000007</v>
      </c>
      <c r="M3241" s="73">
        <v>3.8485181115609397E-2</v>
      </c>
      <c r="Q3241" s="34">
        <v>0.99761878977126761</v>
      </c>
      <c r="R3241" s="7"/>
      <c r="S3241" s="32"/>
      <c r="T3241" s="77"/>
      <c r="U3241" s="5">
        <v>295.36115419158386</v>
      </c>
      <c r="V3241">
        <v>241.05999800000001</v>
      </c>
      <c r="W3241" s="38">
        <v>0.22525992135610926</v>
      </c>
      <c r="X3241" s="91">
        <v>1.0047737878499228</v>
      </c>
      <c r="Y3241" s="72">
        <v>523.27154363319971</v>
      </c>
      <c r="Z3241" s="18">
        <v>476.4</v>
      </c>
      <c r="AA3241" s="77">
        <v>9.8386951371116152E-2</v>
      </c>
      <c r="AB3241" s="35">
        <v>1.0047737878499228</v>
      </c>
      <c r="AC3241" s="72">
        <v>541.57298984255078</v>
      </c>
      <c r="AD3241">
        <v>517</v>
      </c>
      <c r="AE3241" s="38">
        <v>4.7529961010736525E-2</v>
      </c>
      <c r="AF3241">
        <v>6</v>
      </c>
      <c r="AI3241" s="27" t="s">
        <v>36</v>
      </c>
      <c r="AJ3241" s="17">
        <v>13.635668322310204</v>
      </c>
      <c r="AK3241" s="17">
        <v>14.073325043306021</v>
      </c>
      <c r="AL3241" s="19">
        <v>9.8430099525461737E-2</v>
      </c>
      <c r="AM3241" s="19">
        <v>0.10062195419946698</v>
      </c>
      <c r="AN3241" s="27" t="b">
        <v>0</v>
      </c>
      <c r="AO3241" s="27" t="b">
        <v>0</v>
      </c>
      <c r="AP3241" s="27" t="b">
        <v>0</v>
      </c>
      <c r="AQ3241" s="27" t="b">
        <v>0</v>
      </c>
      <c r="AR3241" s="27" t="b">
        <v>0</v>
      </c>
      <c r="AS3241" s="27" t="b">
        <v>1</v>
      </c>
      <c r="AV3241">
        <v>2382</v>
      </c>
      <c r="AX3241">
        <v>5170</v>
      </c>
      <c r="BC3241" s="18">
        <f t="shared" si="1"/>
        <v>1905.6</v>
      </c>
    </row>
    <row r="3242" spans="1:55" ht="14.55" customHeight="1" x14ac:dyDescent="0.25">
      <c r="A3242" s="95">
        <v>42774</v>
      </c>
      <c r="B3242" s="100">
        <v>12.574999999999999</v>
      </c>
      <c r="C3242" s="101">
        <v>13.975</v>
      </c>
      <c r="D3242" s="32">
        <v>108.51509142319948</v>
      </c>
      <c r="E3242" s="32">
        <v>293.66662673569112</v>
      </c>
      <c r="F3242" s="32">
        <v>402.18171815889059</v>
      </c>
      <c r="G3242" s="32">
        <v>13.597257499202238</v>
      </c>
      <c r="H3242" s="56">
        <v>0.10017889087656529</v>
      </c>
      <c r="I3242" s="1">
        <v>11.45</v>
      </c>
      <c r="J3242" s="68">
        <v>1</v>
      </c>
      <c r="K3242" s="72">
        <v>78.840428747104852</v>
      </c>
      <c r="L3242" s="32">
        <v>75.519997000000004</v>
      </c>
      <c r="M3242" s="73">
        <v>4.3967583143638737E-2</v>
      </c>
      <c r="Q3242" s="34">
        <v>1</v>
      </c>
      <c r="R3242" s="7"/>
      <c r="S3242" s="32"/>
      <c r="T3242" s="77"/>
      <c r="U3242" s="5">
        <v>294.81124617850668</v>
      </c>
      <c r="V3242" s="1">
        <v>241.76</v>
      </c>
      <c r="W3242" s="76">
        <v>0.21943764964637116</v>
      </c>
      <c r="X3242" s="68">
        <v>1</v>
      </c>
      <c r="Y3242" s="72">
        <v>523.27404719856986</v>
      </c>
      <c r="Z3242" s="32">
        <v>472.40001999999998</v>
      </c>
      <c r="AA3242" s="77">
        <v>0.10769268637746857</v>
      </c>
      <c r="AB3242" s="35">
        <v>1</v>
      </c>
      <c r="AC3242" s="72">
        <v>541.56430708933271</v>
      </c>
      <c r="AD3242" s="1">
        <v>513</v>
      </c>
      <c r="AE3242" s="76">
        <v>5.5680910505521861E-2</v>
      </c>
      <c r="AF3242" s="1">
        <v>5</v>
      </c>
      <c r="AI3242" s="27" t="s">
        <v>36</v>
      </c>
      <c r="AJ3242" s="17">
        <v>13.620417680685234</v>
      </c>
      <c r="AK3242" s="17">
        <v>14.046988303913825</v>
      </c>
      <c r="AL3242" s="19">
        <v>9.8838041489473352E-2</v>
      </c>
      <c r="AM3242" s="19">
        <v>9.806479272757683E-2</v>
      </c>
      <c r="AN3242" s="27" t="b">
        <v>0</v>
      </c>
      <c r="AO3242" s="27" t="b">
        <v>1</v>
      </c>
      <c r="AP3242" s="27" t="b">
        <v>0</v>
      </c>
      <c r="AQ3242" s="27" t="b">
        <v>0</v>
      </c>
      <c r="AR3242" s="27" t="b">
        <v>0</v>
      </c>
      <c r="AS3242" s="27" t="b">
        <v>1</v>
      </c>
      <c r="AV3242">
        <v>2362.0000999999997</v>
      </c>
      <c r="AX3242">
        <v>5130</v>
      </c>
      <c r="BC3242" s="18">
        <f t="shared" si="1"/>
        <v>1889.6000799999999</v>
      </c>
    </row>
    <row r="3243" spans="1:55" ht="14.55" customHeight="1" x14ac:dyDescent="0.25">
      <c r="A3243" s="95">
        <v>42775</v>
      </c>
      <c r="B3243" s="98">
        <v>12.025</v>
      </c>
      <c r="C3243" s="99">
        <v>13.675000000000001</v>
      </c>
      <c r="D3243" s="32">
        <v>86.812073138559583</v>
      </c>
      <c r="E3243" s="32">
        <v>313.19546071990197</v>
      </c>
      <c r="F3243" s="18">
        <v>400.00753385846156</v>
      </c>
      <c r="G3243" s="18">
        <v>13.316906942859463</v>
      </c>
      <c r="H3243" s="19">
        <v>0.12065813528336378</v>
      </c>
      <c r="I3243">
        <v>10.88</v>
      </c>
      <c r="J3243" s="91">
        <v>0.9740873170982941</v>
      </c>
      <c r="K3243" s="72">
        <v>76.796132962085565</v>
      </c>
      <c r="L3243" s="18">
        <v>74.080001999999993</v>
      </c>
      <c r="M3243" s="73">
        <v>3.6664833811499792E-2</v>
      </c>
      <c r="Q3243" s="34">
        <v>1.0266020124139354</v>
      </c>
      <c r="R3243" s="7"/>
      <c r="S3243" s="32"/>
      <c r="T3243" s="77"/>
      <c r="U3243" s="5">
        <v>302.09033299944821</v>
      </c>
      <c r="V3243" s="18">
        <v>246.83999600000001</v>
      </c>
      <c r="W3243" s="38">
        <v>0.22383056998367554</v>
      </c>
      <c r="X3243" s="91">
        <v>0.94817463419658821</v>
      </c>
      <c r="Y3243" s="72">
        <v>496.15755211560861</v>
      </c>
      <c r="Z3243" s="18">
        <v>453</v>
      </c>
      <c r="AA3243" s="77">
        <v>9.5270534471542184E-2</v>
      </c>
      <c r="AB3243" s="35">
        <v>0.94817463419658821</v>
      </c>
      <c r="AC3243" s="72">
        <v>513.48930613399205</v>
      </c>
      <c r="AD3243">
        <v>492</v>
      </c>
      <c r="AE3243" s="38">
        <v>4.3677451491853751E-2</v>
      </c>
      <c r="AF3243">
        <v>4</v>
      </c>
      <c r="AI3243" s="27" t="s">
        <v>36</v>
      </c>
      <c r="AJ3243" s="17">
        <v>13.589545915352577</v>
      </c>
      <c r="AK3243" s="17">
        <v>14.019825879073458</v>
      </c>
      <c r="AL3243" s="19">
        <v>0.10344385473437508</v>
      </c>
      <c r="AM3243" s="19">
        <v>9.9805926182787066E-2</v>
      </c>
      <c r="AN3243" s="27" t="b">
        <v>0</v>
      </c>
      <c r="AO3243" s="27" t="b">
        <v>1</v>
      </c>
      <c r="AP3243" s="27" t="b">
        <v>0</v>
      </c>
      <c r="AQ3243" s="27" t="b">
        <v>0</v>
      </c>
      <c r="AR3243" s="27" t="b">
        <v>0</v>
      </c>
      <c r="AS3243" s="27" t="b">
        <v>1</v>
      </c>
      <c r="AV3243">
        <v>2265</v>
      </c>
      <c r="AX3243">
        <v>4920</v>
      </c>
      <c r="BC3243" s="18">
        <f t="shared" si="1"/>
        <v>1812</v>
      </c>
    </row>
    <row r="3244" spans="1:55" ht="14.55" customHeight="1" x14ac:dyDescent="0.25">
      <c r="A3244" s="95">
        <v>42776</v>
      </c>
      <c r="B3244" s="100">
        <v>11.725</v>
      </c>
      <c r="C3244" s="101">
        <v>13.375</v>
      </c>
      <c r="D3244" s="32">
        <v>65.109054853919687</v>
      </c>
      <c r="E3244" s="32">
        <v>332.27983328829646</v>
      </c>
      <c r="F3244" s="32">
        <v>397.38888814221616</v>
      </c>
      <c r="G3244" s="32">
        <v>13.10466043159586</v>
      </c>
      <c r="H3244" s="56">
        <v>0.12336448598130845</v>
      </c>
      <c r="I3244" s="1">
        <v>10.85</v>
      </c>
      <c r="J3244" s="68">
        <v>0.97761972401084651</v>
      </c>
      <c r="K3244" s="72">
        <v>75.076115316814011</v>
      </c>
      <c r="L3244" s="32">
        <v>72.839995999999999</v>
      </c>
      <c r="M3244" s="73">
        <v>3.0699058753572858E-2</v>
      </c>
      <c r="Q3244" s="34">
        <v>1.0228926191232464</v>
      </c>
      <c r="R3244" s="7"/>
      <c r="S3244" s="32"/>
      <c r="T3244" s="77"/>
      <c r="U3244" s="5">
        <v>308.43065978561492</v>
      </c>
      <c r="V3244" s="32">
        <v>250.800004</v>
      </c>
      <c r="W3244" s="76">
        <v>0.2297873001055252</v>
      </c>
      <c r="X3244" s="68">
        <v>0.95523944802169303</v>
      </c>
      <c r="Y3244" s="72">
        <v>473.95153380021827</v>
      </c>
      <c r="Z3244" s="32">
        <v>438.2</v>
      </c>
      <c r="AA3244" s="77">
        <v>8.1587251940251682E-2</v>
      </c>
      <c r="AB3244" s="35">
        <v>0.95523944802169303</v>
      </c>
      <c r="AC3244" s="72">
        <v>490.49737734545192</v>
      </c>
      <c r="AD3244" s="1">
        <v>476</v>
      </c>
      <c r="AE3244" s="76">
        <v>3.0456675095487235E-2</v>
      </c>
      <c r="AF3244" s="1">
        <v>3</v>
      </c>
      <c r="AI3244" s="27" t="s">
        <v>36</v>
      </c>
      <c r="AJ3244" s="17">
        <v>13.556976978289052</v>
      </c>
      <c r="AK3244" s="17">
        <v>13.976251524382478</v>
      </c>
      <c r="AL3244" s="19">
        <v>0.10930736547846735</v>
      </c>
      <c r="AM3244" s="19">
        <v>0.10209887108310359</v>
      </c>
      <c r="AN3244" s="27" t="b">
        <v>0</v>
      </c>
      <c r="AO3244" s="27" t="b">
        <v>1</v>
      </c>
      <c r="AP3244" s="27" t="b">
        <v>0</v>
      </c>
      <c r="AQ3244" s="27" t="b">
        <v>0</v>
      </c>
      <c r="AR3244" s="27" t="b">
        <v>0</v>
      </c>
      <c r="AS3244" s="27" t="b">
        <v>1</v>
      </c>
      <c r="AV3244">
        <v>2191</v>
      </c>
      <c r="AX3244">
        <v>4760</v>
      </c>
      <c r="BC3244" s="18">
        <f t="shared" si="1"/>
        <v>1752.8</v>
      </c>
    </row>
    <row r="3245" spans="1:55" ht="14.55" customHeight="1" x14ac:dyDescent="0.25">
      <c r="A3245" s="95">
        <v>42779</v>
      </c>
      <c r="B3245" s="98">
        <v>11.425000000000001</v>
      </c>
      <c r="C3245" s="99">
        <v>13.074999999999999</v>
      </c>
      <c r="D3245" s="32">
        <v>43.406036569279792</v>
      </c>
      <c r="E3245" s="32">
        <v>351.30546987800881</v>
      </c>
      <c r="F3245" s="18">
        <v>394.71150644728857</v>
      </c>
      <c r="G3245" s="18">
        <v>12.893551121086013</v>
      </c>
      <c r="H3245" s="19">
        <v>0.12619502868068821</v>
      </c>
      <c r="I3245">
        <v>11.07</v>
      </c>
      <c r="J3245" s="91">
        <v>0.97726161840381709</v>
      </c>
      <c r="K3245" s="72">
        <v>73.367736522301882</v>
      </c>
      <c r="L3245" s="18">
        <v>70.559997999999993</v>
      </c>
      <c r="M3245" s="73">
        <v>3.9792213745554382E-2</v>
      </c>
      <c r="Q3245" s="34">
        <v>1.0232674456542374</v>
      </c>
      <c r="R3245" s="7"/>
      <c r="S3245" s="32"/>
      <c r="T3245" s="77"/>
      <c r="U3245" s="5">
        <v>315.01945125562992</v>
      </c>
      <c r="V3245" s="18">
        <v>258.73998999999998</v>
      </c>
      <c r="W3245" s="38">
        <v>0.21751357900118162</v>
      </c>
      <c r="X3245" s="91">
        <v>0.95452323680763418</v>
      </c>
      <c r="Y3245" s="72">
        <v>452.3999166063436</v>
      </c>
      <c r="Z3245" s="18">
        <v>410.60001999999997</v>
      </c>
      <c r="AA3245" s="77">
        <v>0.10180198385363845</v>
      </c>
      <c r="AB3245" s="35">
        <v>0.95452323680763418</v>
      </c>
      <c r="AC3245" s="72">
        <v>468.18363800852444</v>
      </c>
      <c r="AD3245">
        <v>445</v>
      </c>
      <c r="AE3245" s="38">
        <v>5.2098062940504362E-2</v>
      </c>
      <c r="AF3245">
        <v>2</v>
      </c>
      <c r="AI3245" s="27" t="s">
        <v>36</v>
      </c>
      <c r="AJ3245" s="17">
        <v>13.505904439074058</v>
      </c>
      <c r="AK3245" s="17">
        <v>13.928009410131816</v>
      </c>
      <c r="AL3245" s="19">
        <v>0.11298499293961135</v>
      </c>
      <c r="AM3245" s="19">
        <v>0.10423893393886499</v>
      </c>
      <c r="AN3245" s="27" t="b">
        <v>0</v>
      </c>
      <c r="AO3245" s="27" t="b">
        <v>1</v>
      </c>
      <c r="AP3245" s="27" t="b">
        <v>0</v>
      </c>
      <c r="AQ3245" s="27" t="b">
        <v>0</v>
      </c>
      <c r="AR3245" s="27" t="b">
        <v>0</v>
      </c>
      <c r="AS3245" s="27" t="b">
        <v>1</v>
      </c>
      <c r="AV3245">
        <v>2053.0000999999997</v>
      </c>
      <c r="AX3245">
        <v>4450</v>
      </c>
      <c r="BC3245" s="18">
        <f t="shared" si="1"/>
        <v>1642.4000799999999</v>
      </c>
    </row>
    <row r="3246" spans="1:55" ht="14.55" customHeight="1" x14ac:dyDescent="0.25">
      <c r="A3246" s="95">
        <v>42780</v>
      </c>
      <c r="B3246" s="98">
        <v>11.175000000000001</v>
      </c>
      <c r="C3246" s="99">
        <v>12.3</v>
      </c>
      <c r="D3246" s="32">
        <v>21.703018284639896</v>
      </c>
      <c r="E3246" s="32">
        <v>370.26967514776106</v>
      </c>
      <c r="F3246" s="18">
        <v>391.97269343240094</v>
      </c>
      <c r="G3246" s="18">
        <v>12.237710213034443</v>
      </c>
      <c r="H3246" s="19">
        <v>9.1463414634146312E-2</v>
      </c>
      <c r="I3246">
        <v>10.74</v>
      </c>
      <c r="J3246" s="91">
        <v>0.94254836562039357</v>
      </c>
      <c r="K3246" s="72">
        <v>69.151443664540452</v>
      </c>
      <c r="L3246" s="18">
        <v>67.519997000000004</v>
      </c>
      <c r="M3246" s="73">
        <v>2.4162422053135575E-2</v>
      </c>
      <c r="Q3246" s="34">
        <v>1.0609535133423007</v>
      </c>
      <c r="R3246" s="7"/>
      <c r="S3246" s="32"/>
      <c r="T3246" s="77"/>
      <c r="U3246" s="5">
        <v>333.59873571143129</v>
      </c>
      <c r="V3246" s="18">
        <v>269.88000399999999</v>
      </c>
      <c r="W3246" s="38">
        <v>0.23610023257384902</v>
      </c>
      <c r="X3246" s="91">
        <v>0.88509673124078703</v>
      </c>
      <c r="Y3246" s="72">
        <v>400.41960317939095</v>
      </c>
      <c r="Z3246" s="18">
        <v>375</v>
      </c>
      <c r="AA3246" s="77">
        <v>6.7785608478375864E-2</v>
      </c>
      <c r="AB3246" s="35">
        <v>0.88509673124078703</v>
      </c>
      <c r="AC3246" s="72">
        <v>414.38116396128396</v>
      </c>
      <c r="AD3246">
        <v>407</v>
      </c>
      <c r="AE3246" s="38">
        <v>1.8135537988412678E-2</v>
      </c>
      <c r="AF3246">
        <v>1</v>
      </c>
      <c r="AI3246" s="27" t="s">
        <v>36</v>
      </c>
      <c r="AJ3246" s="17">
        <v>13.424004230397824</v>
      </c>
      <c r="AK3246" s="17">
        <v>13.863372948204052</v>
      </c>
      <c r="AL3246" s="19">
        <v>0.11033980772210622</v>
      </c>
      <c r="AM3246" s="19">
        <v>0.10411232556718861</v>
      </c>
      <c r="AN3246" s="27" t="b">
        <v>0</v>
      </c>
      <c r="AO3246" s="27" t="b">
        <v>1</v>
      </c>
      <c r="AP3246" s="27" t="b">
        <v>0</v>
      </c>
      <c r="AQ3246" s="27" t="b">
        <v>0</v>
      </c>
      <c r="AR3246" s="27" t="b">
        <v>0</v>
      </c>
      <c r="AS3246" s="27" t="b">
        <v>1</v>
      </c>
      <c r="AV3246">
        <v>1875</v>
      </c>
      <c r="AX3246">
        <v>4070</v>
      </c>
      <c r="BC3246" s="18">
        <f t="shared" si="1"/>
        <v>1500</v>
      </c>
    </row>
    <row r="3247" spans="1:55" ht="14.55" customHeight="1" x14ac:dyDescent="0.25">
      <c r="A3247" s="96">
        <v>42781</v>
      </c>
      <c r="B3247" s="98">
        <v>12.875</v>
      </c>
      <c r="C3247" s="99">
        <v>14.025</v>
      </c>
      <c r="D3247" s="32">
        <v>389.98766127222046</v>
      </c>
      <c r="E3247" s="32">
        <v>0</v>
      </c>
      <c r="F3247" s="18">
        <v>389.98766127222046</v>
      </c>
      <c r="G3247" s="18">
        <v>12.875</v>
      </c>
      <c r="H3247" s="19">
        <v>8.199643493761144E-2</v>
      </c>
      <c r="I3247">
        <v>11.97</v>
      </c>
      <c r="J3247" s="91">
        <v>1.0467479674796747</v>
      </c>
      <c r="K3247" s="72">
        <v>72.382880708802674</v>
      </c>
      <c r="L3247" s="18">
        <v>69.639999000000003</v>
      </c>
      <c r="M3247" s="73">
        <v>3.9386584551827322E-2</v>
      </c>
      <c r="Q3247" s="34">
        <v>0.9553398058252428</v>
      </c>
      <c r="R3247" s="7"/>
      <c r="S3247" s="32"/>
      <c r="T3247" s="77"/>
      <c r="U3247" s="5">
        <v>318.10679047526344</v>
      </c>
      <c r="V3247" s="18">
        <v>259.959992</v>
      </c>
      <c r="W3247" s="38">
        <v>0.22367595116429853</v>
      </c>
      <c r="X3247" s="91">
        <v>1.0934959349593494</v>
      </c>
      <c r="Y3247" s="72">
        <v>437.85930325964392</v>
      </c>
      <c r="Z3247" s="18">
        <v>396.19998000000004</v>
      </c>
      <c r="AA3247" s="77">
        <v>0.10514721191970752</v>
      </c>
      <c r="AB3247" s="35">
        <v>1.0934959349593494</v>
      </c>
      <c r="AC3247" s="72">
        <v>453.11685361613149</v>
      </c>
      <c r="AD3247">
        <v>432</v>
      </c>
      <c r="AE3247" s="38">
        <v>4.8881605592896976E-2</v>
      </c>
      <c r="AF3247">
        <v>24</v>
      </c>
      <c r="AI3247" s="27" t="s">
        <v>36</v>
      </c>
      <c r="AJ3247" s="17">
        <v>13.368369439476121</v>
      </c>
      <c r="AK3247" s="17">
        <v>13.818971330348186</v>
      </c>
      <c r="AL3247" s="19">
        <v>0.10730939839894725</v>
      </c>
      <c r="AM3247" s="19">
        <v>0.10336753753339804</v>
      </c>
      <c r="AN3247" s="27" t="b">
        <v>0</v>
      </c>
      <c r="AO3247" s="27" t="b">
        <v>1</v>
      </c>
      <c r="AP3247" s="27" t="b">
        <v>0</v>
      </c>
      <c r="AQ3247" s="27" t="b">
        <v>0</v>
      </c>
      <c r="AR3247" s="27" t="b">
        <v>0</v>
      </c>
      <c r="AS3247" s="27" t="b">
        <v>1</v>
      </c>
      <c r="AV3247">
        <v>1980.9999000000003</v>
      </c>
      <c r="AX3247">
        <v>4320</v>
      </c>
      <c r="BC3247" s="18">
        <f t="shared" si="1"/>
        <v>1584.7999200000002</v>
      </c>
    </row>
    <row r="3248" spans="1:55" ht="14.55" customHeight="1" x14ac:dyDescent="0.25">
      <c r="A3248" s="95">
        <v>42782</v>
      </c>
      <c r="B3248" s="100">
        <v>12.975</v>
      </c>
      <c r="C3248" s="101">
        <v>14.175000000000001</v>
      </c>
      <c r="D3248" s="32">
        <v>373.73817538587792</v>
      </c>
      <c r="E3248" s="32">
        <v>14.9170859740934</v>
      </c>
      <c r="F3248" s="32">
        <v>388.65526135997135</v>
      </c>
      <c r="G3248" s="32">
        <v>13.021057534654938</v>
      </c>
      <c r="H3248" s="56">
        <v>8.4656084656084762E-2</v>
      </c>
      <c r="I3248" s="1">
        <v>11.76</v>
      </c>
      <c r="J3248" s="68">
        <v>1.0078889984943666</v>
      </c>
      <c r="K3248" s="72">
        <v>72.952646892087088</v>
      </c>
      <c r="L3248" s="32">
        <v>70</v>
      </c>
      <c r="M3248" s="73">
        <v>4.2180669886958407E-2</v>
      </c>
      <c r="Q3248" s="34">
        <v>0.99217275066386124</v>
      </c>
      <c r="R3248" s="7"/>
      <c r="S3248" s="32"/>
      <c r="T3248" s="77"/>
      <c r="U3248" s="5">
        <v>315.02926885339559</v>
      </c>
      <c r="V3248" s="32">
        <v>258.60000600000001</v>
      </c>
      <c r="W3248" s="76">
        <v>0.21821060148542915</v>
      </c>
      <c r="X3248" s="68">
        <v>1.0157779969887333</v>
      </c>
      <c r="Y3248" s="72">
        <v>444.76997399649264</v>
      </c>
      <c r="Z3248" s="32">
        <v>402.20001999999999</v>
      </c>
      <c r="AA3248" s="77">
        <v>0.10584274460377362</v>
      </c>
      <c r="AB3248" s="35">
        <v>1.0157779969887333</v>
      </c>
      <c r="AC3248" s="72">
        <v>460.25875076468071</v>
      </c>
      <c r="AD3248" s="32">
        <v>436</v>
      </c>
      <c r="AE3248" s="76">
        <v>5.5639336616240168E-2</v>
      </c>
      <c r="AF3248" s="1">
        <v>23</v>
      </c>
      <c r="AI3248" s="27" t="s">
        <v>36</v>
      </c>
      <c r="AJ3248" s="17">
        <v>13.31341979826921</v>
      </c>
      <c r="AK3248" s="17">
        <v>13.778982486520299</v>
      </c>
      <c r="AL3248" s="19">
        <v>0.10472226402886715</v>
      </c>
      <c r="AM3248" s="19">
        <v>0.10226524476443857</v>
      </c>
      <c r="AN3248" s="27" t="b">
        <v>0</v>
      </c>
      <c r="AO3248" s="27" t="b">
        <v>1</v>
      </c>
      <c r="AP3248" s="27" t="b">
        <v>0</v>
      </c>
      <c r="AQ3248" s="27" t="b">
        <v>0</v>
      </c>
      <c r="AR3248" s="27" t="b">
        <v>0</v>
      </c>
      <c r="AS3248" s="27" t="b">
        <v>1</v>
      </c>
      <c r="AV3248">
        <v>2011.0001</v>
      </c>
      <c r="AX3248">
        <v>4360</v>
      </c>
      <c r="BC3248" s="18">
        <f t="shared" si="1"/>
        <v>1608.80008</v>
      </c>
    </row>
    <row r="3249" spans="1:55" ht="14.55" customHeight="1" x14ac:dyDescent="0.25">
      <c r="A3249" s="95">
        <v>42783</v>
      </c>
      <c r="B3249" s="98">
        <v>13.125</v>
      </c>
      <c r="C3249" s="99">
        <v>14.35</v>
      </c>
      <c r="D3249" s="32">
        <v>357.48868949953538</v>
      </c>
      <c r="E3249" s="32">
        <v>29.790954007623853</v>
      </c>
      <c r="F3249" s="18">
        <v>387.27964350715922</v>
      </c>
      <c r="G3249" s="18">
        <v>13.219231440436307</v>
      </c>
      <c r="H3249" s="19">
        <v>8.536585365853655E-2</v>
      </c>
      <c r="I3249">
        <v>11.49</v>
      </c>
      <c r="J3249" s="91">
        <v>1.0116261961954314</v>
      </c>
      <c r="K3249" s="72">
        <v>73.799531771070249</v>
      </c>
      <c r="L3249" s="18">
        <v>70.160004000000001</v>
      </c>
      <c r="M3249" s="73">
        <v>5.1874680210540591E-2</v>
      </c>
      <c r="Q3249" s="34">
        <v>0.98850741880829529</v>
      </c>
      <c r="R3249" s="7"/>
      <c r="S3249" s="32"/>
      <c r="T3249" s="77"/>
      <c r="U3249" s="5">
        <v>310.8289836894478</v>
      </c>
      <c r="V3249">
        <v>258.10000600000001</v>
      </c>
      <c r="W3249" s="38">
        <v>0.20429669300142436</v>
      </c>
      <c r="X3249" s="91">
        <v>1.0232523923908627</v>
      </c>
      <c r="Y3249" s="72">
        <v>455.1141174148392</v>
      </c>
      <c r="Z3249" s="18">
        <v>405</v>
      </c>
      <c r="AA3249" s="77">
        <v>0.12373856151812149</v>
      </c>
      <c r="AB3249" s="35">
        <v>1.0232523923908627</v>
      </c>
      <c r="AC3249" s="72">
        <v>470.9533171723649</v>
      </c>
      <c r="AD3249" s="18">
        <v>440</v>
      </c>
      <c r="AE3249" s="38">
        <v>7.0348448119011142E-2</v>
      </c>
      <c r="AF3249">
        <v>22</v>
      </c>
      <c r="AI3249" s="27" t="s">
        <v>36</v>
      </c>
      <c r="AJ3249" s="17">
        <v>13.262596464024636</v>
      </c>
      <c r="AK3249" s="17">
        <v>13.75373101685674</v>
      </c>
      <c r="AL3249" s="19">
        <v>9.8840217091395954E-2</v>
      </c>
      <c r="AM3249" s="19">
        <v>0.1011846814145573</v>
      </c>
      <c r="AN3249" s="27" t="b">
        <v>0</v>
      </c>
      <c r="AO3249" s="27" t="b">
        <v>0</v>
      </c>
      <c r="AP3249" s="27" t="b">
        <v>0</v>
      </c>
      <c r="AQ3249" s="27" t="b">
        <v>0</v>
      </c>
      <c r="AR3249" s="27" t="b">
        <v>0</v>
      </c>
      <c r="AS3249" s="27" t="b">
        <v>1</v>
      </c>
      <c r="AV3249">
        <v>2025</v>
      </c>
      <c r="AX3249">
        <v>4400</v>
      </c>
      <c r="BC3249" s="18">
        <f t="shared" si="1"/>
        <v>1620</v>
      </c>
    </row>
    <row r="3250" spans="1:55" ht="14.55" customHeight="1" x14ac:dyDescent="0.25">
      <c r="A3250" s="95">
        <v>42787</v>
      </c>
      <c r="B3250" s="98">
        <v>13.175000000000001</v>
      </c>
      <c r="C3250" s="99">
        <v>14.525</v>
      </c>
      <c r="D3250" s="32">
        <v>341.23920361319284</v>
      </c>
      <c r="E3250" s="32">
        <v>44.653288659766396</v>
      </c>
      <c r="F3250" s="18">
        <v>385.89249227295926</v>
      </c>
      <c r="G3250" s="18">
        <v>13.331214336629396</v>
      </c>
      <c r="H3250" s="19">
        <v>9.2943201376936235E-2</v>
      </c>
      <c r="I3250">
        <v>11.57</v>
      </c>
      <c r="J3250" s="91">
        <v>1.0048590868301699</v>
      </c>
      <c r="K3250" s="72">
        <v>74.156847014811149</v>
      </c>
      <c r="L3250" s="18">
        <v>71.040001000000004</v>
      </c>
      <c r="M3250" s="73">
        <v>4.3874520987283554E-2</v>
      </c>
      <c r="Q3250" s="34">
        <v>0.99516440972286191</v>
      </c>
      <c r="R3250" s="7"/>
      <c r="S3250" s="32"/>
      <c r="T3250" s="77"/>
      <c r="U3250" s="5">
        <v>308.75003420464628</v>
      </c>
      <c r="V3250">
        <v>254.96000599999999</v>
      </c>
      <c r="W3250" s="38">
        <v>0.21097437613272685</v>
      </c>
      <c r="X3250" s="91">
        <v>1.0097181736603398</v>
      </c>
      <c r="Y3250" s="72">
        <v>459.53919407390208</v>
      </c>
      <c r="Z3250" s="18">
        <v>413.80001999999996</v>
      </c>
      <c r="AA3250" s="77">
        <v>0.1105344897612671</v>
      </c>
      <c r="AB3250" s="35">
        <v>1.0097181736603398</v>
      </c>
      <c r="AC3250" s="72">
        <v>475.52249937167932</v>
      </c>
      <c r="AD3250" s="18">
        <v>450</v>
      </c>
      <c r="AE3250" s="38">
        <v>5.6716665270398481E-2</v>
      </c>
      <c r="AF3250">
        <v>21</v>
      </c>
      <c r="AI3250" s="27" t="s">
        <v>36</v>
      </c>
      <c r="AJ3250" s="17">
        <v>13.23295950201461</v>
      </c>
      <c r="AK3250" s="17">
        <v>13.734986361434226</v>
      </c>
      <c r="AL3250" s="19">
        <v>9.3770002990667248E-2</v>
      </c>
      <c r="AM3250" s="19">
        <v>9.9913985482916731E-2</v>
      </c>
      <c r="AN3250" s="27" t="b">
        <v>0</v>
      </c>
      <c r="AO3250" s="27" t="b">
        <v>0</v>
      </c>
      <c r="AP3250" s="27" t="b">
        <v>0</v>
      </c>
      <c r="AQ3250" s="27" t="b">
        <v>0</v>
      </c>
      <c r="AR3250" s="27" t="b">
        <v>0</v>
      </c>
      <c r="AS3250" s="27" t="b">
        <v>1</v>
      </c>
      <c r="AV3250">
        <v>2069.0000999999997</v>
      </c>
      <c r="AX3250">
        <v>4500</v>
      </c>
      <c r="BC3250" s="18">
        <f t="shared" si="1"/>
        <v>1655.2000799999998</v>
      </c>
    </row>
    <row r="3251" spans="1:55" ht="14.55" customHeight="1" x14ac:dyDescent="0.25">
      <c r="A3251" s="95">
        <v>42788</v>
      </c>
      <c r="B3251" s="98">
        <v>13.225</v>
      </c>
      <c r="C3251" s="99">
        <v>14.625</v>
      </c>
      <c r="D3251" s="32">
        <v>324.9897177268503</v>
      </c>
      <c r="E3251" s="32">
        <v>59.392495307102891</v>
      </c>
      <c r="F3251" s="18">
        <v>384.38221303395318</v>
      </c>
      <c r="G3251" s="18">
        <v>13.441319825971236</v>
      </c>
      <c r="H3251" s="19">
        <v>9.5726495726495719E-2</v>
      </c>
      <c r="I3251">
        <v>11.74</v>
      </c>
      <c r="J3251" s="91">
        <v>1.0043131693595808</v>
      </c>
      <c r="K3251" s="72">
        <v>74.475409454112935</v>
      </c>
      <c r="L3251" s="18">
        <v>71.360000999999997</v>
      </c>
      <c r="M3251" s="73">
        <v>4.3657629070281798E-2</v>
      </c>
      <c r="Q3251" s="34">
        <v>0.9957053541752009</v>
      </c>
      <c r="R3251" s="7"/>
      <c r="S3251" s="32"/>
      <c r="T3251" s="77"/>
      <c r="U3251" s="5">
        <v>306.85169523567976</v>
      </c>
      <c r="V3251">
        <v>253.88000400000001</v>
      </c>
      <c r="W3251" s="38">
        <v>0.20864853632064595</v>
      </c>
      <c r="X3251" s="91">
        <v>1.0086263387191619</v>
      </c>
      <c r="Y3251" s="72">
        <v>463.50555242421098</v>
      </c>
      <c r="Z3251" s="18">
        <v>417.40001999999998</v>
      </c>
      <c r="AA3251" s="77">
        <v>0.11045886491383253</v>
      </c>
      <c r="AB3251" s="35">
        <v>1.0086263387191619</v>
      </c>
      <c r="AC3251" s="72">
        <v>479.61682795370569</v>
      </c>
      <c r="AD3251" s="18">
        <v>454</v>
      </c>
      <c r="AE3251" s="38">
        <v>5.6424731175563202E-2</v>
      </c>
      <c r="AF3251">
        <v>20</v>
      </c>
      <c r="AI3251" s="27" t="s">
        <v>36</v>
      </c>
      <c r="AJ3251" s="17">
        <v>13.217373415939345</v>
      </c>
      <c r="AK3251" s="17">
        <v>13.720750259628645</v>
      </c>
      <c r="AL3251" s="19">
        <v>8.8691914164968508E-2</v>
      </c>
      <c r="AM3251" s="19">
        <v>9.9570538935281699E-2</v>
      </c>
      <c r="AN3251" s="27" t="b">
        <v>0</v>
      </c>
      <c r="AO3251" s="27" t="b">
        <v>0</v>
      </c>
      <c r="AP3251" s="27" t="b">
        <v>0</v>
      </c>
      <c r="AQ3251" s="27" t="b">
        <v>0</v>
      </c>
      <c r="AR3251" s="27" t="b">
        <v>0</v>
      </c>
      <c r="AS3251" s="27" t="b">
        <v>1</v>
      </c>
      <c r="AV3251">
        <v>2087.0000999999997</v>
      </c>
      <c r="AX3251">
        <v>4540</v>
      </c>
      <c r="BC3251" s="18">
        <f t="shared" si="1"/>
        <v>1669.6000799999999</v>
      </c>
    </row>
    <row r="3252" spans="1:55" ht="14.55" customHeight="1" x14ac:dyDescent="0.25">
      <c r="A3252" s="95">
        <v>42789</v>
      </c>
      <c r="B3252" s="100">
        <v>13.525</v>
      </c>
      <c r="C3252" s="101">
        <v>15.225</v>
      </c>
      <c r="D3252" s="32">
        <v>308.74023184050776</v>
      </c>
      <c r="E3252" s="32">
        <v>74.086474852188687</v>
      </c>
      <c r="F3252" s="32">
        <v>382.82670669269646</v>
      </c>
      <c r="G3252" s="32">
        <v>13.8539922177499</v>
      </c>
      <c r="H3252" s="56">
        <v>0.11165845648604267</v>
      </c>
      <c r="I3252">
        <v>11.71</v>
      </c>
      <c r="J3252" s="68">
        <v>1.026530763252639</v>
      </c>
      <c r="K3252" s="72">
        <v>76.449976144755453</v>
      </c>
      <c r="L3252" s="32">
        <v>73.120002999999997</v>
      </c>
      <c r="M3252" s="73">
        <v>4.554120634753607E-2</v>
      </c>
      <c r="Q3252" s="34">
        <v>0.97415492627948697</v>
      </c>
      <c r="R3252" s="7"/>
      <c r="S3252" s="32"/>
      <c r="T3252" s="77"/>
      <c r="U3252" s="5">
        <v>298.36455459281967</v>
      </c>
      <c r="V3252" s="32">
        <v>247.199996</v>
      </c>
      <c r="W3252" s="76">
        <v>0.20697637306118594</v>
      </c>
      <c r="X3252" s="68">
        <v>1.0530615265052781</v>
      </c>
      <c r="Y3252" s="72">
        <v>488.1021998678205</v>
      </c>
      <c r="Z3252" s="32">
        <v>439.39998000000003</v>
      </c>
      <c r="AA3252" s="77">
        <v>0.11083801111647859</v>
      </c>
      <c r="AB3252" s="35">
        <v>1.0530615265052781</v>
      </c>
      <c r="AC3252" s="72">
        <v>505.05793152611949</v>
      </c>
      <c r="AD3252" s="1">
        <v>478</v>
      </c>
      <c r="AE3252" s="76">
        <v>5.660655130987341E-2</v>
      </c>
      <c r="AF3252" s="1">
        <v>19</v>
      </c>
      <c r="AI3252" s="27" t="s">
        <v>36</v>
      </c>
      <c r="AJ3252" s="17">
        <v>13.244947899751931</v>
      </c>
      <c r="AK3252" s="17">
        <v>13.70828589536284</v>
      </c>
      <c r="AL3252" s="19">
        <v>9.20577544736179E-2</v>
      </c>
      <c r="AM3252" s="19">
        <v>0.10044099002237837</v>
      </c>
      <c r="AN3252" s="27" t="b">
        <v>0</v>
      </c>
      <c r="AO3252" s="27" t="b">
        <v>0</v>
      </c>
      <c r="AP3252" s="27" t="b">
        <v>0</v>
      </c>
      <c r="AQ3252" s="27" t="b">
        <v>0</v>
      </c>
      <c r="AR3252" s="27" t="b">
        <v>0</v>
      </c>
      <c r="AS3252" s="27" t="b">
        <v>1</v>
      </c>
      <c r="AV3252">
        <v>2196.9999000000003</v>
      </c>
      <c r="AX3252">
        <v>4780</v>
      </c>
      <c r="BC3252" s="18">
        <f t="shared" si="1"/>
        <v>1757.5999200000001</v>
      </c>
    </row>
    <row r="3253" spans="1:55" ht="14.55" customHeight="1" x14ac:dyDescent="0.25">
      <c r="A3253" s="95">
        <v>42790</v>
      </c>
      <c r="B3253" s="100">
        <v>13.324999999999999</v>
      </c>
      <c r="C3253" s="101">
        <v>15.25</v>
      </c>
      <c r="D3253" s="32">
        <v>292.49074595416528</v>
      </c>
      <c r="E3253" s="32">
        <v>88.521568225770466</v>
      </c>
      <c r="F3253" s="32">
        <v>381.01231417993574</v>
      </c>
      <c r="G3253" s="32">
        <v>13.772240187502533</v>
      </c>
      <c r="H3253" s="56">
        <v>0.12622950819672141</v>
      </c>
      <c r="I3253" s="1">
        <v>11.47</v>
      </c>
      <c r="J3253" s="68">
        <v>0.98938753300998472</v>
      </c>
      <c r="K3253" s="72">
        <v>75.637344591255214</v>
      </c>
      <c r="L3253" s="32">
        <v>72.360000999999997</v>
      </c>
      <c r="M3253" s="73">
        <v>4.5292199363778582E-2</v>
      </c>
      <c r="Q3253" s="34">
        <v>1.0107262994892701</v>
      </c>
      <c r="R3253" s="7"/>
      <c r="S3253" s="32"/>
      <c r="T3253" s="77"/>
      <c r="U3253" s="5">
        <v>301.00344391435732</v>
      </c>
      <c r="V3253" s="1">
        <v>250.5</v>
      </c>
      <c r="W3253" s="76">
        <v>0.2016105545483326</v>
      </c>
      <c r="X3253" s="68">
        <v>0.97877506601996955</v>
      </c>
      <c r="Y3253" s="72">
        <v>477.74454863302282</v>
      </c>
      <c r="Z3253" s="32">
        <v>428.80001999999996</v>
      </c>
      <c r="AA3253" s="77">
        <v>0.11414301854049087</v>
      </c>
      <c r="AB3253" s="35">
        <v>0.97877506601996955</v>
      </c>
      <c r="AC3253" s="72">
        <v>494.33018481200259</v>
      </c>
      <c r="AD3253" s="1">
        <v>467</v>
      </c>
      <c r="AE3253" s="76">
        <v>5.852287968308905E-2</v>
      </c>
      <c r="AF3253" s="1">
        <v>18</v>
      </c>
      <c r="AI3253" s="27" t="s">
        <v>36</v>
      </c>
      <c r="AJ3253" s="17">
        <v>13.27877052245643</v>
      </c>
      <c r="AK3253" s="17">
        <v>13.691476802680349</v>
      </c>
      <c r="AL3253" s="19">
        <v>9.9429933350136224E-2</v>
      </c>
      <c r="AM3253" s="19">
        <v>0.10251638079630138</v>
      </c>
      <c r="AN3253" s="27" t="b">
        <v>0</v>
      </c>
      <c r="AO3253" s="27" t="b">
        <v>0</v>
      </c>
      <c r="AP3253" s="27" t="b">
        <v>0</v>
      </c>
      <c r="AQ3253" s="27" t="b">
        <v>0</v>
      </c>
      <c r="AR3253" s="27" t="b">
        <v>0</v>
      </c>
      <c r="AS3253" s="27" t="b">
        <v>1</v>
      </c>
      <c r="AV3253">
        <v>2144.0000999999997</v>
      </c>
      <c r="AX3253">
        <v>4670</v>
      </c>
      <c r="BC3253" s="18">
        <f t="shared" si="1"/>
        <v>1715.2000799999998</v>
      </c>
    </row>
    <row r="3254" spans="1:55" ht="14.55" customHeight="1" x14ac:dyDescent="0.25">
      <c r="A3254" s="95">
        <v>42793</v>
      </c>
      <c r="B3254" s="98">
        <v>13.275</v>
      </c>
      <c r="C3254" s="99">
        <v>15.125</v>
      </c>
      <c r="D3254" s="32">
        <v>276.24126006782274</v>
      </c>
      <c r="E3254" s="32">
        <v>102.71988950023039</v>
      </c>
      <c r="F3254" s="18">
        <v>378.96114956805314</v>
      </c>
      <c r="G3254" s="18">
        <v>13.776454557523977</v>
      </c>
      <c r="H3254" s="19">
        <v>0.12231404958677683</v>
      </c>
      <c r="I3254">
        <v>12.09</v>
      </c>
      <c r="J3254" s="91">
        <v>0.99492089716623455</v>
      </c>
      <c r="K3254" s="72">
        <v>75.251872704303679</v>
      </c>
      <c r="L3254" s="18">
        <v>71.919998000000007</v>
      </c>
      <c r="M3254" s="73">
        <v>4.6327513862050883E-2</v>
      </c>
      <c r="Q3254" s="34">
        <v>1.0051050318153252</v>
      </c>
      <c r="R3254" s="7"/>
      <c r="S3254" s="32"/>
      <c r="T3254" s="77"/>
      <c r="U3254" s="5">
        <v>301.97680223002885</v>
      </c>
      <c r="V3254" s="18">
        <v>251.179992</v>
      </c>
      <c r="W3254" s="38">
        <v>0.20223270900505824</v>
      </c>
      <c r="X3254" s="91">
        <v>0.9898417943324691</v>
      </c>
      <c r="Y3254" s="72">
        <v>472.89378377625121</v>
      </c>
      <c r="Z3254" s="18">
        <v>424.00002000000001</v>
      </c>
      <c r="AA3254" s="77">
        <v>0.11531547516495684</v>
      </c>
      <c r="AB3254" s="35">
        <v>0.9898417943324691</v>
      </c>
      <c r="AC3254" s="72">
        <v>489.30083229987014</v>
      </c>
      <c r="AD3254" s="18">
        <v>460</v>
      </c>
      <c r="AE3254" s="38">
        <v>6.3697461521456819E-2</v>
      </c>
      <c r="AF3254">
        <v>17</v>
      </c>
      <c r="AI3254" s="27" t="s">
        <v>36</v>
      </c>
      <c r="AJ3254" s="17">
        <v>13.3119016532773</v>
      </c>
      <c r="AK3254" s="17">
        <v>13.679484371078175</v>
      </c>
      <c r="AL3254" s="19">
        <v>0.10570626083858491</v>
      </c>
      <c r="AM3254" s="19">
        <v>0.10464954505067775</v>
      </c>
      <c r="AN3254" s="27" t="b">
        <v>0</v>
      </c>
      <c r="AO3254" s="27" t="b">
        <v>1</v>
      </c>
      <c r="AP3254" s="27" t="b">
        <v>0</v>
      </c>
      <c r="AQ3254" s="27" t="b">
        <v>0</v>
      </c>
      <c r="AR3254" s="27" t="b">
        <v>0</v>
      </c>
      <c r="AS3254" s="27" t="b">
        <v>1</v>
      </c>
      <c r="AV3254">
        <v>2120.0001000000002</v>
      </c>
      <c r="AX3254">
        <v>4600</v>
      </c>
      <c r="BC3254" s="18">
        <f t="shared" si="1"/>
        <v>1696.00008</v>
      </c>
    </row>
    <row r="3255" spans="1:55" ht="14.55" customHeight="1" x14ac:dyDescent="0.25">
      <c r="A3255" s="95">
        <v>42794</v>
      </c>
      <c r="B3255" s="98">
        <v>13.525</v>
      </c>
      <c r="C3255" s="99">
        <v>15.324999999999999</v>
      </c>
      <c r="D3255" s="32">
        <v>259.9917741814802</v>
      </c>
      <c r="E3255" s="32">
        <v>116.98183496411117</v>
      </c>
      <c r="F3255" s="18">
        <v>376.97360914559135</v>
      </c>
      <c r="G3255" s="18">
        <v>14.083573061421063</v>
      </c>
      <c r="H3255" s="19">
        <v>0.11745513866231638</v>
      </c>
      <c r="I3255">
        <v>12.92</v>
      </c>
      <c r="J3255" s="91">
        <v>1.0169313723068218</v>
      </c>
      <c r="K3255" s="72">
        <v>76.52466611980438</v>
      </c>
      <c r="L3255" s="18">
        <v>73.680000000000007</v>
      </c>
      <c r="M3255" s="73">
        <v>3.8608389248159236E-2</v>
      </c>
      <c r="Q3255" s="34">
        <v>0.9833505261339176</v>
      </c>
      <c r="R3255" s="7"/>
      <c r="S3255" s="32"/>
      <c r="T3255" s="77"/>
      <c r="U3255" s="5">
        <v>296.3961829757543</v>
      </c>
      <c r="V3255" s="18">
        <v>245</v>
      </c>
      <c r="W3255" s="38">
        <v>0.20978033867654816</v>
      </c>
      <c r="X3255" s="91">
        <v>1.0338627446136435</v>
      </c>
      <c r="Y3255" s="72">
        <v>488.90960435692079</v>
      </c>
      <c r="Z3255" s="18">
        <v>445.99997999999999</v>
      </c>
      <c r="AA3255" s="77">
        <v>9.6209924397128457E-2</v>
      </c>
      <c r="AB3255" s="35">
        <v>1.0338627446136435</v>
      </c>
      <c r="AC3255" s="72">
        <v>505.86179107879309</v>
      </c>
      <c r="AD3255" s="18">
        <v>485</v>
      </c>
      <c r="AE3255" s="38">
        <v>4.3014002224315652E-2</v>
      </c>
      <c r="AF3255">
        <v>16</v>
      </c>
      <c r="AI3255" s="27" t="s">
        <v>36</v>
      </c>
      <c r="AJ3255" s="17">
        <v>13.361152823983829</v>
      </c>
      <c r="AK3255" s="17">
        <v>13.657882858102212</v>
      </c>
      <c r="AL3255" s="19">
        <v>0.11105447500588154</v>
      </c>
      <c r="AM3255" s="19">
        <v>0.10548241222245854</v>
      </c>
      <c r="AN3255" s="27" t="b">
        <v>0</v>
      </c>
      <c r="AO3255" s="27" t="b">
        <v>1</v>
      </c>
      <c r="AP3255" s="27" t="b">
        <v>0</v>
      </c>
      <c r="AQ3255" s="27" t="b">
        <v>0</v>
      </c>
      <c r="AR3255" s="27" t="b">
        <v>0</v>
      </c>
      <c r="AS3255" s="27" t="b">
        <v>1</v>
      </c>
      <c r="AV3255">
        <v>2229.9998999999998</v>
      </c>
      <c r="AX3255">
        <v>4850</v>
      </c>
      <c r="BC3255" s="18">
        <f t="shared" si="1"/>
        <v>1783.99992</v>
      </c>
    </row>
    <row r="3256" spans="1:55" ht="14.55" customHeight="1" x14ac:dyDescent="0.25">
      <c r="A3256" s="95">
        <v>42795</v>
      </c>
      <c r="B3256" s="98">
        <v>13.275</v>
      </c>
      <c r="C3256" s="99">
        <v>15.074999999999999</v>
      </c>
      <c r="D3256" s="32">
        <v>243.74228829513768</v>
      </c>
      <c r="E3256" s="32">
        <v>131.32273523248196</v>
      </c>
      <c r="F3256" s="18">
        <v>375.06502352761964</v>
      </c>
      <c r="G3256" s="18">
        <v>13.905239848000809</v>
      </c>
      <c r="H3256" s="19">
        <v>0.11940298507462677</v>
      </c>
      <c r="I3256">
        <v>12.54</v>
      </c>
      <c r="J3256" s="91">
        <v>0.98233869558661624</v>
      </c>
      <c r="K3256" s="72">
        <v>75.171840045384997</v>
      </c>
      <c r="L3256" s="18">
        <v>72.199996999999996</v>
      </c>
      <c r="M3256" s="73">
        <v>4.1161262726714526E-2</v>
      </c>
      <c r="Q3256" s="34">
        <v>1.0179788340749796</v>
      </c>
      <c r="R3256" s="7"/>
      <c r="S3256" s="32"/>
      <c r="T3256" s="77"/>
      <c r="U3256" s="5">
        <v>301.16328437336267</v>
      </c>
      <c r="V3256" s="18">
        <v>250.60000600000001</v>
      </c>
      <c r="W3256" s="38">
        <v>0.20176886337888861</v>
      </c>
      <c r="X3256" s="91">
        <v>0.96467739117323259</v>
      </c>
      <c r="Y3256" s="72">
        <v>471.6422981877173</v>
      </c>
      <c r="Z3256" s="18">
        <v>426.8</v>
      </c>
      <c r="AA3256" s="77">
        <v>0.10506630315772561</v>
      </c>
      <c r="AB3256" s="35">
        <v>0.96467739117323259</v>
      </c>
      <c r="AC3256" s="72">
        <v>487.98560917157999</v>
      </c>
      <c r="AD3256" s="18">
        <v>464</v>
      </c>
      <c r="AE3256" s="38">
        <v>5.1693123214612058E-2</v>
      </c>
      <c r="AF3256">
        <v>15</v>
      </c>
      <c r="AI3256" s="27" t="s">
        <v>36</v>
      </c>
      <c r="AJ3256" s="17">
        <v>13.384267497836472</v>
      </c>
      <c r="AK3256" s="17">
        <v>13.625197713586669</v>
      </c>
      <c r="AL3256" s="19">
        <v>0.11546443895549663</v>
      </c>
      <c r="AM3256" s="19">
        <v>0.10623669091842412</v>
      </c>
      <c r="AN3256" s="27" t="b">
        <v>0</v>
      </c>
      <c r="AO3256" s="27" t="b">
        <v>1</v>
      </c>
      <c r="AP3256" s="27" t="b">
        <v>0</v>
      </c>
      <c r="AQ3256" s="27" t="b">
        <v>0</v>
      </c>
      <c r="AR3256" s="27" t="b">
        <v>0</v>
      </c>
      <c r="AS3256" s="27" t="b">
        <v>1</v>
      </c>
      <c r="AV3256">
        <v>2134</v>
      </c>
      <c r="AX3256">
        <v>4640</v>
      </c>
      <c r="BC3256" s="18">
        <f t="shared" si="1"/>
        <v>1707.2</v>
      </c>
    </row>
    <row r="3257" spans="1:55" ht="14.55" customHeight="1" x14ac:dyDescent="0.25">
      <c r="A3257" s="95">
        <v>42796</v>
      </c>
      <c r="B3257" s="98">
        <v>13.275</v>
      </c>
      <c r="C3257" s="99">
        <v>15.025</v>
      </c>
      <c r="D3257" s="32">
        <v>227.49280240879517</v>
      </c>
      <c r="E3257" s="32">
        <v>145.63198399806717</v>
      </c>
      <c r="F3257" s="18">
        <v>373.12478640686231</v>
      </c>
      <c r="G3257" s="18">
        <v>13.958031471725169</v>
      </c>
      <c r="H3257" s="19">
        <v>0.11647254575707155</v>
      </c>
      <c r="I3257">
        <v>11.81</v>
      </c>
      <c r="J3257" s="91">
        <v>0.99860381901160233</v>
      </c>
      <c r="K3257" s="72">
        <v>75.06558773892246</v>
      </c>
      <c r="L3257" s="18">
        <v>72.239998</v>
      </c>
      <c r="M3257" s="73">
        <v>3.9113923271737357E-2</v>
      </c>
      <c r="Q3257" s="34">
        <v>1.0013981330351607</v>
      </c>
      <c r="R3257" s="7"/>
      <c r="S3257" s="32"/>
      <c r="T3257" s="77"/>
      <c r="U3257" s="5">
        <v>301.02285625260458</v>
      </c>
      <c r="V3257" s="18">
        <v>249.96000599999999</v>
      </c>
      <c r="W3257" s="38">
        <v>0.20428408156065012</v>
      </c>
      <c r="X3257" s="91">
        <v>0.99720763802320467</v>
      </c>
      <c r="Y3257" s="72">
        <v>470.32755241445278</v>
      </c>
      <c r="Z3257" s="18">
        <v>428.6</v>
      </c>
      <c r="AA3257" s="77">
        <v>9.7357798447159957E-2</v>
      </c>
      <c r="AB3257" s="35">
        <v>0.99720763802320467</v>
      </c>
      <c r="AC3257" s="72">
        <v>486.61517494257629</v>
      </c>
      <c r="AD3257" s="18">
        <v>466</v>
      </c>
      <c r="AE3257" s="38">
        <v>4.4238572838146542E-2</v>
      </c>
      <c r="AF3257">
        <v>14</v>
      </c>
      <c r="AI3257" s="27" t="s">
        <v>36</v>
      </c>
      <c r="AJ3257" s="17">
        <v>13.405143604257056</v>
      </c>
      <c r="AK3257" s="17">
        <v>13.585133190136494</v>
      </c>
      <c r="AL3257" s="19">
        <v>0.1189221139605926</v>
      </c>
      <c r="AM3257" s="19">
        <v>0.10725504434845577</v>
      </c>
      <c r="AN3257" s="27" t="b">
        <v>0</v>
      </c>
      <c r="AO3257" s="27" t="b">
        <v>1</v>
      </c>
      <c r="AP3257" s="27" t="b">
        <v>0</v>
      </c>
      <c r="AQ3257" s="27" t="b">
        <v>0</v>
      </c>
      <c r="AR3257" s="27" t="b">
        <v>0</v>
      </c>
      <c r="AS3257" s="27" t="b">
        <v>1</v>
      </c>
      <c r="AV3257">
        <v>2143</v>
      </c>
      <c r="AX3257">
        <v>4660</v>
      </c>
      <c r="BC3257" s="18">
        <f t="shared" si="1"/>
        <v>1714.4</v>
      </c>
    </row>
    <row r="3258" spans="1:55" ht="14.55" customHeight="1" x14ac:dyDescent="0.25">
      <c r="A3258" s="95">
        <v>42797</v>
      </c>
      <c r="B3258" s="100">
        <v>12.824999999999999</v>
      </c>
      <c r="C3258" s="101">
        <v>14.574999999999999</v>
      </c>
      <c r="D3258" s="32">
        <v>211.24331652245266</v>
      </c>
      <c r="E3258" s="32">
        <v>159.98885089598377</v>
      </c>
      <c r="F3258" s="32">
        <v>371.23216741843646</v>
      </c>
      <c r="G3258" s="32">
        <v>13.579192426305529</v>
      </c>
      <c r="H3258" s="56">
        <v>0.12006861063464835</v>
      </c>
      <c r="I3258" s="1">
        <v>10.96</v>
      </c>
      <c r="J3258" s="68">
        <v>0.96792402682023038</v>
      </c>
      <c r="K3258" s="72">
        <v>72.656528829783994</v>
      </c>
      <c r="L3258" s="32">
        <v>70.160004000000001</v>
      </c>
      <c r="M3258" s="73">
        <v>3.5583305123300643E-2</v>
      </c>
      <c r="Q3258" s="34">
        <v>1.0331389368286927</v>
      </c>
      <c r="R3258" s="7"/>
      <c r="S3258" s="32"/>
      <c r="T3258" s="77"/>
      <c r="U3258" s="5">
        <v>310.41941192554708</v>
      </c>
      <c r="V3258" s="32">
        <v>257.57998600000002</v>
      </c>
      <c r="W3258" s="76">
        <v>0.20513793305954703</v>
      </c>
      <c r="X3258" s="68">
        <v>0.93584805364046086</v>
      </c>
      <c r="Y3258" s="72">
        <v>440.15723039975143</v>
      </c>
      <c r="Z3258" s="32">
        <v>402.59998000000002</v>
      </c>
      <c r="AA3258" s="77">
        <v>9.3286766680294939E-2</v>
      </c>
      <c r="AB3258" s="35">
        <v>0.93584805364046086</v>
      </c>
      <c r="AC3258" s="72">
        <v>455.39056318889914</v>
      </c>
      <c r="AD3258" s="32">
        <v>440</v>
      </c>
      <c r="AE3258" s="76">
        <v>3.4978552702043489E-2</v>
      </c>
      <c r="AF3258" s="1">
        <v>13</v>
      </c>
      <c r="AI3258" s="27" t="s">
        <v>36</v>
      </c>
      <c r="AJ3258" s="17">
        <v>13.418835989018838</v>
      </c>
      <c r="AK3258" s="17">
        <v>13.563417321821559</v>
      </c>
      <c r="AL3258" s="19">
        <v>0.12032380631869355</v>
      </c>
      <c r="AM3258" s="19">
        <v>0.10849815183333597</v>
      </c>
      <c r="AN3258" s="27" t="b">
        <v>0</v>
      </c>
      <c r="AO3258" s="27" t="b">
        <v>1</v>
      </c>
      <c r="AP3258" s="27" t="b">
        <v>0</v>
      </c>
      <c r="AQ3258" s="27" t="b">
        <v>0</v>
      </c>
      <c r="AR3258" s="27" t="b">
        <v>0</v>
      </c>
      <c r="AS3258" s="27" t="b">
        <v>1</v>
      </c>
      <c r="AV3258">
        <v>2012.9999</v>
      </c>
      <c r="AX3258">
        <v>4400</v>
      </c>
      <c r="BC3258" s="18">
        <f t="shared" si="1"/>
        <v>1610.3999200000001</v>
      </c>
    </row>
    <row r="3259" spans="1:55" ht="14.55" customHeight="1" x14ac:dyDescent="0.25">
      <c r="A3259" s="95">
        <v>42800</v>
      </c>
      <c r="B3259" s="98">
        <v>12.675000000000001</v>
      </c>
      <c r="C3259" s="99">
        <v>14.425000000000001</v>
      </c>
      <c r="D3259" s="32">
        <v>194.99383063611015</v>
      </c>
      <c r="E3259" s="32">
        <v>174.28728358842582</v>
      </c>
      <c r="F3259" s="18">
        <v>369.28111422453594</v>
      </c>
      <c r="G3259" s="18">
        <v>13.500936487221205</v>
      </c>
      <c r="H3259" s="19">
        <v>0.121317157712305</v>
      </c>
      <c r="I3259">
        <v>11.24</v>
      </c>
      <c r="J3259" s="91">
        <v>0.98901174288369054</v>
      </c>
      <c r="K3259" s="72">
        <v>71.856916914903351</v>
      </c>
      <c r="L3259" s="18">
        <v>68.839995999999999</v>
      </c>
      <c r="M3259" s="73">
        <v>4.3825117521845182E-2</v>
      </c>
      <c r="Q3259" s="34">
        <v>1.0111103403931996</v>
      </c>
      <c r="R3259" s="7"/>
      <c r="S3259" s="32"/>
      <c r="T3259" s="77"/>
      <c r="U3259" s="5">
        <v>313.28391239264897</v>
      </c>
      <c r="V3259">
        <v>262.36</v>
      </c>
      <c r="W3259" s="38">
        <v>0.1940993764013148</v>
      </c>
      <c r="X3259" s="91">
        <v>0.97802348576738107</v>
      </c>
      <c r="Y3259" s="72">
        <v>430.48616839001545</v>
      </c>
      <c r="Z3259" s="18">
        <v>388</v>
      </c>
      <c r="AA3259" s="77">
        <v>0.10950043399488518</v>
      </c>
      <c r="AB3259" s="35">
        <v>0.97802348576738107</v>
      </c>
      <c r="AC3259" s="72">
        <v>445.37552541093106</v>
      </c>
      <c r="AD3259" s="18">
        <v>423</v>
      </c>
      <c r="AE3259" s="38">
        <v>5.2897223193690453E-2</v>
      </c>
      <c r="AF3259">
        <v>12</v>
      </c>
      <c r="AI3259" s="27" t="s">
        <v>36</v>
      </c>
      <c r="AJ3259" s="17">
        <v>13.415036029949764</v>
      </c>
      <c r="AK3259" s="17">
        <v>13.551904145242219</v>
      </c>
      <c r="AL3259" s="19">
        <v>0.11950508123795749</v>
      </c>
      <c r="AM3259" s="19">
        <v>0.10853934073514479</v>
      </c>
      <c r="AN3259" s="27" t="b">
        <v>0</v>
      </c>
      <c r="AO3259" s="27" t="b">
        <v>1</v>
      </c>
      <c r="AP3259" s="27" t="b">
        <v>0</v>
      </c>
      <c r="AQ3259" s="27" t="b">
        <v>0</v>
      </c>
      <c r="AR3259" s="27" t="b">
        <v>0</v>
      </c>
      <c r="AS3259" s="27" t="b">
        <v>1</v>
      </c>
      <c r="AV3259">
        <v>1940</v>
      </c>
      <c r="AX3259">
        <v>4230</v>
      </c>
      <c r="BC3259" s="18">
        <f t="shared" si="1"/>
        <v>1552</v>
      </c>
    </row>
    <row r="3260" spans="1:55" ht="14.55" customHeight="1" x14ac:dyDescent="0.25">
      <c r="A3260" s="95">
        <v>42801</v>
      </c>
      <c r="B3260" s="98">
        <v>12.625</v>
      </c>
      <c r="C3260" s="99">
        <v>14.475</v>
      </c>
      <c r="D3260" s="32">
        <v>178.74434474976763</v>
      </c>
      <c r="E3260" s="32">
        <v>188.56542803275104</v>
      </c>
      <c r="F3260" s="18">
        <v>367.30977278251868</v>
      </c>
      <c r="G3260" s="18">
        <v>13.574732535614123</v>
      </c>
      <c r="H3260" s="19">
        <v>0.1278065630397236</v>
      </c>
      <c r="I3260">
        <v>11.45</v>
      </c>
      <c r="J3260" s="91">
        <v>1.0000984936895865</v>
      </c>
      <c r="K3260" s="72">
        <v>71.862750971909165</v>
      </c>
      <c r="L3260" s="18">
        <v>68.839995999999999</v>
      </c>
      <c r="M3260" s="73">
        <v>4.3909865594837713E-2</v>
      </c>
      <c r="Q3260" s="34">
        <v>0.99990151601046506</v>
      </c>
      <c r="R3260" s="7"/>
      <c r="S3260" s="32"/>
      <c r="T3260" s="77"/>
      <c r="U3260" s="5">
        <v>312.66983950212301</v>
      </c>
      <c r="V3260">
        <v>262.14</v>
      </c>
      <c r="W3260" s="38">
        <v>0.19275898184986279</v>
      </c>
      <c r="X3260" s="91">
        <v>1.000196987379173</v>
      </c>
      <c r="Y3260" s="72">
        <v>430.57302877640802</v>
      </c>
      <c r="Z3260" s="18">
        <v>388</v>
      </c>
      <c r="AA3260" s="77">
        <v>0.10972430097012377</v>
      </c>
      <c r="AB3260" s="35">
        <v>1.000196987379173</v>
      </c>
      <c r="AC3260" s="72">
        <v>445.45611689168135</v>
      </c>
      <c r="AD3260" s="18">
        <v>422</v>
      </c>
      <c r="AE3260" s="38">
        <v>5.5583215383131157E-2</v>
      </c>
      <c r="AF3260">
        <v>11</v>
      </c>
      <c r="AI3260" s="27" t="s">
        <v>36</v>
      </c>
      <c r="AJ3260" s="17">
        <v>13.427671877026745</v>
      </c>
      <c r="AK3260" s="17">
        <v>13.543296622356154</v>
      </c>
      <c r="AL3260" s="19">
        <v>0.12042050014678195</v>
      </c>
      <c r="AM3260" s="19">
        <v>0.10881697055129574</v>
      </c>
      <c r="AN3260" s="27" t="b">
        <v>0</v>
      </c>
      <c r="AO3260" s="27" t="b">
        <v>1</v>
      </c>
      <c r="AP3260" s="27" t="b">
        <v>0</v>
      </c>
      <c r="AQ3260" s="27" t="b">
        <v>0</v>
      </c>
      <c r="AR3260" s="27" t="b">
        <v>0</v>
      </c>
      <c r="AS3260" s="27" t="b">
        <v>1</v>
      </c>
      <c r="AV3260">
        <v>1940</v>
      </c>
      <c r="AX3260">
        <v>4220</v>
      </c>
      <c r="BC3260" s="18">
        <f t="shared" si="1"/>
        <v>1552</v>
      </c>
    </row>
    <row r="3261" spans="1:55" ht="14.55" customHeight="1" x14ac:dyDescent="0.25">
      <c r="A3261" s="95">
        <v>42802</v>
      </c>
      <c r="B3261" s="100">
        <v>12.675000000000001</v>
      </c>
      <c r="C3261" s="101">
        <v>14.425000000000001</v>
      </c>
      <c r="D3261" s="32">
        <v>162.49485886342512</v>
      </c>
      <c r="E3261" s="32">
        <v>202.73812297679763</v>
      </c>
      <c r="F3261" s="32">
        <v>365.23298184022275</v>
      </c>
      <c r="G3261" s="32">
        <v>13.646412037932011</v>
      </c>
      <c r="H3261" s="56">
        <v>0.121317157712305</v>
      </c>
      <c r="I3261" s="32">
        <v>11.86</v>
      </c>
      <c r="J3261" s="68">
        <v>0.99959644806101311</v>
      </c>
      <c r="K3261" s="72">
        <v>71.832507746829535</v>
      </c>
      <c r="L3261" s="32">
        <v>69.239998</v>
      </c>
      <c r="M3261" s="73">
        <v>3.7442371775191774E-2</v>
      </c>
      <c r="Q3261" s="34">
        <v>1.0004037148589011</v>
      </c>
      <c r="R3261" s="7"/>
      <c r="S3261" s="32"/>
      <c r="T3261" s="77"/>
      <c r="U3261" s="5">
        <v>312.21370035237248</v>
      </c>
      <c r="V3261" s="1">
        <v>260.22000000000003</v>
      </c>
      <c r="W3261" s="76">
        <v>0.19980670337549938</v>
      </c>
      <c r="X3261" s="68">
        <v>0.99919289612202622</v>
      </c>
      <c r="Y3261" s="72">
        <v>430.22757000662136</v>
      </c>
      <c r="Z3261" s="32">
        <v>393.2</v>
      </c>
      <c r="AA3261" s="77">
        <v>9.4169811817450086E-2</v>
      </c>
      <c r="AB3261" s="35">
        <v>0.99919289612202622</v>
      </c>
      <c r="AC3261" s="72">
        <v>445.08945153416869</v>
      </c>
      <c r="AD3261" s="32">
        <v>428</v>
      </c>
      <c r="AE3261" s="76">
        <v>3.9928625079833385E-2</v>
      </c>
      <c r="AF3261" s="1">
        <v>10</v>
      </c>
      <c r="AI3261" s="27" t="s">
        <v>36</v>
      </c>
      <c r="AJ3261" s="17">
        <v>13.438707641871876</v>
      </c>
      <c r="AK3261" s="17">
        <v>13.537506071828791</v>
      </c>
      <c r="AL3261" s="19">
        <v>0.12106416998844671</v>
      </c>
      <c r="AM3261" s="19">
        <v>0.10851210361577179</v>
      </c>
      <c r="AN3261" s="27" t="b">
        <v>0</v>
      </c>
      <c r="AO3261" s="27" t="b">
        <v>1</v>
      </c>
      <c r="AP3261" s="27" t="b">
        <v>0</v>
      </c>
      <c r="AQ3261" s="27" t="b">
        <v>0</v>
      </c>
      <c r="AR3261" s="27" t="b">
        <v>0</v>
      </c>
      <c r="AS3261" s="27" t="b">
        <v>1</v>
      </c>
      <c r="AV3261">
        <v>1966</v>
      </c>
      <c r="AX3261">
        <v>4280</v>
      </c>
      <c r="BC3261" s="18">
        <f t="shared" si="1"/>
        <v>1572.8</v>
      </c>
    </row>
    <row r="3262" spans="1:55" ht="14.55" customHeight="1" x14ac:dyDescent="0.25">
      <c r="A3262" s="95">
        <v>42803</v>
      </c>
      <c r="B3262" s="100">
        <v>12.775</v>
      </c>
      <c r="C3262" s="101">
        <v>14.425000000000001</v>
      </c>
      <c r="D3262" s="32">
        <v>146.24537297708261</v>
      </c>
      <c r="E3262" s="32">
        <v>217.01626742112285</v>
      </c>
      <c r="F3262" s="32">
        <v>363.26164039820549</v>
      </c>
      <c r="G3262" s="32">
        <v>13.76072709425727</v>
      </c>
      <c r="H3262" s="56">
        <v>0.11438474870017334</v>
      </c>
      <c r="I3262" s="32">
        <v>12.3</v>
      </c>
      <c r="J3262" s="68">
        <v>1.0029342267043775</v>
      </c>
      <c r="K3262" s="72">
        <v>72.042034111416143</v>
      </c>
      <c r="L3262" s="32">
        <v>69.040001000000004</v>
      </c>
      <c r="M3262" s="73">
        <v>4.3482518365203081E-2</v>
      </c>
      <c r="Q3262" s="34">
        <v>0.99707435779311337</v>
      </c>
      <c r="R3262" s="7"/>
      <c r="S3262" s="32"/>
      <c r="T3262" s="77"/>
      <c r="U3262" s="5">
        <v>310.72069105616487</v>
      </c>
      <c r="V3262" s="32">
        <v>261.55999800000001</v>
      </c>
      <c r="W3262" s="76">
        <v>0.1879518788502394</v>
      </c>
      <c r="X3262" s="68">
        <v>1.0058684534087552</v>
      </c>
      <c r="Y3262" s="72">
        <v>432.75441093733752</v>
      </c>
      <c r="Z3262" s="32">
        <v>389.79999999999995</v>
      </c>
      <c r="AA3262" s="77">
        <v>0.11019602600650995</v>
      </c>
      <c r="AB3262" s="35">
        <v>1.0058684534087552</v>
      </c>
      <c r="AC3262" s="72">
        <v>447.69426048292985</v>
      </c>
      <c r="AD3262" s="32">
        <v>424</v>
      </c>
      <c r="AE3262" s="76">
        <v>5.5882689818230774E-2</v>
      </c>
      <c r="AF3262" s="1">
        <v>9</v>
      </c>
      <c r="AI3262" s="27" t="s">
        <v>36</v>
      </c>
      <c r="AJ3262" s="17">
        <v>13.449973393843973</v>
      </c>
      <c r="AK3262" s="17">
        <v>13.533681830875885</v>
      </c>
      <c r="AL3262" s="19">
        <v>0.12022779725937115</v>
      </c>
      <c r="AM3262" s="19">
        <v>0.10994468699489848</v>
      </c>
      <c r="AN3262" s="27" t="b">
        <v>0</v>
      </c>
      <c r="AO3262" s="27" t="b">
        <v>1</v>
      </c>
      <c r="AP3262" s="27" t="b">
        <v>0</v>
      </c>
      <c r="AQ3262" s="27" t="b">
        <v>0</v>
      </c>
      <c r="AR3262" s="27" t="b">
        <v>0</v>
      </c>
      <c r="AS3262" s="27" t="b">
        <v>1</v>
      </c>
      <c r="AV3262">
        <v>1948.9999999999998</v>
      </c>
      <c r="AX3262">
        <v>4240</v>
      </c>
      <c r="BC3262" s="18">
        <f t="shared" si="1"/>
        <v>1559.1999999999998</v>
      </c>
    </row>
    <row r="3263" spans="1:55" ht="14.55" customHeight="1" x14ac:dyDescent="0.25">
      <c r="A3263" s="95">
        <v>42804</v>
      </c>
      <c r="B3263" s="98">
        <v>12.525</v>
      </c>
      <c r="C3263" s="99">
        <v>14.2</v>
      </c>
      <c r="D3263" s="32">
        <v>129.9958870907401</v>
      </c>
      <c r="E3263" s="32">
        <v>231.40705994784906</v>
      </c>
      <c r="F3263" s="18">
        <v>361.40294703858916</v>
      </c>
      <c r="G3263" s="18">
        <v>13.597505989751268</v>
      </c>
      <c r="H3263" s="19">
        <v>0.11795774647887314</v>
      </c>
      <c r="I3263" s="18">
        <v>11.66</v>
      </c>
      <c r="J3263" s="91">
        <v>0.98308263931281936</v>
      </c>
      <c r="K3263" s="72">
        <v>70.822047646485089</v>
      </c>
      <c r="L3263" s="18">
        <v>68.040001000000004</v>
      </c>
      <c r="M3263" s="73">
        <v>4.0888398083431615E-2</v>
      </c>
      <c r="Q3263" s="34">
        <v>1.0172084827975458</v>
      </c>
      <c r="R3263" s="7"/>
      <c r="S3263" s="32"/>
      <c r="T3263" s="77"/>
      <c r="U3263" s="5">
        <v>315.47926289705407</v>
      </c>
      <c r="V3263" s="18">
        <v>265.16000400000001</v>
      </c>
      <c r="W3263" s="38">
        <v>0.18976941521336699</v>
      </c>
      <c r="X3263" s="91">
        <v>0.96616527862563883</v>
      </c>
      <c r="Y3263" s="72">
        <v>418.11428645614149</v>
      </c>
      <c r="Z3263" s="18">
        <v>378</v>
      </c>
      <c r="AA3263" s="77">
        <v>0.10612245094217324</v>
      </c>
      <c r="AB3263" s="35">
        <v>0.96616527862563883</v>
      </c>
      <c r="AC3263" s="72">
        <v>432.53971512699707</v>
      </c>
      <c r="AD3263" s="18">
        <v>413</v>
      </c>
      <c r="AE3263" s="38">
        <v>4.7311658903140597E-2</v>
      </c>
      <c r="AF3263">
        <v>8</v>
      </c>
      <c r="AI3263" s="27" t="s">
        <v>36</v>
      </c>
      <c r="AJ3263" s="17">
        <v>13.449985226727263</v>
      </c>
      <c r="AK3263" s="17">
        <v>13.524713342458956</v>
      </c>
      <c r="AL3263" s="19">
        <v>0.12047533071300474</v>
      </c>
      <c r="AM3263" s="19">
        <v>0.1121922689662273</v>
      </c>
      <c r="AN3263" s="27" t="b">
        <v>0</v>
      </c>
      <c r="AO3263" s="27" t="b">
        <v>1</v>
      </c>
      <c r="AP3263" s="27" t="b">
        <v>0</v>
      </c>
      <c r="AQ3263" s="27" t="b">
        <v>0</v>
      </c>
      <c r="AR3263" s="27" t="b">
        <v>0</v>
      </c>
      <c r="AS3263" s="27" t="b">
        <v>1</v>
      </c>
      <c r="AV3263">
        <v>1890</v>
      </c>
      <c r="AX3263">
        <v>4130</v>
      </c>
      <c r="BC3263" s="18">
        <f t="shared" si="1"/>
        <v>1512</v>
      </c>
    </row>
    <row r="3264" spans="1:55" ht="14.55" customHeight="1" x14ac:dyDescent="0.25">
      <c r="A3264" s="95">
        <v>42807</v>
      </c>
      <c r="B3264" s="98">
        <v>12.125</v>
      </c>
      <c r="C3264" s="99">
        <v>13.875</v>
      </c>
      <c r="D3264" s="32">
        <v>113.74640120439759</v>
      </c>
      <c r="E3264" s="32">
        <v>245.73979309759835</v>
      </c>
      <c r="F3264" s="18">
        <v>359.48619430199597</v>
      </c>
      <c r="G3264" s="18">
        <v>13.321275809021824</v>
      </c>
      <c r="H3264" s="19">
        <v>0.12612612612612617</v>
      </c>
      <c r="I3264" s="18">
        <v>11.35</v>
      </c>
      <c r="J3264" s="91">
        <v>0.97448932976475333</v>
      </c>
      <c r="K3264" s="72">
        <v>69.014135635522081</v>
      </c>
      <c r="L3264" s="18">
        <v>66.680000000000007</v>
      </c>
      <c r="M3264" s="73">
        <v>3.5005033526125877E-2</v>
      </c>
      <c r="Q3264" s="34">
        <v>1.026178501350451</v>
      </c>
      <c r="R3264" s="7"/>
      <c r="S3264" s="32"/>
      <c r="T3264" s="77"/>
      <c r="U3264" s="5">
        <v>323.13529666946613</v>
      </c>
      <c r="V3264" s="18">
        <v>270.67999200000003</v>
      </c>
      <c r="W3264" s="38">
        <v>0.19379084609056033</v>
      </c>
      <c r="X3264" s="91">
        <v>0.94897865952950666</v>
      </c>
      <c r="Y3264" s="72">
        <v>396.78343347181612</v>
      </c>
      <c r="Z3264" s="18">
        <v>363</v>
      </c>
      <c r="AA3264" s="77">
        <v>9.3067309839713841E-2</v>
      </c>
      <c r="AB3264" s="35">
        <v>0.94897865952950666</v>
      </c>
      <c r="AC3264" s="72">
        <v>410.46437819077227</v>
      </c>
      <c r="AD3264" s="18">
        <v>395</v>
      </c>
      <c r="AE3264" s="38">
        <v>3.9150324533600671E-2</v>
      </c>
      <c r="AF3264">
        <v>7</v>
      </c>
      <c r="AI3264" s="27" t="s">
        <v>36</v>
      </c>
      <c r="AJ3264" s="17">
        <v>13.450193267973088</v>
      </c>
      <c r="AK3264" s="17">
        <v>13.513314993656325</v>
      </c>
      <c r="AL3264" s="19">
        <v>0.12148491662825105</v>
      </c>
      <c r="AM3264" s="19">
        <v>0.11478414655810493</v>
      </c>
      <c r="AN3264" s="27" t="b">
        <v>0</v>
      </c>
      <c r="AO3264" s="27" t="b">
        <v>1</v>
      </c>
      <c r="AP3264" s="27" t="b">
        <v>0</v>
      </c>
      <c r="AQ3264" s="27" t="b">
        <v>0</v>
      </c>
      <c r="AR3264" s="27" t="b">
        <v>0</v>
      </c>
      <c r="AS3264" s="27" t="b">
        <v>1</v>
      </c>
      <c r="AV3264">
        <v>1815</v>
      </c>
      <c r="AX3264">
        <v>3950</v>
      </c>
      <c r="BC3264" s="18">
        <f t="shared" si="1"/>
        <v>1452</v>
      </c>
    </row>
    <row r="3265" spans="1:55" ht="14.55" customHeight="1" x14ac:dyDescent="0.25">
      <c r="A3265" s="95">
        <v>42808</v>
      </c>
      <c r="B3265" s="98">
        <v>12.625</v>
      </c>
      <c r="C3265" s="99">
        <v>14.074999999999999</v>
      </c>
      <c r="D3265" s="32">
        <v>97.496915318055073</v>
      </c>
      <c r="E3265" s="32">
        <v>259.93979427755534</v>
      </c>
      <c r="F3265" s="18">
        <v>357.43670959561041</v>
      </c>
      <c r="G3265" s="18">
        <v>13.679487945932804</v>
      </c>
      <c r="H3265" s="19">
        <v>0.10301953818827703</v>
      </c>
      <c r="I3265" s="18">
        <v>12.3</v>
      </c>
      <c r="J3265" s="91">
        <v>1.0210357722950709</v>
      </c>
      <c r="K3265" s="72">
        <v>70.464682071933183</v>
      </c>
      <c r="L3265" s="18">
        <v>67.839995999999999</v>
      </c>
      <c r="M3265" s="73">
        <v>3.8689360652868897E-2</v>
      </c>
      <c r="Q3265" s="34">
        <v>0.9793976147889637</v>
      </c>
      <c r="R3265" s="7"/>
      <c r="S3265" s="32"/>
      <c r="T3265" s="77"/>
      <c r="U3265" s="5">
        <v>315.88871523948103</v>
      </c>
      <c r="V3265" s="18">
        <v>265.51999000000001</v>
      </c>
      <c r="W3265" s="38">
        <v>0.18969843001079137</v>
      </c>
      <c r="X3265" s="91">
        <v>1.0420715445901421</v>
      </c>
      <c r="Y3265" s="72">
        <v>413.47870364355208</v>
      </c>
      <c r="Z3265" s="18">
        <v>376.4</v>
      </c>
      <c r="AA3265" s="77">
        <v>9.8508776948863189E-2</v>
      </c>
      <c r="AB3265" s="35">
        <v>1.0420715445901421</v>
      </c>
      <c r="AC3265" s="72">
        <v>427.72639095961512</v>
      </c>
      <c r="AD3265" s="18">
        <v>409</v>
      </c>
      <c r="AE3265" s="38">
        <v>4.5785796967274126E-2</v>
      </c>
      <c r="AF3265">
        <v>6</v>
      </c>
      <c r="AI3265" s="27" t="s">
        <v>36</v>
      </c>
      <c r="AJ3265" s="17">
        <v>13.477566006751042</v>
      </c>
      <c r="AK3265" s="17">
        <v>13.506325079054664</v>
      </c>
      <c r="AL3265" s="19">
        <v>0.11843531337424638</v>
      </c>
      <c r="AM3265" s="19">
        <v>0.11588750184121369</v>
      </c>
      <c r="AN3265" s="27" t="b">
        <v>0</v>
      </c>
      <c r="AO3265" s="27" t="b">
        <v>1</v>
      </c>
      <c r="AP3265" s="27" t="b">
        <v>0</v>
      </c>
      <c r="AQ3265" s="27" t="b">
        <v>0</v>
      </c>
      <c r="AR3265" s="27" t="b">
        <v>0</v>
      </c>
      <c r="AS3265" s="27" t="b">
        <v>1</v>
      </c>
      <c r="AV3265">
        <v>1882</v>
      </c>
      <c r="AX3265">
        <v>4090</v>
      </c>
      <c r="BC3265" s="18">
        <f t="shared" si="1"/>
        <v>1505.6</v>
      </c>
    </row>
    <row r="3266" spans="1:55" ht="14.55" customHeight="1" x14ac:dyDescent="0.25">
      <c r="A3266" s="95">
        <v>42809</v>
      </c>
      <c r="B3266" s="98">
        <v>12.275</v>
      </c>
      <c r="C3266" s="99">
        <v>13.725</v>
      </c>
      <c r="D3266" s="32">
        <v>81.247429431712561</v>
      </c>
      <c r="E3266" s="32">
        <v>274.51526563208989</v>
      </c>
      <c r="F3266" s="18">
        <v>355.76269506380243</v>
      </c>
      <c r="G3266" s="18">
        <v>13.393855744824917</v>
      </c>
      <c r="H3266" s="19">
        <v>0.1056466302367941</v>
      </c>
      <c r="I3266" s="18">
        <v>11.63</v>
      </c>
      <c r="J3266" s="91">
        <v>0.97453407497151667</v>
      </c>
      <c r="K3266" s="72">
        <v>68.669045623939667</v>
      </c>
      <c r="L3266" s="18">
        <v>65.360000999999997</v>
      </c>
      <c r="M3266" s="73">
        <v>5.0627976947853322E-2</v>
      </c>
      <c r="Q3266" s="34">
        <v>1.0261313849176876</v>
      </c>
      <c r="R3266" s="7"/>
      <c r="S3266" s="32"/>
      <c r="T3266" s="77"/>
      <c r="U3266" s="5">
        <v>323.53982974031442</v>
      </c>
      <c r="V3266" s="18">
        <v>275</v>
      </c>
      <c r="W3266" s="38">
        <v>0.17650847178296153</v>
      </c>
      <c r="X3266" s="91">
        <v>0.94906814994303323</v>
      </c>
      <c r="Y3266" s="72">
        <v>392.4213458182798</v>
      </c>
      <c r="Z3266" s="18">
        <v>348.4</v>
      </c>
      <c r="AA3266" s="77">
        <v>0.1263528869640638</v>
      </c>
      <c r="AB3266" s="35">
        <v>0.94906814994303323</v>
      </c>
      <c r="AC3266" s="72">
        <v>405.93498630464035</v>
      </c>
      <c r="AD3266" s="18">
        <v>378</v>
      </c>
      <c r="AE3266" s="38">
        <v>7.3902080171006204E-2</v>
      </c>
      <c r="AF3266">
        <v>5</v>
      </c>
      <c r="AI3266" s="27" t="s">
        <v>36</v>
      </c>
      <c r="AJ3266" s="17">
        <v>13.501390036452889</v>
      </c>
      <c r="AK3266" s="17">
        <v>13.492574863190994</v>
      </c>
      <c r="AL3266" s="19">
        <v>0.11474199124042479</v>
      </c>
      <c r="AM3266" s="19">
        <v>0.11668146614495481</v>
      </c>
      <c r="AN3266" s="27" t="b">
        <v>1</v>
      </c>
      <c r="AO3266" s="27" t="b">
        <v>0</v>
      </c>
      <c r="AP3266" s="27" t="b">
        <v>0</v>
      </c>
      <c r="AQ3266" s="27" t="b">
        <v>0</v>
      </c>
      <c r="AR3266" s="27" t="b">
        <v>0</v>
      </c>
      <c r="AS3266" s="27" t="b">
        <v>1</v>
      </c>
      <c r="AV3266">
        <v>1742</v>
      </c>
      <c r="AX3266">
        <v>3780</v>
      </c>
      <c r="BC3266" s="18">
        <f t="shared" si="1"/>
        <v>1393.6</v>
      </c>
    </row>
    <row r="3267" spans="1:55" ht="14.55" customHeight="1" x14ac:dyDescent="0.25">
      <c r="A3267" s="95">
        <v>42810</v>
      </c>
      <c r="B3267" s="100">
        <v>11.925000000000001</v>
      </c>
      <c r="C3267" s="101">
        <v>13.275</v>
      </c>
      <c r="D3267" s="32">
        <v>64.997943545370049</v>
      </c>
      <c r="E3267" s="32">
        <v>289.04804809145998</v>
      </c>
      <c r="F3267" s="32">
        <v>354.04599163683002</v>
      </c>
      <c r="G3267" s="32">
        <v>13.027158685992813</v>
      </c>
      <c r="H3267" s="56">
        <v>0.10169491525423724</v>
      </c>
      <c r="I3267" s="32">
        <v>11.21</v>
      </c>
      <c r="J3267" s="68">
        <v>0.96792868740912119</v>
      </c>
      <c r="K3267" s="72">
        <v>66.465589184240514</v>
      </c>
      <c r="L3267" s="32">
        <v>64</v>
      </c>
      <c r="M3267" s="73">
        <v>3.8524831003758031E-2</v>
      </c>
      <c r="Q3267" s="34">
        <v>1.0331339622516251</v>
      </c>
      <c r="R3267" s="7"/>
      <c r="S3267" s="32"/>
      <c r="T3267" s="77"/>
      <c r="U3267" s="5">
        <v>333.63765577928115</v>
      </c>
      <c r="V3267" s="1">
        <v>280.88</v>
      </c>
      <c r="W3267" s="76">
        <v>0.18782987674195797</v>
      </c>
      <c r="X3267" s="68">
        <v>0.93585737481824238</v>
      </c>
      <c r="Y3267" s="72">
        <v>367.25216761054469</v>
      </c>
      <c r="Z3267" s="32">
        <v>334.00002000000001</v>
      </c>
      <c r="AA3267" s="77">
        <v>9.9557322213767174E-2</v>
      </c>
      <c r="AB3267" s="35">
        <v>0.93585737481824238</v>
      </c>
      <c r="AC3267" s="72">
        <v>379.89115993831143</v>
      </c>
      <c r="AD3267" s="1">
        <v>362.8</v>
      </c>
      <c r="AE3267" s="76">
        <v>4.7109040623791128E-2</v>
      </c>
      <c r="AF3267" s="1">
        <v>4</v>
      </c>
      <c r="AI3267" s="27" t="s">
        <v>36</v>
      </c>
      <c r="AJ3267" s="17">
        <v>13.538982820879477</v>
      </c>
      <c r="AK3267" s="17">
        <v>13.467790182133355</v>
      </c>
      <c r="AL3267" s="19">
        <v>0.11147161749741351</v>
      </c>
      <c r="AM3267" s="19">
        <v>0.11705449236543866</v>
      </c>
      <c r="AN3267" s="27" t="b">
        <v>1</v>
      </c>
      <c r="AO3267" s="27" t="b">
        <v>0</v>
      </c>
      <c r="AP3267" s="27" t="b">
        <v>0</v>
      </c>
      <c r="AQ3267" s="27" t="b">
        <v>0</v>
      </c>
      <c r="AR3267" s="27" t="b">
        <v>0</v>
      </c>
      <c r="AS3267" s="27" t="b">
        <v>1</v>
      </c>
      <c r="AV3267">
        <v>1670.0001</v>
      </c>
      <c r="AX3267">
        <v>3628</v>
      </c>
      <c r="BC3267" s="18">
        <f t="shared" si="1"/>
        <v>1336.00008</v>
      </c>
    </row>
    <row r="3268" spans="1:55" ht="14.55" customHeight="1" x14ac:dyDescent="0.25">
      <c r="A3268" s="95">
        <v>42811</v>
      </c>
      <c r="B3268" s="98">
        <v>11.775</v>
      </c>
      <c r="C3268" s="99">
        <v>13.275</v>
      </c>
      <c r="D3268" s="32">
        <v>48.748457659027537</v>
      </c>
      <c r="E3268" s="32">
        <v>303.64504388766596</v>
      </c>
      <c r="F3268" s="18">
        <v>352.39350154669353</v>
      </c>
      <c r="G3268" s="18">
        <v>13.067497063176257</v>
      </c>
      <c r="H3268" s="19">
        <v>0.11299435028248583</v>
      </c>
      <c r="I3268" s="18">
        <v>11.28</v>
      </c>
      <c r="J3268" s="91">
        <v>0.99841458576411302</v>
      </c>
      <c r="K3268" s="72">
        <v>66.359065523886457</v>
      </c>
      <c r="L3268" s="18">
        <v>63.240001999999997</v>
      </c>
      <c r="M3268" s="73">
        <v>4.932105353011311E-2</v>
      </c>
      <c r="Q3268" s="34">
        <v>1.0015879317655136</v>
      </c>
      <c r="R3268" s="7"/>
      <c r="S3268" s="32"/>
      <c r="T3268" s="77"/>
      <c r="U3268" s="5">
        <v>333.54529143067134</v>
      </c>
      <c r="V3268">
        <v>284.3</v>
      </c>
      <c r="W3268" s="38">
        <v>0.17321593890492903</v>
      </c>
      <c r="X3268" s="91">
        <v>0.99682917152822592</v>
      </c>
      <c r="Y3268" s="72">
        <v>366.08942550851987</v>
      </c>
      <c r="Z3268" s="18">
        <v>326.39999999999998</v>
      </c>
      <c r="AA3268" s="77">
        <v>0.12159750462169085</v>
      </c>
      <c r="AB3268" s="35">
        <v>0.99682917152822592</v>
      </c>
      <c r="AC3268" s="72">
        <v>378.68051895045295</v>
      </c>
      <c r="AD3268">
        <v>353.5</v>
      </c>
      <c r="AE3268" s="38">
        <v>7.1232019661818816E-2</v>
      </c>
      <c r="AF3268">
        <v>3</v>
      </c>
      <c r="AI3268" s="27" t="s">
        <v>36</v>
      </c>
      <c r="AJ3268" s="17">
        <v>13.548149347697393</v>
      </c>
      <c r="AK3268" s="17">
        <v>13.440777915381556</v>
      </c>
      <c r="AL3268" s="19">
        <v>0.11123988442779892</v>
      </c>
      <c r="AM3268" s="19">
        <v>0.11713798572771639</v>
      </c>
      <c r="AN3268" s="27" t="b">
        <v>1</v>
      </c>
      <c r="AO3268" s="27" t="b">
        <v>0</v>
      </c>
      <c r="AP3268" s="27" t="b">
        <v>0</v>
      </c>
      <c r="AQ3268" s="27" t="b">
        <v>0</v>
      </c>
      <c r="AR3268" s="27" t="b">
        <v>0</v>
      </c>
      <c r="AS3268" s="27" t="b">
        <v>1</v>
      </c>
      <c r="AV3268">
        <v>1632</v>
      </c>
      <c r="AX3268">
        <v>3535</v>
      </c>
      <c r="BC3268" s="18">
        <f t="shared" si="1"/>
        <v>1305.5999999999999</v>
      </c>
    </row>
    <row r="3269" spans="1:55" ht="14.55" customHeight="1" x14ac:dyDescent="0.25">
      <c r="A3269" s="95">
        <v>42814</v>
      </c>
      <c r="B3269" s="100">
        <v>11.625</v>
      </c>
      <c r="C3269" s="101">
        <v>13.175000000000001</v>
      </c>
      <c r="D3269" s="32">
        <v>32.498971772685024</v>
      </c>
      <c r="E3269" s="32">
        <v>318.05842967385678</v>
      </c>
      <c r="F3269" s="32">
        <v>350.5574014465418</v>
      </c>
      <c r="G3269" s="32">
        <v>13.031304827569466</v>
      </c>
      <c r="H3269" s="56">
        <v>0.11764705882352944</v>
      </c>
      <c r="I3269" s="32">
        <v>11.34</v>
      </c>
      <c r="J3269" s="68">
        <v>0.99203442411410381</v>
      </c>
      <c r="K3269" s="72">
        <v>65.829338348209305</v>
      </c>
      <c r="L3269" s="32">
        <v>63.240001999999997</v>
      </c>
      <c r="M3269" s="73">
        <v>4.0944596241621056E-2</v>
      </c>
      <c r="Q3269" s="34">
        <v>1.0080295357623397</v>
      </c>
      <c r="R3269" s="7"/>
      <c r="S3269" s="32"/>
      <c r="T3269" s="77"/>
      <c r="U3269" s="5">
        <v>335.59751909960852</v>
      </c>
      <c r="V3269" s="1">
        <v>284.10000600000001</v>
      </c>
      <c r="W3269" s="76">
        <v>0.18126544178815859</v>
      </c>
      <c r="X3269" s="68">
        <v>0.9840688482282075</v>
      </c>
      <c r="Y3269" s="72">
        <v>360.25892294044922</v>
      </c>
      <c r="Z3269" s="32">
        <v>327</v>
      </c>
      <c r="AA3269" s="77">
        <v>0.10170924446620558</v>
      </c>
      <c r="AB3269" s="35">
        <v>0.9840688482282075</v>
      </c>
      <c r="AC3269" s="72">
        <v>372.6417276665793</v>
      </c>
      <c r="AD3269" s="32">
        <v>354.1</v>
      </c>
      <c r="AE3269" s="76">
        <v>5.2362969970571237E-2</v>
      </c>
      <c r="AF3269" s="1">
        <v>2</v>
      </c>
      <c r="AI3269" s="27" t="s">
        <v>36</v>
      </c>
      <c r="AJ3269" s="17">
        <v>13.548637314026658</v>
      </c>
      <c r="AK3269" s="17">
        <v>13.410162875576608</v>
      </c>
      <c r="AL3269" s="19">
        <v>0.1111881031519083</v>
      </c>
      <c r="AM3269" s="19">
        <v>0.11660158264189185</v>
      </c>
      <c r="AN3269" s="27" t="b">
        <v>1</v>
      </c>
      <c r="AO3269" s="27" t="b">
        <v>0</v>
      </c>
      <c r="AP3269" s="27" t="b">
        <v>0</v>
      </c>
      <c r="AQ3269" s="27" t="b">
        <v>0</v>
      </c>
      <c r="AR3269" s="27" t="b">
        <v>0</v>
      </c>
      <c r="AS3269" s="27" t="b">
        <v>1</v>
      </c>
      <c r="AV3269">
        <v>1635</v>
      </c>
      <c r="AX3269">
        <v>3541</v>
      </c>
      <c r="BC3269" s="18">
        <f t="shared" si="1"/>
        <v>1308</v>
      </c>
    </row>
    <row r="3270" spans="1:55" ht="14.55" customHeight="1" x14ac:dyDescent="0.25">
      <c r="A3270" s="95">
        <v>42815</v>
      </c>
      <c r="B3270" s="98">
        <v>12.175000000000001</v>
      </c>
      <c r="C3270" s="99">
        <v>13.775</v>
      </c>
      <c r="D3270" s="32">
        <v>16.249485886342512</v>
      </c>
      <c r="E3270" s="32">
        <v>332.39621133827666</v>
      </c>
      <c r="F3270" s="18">
        <v>348.6456972246192</v>
      </c>
      <c r="G3270" s="18">
        <v>13.700428084656965</v>
      </c>
      <c r="H3270" s="19">
        <v>0.11615245009074404</v>
      </c>
      <c r="I3270" s="18">
        <v>12.47</v>
      </c>
      <c r="J3270" s="91">
        <v>1.0456140307864494</v>
      </c>
      <c r="K3270" s="72">
        <v>68.830888876810619</v>
      </c>
      <c r="L3270" s="18">
        <v>65.599997999999999</v>
      </c>
      <c r="M3270" s="73">
        <v>4.9251386818801722E-2</v>
      </c>
      <c r="Q3270" s="34">
        <v>0.95637584286035138</v>
      </c>
      <c r="R3270" s="7"/>
      <c r="S3270" s="32"/>
      <c r="T3270" s="77"/>
      <c r="U3270" s="5">
        <v>320.35979676128113</v>
      </c>
      <c r="V3270">
        <v>273.26001000000002</v>
      </c>
      <c r="W3270" s="38">
        <v>0.17236253032882895</v>
      </c>
      <c r="X3270" s="91">
        <v>1.0912280615728989</v>
      </c>
      <c r="Y3270" s="72">
        <v>393.12652702898339</v>
      </c>
      <c r="Z3270" s="18">
        <v>351.19998000000004</v>
      </c>
      <c r="AA3270" s="77">
        <v>0.11938083546867898</v>
      </c>
      <c r="AB3270" s="35">
        <v>1.0912280615728989</v>
      </c>
      <c r="AC3270" s="72">
        <v>406.63059074512859</v>
      </c>
      <c r="AD3270" s="18">
        <v>380.7</v>
      </c>
      <c r="AE3270" s="38">
        <v>6.8112925519118989E-2</v>
      </c>
      <c r="AF3270">
        <v>1</v>
      </c>
      <c r="AI3270" s="27" t="s">
        <v>36</v>
      </c>
      <c r="AJ3270" s="17">
        <v>13.571551439941928</v>
      </c>
      <c r="AK3270" s="17">
        <v>13.403988181572146</v>
      </c>
      <c r="AL3270" s="19">
        <v>0.10952582381267795</v>
      </c>
      <c r="AM3270" s="19">
        <v>0.11621648267338981</v>
      </c>
      <c r="AN3270" s="27" t="b">
        <v>1</v>
      </c>
      <c r="AO3270" s="27" t="b">
        <v>0</v>
      </c>
      <c r="AP3270" s="27" t="b">
        <v>0</v>
      </c>
      <c r="AQ3270" s="27" t="b">
        <v>0</v>
      </c>
      <c r="AR3270" s="27" t="b">
        <v>0</v>
      </c>
      <c r="AS3270" s="27" t="b">
        <v>1</v>
      </c>
      <c r="AV3270">
        <v>1755.9999000000003</v>
      </c>
      <c r="AX3270">
        <v>3807</v>
      </c>
      <c r="BC3270" s="18">
        <f t="shared" si="1"/>
        <v>1404.7999200000002</v>
      </c>
    </row>
    <row r="3271" spans="1:55" ht="14.55" customHeight="1" x14ac:dyDescent="0.25">
      <c r="A3271" s="96">
        <v>42816</v>
      </c>
      <c r="B3271" s="98">
        <v>13.925000000000001</v>
      </c>
      <c r="C3271" s="99">
        <v>14.574999999999999</v>
      </c>
      <c r="D3271" s="32">
        <v>346.75827962620554</v>
      </c>
      <c r="E3271" s="32">
        <v>0</v>
      </c>
      <c r="F3271" s="18">
        <v>346.75827962620554</v>
      </c>
      <c r="G3271" s="18">
        <v>13.925000000000001</v>
      </c>
      <c r="H3271" s="19">
        <v>4.4596912521440712E-2</v>
      </c>
      <c r="I3271" s="18">
        <v>12.81</v>
      </c>
      <c r="J3271" s="91">
        <v>1.0108892921960073</v>
      </c>
      <c r="K3271" s="72">
        <v>69.579204652799646</v>
      </c>
      <c r="L3271" s="18">
        <v>65.959998999999996</v>
      </c>
      <c r="M3271" s="73">
        <v>5.4869704482555404E-2</v>
      </c>
      <c r="Q3271" s="34">
        <v>0.98922800718132864</v>
      </c>
      <c r="R3271" s="7"/>
      <c r="S3271" s="32"/>
      <c r="T3271" s="77"/>
      <c r="U3271" s="5">
        <v>316.31885741921855</v>
      </c>
      <c r="V3271">
        <v>271.83999599999999</v>
      </c>
      <c r="W3271" s="38">
        <v>0.16362147613928954</v>
      </c>
      <c r="X3271" s="91">
        <v>1.0217785843920144</v>
      </c>
      <c r="Y3271" s="72">
        <v>401.69018813115349</v>
      </c>
      <c r="Z3271" s="18">
        <v>354.6</v>
      </c>
      <c r="AA3271" s="77">
        <v>0.13279804887522129</v>
      </c>
      <c r="AB3271" s="35">
        <v>1.0217785843920144</v>
      </c>
      <c r="AC3271" s="72">
        <v>415.4797681079437</v>
      </c>
      <c r="AD3271" s="18">
        <v>384.90001999999998</v>
      </c>
      <c r="AE3271" s="38">
        <v>7.9448549023052054E-2</v>
      </c>
      <c r="AF3271">
        <v>19</v>
      </c>
      <c r="AI3271" s="27" t="s">
        <v>36</v>
      </c>
      <c r="AJ3271" s="17">
        <v>13.599826947721484</v>
      </c>
      <c r="AK3271" s="17">
        <v>13.407802141729418</v>
      </c>
      <c r="AL3271" s="19">
        <v>9.9788719534871895E-2</v>
      </c>
      <c r="AM3271" s="19">
        <v>0.11166284353958508</v>
      </c>
      <c r="AN3271" s="27" t="b">
        <v>1</v>
      </c>
      <c r="AO3271" s="27" t="b">
        <v>0</v>
      </c>
      <c r="AP3271" s="27" t="b">
        <v>0</v>
      </c>
      <c r="AQ3271" s="27" t="b">
        <v>0</v>
      </c>
      <c r="AR3271" s="27" t="b">
        <v>0</v>
      </c>
      <c r="AS3271" s="27" t="b">
        <v>1</v>
      </c>
      <c r="AV3271">
        <v>1773</v>
      </c>
      <c r="AX3271">
        <v>3849.0001999999999</v>
      </c>
      <c r="BC3271" s="18">
        <f t="shared" si="1"/>
        <v>1418.4</v>
      </c>
    </row>
    <row r="3272" spans="1:55" ht="14.55" customHeight="1" x14ac:dyDescent="0.25">
      <c r="A3272" s="95">
        <v>42817</v>
      </c>
      <c r="B3272" s="98">
        <v>14.275</v>
      </c>
      <c r="C3272" s="99">
        <v>14.775</v>
      </c>
      <c r="D3272" s="32">
        <v>328.50784385640526</v>
      </c>
      <c r="E3272" s="32">
        <v>17.436522682296335</v>
      </c>
      <c r="F3272" s="18">
        <v>345.94436653870162</v>
      </c>
      <c r="G3272" s="18">
        <v>14.300201339245316</v>
      </c>
      <c r="H3272" s="19">
        <v>3.384094754653133E-2</v>
      </c>
      <c r="I3272" s="18">
        <v>13.12</v>
      </c>
      <c r="J3272" s="91">
        <v>1.0245339908059934</v>
      </c>
      <c r="K3272" s="72">
        <v>71.285026820173016</v>
      </c>
      <c r="L3272" s="18">
        <v>68.319999999999993</v>
      </c>
      <c r="M3272" s="73">
        <v>4.3399104510729258E-2</v>
      </c>
      <c r="Q3272" s="34">
        <v>0.9760535121077899</v>
      </c>
      <c r="R3272" s="7"/>
      <c r="S3272" s="32"/>
      <c r="T3272" s="77"/>
      <c r="U3272" s="5">
        <v>308.16930708013069</v>
      </c>
      <c r="V3272">
        <v>262.61999600000001</v>
      </c>
      <c r="W3272" s="38">
        <v>0.17344189998438153</v>
      </c>
      <c r="X3272" s="91">
        <v>1.0490679816119868</v>
      </c>
      <c r="Y3272" s="72">
        <v>421.40233106388541</v>
      </c>
      <c r="Z3272" s="18">
        <v>379.39998000000003</v>
      </c>
      <c r="AA3272" s="77">
        <v>0.11070730964162249</v>
      </c>
      <c r="AB3272" s="35">
        <v>1.0490679816119868</v>
      </c>
      <c r="AC3272" s="72">
        <v>435.85953371227629</v>
      </c>
      <c r="AD3272" s="18">
        <v>410.99997999999999</v>
      </c>
      <c r="AE3272" s="38">
        <v>6.0485535089992694E-2</v>
      </c>
      <c r="AF3272">
        <v>18</v>
      </c>
      <c r="AI3272" s="27" t="s">
        <v>36</v>
      </c>
      <c r="AJ3272" s="17">
        <v>13.6407260674012</v>
      </c>
      <c r="AK3272" s="17">
        <v>13.432808807133311</v>
      </c>
      <c r="AL3272" s="19">
        <v>8.7821105753161433E-2</v>
      </c>
      <c r="AM3272" s="19">
        <v>0.10631521619407913</v>
      </c>
      <c r="AN3272" s="27" t="b">
        <v>1</v>
      </c>
      <c r="AO3272" s="27" t="b">
        <v>0</v>
      </c>
      <c r="AP3272" s="27" t="b">
        <v>0</v>
      </c>
      <c r="AQ3272" s="27" t="b">
        <v>0</v>
      </c>
      <c r="AR3272" s="27" t="b">
        <v>0</v>
      </c>
      <c r="AS3272" s="27" t="b">
        <v>1</v>
      </c>
      <c r="AV3272">
        <v>1896.9999000000003</v>
      </c>
      <c r="AX3272">
        <v>4109.9997999999996</v>
      </c>
      <c r="BC3272" s="18">
        <f t="shared" si="1"/>
        <v>1517.5999200000001</v>
      </c>
    </row>
    <row r="3273" spans="1:55" ht="14.55" customHeight="1" x14ac:dyDescent="0.25">
      <c r="A3273" s="95">
        <v>42818</v>
      </c>
      <c r="B3273" s="100">
        <v>13.925000000000001</v>
      </c>
      <c r="C3273" s="101">
        <v>14.4</v>
      </c>
      <c r="D3273" s="32">
        <v>310.25740808660498</v>
      </c>
      <c r="E3273" s="32">
        <v>35.069346412509475</v>
      </c>
      <c r="F3273" s="32">
        <v>345.32675449911449</v>
      </c>
      <c r="G3273" s="32">
        <v>13.973238195647783</v>
      </c>
      <c r="H3273" s="56">
        <v>3.2986111111111049E-2</v>
      </c>
      <c r="I3273" s="32">
        <v>12.96</v>
      </c>
      <c r="J3273" s="68">
        <v>0.97539129282690518</v>
      </c>
      <c r="K3273" s="72">
        <v>69.529591442653768</v>
      </c>
      <c r="L3273" s="32">
        <v>67.080001999999993</v>
      </c>
      <c r="M3273" s="73">
        <v>3.6517432463012971E-2</v>
      </c>
      <c r="Q3273" s="34">
        <v>1.0252295743811422</v>
      </c>
      <c r="R3273" s="7"/>
      <c r="S3273" s="32"/>
      <c r="T3273" s="77"/>
      <c r="U3273" s="5">
        <v>315.35605752266383</v>
      </c>
      <c r="V3273" s="32">
        <v>267.64001400000001</v>
      </c>
      <c r="W3273" s="76">
        <v>0.1782844157326334</v>
      </c>
      <c r="X3273" s="68">
        <v>0.95078258565381035</v>
      </c>
      <c r="Y3273" s="72">
        <v>400.66391487586662</v>
      </c>
      <c r="Z3273" s="32">
        <v>364.39998000000003</v>
      </c>
      <c r="AA3273" s="77">
        <v>9.951684101592595E-2</v>
      </c>
      <c r="AB3273" s="35">
        <v>0.95078258565381035</v>
      </c>
      <c r="AC3273" s="72">
        <v>414.40101046614768</v>
      </c>
      <c r="AD3273" s="32">
        <v>395.60001</v>
      </c>
      <c r="AE3273" s="76">
        <v>4.7525278035629177E-2</v>
      </c>
      <c r="AF3273" s="1">
        <v>17</v>
      </c>
      <c r="AI3273" s="27" t="s">
        <v>36</v>
      </c>
      <c r="AJ3273" s="17">
        <v>13.6464044473011</v>
      </c>
      <c r="AK3273" s="17">
        <v>13.455034979936723</v>
      </c>
      <c r="AL3273" s="19">
        <v>7.636963839597373E-2</v>
      </c>
      <c r="AM3273" s="19">
        <v>0.10109731402870659</v>
      </c>
      <c r="AN3273" s="27" t="b">
        <v>1</v>
      </c>
      <c r="AO3273" s="27" t="b">
        <v>0</v>
      </c>
      <c r="AP3273" s="27" t="b">
        <v>0</v>
      </c>
      <c r="AQ3273" s="27" t="b">
        <v>0</v>
      </c>
      <c r="AR3273" s="27" t="b">
        <v>0</v>
      </c>
      <c r="AS3273" s="27" t="b">
        <v>1</v>
      </c>
      <c r="AV3273">
        <v>1821.9999000000003</v>
      </c>
      <c r="AX3273">
        <v>3956.0001000000002</v>
      </c>
      <c r="BC3273" s="18">
        <f t="shared" si="1"/>
        <v>1457.5999200000001</v>
      </c>
    </row>
    <row r="3274" spans="1:55" ht="14.55" customHeight="1" x14ac:dyDescent="0.25">
      <c r="A3274" s="95">
        <v>42821</v>
      </c>
      <c r="B3274" s="98">
        <v>13.574999999999999</v>
      </c>
      <c r="C3274" s="99">
        <v>14.074999999999999</v>
      </c>
      <c r="D3274" s="32">
        <v>292.00697231680471</v>
      </c>
      <c r="E3274" s="32">
        <v>52.717771280180941</v>
      </c>
      <c r="F3274" s="18">
        <v>344.72474359698566</v>
      </c>
      <c r="G3274" s="18">
        <v>13.65146357312519</v>
      </c>
      <c r="H3274" s="19">
        <v>3.5523978685612745E-2</v>
      </c>
      <c r="I3274" s="18">
        <v>12.5</v>
      </c>
      <c r="J3274" s="91">
        <v>0.97526891593239307</v>
      </c>
      <c r="K3274" s="72">
        <v>67.808876017277669</v>
      </c>
      <c r="L3274" s="18">
        <v>65.760002</v>
      </c>
      <c r="M3274" s="73">
        <v>3.1156842380839173E-2</v>
      </c>
      <c r="Q3274" s="34">
        <v>1.0253582203468088</v>
      </c>
      <c r="R3274" s="7"/>
      <c r="S3274" s="32"/>
      <c r="T3274" s="77"/>
      <c r="U3274" s="5">
        <v>322.75090238586506</v>
      </c>
      <c r="V3274" s="18">
        <v>273.05999800000001</v>
      </c>
      <c r="W3274" s="38">
        <v>0.18197797095810808</v>
      </c>
      <c r="X3274" s="91">
        <v>0.95053783186478602</v>
      </c>
      <c r="Y3274" s="72">
        <v>380.84803109135868</v>
      </c>
      <c r="Z3274" s="18">
        <v>350.20000000000005</v>
      </c>
      <c r="AA3274" s="77">
        <v>8.7515794092971527E-2</v>
      </c>
      <c r="AB3274" s="35">
        <v>0.95053783186478602</v>
      </c>
      <c r="AC3274" s="72">
        <v>393.89752275923502</v>
      </c>
      <c r="AD3274" s="18">
        <v>379.39999</v>
      </c>
      <c r="AE3274" s="38">
        <v>3.821173732565205E-2</v>
      </c>
      <c r="AF3274">
        <v>16</v>
      </c>
      <c r="AI3274" s="27" t="s">
        <v>36</v>
      </c>
      <c r="AJ3274" s="17">
        <v>13.640653179949801</v>
      </c>
      <c r="AK3274" s="17">
        <v>13.468956022932804</v>
      </c>
      <c r="AL3274" s="19">
        <v>6.3457909796494891E-2</v>
      </c>
      <c r="AM3274" s="19">
        <v>9.5813274531891868E-2</v>
      </c>
      <c r="AN3274" s="27" t="b">
        <v>1</v>
      </c>
      <c r="AO3274" s="27" t="b">
        <v>0</v>
      </c>
      <c r="AP3274" s="27" t="b">
        <v>0</v>
      </c>
      <c r="AQ3274" s="27" t="b">
        <v>0</v>
      </c>
      <c r="AR3274" s="27" t="b">
        <v>0</v>
      </c>
      <c r="AS3274" s="27" t="b">
        <v>1</v>
      </c>
      <c r="AV3274">
        <v>1751.0000000000002</v>
      </c>
      <c r="AX3274">
        <v>3793.9998999999998</v>
      </c>
      <c r="BC3274" s="18">
        <f t="shared" si="1"/>
        <v>1400.8000000000002</v>
      </c>
    </row>
    <row r="3275" spans="1:55" ht="14.55" customHeight="1" x14ac:dyDescent="0.25">
      <c r="A3275" s="95">
        <v>42822</v>
      </c>
      <c r="B3275" s="98">
        <v>12.925000000000001</v>
      </c>
      <c r="C3275" s="99">
        <v>13.55</v>
      </c>
      <c r="D3275" s="32">
        <v>273.75653654700443</v>
      </c>
      <c r="E3275" s="32">
        <v>70.319878958691703</v>
      </c>
      <c r="F3275" s="18">
        <v>344.0764155056961</v>
      </c>
      <c r="G3275" s="18">
        <v>13.052733033618678</v>
      </c>
      <c r="H3275" s="19">
        <v>4.6125461254612588E-2</v>
      </c>
      <c r="I3275">
        <v>11.53</v>
      </c>
      <c r="J3275" s="91">
        <v>0.9543434319175228</v>
      </c>
      <c r="K3275" s="72">
        <v>64.711835784711269</v>
      </c>
      <c r="L3275" s="18">
        <v>62.16</v>
      </c>
      <c r="M3275" s="73">
        <v>4.105269923924184E-2</v>
      </c>
      <c r="Q3275" s="34">
        <v>1.0478408155340277</v>
      </c>
      <c r="R3275" s="7"/>
      <c r="S3275" s="32"/>
      <c r="T3275" s="77"/>
      <c r="U3275" s="5">
        <v>337.56191842201127</v>
      </c>
      <c r="V3275" s="18">
        <v>287.79998799999998</v>
      </c>
      <c r="W3275" s="38">
        <v>0.1729045604477624</v>
      </c>
      <c r="X3275" s="91">
        <v>0.9086868638350456</v>
      </c>
      <c r="Y3275" s="72">
        <v>346.07325873166781</v>
      </c>
      <c r="Z3275" s="18">
        <v>312.60000000000002</v>
      </c>
      <c r="AA3275" s="77">
        <v>0.10708016228940428</v>
      </c>
      <c r="AB3275" s="35">
        <v>0.9086868638350456</v>
      </c>
      <c r="AC3275" s="72">
        <v>357.92376613410357</v>
      </c>
      <c r="AD3275" s="18">
        <v>339.00002000000001</v>
      </c>
      <c r="AE3275" s="38">
        <v>5.5822256689257915E-2</v>
      </c>
      <c r="AF3275">
        <v>15</v>
      </c>
      <c r="AI3275" s="27" t="s">
        <v>36</v>
      </c>
      <c r="AJ3275" s="17">
        <v>13.606190250240022</v>
      </c>
      <c r="AK3275" s="17">
        <v>13.469039792616579</v>
      </c>
      <c r="AL3275" s="19">
        <v>5.1537643535008747E-2</v>
      </c>
      <c r="AM3275" s="19">
        <v>9.1113793503286064E-2</v>
      </c>
      <c r="AN3275" s="27" t="b">
        <v>1</v>
      </c>
      <c r="AO3275" s="27" t="b">
        <v>0</v>
      </c>
      <c r="AP3275" s="27" t="b">
        <v>0</v>
      </c>
      <c r="AQ3275" s="27" t="b">
        <v>0</v>
      </c>
      <c r="AR3275" s="27" t="b">
        <v>0</v>
      </c>
      <c r="AS3275" s="27" t="b">
        <v>1</v>
      </c>
      <c r="AV3275">
        <v>1563</v>
      </c>
      <c r="AX3275">
        <v>3390.0001999999999</v>
      </c>
      <c r="BC3275" s="18">
        <f t="shared" si="1"/>
        <v>1250.4000000000001</v>
      </c>
    </row>
    <row r="3276" spans="1:55" ht="14.55" customHeight="1" x14ac:dyDescent="0.25">
      <c r="A3276" s="95">
        <v>42823</v>
      </c>
      <c r="B3276" s="98">
        <v>12.925000000000001</v>
      </c>
      <c r="C3276" s="99">
        <v>13.525</v>
      </c>
      <c r="D3276" s="32">
        <v>255.50610077720413</v>
      </c>
      <c r="E3276" s="32">
        <v>87.728504960512282</v>
      </c>
      <c r="F3276" s="18">
        <v>343.23460573771638</v>
      </c>
      <c r="G3276" s="18">
        <v>13.078356048884332</v>
      </c>
      <c r="H3276" s="19">
        <v>4.4362292051756014E-2</v>
      </c>
      <c r="I3276">
        <v>11.42</v>
      </c>
      <c r="J3276" s="91">
        <v>0.9995116576640688</v>
      </c>
      <c r="K3276" s="72">
        <v>64.679115153718897</v>
      </c>
      <c r="L3276" s="18">
        <v>61.799999</v>
      </c>
      <c r="M3276" s="73">
        <v>4.6587640781659188E-2</v>
      </c>
      <c r="Q3276" s="34">
        <v>1.000488580930684</v>
      </c>
      <c r="R3276" s="7"/>
      <c r="S3276" s="32"/>
      <c r="T3276" s="77"/>
      <c r="U3276" s="5">
        <v>337.09805962040645</v>
      </c>
      <c r="V3276" s="18">
        <v>288.89999399999999</v>
      </c>
      <c r="W3276" s="38">
        <v>0.16683304472621918</v>
      </c>
      <c r="X3276" s="91">
        <v>0.99902331532813771</v>
      </c>
      <c r="Y3276" s="72">
        <v>345.73690843678958</v>
      </c>
      <c r="Z3276" s="18">
        <v>309.8</v>
      </c>
      <c r="AA3276" s="77">
        <v>0.11600035002191596</v>
      </c>
      <c r="AB3276" s="35">
        <v>0.99902331532813771</v>
      </c>
      <c r="AC3276" s="72">
        <v>357.56845468025784</v>
      </c>
      <c r="AD3276" s="18">
        <v>336.19999000000001</v>
      </c>
      <c r="AE3276" s="38">
        <v>6.3558790350522698E-2</v>
      </c>
      <c r="AF3276">
        <v>14</v>
      </c>
      <c r="AI3276" s="27" t="s">
        <v>36</v>
      </c>
      <c r="AJ3276" s="17">
        <v>13.558322773452563</v>
      </c>
      <c r="AK3276" s="17">
        <v>13.460711118269971</v>
      </c>
      <c r="AL3276" s="19">
        <v>3.9572617195177406E-2</v>
      </c>
      <c r="AM3276" s="19">
        <v>8.5898526566538097E-2</v>
      </c>
      <c r="AN3276" s="27" t="b">
        <v>1</v>
      </c>
      <c r="AO3276" s="27" t="b">
        <v>0</v>
      </c>
      <c r="AP3276" s="27" t="b">
        <v>0</v>
      </c>
      <c r="AQ3276" s="27" t="b">
        <v>0</v>
      </c>
      <c r="AR3276" s="27" t="b">
        <v>0</v>
      </c>
      <c r="AS3276" s="27" t="b">
        <v>1</v>
      </c>
      <c r="AV3276">
        <v>1549</v>
      </c>
      <c r="AX3276">
        <v>3361.9999000000003</v>
      </c>
      <c r="BC3276" s="18">
        <f t="shared" si="1"/>
        <v>1239.2</v>
      </c>
    </row>
    <row r="3277" spans="1:55" ht="14.55" customHeight="1" x14ac:dyDescent="0.25">
      <c r="A3277" s="95">
        <v>42824</v>
      </c>
      <c r="B3277" s="100">
        <v>12.824999999999999</v>
      </c>
      <c r="C3277" s="101">
        <v>13.375</v>
      </c>
      <c r="D3277" s="32">
        <v>237.25566500740382</v>
      </c>
      <c r="E3277" s="32">
        <v>105.16930956862089</v>
      </c>
      <c r="F3277" s="32">
        <v>342.42497457602474</v>
      </c>
      <c r="G3277" s="32">
        <v>12.993922025428665</v>
      </c>
      <c r="H3277" s="56">
        <v>4.1121495327102853E-2</v>
      </c>
      <c r="I3277" s="1">
        <v>11.54</v>
      </c>
      <c r="J3277" s="68">
        <v>0.99120038931798138</v>
      </c>
      <c r="K3277" s="72">
        <v>64.108854886019657</v>
      </c>
      <c r="L3277" s="32">
        <v>62.080002</v>
      </c>
      <c r="M3277" s="73">
        <v>3.2681263219348097E-2</v>
      </c>
      <c r="Q3277" s="34">
        <v>1.0088777312608537</v>
      </c>
      <c r="R3277" s="7"/>
      <c r="S3277" s="32"/>
      <c r="T3277" s="77"/>
      <c r="U3277" s="5">
        <v>339.457539374063</v>
      </c>
      <c r="V3277" s="32">
        <v>287.540008</v>
      </c>
      <c r="W3277" s="76">
        <v>0.18055759174237418</v>
      </c>
      <c r="X3277" s="68">
        <v>0.98240077863596287</v>
      </c>
      <c r="Y3277" s="72">
        <v>339.65383309974214</v>
      </c>
      <c r="Z3277" s="32">
        <v>312.8</v>
      </c>
      <c r="AA3277" s="77">
        <v>8.5849850063114228E-2</v>
      </c>
      <c r="AB3277" s="35">
        <v>0.98240077863596287</v>
      </c>
      <c r="AC3277" s="72">
        <v>351.26989647884625</v>
      </c>
      <c r="AD3277" s="32">
        <v>338.4</v>
      </c>
      <c r="AE3277" s="76">
        <v>3.8031608980042174E-2</v>
      </c>
      <c r="AF3277" s="1">
        <v>13</v>
      </c>
      <c r="AI3277" s="27" t="s">
        <v>36</v>
      </c>
      <c r="AJ3277" s="17">
        <v>13.514926686663411</v>
      </c>
      <c r="AK3277" s="17">
        <v>13.44788889360011</v>
      </c>
      <c r="AL3277" s="19">
        <v>3.8993380996121096E-2</v>
      </c>
      <c r="AM3277" s="19">
        <v>8.088629766746297E-2</v>
      </c>
      <c r="AN3277" s="27" t="b">
        <v>1</v>
      </c>
      <c r="AO3277" s="27" t="b">
        <v>0</v>
      </c>
      <c r="AP3277" s="27" t="b">
        <v>0</v>
      </c>
      <c r="AQ3277" s="27" t="b">
        <v>0</v>
      </c>
      <c r="AR3277" s="27" t="b">
        <v>0</v>
      </c>
      <c r="AS3277" s="27" t="b">
        <v>1</v>
      </c>
      <c r="AV3277">
        <v>1564</v>
      </c>
      <c r="AX3277">
        <v>3384</v>
      </c>
      <c r="BC3277" s="18">
        <f t="shared" si="1"/>
        <v>1251.2</v>
      </c>
    </row>
    <row r="3278" spans="1:55" ht="14.55" customHeight="1" x14ac:dyDescent="0.25">
      <c r="A3278" s="95">
        <v>42825</v>
      </c>
      <c r="B3278" s="98">
        <v>13.275</v>
      </c>
      <c r="C3278" s="99">
        <v>13.574999999999999</v>
      </c>
      <c r="D3278" s="32">
        <v>219.00522923760352</v>
      </c>
      <c r="E3278" s="32">
        <v>122.66926012919575</v>
      </c>
      <c r="F3278" s="18">
        <v>341.67448936679926</v>
      </c>
      <c r="G3278" s="18">
        <v>13.382707128228855</v>
      </c>
      <c r="H3278" s="19">
        <v>2.2099447513812098E-2</v>
      </c>
      <c r="I3278">
        <v>12.37</v>
      </c>
      <c r="J3278" s="91">
        <v>1.0276632813559599</v>
      </c>
      <c r="K3278" s="72">
        <v>65.881176275691573</v>
      </c>
      <c r="L3278" s="18">
        <v>63.16</v>
      </c>
      <c r="M3278" s="73">
        <v>4.3083854903286513E-2</v>
      </c>
      <c r="Q3278" s="34">
        <v>0.97308137611041301</v>
      </c>
      <c r="R3278" s="7"/>
      <c r="S3278" s="32"/>
      <c r="T3278" s="77"/>
      <c r="U3278" s="5">
        <v>329.70481496118424</v>
      </c>
      <c r="V3278">
        <v>282.29998799999998</v>
      </c>
      <c r="W3278" s="38">
        <v>0.16792358829708579</v>
      </c>
      <c r="X3278" s="91">
        <v>1.0553265627119197</v>
      </c>
      <c r="Y3278" s="72">
        <v>358.44742716186738</v>
      </c>
      <c r="Z3278" s="18">
        <v>323.40000000000003</v>
      </c>
      <c r="AA3278" s="77">
        <v>0.10837175993156259</v>
      </c>
      <c r="AB3278" s="35">
        <v>1.0553265627119197</v>
      </c>
      <c r="AC3278" s="72">
        <v>370.6985091268341</v>
      </c>
      <c r="AD3278" s="18">
        <v>350.80002000000002</v>
      </c>
      <c r="AE3278" s="38">
        <v>5.672316987562908E-2</v>
      </c>
      <c r="AF3278">
        <v>12</v>
      </c>
      <c r="AI3278" s="27" t="s">
        <v>36</v>
      </c>
      <c r="AJ3278" s="17">
        <v>13.487530289354062</v>
      </c>
      <c r="AK3278" s="17">
        <v>13.450109741939642</v>
      </c>
      <c r="AL3278" s="19">
        <v>3.7036464324001227E-2</v>
      </c>
      <c r="AM3278" s="19">
        <v>7.5118466343315399E-2</v>
      </c>
      <c r="AN3278" s="27" t="b">
        <v>1</v>
      </c>
      <c r="AO3278" s="27" t="b">
        <v>0</v>
      </c>
      <c r="AP3278" s="27" t="b">
        <v>0</v>
      </c>
      <c r="AQ3278" s="27" t="b">
        <v>0</v>
      </c>
      <c r="AR3278" s="27" t="b">
        <v>0</v>
      </c>
      <c r="AS3278" s="27" t="b">
        <v>1</v>
      </c>
      <c r="AV3278">
        <v>1617.0000000000002</v>
      </c>
      <c r="AX3278">
        <v>3508.0002000000004</v>
      </c>
      <c r="BC3278" s="18">
        <f t="shared" si="1"/>
        <v>1293.6000000000001</v>
      </c>
    </row>
    <row r="3279" spans="1:55" ht="14.55" customHeight="1" x14ac:dyDescent="0.25">
      <c r="A3279" s="95">
        <v>42828</v>
      </c>
      <c r="B3279" s="98">
        <v>13.475</v>
      </c>
      <c r="C3279" s="99">
        <v>13.574999999999999</v>
      </c>
      <c r="D3279" s="32">
        <v>200.75479346780321</v>
      </c>
      <c r="E3279" s="32">
        <v>140.51637135159714</v>
      </c>
      <c r="F3279" s="18">
        <v>341.27116481940038</v>
      </c>
      <c r="G3279" s="18">
        <v>13.51617440494158</v>
      </c>
      <c r="H3279" s="19">
        <v>7.3664825046040328E-3</v>
      </c>
      <c r="I3279">
        <v>12.38</v>
      </c>
      <c r="J3279" s="91">
        <v>1.0087809072858609</v>
      </c>
      <c r="K3279" s="72">
        <v>66.4585228865391</v>
      </c>
      <c r="L3279" s="18">
        <v>63.400002000000001</v>
      </c>
      <c r="M3279" s="73">
        <v>4.8241652839996749E-2</v>
      </c>
      <c r="Q3279" s="34">
        <v>0.99129552589423398</v>
      </c>
      <c r="R3279" s="7"/>
      <c r="S3279" s="32"/>
      <c r="T3279" s="77"/>
      <c r="U3279" s="5">
        <v>326.22640159710443</v>
      </c>
      <c r="V3279">
        <v>280.92001399999998</v>
      </c>
      <c r="W3279" s="38">
        <v>0.16127860365657126</v>
      </c>
      <c r="X3279" s="91">
        <v>1.017561814571722</v>
      </c>
      <c r="Y3279" s="72">
        <v>364.74415950242621</v>
      </c>
      <c r="Z3279" s="18">
        <v>326.39999999999998</v>
      </c>
      <c r="AA3279" s="77">
        <v>0.11747597886772745</v>
      </c>
      <c r="AB3279" s="35">
        <v>1.017561814571722</v>
      </c>
      <c r="AC3279" s="72">
        <v>377.20260001945474</v>
      </c>
      <c r="AD3279" s="18">
        <v>353.89999</v>
      </c>
      <c r="AE3279" s="38">
        <v>6.5845184170405691E-2</v>
      </c>
      <c r="AF3279">
        <v>11</v>
      </c>
      <c r="AI3279" s="27" t="s">
        <v>36</v>
      </c>
      <c r="AJ3279" s="17">
        <v>13.484529431193875</v>
      </c>
      <c r="AK3279" s="17">
        <v>13.448535077970611</v>
      </c>
      <c r="AL3279" s="19">
        <v>3.2766526222916724E-2</v>
      </c>
      <c r="AM3279" s="19">
        <v>6.8206512344923587E-2</v>
      </c>
      <c r="AN3279" s="27" t="b">
        <v>1</v>
      </c>
      <c r="AO3279" s="27" t="b">
        <v>0</v>
      </c>
      <c r="AP3279" s="27" t="b">
        <v>0</v>
      </c>
      <c r="AQ3279" s="27" t="b">
        <v>0</v>
      </c>
      <c r="AR3279" s="27" t="b">
        <v>0</v>
      </c>
      <c r="AS3279" s="27" t="b">
        <v>1</v>
      </c>
      <c r="AV3279">
        <v>1632</v>
      </c>
      <c r="AX3279">
        <v>3538.9998999999998</v>
      </c>
      <c r="BC3279" s="18">
        <f t="shared" si="1"/>
        <v>1305.5999999999999</v>
      </c>
    </row>
    <row r="3280" spans="1:55" ht="14.55" customHeight="1" x14ac:dyDescent="0.25">
      <c r="A3280" s="95">
        <v>42829</v>
      </c>
      <c r="B3280" s="98">
        <v>13.225</v>
      </c>
      <c r="C3280" s="99">
        <v>13.375</v>
      </c>
      <c r="D3280" s="32">
        <v>182.50435769800293</v>
      </c>
      <c r="E3280" s="32">
        <v>158.63236560559781</v>
      </c>
      <c r="F3280" s="18">
        <v>341.13672330360077</v>
      </c>
      <c r="G3280" s="18">
        <v>13.294751666166013</v>
      </c>
      <c r="H3280" s="19">
        <v>1.1214953271028061E-2</v>
      </c>
      <c r="I3280">
        <v>11.79</v>
      </c>
      <c r="J3280" s="91">
        <v>0.98323045327928915</v>
      </c>
      <c r="K3280" s="72">
        <v>65.342912994785522</v>
      </c>
      <c r="L3280" s="18">
        <v>62.720001000000003</v>
      </c>
      <c r="M3280" s="73">
        <v>4.1819387005199792E-2</v>
      </c>
      <c r="Q3280" s="34">
        <v>1.0170555607434459</v>
      </c>
      <c r="R3280" s="7"/>
      <c r="S3280" s="32"/>
      <c r="T3280" s="77"/>
      <c r="U3280" s="5">
        <v>331.17264329842874</v>
      </c>
      <c r="V3280">
        <v>284.77999799999998</v>
      </c>
      <c r="W3280" s="38">
        <v>0.16290696546190989</v>
      </c>
      <c r="X3280" s="91">
        <v>0.96646090655857819</v>
      </c>
      <c r="Y3280" s="72">
        <v>352.51265762499088</v>
      </c>
      <c r="Z3280" s="18">
        <v>318.60000000000002</v>
      </c>
      <c r="AA3280" s="77">
        <v>0.10644274207467311</v>
      </c>
      <c r="AB3280" s="35">
        <v>0.96646090655857819</v>
      </c>
      <c r="AC3280" s="72">
        <v>364.54572210865695</v>
      </c>
      <c r="AD3280" s="18">
        <v>344.79999999999995</v>
      </c>
      <c r="AE3280" s="38">
        <v>5.7267175489144416E-2</v>
      </c>
      <c r="AF3280">
        <v>10</v>
      </c>
      <c r="AI3280" s="27" t="s">
        <v>36</v>
      </c>
      <c r="AJ3280" s="17">
        <v>13.474711106381722</v>
      </c>
      <c r="AK3280" s="17">
        <v>13.448178295511307</v>
      </c>
      <c r="AL3280" s="19">
        <v>2.8715021987152606E-2</v>
      </c>
      <c r="AM3280" s="19">
        <v>6.1024564041479948E-2</v>
      </c>
      <c r="AN3280" s="27" t="b">
        <v>1</v>
      </c>
      <c r="AO3280" s="27" t="b">
        <v>0</v>
      </c>
      <c r="AP3280" s="27" t="b">
        <v>0</v>
      </c>
      <c r="AQ3280" s="27" t="b">
        <v>0</v>
      </c>
      <c r="AR3280" s="27" t="b">
        <v>0</v>
      </c>
      <c r="AS3280" s="27" t="b">
        <v>1</v>
      </c>
      <c r="AV3280">
        <v>1593</v>
      </c>
      <c r="AX3280">
        <v>3447.9999999999995</v>
      </c>
      <c r="BC3280" s="18">
        <f t="shared" si="1"/>
        <v>1274.4000000000001</v>
      </c>
    </row>
    <row r="3281" spans="1:55" ht="14.55" customHeight="1" x14ac:dyDescent="0.25">
      <c r="A3281" s="95">
        <v>42830</v>
      </c>
      <c r="B3281" s="100">
        <v>13.875</v>
      </c>
      <c r="C3281" s="101">
        <v>13.875</v>
      </c>
      <c r="D3281" s="32">
        <v>164.25392192820263</v>
      </c>
      <c r="E3281" s="32">
        <v>176.67812359106389</v>
      </c>
      <c r="F3281" s="32">
        <v>340.93204551926652</v>
      </c>
      <c r="G3281" s="32">
        <v>13.874999999999998</v>
      </c>
      <c r="H3281" s="56">
        <v>0</v>
      </c>
      <c r="I3281" s="1">
        <v>12.89</v>
      </c>
      <c r="J3281" s="68">
        <v>1.0430187431130993</v>
      </c>
      <c r="K3281" s="72">
        <v>68.152703779913367</v>
      </c>
      <c r="L3281" s="32">
        <v>64.680000000000007</v>
      </c>
      <c r="M3281" s="73">
        <v>5.3690534630695105E-2</v>
      </c>
      <c r="Q3281" s="34">
        <v>0.958755541645684</v>
      </c>
      <c r="R3281" s="7"/>
      <c r="S3281" s="32"/>
      <c r="T3281" s="77"/>
      <c r="U3281" s="5">
        <v>316.9224552078739</v>
      </c>
      <c r="V3281" s="1">
        <v>275.22000200000002</v>
      </c>
      <c r="W3281" s="76">
        <v>0.1515240640390442</v>
      </c>
      <c r="X3281" s="68">
        <v>1.0860374862261986</v>
      </c>
      <c r="Y3281" s="72">
        <v>382.84379223732617</v>
      </c>
      <c r="Z3281" s="32">
        <v>338.80001999999996</v>
      </c>
      <c r="AA3281" s="77">
        <v>0.12999932006298645</v>
      </c>
      <c r="AB3281" s="35">
        <v>1.0860374862261986</v>
      </c>
      <c r="AC3281" s="72">
        <v>395.90397223270799</v>
      </c>
      <c r="AD3281" s="32">
        <v>367.40001999999998</v>
      </c>
      <c r="AE3281" s="76">
        <v>7.758288154885784E-2</v>
      </c>
      <c r="AF3281" s="1">
        <v>9</v>
      </c>
      <c r="AI3281" s="27" t="s">
        <v>36</v>
      </c>
      <c r="AJ3281" s="17">
        <v>13.489009557066762</v>
      </c>
      <c r="AK3281" s="17">
        <v>13.459406076579983</v>
      </c>
      <c r="AL3281" s="19">
        <v>2.1027445111383842E-2</v>
      </c>
      <c r="AM3281" s="19">
        <v>5.4585842904712634E-2</v>
      </c>
      <c r="AN3281" s="27" t="b">
        <v>1</v>
      </c>
      <c r="AO3281" s="27" t="b">
        <v>0</v>
      </c>
      <c r="AP3281" s="27" t="b">
        <v>0</v>
      </c>
      <c r="AQ3281" s="27" t="b">
        <v>0</v>
      </c>
      <c r="AR3281" s="27" t="b">
        <v>0</v>
      </c>
      <c r="AS3281" s="27" t="b">
        <v>1</v>
      </c>
      <c r="AV3281">
        <v>1694.0000999999997</v>
      </c>
      <c r="AX3281">
        <v>3674.0001999999999</v>
      </c>
      <c r="BC3281" s="18">
        <f t="shared" si="1"/>
        <v>1355.2000799999998</v>
      </c>
    </row>
    <row r="3282" spans="1:55" ht="14.55" customHeight="1" x14ac:dyDescent="0.25">
      <c r="A3282" s="95">
        <v>42831</v>
      </c>
      <c r="B3282" s="100">
        <v>13.574999999999999</v>
      </c>
      <c r="C3282" s="101">
        <v>13.525</v>
      </c>
      <c r="D3282" s="32">
        <v>146.00348615840232</v>
      </c>
      <c r="E3282" s="32">
        <v>194.9285593608642</v>
      </c>
      <c r="F3282" s="32">
        <v>340.93204551926652</v>
      </c>
      <c r="G3282" s="32">
        <v>13.546412402864041</v>
      </c>
      <c r="H3282" s="56">
        <v>-3.696857670979492E-3</v>
      </c>
      <c r="I3282" s="1">
        <v>12.39</v>
      </c>
      <c r="J3282" s="68">
        <v>0.97631801101722837</v>
      </c>
      <c r="K3282" s="72">
        <v>66.537560942392943</v>
      </c>
      <c r="L3282" s="32">
        <v>63.560001</v>
      </c>
      <c r="M3282" s="73">
        <v>4.6846442661209894E-2</v>
      </c>
      <c r="Q3282" s="34">
        <v>1.0242564294784415</v>
      </c>
      <c r="R3282" s="7"/>
      <c r="S3282" s="32"/>
      <c r="T3282" s="77"/>
      <c r="U3282" s="5">
        <v>324.00549867762368</v>
      </c>
      <c r="V3282" s="1">
        <v>280.06</v>
      </c>
      <c r="W3282" s="76">
        <v>0.1569145850090112</v>
      </c>
      <c r="X3282" s="68">
        <v>0.95263602203445663</v>
      </c>
      <c r="Y3282" s="72">
        <v>364.71253223726541</v>
      </c>
      <c r="Z3282" s="32">
        <v>326</v>
      </c>
      <c r="AA3282" s="77">
        <v>0.1187500988873172</v>
      </c>
      <c r="AB3282" s="35">
        <v>0.95263602203445663</v>
      </c>
      <c r="AC3282" s="72">
        <v>377.14633853075344</v>
      </c>
      <c r="AD3282" s="32">
        <v>354</v>
      </c>
      <c r="AE3282" s="76">
        <v>6.5385137092523846E-2</v>
      </c>
      <c r="AF3282" s="1">
        <v>8</v>
      </c>
      <c r="AI3282" s="27" t="s">
        <v>36</v>
      </c>
      <c r="AJ3282" s="17">
        <v>13.484247669682572</v>
      </c>
      <c r="AK3282" s="17">
        <v>13.459949152190244</v>
      </c>
      <c r="AL3282" s="19">
        <v>1.3017586824261259E-2</v>
      </c>
      <c r="AM3282" s="19">
        <v>4.7751874910476784E-2</v>
      </c>
      <c r="AN3282" s="27" t="b">
        <v>1</v>
      </c>
      <c r="AO3282" s="27" t="b">
        <v>0</v>
      </c>
      <c r="AP3282" s="27" t="b">
        <v>0</v>
      </c>
      <c r="AQ3282" s="27" t="b">
        <v>0</v>
      </c>
      <c r="AR3282" s="27" t="b">
        <v>0</v>
      </c>
      <c r="AS3282" s="27" t="b">
        <v>1</v>
      </c>
      <c r="AV3282">
        <v>1630</v>
      </c>
      <c r="AX3282">
        <v>3540</v>
      </c>
      <c r="BC3282" s="18">
        <f t="shared" si="1"/>
        <v>1304</v>
      </c>
    </row>
    <row r="3283" spans="1:55" ht="14.55" customHeight="1" x14ac:dyDescent="0.25">
      <c r="A3283" s="95">
        <v>42832</v>
      </c>
      <c r="B3283" s="100">
        <v>14.025</v>
      </c>
      <c r="C3283" s="101">
        <v>13.875</v>
      </c>
      <c r="D3283" s="32">
        <v>127.75305038860203</v>
      </c>
      <c r="E3283" s="32">
        <v>213.2464643941388</v>
      </c>
      <c r="F3283" s="32">
        <v>340.99951478274085</v>
      </c>
      <c r="G3283" s="32">
        <v>13.93119643643921</v>
      </c>
      <c r="H3283" s="56">
        <v>-1.0810810810810922E-2</v>
      </c>
      <c r="I3283" s="1">
        <v>12.87</v>
      </c>
      <c r="J3283" s="68">
        <v>1.0286083840700284</v>
      </c>
      <c r="K3283" s="72">
        <v>68.439908868330889</v>
      </c>
      <c r="L3283" s="32">
        <v>65.800003000000004</v>
      </c>
      <c r="M3283" s="73">
        <v>4.0120148145447426E-2</v>
      </c>
      <c r="Q3283" s="34">
        <v>0.97218729254681957</v>
      </c>
      <c r="R3283" s="7"/>
      <c r="S3283" s="32"/>
      <c r="T3283" s="77"/>
      <c r="U3283" s="5">
        <v>314.40756772431877</v>
      </c>
      <c r="V3283" s="32">
        <v>269.8</v>
      </c>
      <c r="W3283" s="76">
        <v>0.16533568467130746</v>
      </c>
      <c r="X3283" s="68">
        <v>1.0572167681400568</v>
      </c>
      <c r="Y3283" s="72">
        <v>385.58204942040834</v>
      </c>
      <c r="Z3283" s="32">
        <v>350</v>
      </c>
      <c r="AA3283" s="77">
        <v>0.10166299834402383</v>
      </c>
      <c r="AB3283" s="35">
        <v>1.0572167681400568</v>
      </c>
      <c r="AC3283" s="72">
        <v>398.7190405834217</v>
      </c>
      <c r="AD3283" s="32">
        <v>379.20000000000005</v>
      </c>
      <c r="AE3283" s="76">
        <v>5.1474263141934741E-2</v>
      </c>
      <c r="AF3283" s="1">
        <v>7</v>
      </c>
      <c r="AI3283" s="27" t="s">
        <v>36</v>
      </c>
      <c r="AJ3283" s="17">
        <v>13.492365257405522</v>
      </c>
      <c r="AK3283" s="17">
        <v>13.468094004317976</v>
      </c>
      <c r="AL3283" s="19">
        <v>4.3622024679422959E-3</v>
      </c>
      <c r="AM3283" s="19">
        <v>4.0720267031411274E-2</v>
      </c>
      <c r="AN3283" s="27" t="b">
        <v>1</v>
      </c>
      <c r="AO3283" s="27" t="b">
        <v>0</v>
      </c>
      <c r="AP3283" s="27" t="b">
        <v>0</v>
      </c>
      <c r="AQ3283" s="27" t="b">
        <v>0</v>
      </c>
      <c r="AR3283" s="27" t="b">
        <v>0</v>
      </c>
      <c r="AS3283" s="27" t="b">
        <v>1</v>
      </c>
      <c r="AV3283">
        <v>1750</v>
      </c>
      <c r="AX3283">
        <v>3792.0000000000005</v>
      </c>
      <c r="BC3283" s="18">
        <f t="shared" si="1"/>
        <v>1400</v>
      </c>
    </row>
    <row r="3284" spans="1:55" ht="14.55" customHeight="1" x14ac:dyDescent="0.25">
      <c r="A3284" s="95">
        <v>42835</v>
      </c>
      <c r="B3284" s="100">
        <v>15.025</v>
      </c>
      <c r="C3284" s="101">
        <v>14.324999999999999</v>
      </c>
      <c r="D3284" s="32">
        <v>109.50261461880174</v>
      </c>
      <c r="E3284" s="32">
        <v>231.69420217226124</v>
      </c>
      <c r="F3284" s="18">
        <v>341.19681679106299</v>
      </c>
      <c r="G3284" s="18">
        <v>14.549655760138874</v>
      </c>
      <c r="H3284" s="19">
        <v>-4.8865619546247796E-2</v>
      </c>
      <c r="I3284">
        <v>14.05</v>
      </c>
      <c r="J3284" s="91">
        <v>1.0449981266229278</v>
      </c>
      <c r="K3284" s="72">
        <v>71.518339116927393</v>
      </c>
      <c r="L3284" s="18">
        <v>68.279999000000004</v>
      </c>
      <c r="M3284" s="73">
        <v>4.7427360344972899E-2</v>
      </c>
      <c r="Q3284" s="34">
        <v>0.95693951455363258</v>
      </c>
      <c r="R3284" s="7"/>
      <c r="S3284" s="32"/>
      <c r="T3284" s="77"/>
      <c r="U3284" s="5">
        <v>300.30886257663872</v>
      </c>
      <c r="V3284">
        <v>260.35998599999999</v>
      </c>
      <c r="W3284" s="38">
        <v>0.15343708221215963</v>
      </c>
      <c r="X3284" s="91">
        <v>1.0899962532458556</v>
      </c>
      <c r="Y3284" s="72">
        <v>420.28500000911384</v>
      </c>
      <c r="Z3284" s="18">
        <v>375</v>
      </c>
      <c r="AA3284" s="77">
        <v>0.12076000002430358</v>
      </c>
      <c r="AB3284" s="35">
        <v>1.0899962532458556</v>
      </c>
      <c r="AC3284" s="72">
        <v>434.59529258560548</v>
      </c>
      <c r="AD3284" s="18">
        <v>406.8</v>
      </c>
      <c r="AE3284" s="38">
        <v>6.8326677939049812E-2</v>
      </c>
      <c r="AF3284">
        <v>6</v>
      </c>
      <c r="AI3284" s="27" t="s">
        <v>36</v>
      </c>
      <c r="AJ3284" s="17">
        <v>13.537705722662073</v>
      </c>
      <c r="AK3284" s="17">
        <v>13.498161048641869</v>
      </c>
      <c r="AL3284" s="19">
        <v>-7.4653087087343528E-3</v>
      </c>
      <c r="AM3284" s="19">
        <v>3.0604018917115422E-2</v>
      </c>
      <c r="AN3284" s="27" t="b">
        <v>1</v>
      </c>
      <c r="AO3284" s="27" t="b">
        <v>0</v>
      </c>
      <c r="AP3284" s="27" t="b">
        <v>0</v>
      </c>
      <c r="AQ3284" s="27" t="b">
        <v>0</v>
      </c>
      <c r="AR3284" s="27" t="b">
        <v>0</v>
      </c>
      <c r="AS3284" s="27" t="b">
        <v>1</v>
      </c>
      <c r="AV3284">
        <v>1875</v>
      </c>
      <c r="AX3284">
        <v>4068</v>
      </c>
      <c r="BC3284" s="18">
        <f t="shared" si="1"/>
        <v>1500</v>
      </c>
    </row>
    <row r="3285" spans="1:55" ht="14.55" customHeight="1" x14ac:dyDescent="0.25">
      <c r="A3285" s="95">
        <v>42836</v>
      </c>
      <c r="B3285" s="100">
        <v>15.975</v>
      </c>
      <c r="C3285" s="101">
        <v>14.525</v>
      </c>
      <c r="D3285" s="32">
        <v>91.252178849001453</v>
      </c>
      <c r="E3285" s="32">
        <v>250.83645679294182</v>
      </c>
      <c r="F3285" s="18">
        <v>342.08863564194326</v>
      </c>
      <c r="G3285" s="18">
        <v>14.911787649588993</v>
      </c>
      <c r="H3285" s="19">
        <v>-9.9827882960413117E-2</v>
      </c>
      <c r="I3285">
        <v>15.07</v>
      </c>
      <c r="J3285" s="91">
        <v>1.0275682301988749</v>
      </c>
      <c r="K3285" s="72">
        <v>73.488701624481791</v>
      </c>
      <c r="L3285" s="18">
        <v>71.360000999999997</v>
      </c>
      <c r="M3285" s="73">
        <v>2.9830445552849624E-2</v>
      </c>
      <c r="Q3285" s="34">
        <v>0.97317138717539031</v>
      </c>
      <c r="R3285" s="7"/>
      <c r="S3285" s="32"/>
      <c r="T3285" s="77"/>
      <c r="U3285" s="5">
        <v>291.70787304775774</v>
      </c>
      <c r="V3285">
        <v>248.16000399999999</v>
      </c>
      <c r="W3285" s="38">
        <v>0.17548302847286285</v>
      </c>
      <c r="X3285" s="91">
        <v>1.05513646039775</v>
      </c>
      <c r="Y3285" s="72">
        <v>443.46014896965443</v>
      </c>
      <c r="Z3285" s="18">
        <v>409.00002000000001</v>
      </c>
      <c r="AA3285" s="77">
        <v>8.4254589937805921E-2</v>
      </c>
      <c r="AB3285" s="35">
        <v>1.05513646039775</v>
      </c>
      <c r="AC3285" s="72">
        <v>458.54998691709585</v>
      </c>
      <c r="AD3285" s="18">
        <v>443.49997999999999</v>
      </c>
      <c r="AE3285" s="38">
        <v>3.3934628175396664E-2</v>
      </c>
      <c r="AF3285">
        <v>5</v>
      </c>
      <c r="AI3285" s="27" t="s">
        <v>36</v>
      </c>
      <c r="AJ3285" s="17">
        <v>13.613444381736699</v>
      </c>
      <c r="AK3285" s="17">
        <v>13.542237322251456</v>
      </c>
      <c r="AL3285" s="19">
        <v>-2.5331036286237212E-2</v>
      </c>
      <c r="AM3285" s="19">
        <v>1.7011835055619012E-2</v>
      </c>
      <c r="AN3285" s="27" t="b">
        <v>1</v>
      </c>
      <c r="AO3285" s="27" t="b">
        <v>0</v>
      </c>
      <c r="AP3285" s="27" t="b">
        <v>0</v>
      </c>
      <c r="AQ3285" s="27" t="b">
        <v>0</v>
      </c>
      <c r="AR3285" s="27" t="b">
        <v>0</v>
      </c>
      <c r="AS3285" s="27" t="b">
        <v>1</v>
      </c>
      <c r="AV3285">
        <v>2045.0001</v>
      </c>
      <c r="AX3285">
        <v>4434.9997999999996</v>
      </c>
      <c r="BC3285" s="18">
        <f t="shared" si="1"/>
        <v>1636.00008</v>
      </c>
    </row>
    <row r="3286" spans="1:55" ht="14.55" customHeight="1" x14ac:dyDescent="0.25">
      <c r="A3286" s="95">
        <v>42837</v>
      </c>
      <c r="B3286" s="100">
        <v>16.274999999999999</v>
      </c>
      <c r="C3286" s="101">
        <v>14.925000000000001</v>
      </c>
      <c r="D3286" s="32">
        <v>73.001743079201162</v>
      </c>
      <c r="E3286" s="32">
        <v>270.90879492874626</v>
      </c>
      <c r="F3286" s="18">
        <v>343.91053800794742</v>
      </c>
      <c r="G3286" s="18">
        <v>15.211563923652273</v>
      </c>
      <c r="H3286" s="19">
        <v>-9.0452261306532611E-2</v>
      </c>
      <c r="I3286">
        <v>15.77</v>
      </c>
      <c r="J3286" s="91">
        <v>1.0255361951592425</v>
      </c>
      <c r="K3286" s="72">
        <v>75.36401947505945</v>
      </c>
      <c r="L3286" s="18">
        <v>71.680000000000007</v>
      </c>
      <c r="M3286" s="73">
        <v>5.1395360980181964E-2</v>
      </c>
      <c r="Q3286" s="34">
        <v>0.97509966466344244</v>
      </c>
      <c r="R3286" s="7"/>
      <c r="S3286" s="32"/>
      <c r="T3286" s="77"/>
      <c r="U3286" s="5">
        <v>283.9146664398325</v>
      </c>
      <c r="V3286">
        <v>247.24000599999999</v>
      </c>
      <c r="W3286" s="38">
        <v>0.1483362706269814</v>
      </c>
      <c r="X3286" s="91">
        <v>1.0510723903184849</v>
      </c>
      <c r="Y3286" s="72">
        <v>466.11094886134634</v>
      </c>
      <c r="Z3286" s="18">
        <v>413.2</v>
      </c>
      <c r="AA3286" s="77">
        <v>0.1280516671378179</v>
      </c>
      <c r="AB3286" s="35">
        <v>1.0510723903184849</v>
      </c>
      <c r="AC3286" s="72">
        <v>481.96150367177773</v>
      </c>
      <c r="AD3286" s="18">
        <v>447.99999000000003</v>
      </c>
      <c r="AE3286" s="38">
        <v>7.5806951852337559E-2</v>
      </c>
      <c r="AF3286">
        <v>4</v>
      </c>
      <c r="AI3286" s="27" t="s">
        <v>36</v>
      </c>
      <c r="AJ3286" s="17">
        <v>13.686400380675723</v>
      </c>
      <c r="AK3286" s="17">
        <v>13.598774219875024</v>
      </c>
      <c r="AL3286" s="19">
        <v>-4.227557204916399E-2</v>
      </c>
      <c r="AM3286" s="19">
        <v>4.0990405932892215E-3</v>
      </c>
      <c r="AN3286" s="27" t="b">
        <v>1</v>
      </c>
      <c r="AO3286" s="27" t="b">
        <v>0</v>
      </c>
      <c r="AP3286" s="27" t="b">
        <v>0</v>
      </c>
      <c r="AQ3286" s="27" t="b">
        <v>0</v>
      </c>
      <c r="AR3286" s="27" t="b">
        <v>0</v>
      </c>
      <c r="AS3286" s="27" t="b">
        <v>1</v>
      </c>
      <c r="AV3286">
        <v>2066</v>
      </c>
      <c r="AX3286">
        <v>4479.9999000000007</v>
      </c>
      <c r="BC3286" s="18">
        <f t="shared" si="1"/>
        <v>1652.8</v>
      </c>
    </row>
    <row r="3287" spans="1:55" ht="14.55" customHeight="1" x14ac:dyDescent="0.25">
      <c r="A3287" s="95">
        <v>42838</v>
      </c>
      <c r="B3287" s="100">
        <v>16.324999999999999</v>
      </c>
      <c r="C3287" s="101">
        <v>15.225</v>
      </c>
      <c r="D3287" s="32">
        <v>54.751307309400872</v>
      </c>
      <c r="E3287" s="32">
        <v>290.81002388375464</v>
      </c>
      <c r="F3287" s="32">
        <v>345.56133119315552</v>
      </c>
      <c r="G3287" s="32">
        <v>15.399285814423708</v>
      </c>
      <c r="H3287" s="56">
        <v>-7.2249589490968713E-2</v>
      </c>
      <c r="I3287" s="1">
        <v>15.96</v>
      </c>
      <c r="J3287" s="68">
        <v>1.0172000378184862</v>
      </c>
      <c r="K3287" s="72">
        <v>76.65895707859039</v>
      </c>
      <c r="L3287" s="32">
        <v>73.040001000000004</v>
      </c>
      <c r="M3287" s="73">
        <v>4.9547590759074417E-2</v>
      </c>
      <c r="Q3287" s="34">
        <v>0.98309080104305357</v>
      </c>
      <c r="R3287" s="7"/>
      <c r="S3287" s="32"/>
      <c r="T3287" s="77"/>
      <c r="U3287" s="5">
        <v>278.59423824276098</v>
      </c>
      <c r="V3287" s="1">
        <v>242.64</v>
      </c>
      <c r="W3287" s="76">
        <v>0.14817935312710598</v>
      </c>
      <c r="X3287" s="68">
        <v>1.0344000756369724</v>
      </c>
      <c r="Y3287" s="72">
        <v>482.14750755592837</v>
      </c>
      <c r="Z3287" s="32">
        <v>429.19997999999998</v>
      </c>
      <c r="AA3287" s="77">
        <v>0.12336330387510361</v>
      </c>
      <c r="AB3287" s="35">
        <v>1.0344000756369724</v>
      </c>
      <c r="AC3287" s="72">
        <v>498.53302300785003</v>
      </c>
      <c r="AD3287" s="32">
        <v>464.90001999999998</v>
      </c>
      <c r="AE3287" s="76">
        <v>7.2344593592080397E-2</v>
      </c>
      <c r="AF3287" s="1">
        <v>3</v>
      </c>
      <c r="AI3287" s="27" t="s">
        <v>36</v>
      </c>
      <c r="AJ3287" s="17">
        <v>13.781897050656617</v>
      </c>
      <c r="AK3287" s="17">
        <v>13.675885819908908</v>
      </c>
      <c r="AL3287" s="19">
        <v>-5.4317170297658778E-2</v>
      </c>
      <c r="AM3287" s="19">
        <v>-3.2038657824863676E-3</v>
      </c>
      <c r="AN3287" s="27" t="b">
        <v>1</v>
      </c>
      <c r="AO3287" s="27" t="b">
        <v>0</v>
      </c>
      <c r="AP3287" s="27" t="b">
        <v>0</v>
      </c>
      <c r="AQ3287" s="27" t="b">
        <v>1</v>
      </c>
      <c r="AR3287" s="27" t="b">
        <v>0</v>
      </c>
      <c r="AS3287" s="27" t="b">
        <v>1</v>
      </c>
      <c r="AV3287">
        <v>2145.9998999999998</v>
      </c>
      <c r="AX3287">
        <v>4649.0001999999995</v>
      </c>
      <c r="BC3287" s="18">
        <f t="shared" si="1"/>
        <v>1716.7999199999999</v>
      </c>
    </row>
    <row r="3288" spans="1:55" ht="14.55" customHeight="1" x14ac:dyDescent="0.25">
      <c r="A3288" s="95">
        <v>42842</v>
      </c>
      <c r="B3288" s="100">
        <v>15.074999999999999</v>
      </c>
      <c r="C3288" s="101">
        <v>14.324999999999999</v>
      </c>
      <c r="D3288" s="32">
        <v>36.500871539600581</v>
      </c>
      <c r="E3288" s="32">
        <v>310.37904614595431</v>
      </c>
      <c r="F3288" s="18">
        <v>346.87991768555491</v>
      </c>
      <c r="G3288" s="18">
        <v>14.403919684475699</v>
      </c>
      <c r="H3288" s="19">
        <v>-5.2356020942408321E-2</v>
      </c>
      <c r="I3288">
        <v>14.66</v>
      </c>
      <c r="J3288" s="91">
        <v>0.93893197822394237</v>
      </c>
      <c r="K3288" s="72">
        <v>71.976300857839661</v>
      </c>
      <c r="L3288" s="18">
        <v>69.440002000000007</v>
      </c>
      <c r="M3288" s="73">
        <v>3.6525040103536487E-2</v>
      </c>
      <c r="Q3288" s="34">
        <v>1.0650398784921269</v>
      </c>
      <c r="R3288" s="7"/>
      <c r="S3288" s="32"/>
      <c r="T3288" s="77"/>
      <c r="U3288" s="5">
        <v>296.1615469331951</v>
      </c>
      <c r="V3288">
        <v>254.479996</v>
      </c>
      <c r="W3288" s="38">
        <v>0.16379107037236473</v>
      </c>
      <c r="X3288" s="91">
        <v>0.87786395644788473</v>
      </c>
      <c r="Y3288" s="72">
        <v>423.26194363950731</v>
      </c>
      <c r="Z3288" s="18">
        <v>385.20000000000005</v>
      </c>
      <c r="AA3288" s="77">
        <v>9.8810860954068686E-2</v>
      </c>
      <c r="AB3288" s="35">
        <v>0.87786395644788473</v>
      </c>
      <c r="AC3288" s="72">
        <v>437.63715548012885</v>
      </c>
      <c r="AD3288" s="18">
        <v>418.4</v>
      </c>
      <c r="AE3288" s="38">
        <v>4.5977905067229631E-2</v>
      </c>
      <c r="AF3288">
        <v>2</v>
      </c>
      <c r="AI3288" s="27" t="s">
        <v>36</v>
      </c>
      <c r="AJ3288" s="17">
        <v>13.847457098203423</v>
      </c>
      <c r="AK3288" s="17">
        <v>13.713176543920509</v>
      </c>
      <c r="AL3288" s="19">
        <v>-6.2427030842896913E-2</v>
      </c>
      <c r="AM3288" s="19">
        <v>-8.5911763130450958E-3</v>
      </c>
      <c r="AN3288" s="27" t="b">
        <v>1</v>
      </c>
      <c r="AO3288" s="27" t="b">
        <v>0</v>
      </c>
      <c r="AP3288" s="27" t="b">
        <v>0</v>
      </c>
      <c r="AQ3288" s="27" t="b">
        <v>1</v>
      </c>
      <c r="AR3288" s="27" t="b">
        <v>0</v>
      </c>
      <c r="AS3288" s="27" t="b">
        <v>1</v>
      </c>
      <c r="AV3288">
        <v>1926.0000000000002</v>
      </c>
      <c r="AX3288">
        <v>4184</v>
      </c>
      <c r="BC3288" s="18">
        <f t="shared" si="1"/>
        <v>1540.8000000000002</v>
      </c>
    </row>
    <row r="3289" spans="1:55" ht="14.55" customHeight="1" x14ac:dyDescent="0.25">
      <c r="A3289" s="95">
        <v>42843</v>
      </c>
      <c r="B3289" s="100">
        <v>14.725</v>
      </c>
      <c r="C3289" s="101">
        <v>14.324999999999999</v>
      </c>
      <c r="D3289" s="32">
        <v>18.250435769800291</v>
      </c>
      <c r="E3289" s="32">
        <v>329.58500211312634</v>
      </c>
      <c r="F3289" s="18">
        <v>347.83543788292661</v>
      </c>
      <c r="G3289" s="18">
        <v>14.345987436910834</v>
      </c>
      <c r="H3289" s="19">
        <v>-2.7923211169284423E-2</v>
      </c>
      <c r="I3289">
        <v>14.42</v>
      </c>
      <c r="J3289" s="91">
        <v>0.99872155680899977</v>
      </c>
      <c r="K3289" s="72">
        <v>71.88303949919154</v>
      </c>
      <c r="L3289" s="18">
        <v>68.839995999999999</v>
      </c>
      <c r="M3289" s="73">
        <v>4.420458564802271E-2</v>
      </c>
      <c r="Q3289" s="34">
        <v>1.0012800797001769</v>
      </c>
      <c r="R3289" s="7"/>
      <c r="S3289" s="32"/>
      <c r="T3289" s="77"/>
      <c r="U3289" s="5">
        <v>295.9885532869659</v>
      </c>
      <c r="V3289">
        <v>256.44000199999999</v>
      </c>
      <c r="W3289" s="38">
        <v>0.1542214591269809</v>
      </c>
      <c r="X3289" s="91">
        <v>0.99744311361799953</v>
      </c>
      <c r="Y3289" s="72">
        <v>422.18173083657302</v>
      </c>
      <c r="Z3289" s="18">
        <v>379.19997999999998</v>
      </c>
      <c r="AA3289" s="77">
        <v>0.11334850501989226</v>
      </c>
      <c r="AB3289" s="35">
        <v>0.99744311361799953</v>
      </c>
      <c r="AC3289" s="72">
        <v>436.51116853219997</v>
      </c>
      <c r="AD3289" s="18">
        <v>410</v>
      </c>
      <c r="AE3289" s="38">
        <v>6.4661386663902379E-2</v>
      </c>
      <c r="AF3289">
        <v>1</v>
      </c>
      <c r="AI3289" s="27" t="s">
        <v>36</v>
      </c>
      <c r="AJ3289" s="17">
        <v>13.908337592190785</v>
      </c>
      <c r="AK3289" s="17">
        <v>13.745491907390166</v>
      </c>
      <c r="AL3289" s="19">
        <v>-6.5279097569309164E-2</v>
      </c>
      <c r="AM3289" s="19">
        <v>-1.2398008955569813E-2</v>
      </c>
      <c r="AN3289" s="27" t="b">
        <v>1</v>
      </c>
      <c r="AO3289" s="27" t="b">
        <v>0</v>
      </c>
      <c r="AP3289" s="27" t="b">
        <v>0</v>
      </c>
      <c r="AQ3289" s="27" t="b">
        <v>1</v>
      </c>
      <c r="AR3289" s="27" t="b">
        <v>0</v>
      </c>
      <c r="AS3289" s="27" t="b">
        <v>1</v>
      </c>
      <c r="AV3289">
        <v>1895.9998999999998</v>
      </c>
      <c r="AX3289">
        <v>4100</v>
      </c>
      <c r="BC3289" s="18">
        <f t="shared" si="1"/>
        <v>1516.7999199999999</v>
      </c>
    </row>
    <row r="3290" spans="1:55" ht="14.55" customHeight="1" x14ac:dyDescent="0.25">
      <c r="A3290" s="96">
        <v>42844</v>
      </c>
      <c r="B3290" s="98">
        <v>14.574999999999999</v>
      </c>
      <c r="C3290" s="99">
        <v>14.525</v>
      </c>
      <c r="D3290" s="32">
        <v>348.3450486548582</v>
      </c>
      <c r="E3290" s="32">
        <v>0</v>
      </c>
      <c r="F3290" s="18">
        <v>348.3450486548582</v>
      </c>
      <c r="G3290" s="18">
        <v>14.574999999999999</v>
      </c>
      <c r="H3290" s="19">
        <v>-3.4423407917383297E-3</v>
      </c>
      <c r="I3290">
        <v>14.93</v>
      </c>
      <c r="J3290" s="91">
        <v>1.0174520069808028</v>
      </c>
      <c r="K3290" s="72">
        <v>73.136277375445047</v>
      </c>
      <c r="L3290" s="18">
        <v>70.440002000000007</v>
      </c>
      <c r="M3290" s="73">
        <v>3.827761639536921E-2</v>
      </c>
      <c r="Q3290" s="34">
        <v>0.98284734133790741</v>
      </c>
      <c r="R3290" s="7"/>
      <c r="S3290" s="32"/>
      <c r="T3290" s="77"/>
      <c r="U3290" s="5">
        <v>290.36993897051855</v>
      </c>
      <c r="V3290">
        <v>250.22000199999999</v>
      </c>
      <c r="W3290" s="38">
        <v>0.16045854308049504</v>
      </c>
      <c r="X3290" s="91">
        <v>1.0349040139616055</v>
      </c>
      <c r="Y3290" s="72">
        <v>436.91965827331086</v>
      </c>
      <c r="Z3290" s="18">
        <v>397</v>
      </c>
      <c r="AA3290" s="77">
        <v>0.10055329539876791</v>
      </c>
      <c r="AB3290" s="35">
        <v>1.0349040139616055</v>
      </c>
      <c r="AC3290" s="72">
        <v>451.73991782982534</v>
      </c>
      <c r="AD3290" s="18">
        <v>430.99997999999999</v>
      </c>
      <c r="AE3290" s="38">
        <v>4.8120507638597459E-2</v>
      </c>
      <c r="AF3290">
        <v>20</v>
      </c>
      <c r="AI3290" s="27" t="s">
        <v>36</v>
      </c>
      <c r="AJ3290" s="17">
        <v>13.981846886116049</v>
      </c>
      <c r="AK3290" s="17">
        <v>13.778559433233186</v>
      </c>
      <c r="AL3290" s="19">
        <v>-5.770855111022425E-2</v>
      </c>
      <c r="AM3290" s="19">
        <v>-1.4833403922904255E-2</v>
      </c>
      <c r="AN3290" s="27" t="b">
        <v>1</v>
      </c>
      <c r="AO3290" s="27" t="b">
        <v>0</v>
      </c>
      <c r="AP3290" s="27" t="b">
        <v>0</v>
      </c>
      <c r="AQ3290" s="27" t="b">
        <v>0</v>
      </c>
      <c r="AR3290" s="27" t="b">
        <v>0</v>
      </c>
      <c r="AS3290" s="27" t="b">
        <v>1</v>
      </c>
      <c r="AV3290">
        <v>1985</v>
      </c>
      <c r="AX3290">
        <v>4309.9997999999996</v>
      </c>
      <c r="BC3290" s="18">
        <f t="shared" si="1"/>
        <v>1588</v>
      </c>
    </row>
    <row r="3291" spans="1:55" ht="14.55" customHeight="1" x14ac:dyDescent="0.25">
      <c r="A3291" s="95">
        <v>42845</v>
      </c>
      <c r="B3291" s="98">
        <v>14.324999999999999</v>
      </c>
      <c r="C3291" s="99">
        <v>14.324999999999999</v>
      </c>
      <c r="D3291" s="32">
        <v>330.92779622211532</v>
      </c>
      <c r="E3291" s="32">
        <v>17.477208551272145</v>
      </c>
      <c r="F3291" s="18">
        <v>348.40500477338747</v>
      </c>
      <c r="G3291" s="18">
        <v>14.324999999999999</v>
      </c>
      <c r="H3291" s="19">
        <v>0</v>
      </c>
      <c r="I3291">
        <v>14.15</v>
      </c>
      <c r="J3291" s="91">
        <v>0.98301650611266445</v>
      </c>
      <c r="K3291" s="72">
        <v>71.892923937769453</v>
      </c>
      <c r="L3291" s="18">
        <v>68.639999000000003</v>
      </c>
      <c r="M3291" s="73">
        <v>4.7391098268656E-2</v>
      </c>
      <c r="Q3291" s="34">
        <v>1.0172769162895308</v>
      </c>
      <c r="R3291" s="7"/>
      <c r="S3291" s="32"/>
      <c r="T3291" s="77"/>
      <c r="U3291" s="5">
        <v>294.83668064341759</v>
      </c>
      <c r="V3291">
        <v>256.72000200000002</v>
      </c>
      <c r="W3291" s="38">
        <v>0.14847568692141708</v>
      </c>
      <c r="X3291" s="91">
        <v>0.96603301222532889</v>
      </c>
      <c r="Y3291" s="72">
        <v>422.08083299626634</v>
      </c>
      <c r="Z3291" s="18">
        <v>376.6</v>
      </c>
      <c r="AA3291" s="77">
        <v>0.12076694900761102</v>
      </c>
      <c r="AB3291" s="35">
        <v>0.96603301222532889</v>
      </c>
      <c r="AC3291" s="72">
        <v>436.38867706261681</v>
      </c>
      <c r="AD3291" s="18">
        <v>408.80000999999999</v>
      </c>
      <c r="AE3291" s="38">
        <v>6.7486953003295727E-2</v>
      </c>
      <c r="AF3291">
        <v>19</v>
      </c>
      <c r="AI3291" s="27" t="s">
        <v>36</v>
      </c>
      <c r="AJ3291" s="17">
        <v>14.011588405894289</v>
      </c>
      <c r="AK3291" s="17">
        <v>13.802798107949545</v>
      </c>
      <c r="AL3291" s="19">
        <v>-4.1070570616822066E-2</v>
      </c>
      <c r="AM3291" s="19">
        <v>-1.7716245251317542E-2</v>
      </c>
      <c r="AN3291" s="27" t="b">
        <v>1</v>
      </c>
      <c r="AO3291" s="27" t="b">
        <v>0</v>
      </c>
      <c r="AP3291" s="27" t="b">
        <v>0</v>
      </c>
      <c r="AQ3291" s="27" t="b">
        <v>0</v>
      </c>
      <c r="AR3291" s="27" t="b">
        <v>0</v>
      </c>
      <c r="AS3291" s="27" t="b">
        <v>1</v>
      </c>
      <c r="AV3291">
        <v>1883</v>
      </c>
      <c r="AX3291">
        <v>4088.0000999999997</v>
      </c>
      <c r="BC3291" s="18">
        <f t="shared" si="1"/>
        <v>1506.4</v>
      </c>
    </row>
    <row r="3292" spans="1:55" ht="14.55" customHeight="1" x14ac:dyDescent="0.25">
      <c r="A3292" s="95">
        <v>42846</v>
      </c>
      <c r="B3292" s="100">
        <v>14.324999999999999</v>
      </c>
      <c r="C3292" s="101">
        <v>14.225</v>
      </c>
      <c r="D3292" s="32">
        <v>313.51054378937238</v>
      </c>
      <c r="E3292" s="32">
        <v>34.894460984015055</v>
      </c>
      <c r="F3292" s="32">
        <v>348.40500477338742</v>
      </c>
      <c r="G3292" s="32">
        <v>14.314984512132165</v>
      </c>
      <c r="H3292" s="56">
        <v>-7.0298769771528491E-3</v>
      </c>
      <c r="I3292">
        <v>14.63</v>
      </c>
      <c r="J3292" s="68">
        <v>0.99930083854325746</v>
      </c>
      <c r="K3292" s="72">
        <v>71.841416149619178</v>
      </c>
      <c r="L3292" s="32">
        <v>68.800003000000004</v>
      </c>
      <c r="M3292" s="73">
        <v>4.4206584549410184E-2</v>
      </c>
      <c r="Q3292" s="34">
        <v>1.000699650625493</v>
      </c>
      <c r="R3292" s="7"/>
      <c r="S3292" s="32"/>
      <c r="T3292" s="77"/>
      <c r="U3292" s="5">
        <v>294.49364771112448</v>
      </c>
      <c r="V3292" s="1">
        <v>255.75999400000001</v>
      </c>
      <c r="W3292" s="76">
        <v>0.15144531834452762</v>
      </c>
      <c r="X3292" s="68">
        <v>0.99860167708651493</v>
      </c>
      <c r="Y3292" s="72">
        <v>421.49264429603863</v>
      </c>
      <c r="Z3292" s="32">
        <v>379.79999999999995</v>
      </c>
      <c r="AA3292" s="77">
        <v>0.10977526144296652</v>
      </c>
      <c r="AB3292" s="35">
        <v>0.99860167708651493</v>
      </c>
      <c r="AC3292" s="72">
        <v>435.77147817072472</v>
      </c>
      <c r="AD3292" s="32">
        <v>412.09999000000005</v>
      </c>
      <c r="AE3292" s="76">
        <v>5.7441127748449276E-2</v>
      </c>
      <c r="AF3292" s="1">
        <v>18</v>
      </c>
      <c r="AI3292" s="27" t="s">
        <v>36</v>
      </c>
      <c r="AJ3292" s="17">
        <v>14.030159096948202</v>
      </c>
      <c r="AK3292" s="17">
        <v>13.824107002733953</v>
      </c>
      <c r="AL3292" s="19">
        <v>-2.7166839895258772E-2</v>
      </c>
      <c r="AM3292" s="19">
        <v>-2.0928255815624346E-2</v>
      </c>
      <c r="AN3292" s="27" t="b">
        <v>1</v>
      </c>
      <c r="AO3292" s="27" t="b">
        <v>0</v>
      </c>
      <c r="AP3292" s="27" t="b">
        <v>0</v>
      </c>
      <c r="AQ3292" s="27" t="b">
        <v>0</v>
      </c>
      <c r="AR3292" s="27" t="b">
        <v>0</v>
      </c>
      <c r="AS3292" s="27" t="b">
        <v>1</v>
      </c>
      <c r="AV3292">
        <v>1898.9999999999998</v>
      </c>
      <c r="AX3292">
        <v>4120.9999000000007</v>
      </c>
      <c r="BC3292" s="18">
        <f t="shared" si="1"/>
        <v>1519.1999999999998</v>
      </c>
    </row>
    <row r="3293" spans="1:55" ht="14.55" customHeight="1" x14ac:dyDescent="0.25">
      <c r="A3293" s="95">
        <v>42849</v>
      </c>
      <c r="B3293" s="98">
        <v>12.675000000000001</v>
      </c>
      <c r="C3293" s="99">
        <v>13.324999999999999</v>
      </c>
      <c r="D3293" s="32">
        <v>296.09329135662949</v>
      </c>
      <c r="E3293" s="32">
        <v>52.434154558640159</v>
      </c>
      <c r="F3293" s="18">
        <v>348.52744591526965</v>
      </c>
      <c r="G3293" s="18">
        <v>12.772789143617119</v>
      </c>
      <c r="H3293" s="19">
        <v>4.8780487804877981E-2</v>
      </c>
      <c r="I3293">
        <v>10.84</v>
      </c>
      <c r="J3293" s="91">
        <v>0.89258063234428731</v>
      </c>
      <c r="K3293" s="72">
        <v>64.123147172956692</v>
      </c>
      <c r="L3293" s="18">
        <v>61.48</v>
      </c>
      <c r="M3293" s="73">
        <v>4.2991983945294326E-2</v>
      </c>
      <c r="Q3293" s="34">
        <v>1.1203469622386775</v>
      </c>
      <c r="R3293" s="7"/>
      <c r="S3293" s="32"/>
      <c r="T3293" s="77"/>
      <c r="U3293" s="5">
        <v>329.32078535375376</v>
      </c>
      <c r="V3293" s="18">
        <v>283.33999599999999</v>
      </c>
      <c r="W3293" s="38">
        <v>0.16228132280256607</v>
      </c>
      <c r="X3293" s="91">
        <v>0.7851612646885745</v>
      </c>
      <c r="Y3293" s="72">
        <v>330.94128101610767</v>
      </c>
      <c r="Z3293" s="18">
        <v>298.60000000000002</v>
      </c>
      <c r="AA3293" s="77">
        <v>0.10830971539218902</v>
      </c>
      <c r="AB3293" s="35">
        <v>0.7851612646885745</v>
      </c>
      <c r="AC3293" s="72">
        <v>342.14539939161847</v>
      </c>
      <c r="AD3293" s="18">
        <v>324.19997999999998</v>
      </c>
      <c r="AE3293" s="38">
        <v>5.5352931828121912E-2</v>
      </c>
      <c r="AF3293">
        <v>17</v>
      </c>
      <c r="AI3293" s="27" t="s">
        <v>36</v>
      </c>
      <c r="AJ3293" s="17">
        <v>13.957425182870669</v>
      </c>
      <c r="AK3293" s="17">
        <v>13.797736196047788</v>
      </c>
      <c r="AL3293" s="19">
        <v>-6.9951603459509903E-3</v>
      </c>
      <c r="AM3293" s="19">
        <v>-2.04495687857634E-2</v>
      </c>
      <c r="AN3293" s="27" t="b">
        <v>1</v>
      </c>
      <c r="AO3293" s="27" t="b">
        <v>1</v>
      </c>
      <c r="AP3293" s="27" t="b">
        <v>0</v>
      </c>
      <c r="AQ3293" s="27" t="b">
        <v>0</v>
      </c>
      <c r="AR3293" s="27" t="b">
        <v>0</v>
      </c>
      <c r="AS3293" s="27" t="b">
        <v>1</v>
      </c>
      <c r="AV3293">
        <v>1493</v>
      </c>
      <c r="AX3293">
        <v>3241.9997999999996</v>
      </c>
      <c r="BC3293" s="18">
        <f t="shared" si="1"/>
        <v>1194.4000000000001</v>
      </c>
    </row>
    <row r="3294" spans="1:55" ht="14.55" customHeight="1" x14ac:dyDescent="0.25">
      <c r="A3294" s="95">
        <v>42850</v>
      </c>
      <c r="B3294" s="98">
        <v>12.475</v>
      </c>
      <c r="C3294" s="99">
        <v>13.125</v>
      </c>
      <c r="D3294" s="32">
        <v>278.67603892388661</v>
      </c>
      <c r="E3294" s="32">
        <v>69.001784921493169</v>
      </c>
      <c r="F3294" s="18">
        <v>347.67782384537975</v>
      </c>
      <c r="G3294" s="18">
        <v>12.604002073537243</v>
      </c>
      <c r="H3294" s="19">
        <v>4.9523809523809526E-2</v>
      </c>
      <c r="I3294">
        <v>10.76</v>
      </c>
      <c r="J3294" s="91">
        <v>0.9843798838166895</v>
      </c>
      <c r="K3294" s="72">
        <v>63.120444030836261</v>
      </c>
      <c r="L3294" s="18">
        <v>60.119999</v>
      </c>
      <c r="M3294" s="73">
        <v>4.9907602806784156E-2</v>
      </c>
      <c r="Q3294" s="34">
        <v>1.0158679758090416</v>
      </c>
      <c r="R3294" s="7"/>
      <c r="S3294" s="32"/>
      <c r="T3294" s="77"/>
      <c r="U3294" s="5">
        <v>333.92357581926677</v>
      </c>
      <c r="V3294" s="18">
        <v>290.27999799999998</v>
      </c>
      <c r="W3294" s="38">
        <v>0.15034993151428505</v>
      </c>
      <c r="X3294" s="91">
        <v>0.96875976763337912</v>
      </c>
      <c r="Y3294" s="72">
        <v>320.6041324038448</v>
      </c>
      <c r="Z3294" s="18">
        <v>284.40000000000003</v>
      </c>
      <c r="AA3294" s="77">
        <v>0.12730004361408145</v>
      </c>
      <c r="AB3294" s="35">
        <v>0.96875976763337912</v>
      </c>
      <c r="AC3294" s="72">
        <v>331.45138354158382</v>
      </c>
      <c r="AD3294" s="18">
        <v>308.79999000000004</v>
      </c>
      <c r="AE3294" s="38">
        <v>7.3352960735470832E-2</v>
      </c>
      <c r="AF3294">
        <v>16</v>
      </c>
      <c r="AI3294" s="27" t="s">
        <v>36</v>
      </c>
      <c r="AJ3294" s="17">
        <v>13.892223462770161</v>
      </c>
      <c r="AK3294" s="17">
        <v>13.769242583512048</v>
      </c>
      <c r="AL3294" s="19">
        <v>9.9848113984186502E-3</v>
      </c>
      <c r="AM3294" s="19">
        <v>-1.8735546160138561E-2</v>
      </c>
      <c r="AN3294" s="27" t="b">
        <v>1</v>
      </c>
      <c r="AO3294" s="27" t="b">
        <v>1</v>
      </c>
      <c r="AP3294" s="27" t="b">
        <v>0</v>
      </c>
      <c r="AQ3294" s="27" t="b">
        <v>0</v>
      </c>
      <c r="AR3294" s="27" t="b">
        <v>0</v>
      </c>
      <c r="AS3294" s="27" t="b">
        <v>1</v>
      </c>
      <c r="AV3294">
        <v>1422.0000000000002</v>
      </c>
      <c r="AX3294">
        <v>3087.9999000000003</v>
      </c>
      <c r="BC3294" s="18">
        <f t="shared" si="1"/>
        <v>1137.6000000000001</v>
      </c>
    </row>
    <row r="3295" spans="1:55" ht="14.55" customHeight="1" x14ac:dyDescent="0.25">
      <c r="A3295" s="95">
        <v>42851</v>
      </c>
      <c r="B3295" s="98">
        <v>12.375</v>
      </c>
      <c r="C3295" s="99">
        <v>13.175000000000001</v>
      </c>
      <c r="D3295" s="32">
        <v>261.25878649114372</v>
      </c>
      <c r="E3295" s="32">
        <v>85.556468662328811</v>
      </c>
      <c r="F3295" s="18">
        <v>346.81525515347255</v>
      </c>
      <c r="G3295" s="18">
        <v>12.572353414859375</v>
      </c>
      <c r="H3295" s="19">
        <v>6.0721062618595889E-2</v>
      </c>
      <c r="I3295" s="1">
        <v>10.85</v>
      </c>
      <c r="J3295" s="91">
        <v>0.99501428639008871</v>
      </c>
      <c r="K3295" s="72">
        <v>62.80465690459426</v>
      </c>
      <c r="L3295" s="18">
        <v>60.599997999999999</v>
      </c>
      <c r="M3295" s="73">
        <v>3.6380511177479924E-2</v>
      </c>
      <c r="Q3295" s="34">
        <v>1.0050106955026741</v>
      </c>
      <c r="R3295" s="7"/>
      <c r="S3295" s="32"/>
      <c r="T3295" s="77"/>
      <c r="U3295" s="5">
        <v>334.97194587640507</v>
      </c>
      <c r="V3295" s="18">
        <v>287.10000600000001</v>
      </c>
      <c r="W3295" s="38">
        <v>0.16674308211754291</v>
      </c>
      <c r="X3295" s="91">
        <v>0.99002857278017742</v>
      </c>
      <c r="Y3295" s="72">
        <v>317.40877024962282</v>
      </c>
      <c r="Z3295" s="18">
        <v>289.8</v>
      </c>
      <c r="AA3295" s="77">
        <v>9.5268358349285043E-2</v>
      </c>
      <c r="AB3295" s="35">
        <v>0.99002857278017742</v>
      </c>
      <c r="AC3295" s="72">
        <v>328.14107919702832</v>
      </c>
      <c r="AD3295" s="18">
        <v>314.69999000000001</v>
      </c>
      <c r="AE3295" s="38">
        <v>4.2710802745905087E-2</v>
      </c>
      <c r="AF3295">
        <v>15</v>
      </c>
      <c r="AI3295" s="27" t="s">
        <v>36</v>
      </c>
      <c r="AJ3295" s="17">
        <v>13.840837264757505</v>
      </c>
      <c r="AK3295" s="17">
        <v>13.739874262959253</v>
      </c>
      <c r="AL3295" s="19">
        <v>2.4758857029732035E-2</v>
      </c>
      <c r="AM3295" s="19">
        <v>-1.540088490301407E-2</v>
      </c>
      <c r="AN3295" s="27" t="b">
        <v>1</v>
      </c>
      <c r="AO3295" s="27" t="b">
        <v>1</v>
      </c>
      <c r="AP3295" s="27" t="b">
        <v>0</v>
      </c>
      <c r="AQ3295" s="27" t="b">
        <v>0</v>
      </c>
      <c r="AR3295" s="27" t="b">
        <v>0</v>
      </c>
      <c r="AS3295" s="27" t="b">
        <v>1</v>
      </c>
      <c r="AV3295">
        <v>1449</v>
      </c>
      <c r="AX3295">
        <v>3146.9999000000003</v>
      </c>
      <c r="BC3295" s="18">
        <f t="shared" si="1"/>
        <v>1159.2</v>
      </c>
    </row>
    <row r="3296" spans="1:55" ht="14.55" customHeight="1" x14ac:dyDescent="0.25">
      <c r="A3296" s="95">
        <v>42852</v>
      </c>
      <c r="B3296" s="100">
        <v>12.375</v>
      </c>
      <c r="C3296" s="101">
        <v>13.125</v>
      </c>
      <c r="D3296" s="32">
        <v>243.84153405840081</v>
      </c>
      <c r="E3296" s="32">
        <v>101.91612701945925</v>
      </c>
      <c r="F3296" s="32">
        <v>345.75766107786006</v>
      </c>
      <c r="G3296" s="32">
        <v>12.59607129897371</v>
      </c>
      <c r="H3296" s="56">
        <v>5.7142857142857162E-2</v>
      </c>
      <c r="I3296" s="1">
        <v>10.36</v>
      </c>
      <c r="J3296" s="68">
        <v>0.99883131318953167</v>
      </c>
      <c r="K3296" s="72">
        <v>62.730172549815869</v>
      </c>
      <c r="L3296" s="32">
        <v>60.040000999999997</v>
      </c>
      <c r="M3296" s="73">
        <v>4.4806320869579475E-2</v>
      </c>
      <c r="Q3296" s="34">
        <v>1.0011700542374231</v>
      </c>
      <c r="R3296" s="7"/>
      <c r="S3296" s="32"/>
      <c r="T3296" s="77"/>
      <c r="U3296" s="5">
        <v>334.73949550563179</v>
      </c>
      <c r="V3296" s="32">
        <v>290.20001200000002</v>
      </c>
      <c r="W3296" s="76">
        <v>0.1534785722394518</v>
      </c>
      <c r="X3296" s="68">
        <v>0.99766262637906333</v>
      </c>
      <c r="Y3296" s="72">
        <v>316.66838243907483</v>
      </c>
      <c r="Z3296" s="32">
        <v>284</v>
      </c>
      <c r="AA3296" s="77">
        <v>0.11502951563054518</v>
      </c>
      <c r="AB3296" s="35">
        <v>0.99766262637906333</v>
      </c>
      <c r="AC3296" s="72">
        <v>327.36884227897082</v>
      </c>
      <c r="AD3296" s="32">
        <v>308.60001</v>
      </c>
      <c r="AE3296" s="76">
        <v>6.0819286036221512E-2</v>
      </c>
      <c r="AF3296" s="1">
        <v>14</v>
      </c>
      <c r="AI3296" s="27" t="s">
        <v>36</v>
      </c>
      <c r="AJ3296" s="17">
        <v>13.819091467869649</v>
      </c>
      <c r="AK3296" s="17">
        <v>13.703593732167857</v>
      </c>
      <c r="AL3296" s="19">
        <v>3.4856390018831285E-2</v>
      </c>
      <c r="AM3296" s="19">
        <v>-1.2530390911024751E-2</v>
      </c>
      <c r="AN3296" s="27" t="b">
        <v>1</v>
      </c>
      <c r="AO3296" s="27" t="b">
        <v>1</v>
      </c>
      <c r="AP3296" s="27" t="b">
        <v>0</v>
      </c>
      <c r="AQ3296" s="27" t="b">
        <v>0</v>
      </c>
      <c r="AR3296" s="27" t="b">
        <v>0</v>
      </c>
      <c r="AS3296" s="27" t="b">
        <v>1</v>
      </c>
      <c r="AV3296">
        <v>1420</v>
      </c>
      <c r="AX3296">
        <v>3086.0001000000002</v>
      </c>
      <c r="BC3296" s="18">
        <f t="shared" si="1"/>
        <v>1136</v>
      </c>
    </row>
    <row r="3297" spans="1:55" ht="14.55" customHeight="1" x14ac:dyDescent="0.25">
      <c r="A3297" s="95">
        <v>42853</v>
      </c>
      <c r="B3297" s="98">
        <v>12.275</v>
      </c>
      <c r="C3297" s="99">
        <v>13.125</v>
      </c>
      <c r="D3297" s="32">
        <v>226.4242816256579</v>
      </c>
      <c r="E3297" s="32">
        <v>118.33810788461686</v>
      </c>
      <c r="F3297" s="18">
        <v>344.76238951027477</v>
      </c>
      <c r="G3297" s="18">
        <v>12.566758598856465</v>
      </c>
      <c r="H3297" s="19">
        <v>6.4761904761904687E-2</v>
      </c>
      <c r="I3297">
        <v>10.82</v>
      </c>
      <c r="J3297" s="91">
        <v>0.99480104478222597</v>
      </c>
      <c r="K3297" s="72">
        <v>62.402961472835067</v>
      </c>
      <c r="L3297" s="18">
        <v>60.040000999999997</v>
      </c>
      <c r="M3297" s="73">
        <v>3.9356436267132477E-2</v>
      </c>
      <c r="Q3297" s="34">
        <v>1.0052261256107868</v>
      </c>
      <c r="R3297" s="7"/>
      <c r="S3297" s="32"/>
      <c r="T3297" s="77"/>
      <c r="U3297" s="5">
        <v>335.86240588880128</v>
      </c>
      <c r="V3297">
        <v>290.10000600000001</v>
      </c>
      <c r="W3297" s="38">
        <v>0.1577469801527728</v>
      </c>
      <c r="X3297" s="91">
        <v>0.98960208956445206</v>
      </c>
      <c r="Y3297" s="72">
        <v>313.37719229033888</v>
      </c>
      <c r="Z3297" s="18">
        <v>283.60000000000002</v>
      </c>
      <c r="AA3297" s="77">
        <v>0.10499715194054604</v>
      </c>
      <c r="AB3297" s="35">
        <v>0.98960208956445206</v>
      </c>
      <c r="AC3297" s="72">
        <v>323.95969641987659</v>
      </c>
      <c r="AD3297" s="18">
        <v>309.10000000000002</v>
      </c>
      <c r="AE3297" s="38">
        <v>4.8074074473880846E-2</v>
      </c>
      <c r="AF3297">
        <v>13</v>
      </c>
      <c r="AI3297" s="27" t="s">
        <v>36</v>
      </c>
      <c r="AJ3297" s="17">
        <v>13.794729684534989</v>
      </c>
      <c r="AK3297" s="17">
        <v>13.670947848042383</v>
      </c>
      <c r="AL3297" s="19">
        <v>4.5650040812482064E-2</v>
      </c>
      <c r="AM3297" s="19">
        <v>-8.4827718634057081E-3</v>
      </c>
      <c r="AN3297" s="27" t="b">
        <v>1</v>
      </c>
      <c r="AO3297" s="27" t="b">
        <v>1</v>
      </c>
      <c r="AP3297" s="27" t="b">
        <v>0</v>
      </c>
      <c r="AQ3297" s="27" t="b">
        <v>0</v>
      </c>
      <c r="AR3297" s="27" t="b">
        <v>0</v>
      </c>
      <c r="AS3297" s="27" t="b">
        <v>1</v>
      </c>
      <c r="AV3297">
        <v>1418</v>
      </c>
      <c r="AX3297">
        <v>3091</v>
      </c>
      <c r="BC3297" s="18">
        <f t="shared" si="1"/>
        <v>1134.4000000000001</v>
      </c>
    </row>
    <row r="3298" spans="1:55" ht="14.55" customHeight="1" x14ac:dyDescent="0.25">
      <c r="A3298" s="95">
        <v>42856</v>
      </c>
      <c r="B3298" s="98">
        <v>11.824999999999999</v>
      </c>
      <c r="C3298" s="99">
        <v>12.625</v>
      </c>
      <c r="D3298" s="32">
        <v>209.00702919291498</v>
      </c>
      <c r="E3298" s="32">
        <v>134.62738587409643</v>
      </c>
      <c r="F3298" s="18">
        <v>343.63441506701145</v>
      </c>
      <c r="G3298" s="18">
        <v>12.138420030058031</v>
      </c>
      <c r="H3298" s="19">
        <v>6.3366336633663423E-2</v>
      </c>
      <c r="I3298">
        <v>10.11</v>
      </c>
      <c r="J3298" s="91">
        <v>0.96275472519091176</v>
      </c>
      <c r="K3298" s="72">
        <v>60.077706537207149</v>
      </c>
      <c r="L3298" s="18">
        <v>57.799999</v>
      </c>
      <c r="M3298" s="73">
        <v>3.9406705477748355E-2</v>
      </c>
      <c r="Q3298" s="34">
        <v>1.0386861511395882</v>
      </c>
      <c r="R3298" s="7"/>
      <c r="S3298" s="32"/>
      <c r="T3298" s="77"/>
      <c r="U3298" s="5">
        <v>348.20612482150426</v>
      </c>
      <c r="V3298">
        <v>301.57998600000002</v>
      </c>
      <c r="W3298" s="38">
        <v>0.1546062105775953</v>
      </c>
      <c r="X3298" s="91">
        <v>0.92550945038182353</v>
      </c>
      <c r="Y3298" s="72">
        <v>290.03494064921648</v>
      </c>
      <c r="Z3298" s="18">
        <v>262</v>
      </c>
      <c r="AA3298" s="77">
        <v>0.10700359026418504</v>
      </c>
      <c r="AB3298" s="35">
        <v>0.92550945038182353</v>
      </c>
      <c r="AC3298" s="72">
        <v>299.82295359956584</v>
      </c>
      <c r="AD3298" s="18">
        <v>284.69999000000001</v>
      </c>
      <c r="AE3298" s="38">
        <v>5.311894671849416E-2</v>
      </c>
      <c r="AF3298">
        <v>12</v>
      </c>
      <c r="AI3298" s="27" t="s">
        <v>36</v>
      </c>
      <c r="AJ3298" s="17">
        <v>13.753991494279246</v>
      </c>
      <c r="AK3298" s="17">
        <v>13.626567081172453</v>
      </c>
      <c r="AL3298" s="19">
        <v>5.7382743080951447E-2</v>
      </c>
      <c r="AM3298" s="19">
        <v>-4.2913222193655259E-3</v>
      </c>
      <c r="AN3298" s="27" t="b">
        <v>1</v>
      </c>
      <c r="AO3298" s="27" t="b">
        <v>1</v>
      </c>
      <c r="AP3298" s="27" t="b">
        <v>0</v>
      </c>
      <c r="AQ3298" s="27" t="b">
        <v>0</v>
      </c>
      <c r="AR3298" s="27" t="b">
        <v>0</v>
      </c>
      <c r="AS3298" s="27" t="b">
        <v>1</v>
      </c>
      <c r="AV3298">
        <v>1310</v>
      </c>
      <c r="AX3298">
        <v>2846.9999000000003</v>
      </c>
      <c r="BC3298" s="18">
        <f t="shared" si="1"/>
        <v>1048</v>
      </c>
    </row>
    <row r="3299" spans="1:55" ht="14.55" customHeight="1" x14ac:dyDescent="0.25">
      <c r="A3299" s="95">
        <v>42857</v>
      </c>
      <c r="B3299" s="98">
        <v>11.824999999999999</v>
      </c>
      <c r="C3299" s="99">
        <v>12.824999999999999</v>
      </c>
      <c r="D3299" s="32">
        <v>191.58977676017207</v>
      </c>
      <c r="E3299" s="32">
        <v>150.94097082595266</v>
      </c>
      <c r="F3299" s="18">
        <v>342.53074758612473</v>
      </c>
      <c r="G3299" s="18">
        <v>12.265664004296434</v>
      </c>
      <c r="H3299" s="19">
        <v>7.7972709551656916E-2</v>
      </c>
      <c r="I3299">
        <v>10.59</v>
      </c>
      <c r="J3299" s="91">
        <v>1.0072373290929784</v>
      </c>
      <c r="K3299" s="72">
        <v>60.511461678905377</v>
      </c>
      <c r="L3299" s="18">
        <v>57.84</v>
      </c>
      <c r="M3299" s="73">
        <v>4.6187096799885433E-2</v>
      </c>
      <c r="Q3299" s="34">
        <v>0.99281467347968955</v>
      </c>
      <c r="R3299" s="7"/>
      <c r="S3299" s="32"/>
      <c r="T3299" s="77"/>
      <c r="U3299" s="5">
        <v>345.06051272858497</v>
      </c>
      <c r="V3299">
        <v>300.35998599999999</v>
      </c>
      <c r="W3299" s="38">
        <v>0.14882317489715483</v>
      </c>
      <c r="X3299" s="91">
        <v>1.0144746581859567</v>
      </c>
      <c r="Y3299" s="72">
        <v>294.23450501998428</v>
      </c>
      <c r="Z3299" s="18">
        <v>263.39999999999998</v>
      </c>
      <c r="AA3299" s="77">
        <v>0.11706342072886981</v>
      </c>
      <c r="AB3299" s="35">
        <v>1.0144746581859567</v>
      </c>
      <c r="AC3299" s="72">
        <v>304.1579118881599</v>
      </c>
      <c r="AD3299" s="18">
        <v>286</v>
      </c>
      <c r="AE3299" s="38">
        <v>6.3489202406153508E-2</v>
      </c>
      <c r="AF3299">
        <v>11</v>
      </c>
      <c r="AI3299" s="27" t="s">
        <v>36</v>
      </c>
      <c r="AJ3299" s="17">
        <v>13.700798964568177</v>
      </c>
      <c r="AK3299" s="17">
        <v>13.594529802586866</v>
      </c>
      <c r="AL3299" s="19">
        <v>6.2248113372081269E-2</v>
      </c>
      <c r="AM3299" s="19">
        <v>1.257647803288714E-3</v>
      </c>
      <c r="AN3299" s="27" t="b">
        <v>1</v>
      </c>
      <c r="AO3299" s="27" t="b">
        <v>1</v>
      </c>
      <c r="AP3299" s="27" t="b">
        <v>0</v>
      </c>
      <c r="AQ3299" s="27" t="b">
        <v>0</v>
      </c>
      <c r="AR3299" s="27" t="b">
        <v>0</v>
      </c>
      <c r="AS3299" s="27" t="b">
        <v>1</v>
      </c>
      <c r="AV3299">
        <v>1317</v>
      </c>
      <c r="AX3299">
        <v>2860</v>
      </c>
      <c r="BC3299" s="18">
        <f t="shared" si="1"/>
        <v>1053.5999999999999</v>
      </c>
    </row>
    <row r="3300" spans="1:55" ht="14.55" customHeight="1" x14ac:dyDescent="0.25">
      <c r="A3300" s="95">
        <v>42858</v>
      </c>
      <c r="B3300" s="100">
        <v>12.074999999999999</v>
      </c>
      <c r="C3300" s="101">
        <v>12.975</v>
      </c>
      <c r="D3300" s="32">
        <v>174.17252432742916</v>
      </c>
      <c r="E3300" s="32">
        <v>167.00015289356944</v>
      </c>
      <c r="F3300" s="32">
        <v>341.17267722099859</v>
      </c>
      <c r="G3300" s="32">
        <v>12.515539784218575</v>
      </c>
      <c r="H3300" s="56">
        <v>6.9364161849711059E-2</v>
      </c>
      <c r="I3300" s="1">
        <v>10.68</v>
      </c>
      <c r="J3300" s="68">
        <v>1.016326389248895</v>
      </c>
      <c r="K3300" s="72">
        <v>61.498331289449304</v>
      </c>
      <c r="L3300" s="32">
        <v>59.119999</v>
      </c>
      <c r="M3300" s="73">
        <v>4.0228895968846413E-2</v>
      </c>
      <c r="Q3300" s="34">
        <v>0.98393587982994235</v>
      </c>
      <c r="R3300" s="7"/>
      <c r="S3300" s="32"/>
      <c r="T3300" s="77"/>
      <c r="U3300" s="5">
        <v>338.8853003488083</v>
      </c>
      <c r="V3300" s="1">
        <v>294.27999799999998</v>
      </c>
      <c r="W3300" s="76">
        <v>0.15157435996995056</v>
      </c>
      <c r="X3300" s="68">
        <v>1.0326527784977901</v>
      </c>
      <c r="Y3300" s="72">
        <v>303.84353285536679</v>
      </c>
      <c r="Z3300" s="32">
        <v>273.8</v>
      </c>
      <c r="AA3300" s="77">
        <v>0.10972802357694221</v>
      </c>
      <c r="AB3300" s="35">
        <v>1.0326527784977901</v>
      </c>
      <c r="AC3300" s="72">
        <v>314.08447718240967</v>
      </c>
      <c r="AD3300" s="32">
        <v>297.60000000000002</v>
      </c>
      <c r="AE3300" s="76">
        <v>5.5391388381752844E-2</v>
      </c>
      <c r="AF3300" s="1">
        <v>10</v>
      </c>
      <c r="AI3300" s="27" t="s">
        <v>36</v>
      </c>
      <c r="AJ3300" s="17">
        <v>13.653149696914701</v>
      </c>
      <c r="AK3300" s="17">
        <v>13.570495736659971</v>
      </c>
      <c r="AL3300" s="19">
        <v>6.5554838759731518E-2</v>
      </c>
      <c r="AM3300" s="19">
        <v>8.6470091405361424E-3</v>
      </c>
      <c r="AN3300" s="27" t="b">
        <v>1</v>
      </c>
      <c r="AO3300" s="27" t="b">
        <v>1</v>
      </c>
      <c r="AP3300" s="27" t="b">
        <v>0</v>
      </c>
      <c r="AQ3300" s="27" t="b">
        <v>0</v>
      </c>
      <c r="AR3300" s="27" t="b">
        <v>0</v>
      </c>
      <c r="AS3300" s="27" t="b">
        <v>1</v>
      </c>
      <c r="AV3300">
        <v>1369</v>
      </c>
      <c r="AX3300">
        <v>2976</v>
      </c>
      <c r="BC3300" s="18">
        <f t="shared" si="1"/>
        <v>1095.2</v>
      </c>
    </row>
    <row r="3301" spans="1:55" ht="14.55" customHeight="1" x14ac:dyDescent="0.25">
      <c r="A3301" s="95">
        <v>42859</v>
      </c>
      <c r="B3301" s="98">
        <v>11.725</v>
      </c>
      <c r="C3301" s="99">
        <v>12.675000000000001</v>
      </c>
      <c r="D3301" s="32">
        <v>156.75527189468625</v>
      </c>
      <c r="E3301" s="32">
        <v>183.2092722095903</v>
      </c>
      <c r="F3301" s="18">
        <v>339.96454410427657</v>
      </c>
      <c r="G3301" s="18">
        <v>12.236961648993976</v>
      </c>
      <c r="H3301" s="19">
        <v>7.495069033530577E-2</v>
      </c>
      <c r="I3301">
        <v>10.46</v>
      </c>
      <c r="J3301" s="91">
        <v>0.9742791217494311</v>
      </c>
      <c r="K3301" s="72">
        <v>59.915503517565561</v>
      </c>
      <c r="L3301" s="18">
        <v>57.48</v>
      </c>
      <c r="M3301" s="73">
        <v>4.2371320764884562E-2</v>
      </c>
      <c r="Q3301" s="34">
        <v>1.026399907045513</v>
      </c>
      <c r="R3301" s="7"/>
      <c r="S3301" s="32"/>
      <c r="T3301" s="77"/>
      <c r="U3301" s="5">
        <v>347.18424201968043</v>
      </c>
      <c r="V3301">
        <v>301.89999999999998</v>
      </c>
      <c r="W3301" s="38">
        <v>0.14999748930003462</v>
      </c>
      <c r="X3301" s="91">
        <v>0.94855824349886209</v>
      </c>
      <c r="Y3301" s="72">
        <v>288.21466676519776</v>
      </c>
      <c r="Z3301" s="18">
        <v>260.39999999999998</v>
      </c>
      <c r="AA3301" s="77">
        <v>0.1068151565483786</v>
      </c>
      <c r="AB3301" s="35">
        <v>0.94855824349886209</v>
      </c>
      <c r="AC3301" s="72">
        <v>297.92264347370372</v>
      </c>
      <c r="AD3301">
        <v>282.7</v>
      </c>
      <c r="AE3301" s="38">
        <v>5.3847341611969322E-2</v>
      </c>
      <c r="AF3301">
        <v>9</v>
      </c>
      <c r="AI3301" s="27" t="s">
        <v>36</v>
      </c>
      <c r="AJ3301" s="17">
        <v>13.602778743716033</v>
      </c>
      <c r="AK3301" s="17">
        <v>13.537867178449726</v>
      </c>
      <c r="AL3301" s="19">
        <v>6.7926443379183174E-2</v>
      </c>
      <c r="AM3301" s="19">
        <v>1.9570669971518573E-2</v>
      </c>
      <c r="AN3301" s="27" t="b">
        <v>1</v>
      </c>
      <c r="AO3301" s="27" t="b">
        <v>1</v>
      </c>
      <c r="AP3301" s="27" t="b">
        <v>0</v>
      </c>
      <c r="AQ3301" s="27" t="b">
        <v>0</v>
      </c>
      <c r="AR3301" s="27" t="b">
        <v>0</v>
      </c>
      <c r="AS3301" s="27" t="b">
        <v>1</v>
      </c>
      <c r="AV3301">
        <v>1302</v>
      </c>
      <c r="AX3301">
        <v>2827</v>
      </c>
      <c r="BC3301" s="18">
        <f t="shared" si="1"/>
        <v>1041.5999999999999</v>
      </c>
    </row>
    <row r="3302" spans="1:55" ht="14.55" customHeight="1" x14ac:dyDescent="0.25">
      <c r="A3302" s="95">
        <v>42860</v>
      </c>
      <c r="B3302" s="100">
        <v>11.775</v>
      </c>
      <c r="C3302" s="101">
        <v>12.675000000000001</v>
      </c>
      <c r="D3302" s="32">
        <v>139.33801946194333</v>
      </c>
      <c r="E3302" s="32">
        <v>199.32108954875486</v>
      </c>
      <c r="F3302" s="32">
        <v>338.65910901069822</v>
      </c>
      <c r="G3302" s="32">
        <v>12.304703692653996</v>
      </c>
      <c r="H3302" s="56">
        <v>7.1005917159763343E-2</v>
      </c>
      <c r="I3302" s="1">
        <v>10.57</v>
      </c>
      <c r="J3302" s="68">
        <v>1.0016746822338021</v>
      </c>
      <c r="K3302" s="72">
        <v>60.014804548517951</v>
      </c>
      <c r="L3302" s="32">
        <v>57.799999</v>
      </c>
      <c r="M3302" s="73">
        <v>3.8318435758415002E-2</v>
      </c>
      <c r="Q3302" s="34">
        <v>0.99832811763788676</v>
      </c>
      <c r="R3302" s="7"/>
      <c r="S3302" s="32"/>
      <c r="T3302" s="77"/>
      <c r="U3302" s="5">
        <v>345.95847845424072</v>
      </c>
      <c r="V3302" s="1">
        <v>300.14</v>
      </c>
      <c r="W3302" s="76">
        <v>0.1526570215707361</v>
      </c>
      <c r="X3302" s="68">
        <v>1.0033493644676041</v>
      </c>
      <c r="Y3302" s="72">
        <v>289.18138629572275</v>
      </c>
      <c r="Z3302" s="32">
        <v>263</v>
      </c>
      <c r="AA3302" s="77">
        <v>9.9548997322139718E-2</v>
      </c>
      <c r="AB3302" s="35">
        <v>1.0033493644676041</v>
      </c>
      <c r="AC3302" s="72">
        <v>298.9157025557019</v>
      </c>
      <c r="AD3302" s="1">
        <v>285.89999999999998</v>
      </c>
      <c r="AE3302" s="76">
        <v>4.5525367456110258E-2</v>
      </c>
      <c r="AF3302" s="1">
        <v>8</v>
      </c>
      <c r="AI3302" s="27" t="s">
        <v>36</v>
      </c>
      <c r="AJ3302" s="17">
        <v>13.528002729080512</v>
      </c>
      <c r="AK3302" s="17">
        <v>13.505142584662455</v>
      </c>
      <c r="AL3302" s="19">
        <v>7.0236953382000866E-2</v>
      </c>
      <c r="AM3302" s="19">
        <v>2.966180612566207E-2</v>
      </c>
      <c r="AN3302" s="27" t="b">
        <v>1</v>
      </c>
      <c r="AO3302" s="27" t="b">
        <v>1</v>
      </c>
      <c r="AP3302" s="27" t="b">
        <v>0</v>
      </c>
      <c r="AQ3302" s="27" t="b">
        <v>0</v>
      </c>
      <c r="AR3302" s="27" t="b">
        <v>0</v>
      </c>
      <c r="AS3302" s="27" t="b">
        <v>1</v>
      </c>
      <c r="AV3302">
        <v>1315</v>
      </c>
      <c r="AX3302">
        <v>2859</v>
      </c>
      <c r="BC3302" s="18">
        <f t="shared" si="1"/>
        <v>1052</v>
      </c>
    </row>
    <row r="3303" spans="1:55" ht="14.55" customHeight="1" x14ac:dyDescent="0.25">
      <c r="A3303" s="95">
        <v>42863</v>
      </c>
      <c r="B3303" s="100">
        <v>11.425000000000001</v>
      </c>
      <c r="C3303" s="101">
        <v>12.475</v>
      </c>
      <c r="D3303" s="32">
        <v>121.92076702920042</v>
      </c>
      <c r="E3303" s="32">
        <v>215.50161399810776</v>
      </c>
      <c r="F3303" s="32">
        <v>337.42238102730818</v>
      </c>
      <c r="G3303" s="32">
        <v>12.095603692645094</v>
      </c>
      <c r="H3303" s="56">
        <v>8.4168336673346555E-2</v>
      </c>
      <c r="I3303" s="1">
        <v>9.77</v>
      </c>
      <c r="J3303" s="68">
        <v>0.97941671870551528</v>
      </c>
      <c r="K3303" s="72">
        <v>58.778485937585799</v>
      </c>
      <c r="L3303" s="32">
        <v>56.360000999999997</v>
      </c>
      <c r="M3303" s="73">
        <v>4.291137144560736E-2</v>
      </c>
      <c r="Q3303" s="34">
        <v>1.0210158565821599</v>
      </c>
      <c r="R3303" s="7"/>
      <c r="S3303" s="32"/>
      <c r="T3303" s="77"/>
      <c r="U3303" s="5">
        <v>352.57144477629851</v>
      </c>
      <c r="V3303" s="1">
        <v>308.14</v>
      </c>
      <c r="W3303" s="76">
        <v>0.14419239558739055</v>
      </c>
      <c r="X3303" s="68">
        <v>0.95883343741103066</v>
      </c>
      <c r="Y3303" s="72">
        <v>277.27810927349947</v>
      </c>
      <c r="Z3303" s="32">
        <v>249.8</v>
      </c>
      <c r="AA3303" s="77">
        <v>0.11000043744395298</v>
      </c>
      <c r="AB3303" s="35">
        <v>0.95883343741103066</v>
      </c>
      <c r="AC3303" s="72">
        <v>286.60577550518133</v>
      </c>
      <c r="AD3303" s="1">
        <v>271.3</v>
      </c>
      <c r="AE3303" s="76">
        <v>5.6416422798309308E-2</v>
      </c>
      <c r="AF3303" s="1">
        <v>7</v>
      </c>
      <c r="AI3303" s="27" t="s">
        <v>36</v>
      </c>
      <c r="AJ3303" s="17">
        <v>13.458916600022466</v>
      </c>
      <c r="AK3303" s="17">
        <v>13.464529818769476</v>
      </c>
      <c r="AL3303" s="19">
        <v>7.3471358700574516E-2</v>
      </c>
      <c r="AM3303" s="19">
        <v>3.9437926510931774E-2</v>
      </c>
      <c r="AN3303" s="27" t="b">
        <v>0</v>
      </c>
      <c r="AO3303" s="27" t="b">
        <v>1</v>
      </c>
      <c r="AP3303" s="27" t="b">
        <v>0</v>
      </c>
      <c r="AQ3303" s="27" t="b">
        <v>0</v>
      </c>
      <c r="AR3303" s="27" t="b">
        <v>0</v>
      </c>
      <c r="AS3303" s="27" t="b">
        <v>1</v>
      </c>
      <c r="AV3303">
        <v>1249</v>
      </c>
      <c r="AX3303">
        <v>2713</v>
      </c>
      <c r="BC3303" s="18">
        <f t="shared" si="1"/>
        <v>999.2</v>
      </c>
    </row>
    <row r="3304" spans="1:55" ht="14.55" customHeight="1" x14ac:dyDescent="0.25">
      <c r="A3304" s="95">
        <v>42864</v>
      </c>
      <c r="B3304" s="100">
        <v>11.425000000000001</v>
      </c>
      <c r="C3304" s="101">
        <v>12.475</v>
      </c>
      <c r="D3304" s="32">
        <v>104.50351459645751</v>
      </c>
      <c r="E3304" s="32">
        <v>231.45288526416689</v>
      </c>
      <c r="F3304" s="32">
        <v>335.9563998606244</v>
      </c>
      <c r="G3304" s="32">
        <v>12.14838413445375</v>
      </c>
      <c r="H3304" s="56">
        <v>8.4168336673346555E-2</v>
      </c>
      <c r="I3304" s="1">
        <v>9.9600000000000009</v>
      </c>
      <c r="J3304" s="68">
        <v>1</v>
      </c>
      <c r="K3304" s="72">
        <v>58.777468948105643</v>
      </c>
      <c r="L3304" s="32">
        <v>56.200001</v>
      </c>
      <c r="M3304" s="73">
        <v>4.5862418189381214E-2</v>
      </c>
      <c r="Q3304" s="34">
        <v>1</v>
      </c>
      <c r="R3304" s="7"/>
      <c r="S3304" s="32"/>
      <c r="T3304" s="77"/>
      <c r="U3304" s="5">
        <v>351.91502175007037</v>
      </c>
      <c r="V3304" s="1">
        <v>308.68</v>
      </c>
      <c r="W3304" s="76">
        <v>0.14006421455899429</v>
      </c>
      <c r="X3304" s="68">
        <v>1</v>
      </c>
      <c r="Y3304" s="72">
        <v>277.27943589613108</v>
      </c>
      <c r="Z3304" s="32">
        <v>248.6</v>
      </c>
      <c r="AA3304" s="77">
        <v>0.11536378075676219</v>
      </c>
      <c r="AB3304" s="35">
        <v>1</v>
      </c>
      <c r="AC3304" s="72">
        <v>286.60118050641614</v>
      </c>
      <c r="AD3304" s="32">
        <v>270</v>
      </c>
      <c r="AE3304" s="76">
        <v>6.1485853727467191E-2</v>
      </c>
      <c r="AF3304" s="1">
        <v>6</v>
      </c>
      <c r="AI3304" s="27" t="s">
        <v>36</v>
      </c>
      <c r="AJ3304" s="17">
        <v>13.374020776118392</v>
      </c>
      <c r="AK3304" s="17">
        <v>13.42918538327441</v>
      </c>
      <c r="AL3304" s="19">
        <v>7.6938358707188362E-2</v>
      </c>
      <c r="AM3304" s="19">
        <v>4.7970698861916454E-2</v>
      </c>
      <c r="AN3304" s="27" t="b">
        <v>0</v>
      </c>
      <c r="AO3304" s="27" t="b">
        <v>1</v>
      </c>
      <c r="AP3304" s="27" t="b">
        <v>0</v>
      </c>
      <c r="AQ3304" s="27" t="b">
        <v>0</v>
      </c>
      <c r="AR3304" s="27" t="b">
        <v>0</v>
      </c>
      <c r="AS3304" s="27" t="b">
        <v>1</v>
      </c>
      <c r="AV3304">
        <v>1243</v>
      </c>
      <c r="AX3304">
        <v>2700</v>
      </c>
      <c r="BC3304" s="18">
        <f t="shared" si="1"/>
        <v>994.4</v>
      </c>
    </row>
    <row r="3305" spans="1:55" ht="14.55" customHeight="1" x14ac:dyDescent="0.25">
      <c r="A3305" s="95">
        <v>42865</v>
      </c>
      <c r="B3305" s="98">
        <v>11.525</v>
      </c>
      <c r="C3305" s="99">
        <v>12.475</v>
      </c>
      <c r="D3305" s="32">
        <v>87.086262163714593</v>
      </c>
      <c r="E3305" s="32">
        <v>247.40415653022603</v>
      </c>
      <c r="F3305" s="18">
        <v>334.49041869394063</v>
      </c>
      <c r="G3305" s="18">
        <v>12.227662723857485</v>
      </c>
      <c r="H3305" s="19">
        <v>7.6152304609218402E-2</v>
      </c>
      <c r="I3305">
        <v>10.210000000000001</v>
      </c>
      <c r="J3305" s="91">
        <v>1.0021337730025719</v>
      </c>
      <c r="K3305" s="72">
        <v>58.901867582635333</v>
      </c>
      <c r="L3305" s="18">
        <v>56.400002000000001</v>
      </c>
      <c r="M3305" s="73">
        <v>4.4359317268026555E-2</v>
      </c>
      <c r="Q3305" s="34">
        <v>0.9978707702902988</v>
      </c>
      <c r="R3305" s="7"/>
      <c r="S3305" s="32"/>
      <c r="T3305" s="77"/>
      <c r="U3305" s="5">
        <v>350.51190801608686</v>
      </c>
      <c r="V3305">
        <v>307.52</v>
      </c>
      <c r="W3305" s="38">
        <v>0.13980199016677577</v>
      </c>
      <c r="X3305" s="91">
        <v>1.004267546005144</v>
      </c>
      <c r="Y3305" s="72">
        <v>278.46407093552716</v>
      </c>
      <c r="Z3305" s="18">
        <v>250.2</v>
      </c>
      <c r="AA3305" s="77">
        <v>0.11296591101329806</v>
      </c>
      <c r="AB3305" s="35">
        <v>1.004267546005144</v>
      </c>
      <c r="AC3305" s="72">
        <v>287.81964969520561</v>
      </c>
      <c r="AD3305">
        <v>271.8</v>
      </c>
      <c r="AE3305" s="38">
        <v>5.8939108518048566E-2</v>
      </c>
      <c r="AF3305">
        <v>5</v>
      </c>
      <c r="AI3305" s="27" t="s">
        <v>36</v>
      </c>
      <c r="AJ3305" s="17">
        <v>13.263449679152613</v>
      </c>
      <c r="AK3305" s="17">
        <v>13.402511893392358</v>
      </c>
      <c r="AL3305" s="19">
        <v>7.6634957883448609E-2</v>
      </c>
      <c r="AM3305" s="19">
        <v>5.4475418598072881E-2</v>
      </c>
      <c r="AN3305" s="27" t="b">
        <v>0</v>
      </c>
      <c r="AO3305" s="27" t="b">
        <v>1</v>
      </c>
      <c r="AP3305" s="27" t="b">
        <v>0</v>
      </c>
      <c r="AQ3305" s="27" t="b">
        <v>0</v>
      </c>
      <c r="AR3305" s="27" t="b">
        <v>0</v>
      </c>
      <c r="AS3305" s="27" t="b">
        <v>1</v>
      </c>
      <c r="AV3305">
        <v>1251</v>
      </c>
      <c r="AX3305">
        <v>2718</v>
      </c>
      <c r="BC3305" s="18">
        <f t="shared" si="1"/>
        <v>1000.8</v>
      </c>
    </row>
    <row r="3306" spans="1:55" ht="14.55" customHeight="1" x14ac:dyDescent="0.25">
      <c r="A3306" s="95">
        <v>42866</v>
      </c>
      <c r="B3306" s="100">
        <v>11.425000000000001</v>
      </c>
      <c r="C3306" s="101">
        <v>12.625</v>
      </c>
      <c r="D3306" s="32">
        <v>69.66900973097168</v>
      </c>
      <c r="E3306" s="32">
        <v>263.49504505025504</v>
      </c>
      <c r="F3306" s="32">
        <v>333.1640547812267</v>
      </c>
      <c r="G3306" s="32">
        <v>12.374064130786666</v>
      </c>
      <c r="H3306" s="56">
        <v>9.5049504950495023E-2</v>
      </c>
      <c r="I3306" s="32">
        <v>10.6</v>
      </c>
      <c r="J3306" s="68">
        <v>1.0079601635761131</v>
      </c>
      <c r="K3306" s="72">
        <v>59.369708846898007</v>
      </c>
      <c r="L3306" s="32">
        <v>56.32</v>
      </c>
      <c r="M3306" s="73">
        <v>5.4149659923615173E-2</v>
      </c>
      <c r="Q3306" s="34">
        <v>0.99210270022192992</v>
      </c>
      <c r="R3306" s="7"/>
      <c r="S3306" s="32"/>
      <c r="T3306" s="77"/>
      <c r="U3306" s="5">
        <v>347.0963755416002</v>
      </c>
      <c r="V3306" s="32">
        <v>308.29998799999998</v>
      </c>
      <c r="W3306" s="76">
        <v>0.12583973094932527</v>
      </c>
      <c r="X3306" s="68">
        <v>1.0159203271522264</v>
      </c>
      <c r="Y3306" s="72">
        <v>282.89866355236575</v>
      </c>
      <c r="Z3306" s="32">
        <v>248.8</v>
      </c>
      <c r="AA3306" s="77">
        <v>0.13705250623941212</v>
      </c>
      <c r="AB3306" s="35">
        <v>1.0159203271522264</v>
      </c>
      <c r="AC3306" s="72">
        <v>292.39714475530911</v>
      </c>
      <c r="AD3306" s="32">
        <v>270.49999000000003</v>
      </c>
      <c r="AE3306" s="76">
        <v>8.0950667522424261E-2</v>
      </c>
      <c r="AF3306" s="1">
        <v>4</v>
      </c>
      <c r="AI3306" s="27" t="s">
        <v>36</v>
      </c>
      <c r="AJ3306" s="17">
        <v>13.14260570206679</v>
      </c>
      <c r="AK3306" s="17">
        <v>13.37067228814489</v>
      </c>
      <c r="AL3306" s="19">
        <v>8.0915848400245946E-2</v>
      </c>
      <c r="AM3306" s="19">
        <v>6.0631158956962465E-2</v>
      </c>
      <c r="AN3306" s="27" t="b">
        <v>0</v>
      </c>
      <c r="AO3306" s="27" t="b">
        <v>1</v>
      </c>
      <c r="AP3306" s="27" t="b">
        <v>0</v>
      </c>
      <c r="AQ3306" s="27" t="b">
        <v>0</v>
      </c>
      <c r="AR3306" s="27" t="b">
        <v>0</v>
      </c>
      <c r="AS3306" s="27" t="b">
        <v>1</v>
      </c>
      <c r="AV3306">
        <v>1244</v>
      </c>
      <c r="AX3306">
        <v>2704.9999000000003</v>
      </c>
      <c r="BC3306" s="18">
        <f t="shared" si="1"/>
        <v>995.2</v>
      </c>
    </row>
    <row r="3307" spans="1:55" ht="14.55" customHeight="1" x14ac:dyDescent="0.25">
      <c r="A3307" s="95">
        <v>42867</v>
      </c>
      <c r="B3307" s="98">
        <v>11.225</v>
      </c>
      <c r="C3307" s="99">
        <v>12.425000000000001</v>
      </c>
      <c r="D3307" s="32">
        <v>52.25175729822876</v>
      </c>
      <c r="E3307" s="32">
        <v>279.25679626166794</v>
      </c>
      <c r="F3307" s="18">
        <v>331.50855355989671</v>
      </c>
      <c r="G3307" s="18">
        <v>12.235858247594068</v>
      </c>
      <c r="H3307" s="19">
        <v>9.657947686116708E-2</v>
      </c>
      <c r="I3307" s="18">
        <v>10.4</v>
      </c>
      <c r="J3307" s="91">
        <v>0.98391747509355121</v>
      </c>
      <c r="K3307" s="72">
        <v>58.413883327091725</v>
      </c>
      <c r="L3307" s="18">
        <v>56.16</v>
      </c>
      <c r="M3307" s="73">
        <v>4.0133250126277213E-2</v>
      </c>
      <c r="Q3307" s="34">
        <v>1.0163454002124717</v>
      </c>
      <c r="R3307" s="7"/>
      <c r="S3307" s="32"/>
      <c r="T3307" s="77"/>
      <c r="U3307" s="5">
        <v>352.11301237626935</v>
      </c>
      <c r="V3307" s="18">
        <v>308.89999399999999</v>
      </c>
      <c r="W3307" s="38">
        <v>0.13989323151708888</v>
      </c>
      <c r="X3307" s="91">
        <v>0.96783495018710253</v>
      </c>
      <c r="Y3307" s="72">
        <v>273.80052392524044</v>
      </c>
      <c r="Z3307" s="18">
        <v>248.2</v>
      </c>
      <c r="AA3307" s="77">
        <v>0.10314473781321698</v>
      </c>
      <c r="AB3307" s="35">
        <v>0.96783495018710253</v>
      </c>
      <c r="AC3307" s="72">
        <v>282.98763896526901</v>
      </c>
      <c r="AD3307" s="18">
        <v>269.89999999999998</v>
      </c>
      <c r="AE3307" s="38">
        <v>4.8490696425598508E-2</v>
      </c>
      <c r="AF3307">
        <v>3</v>
      </c>
      <c r="AI3307" s="27" t="s">
        <v>36</v>
      </c>
      <c r="AJ3307" s="17">
        <v>13.000905431778305</v>
      </c>
      <c r="AK3307" s="17">
        <v>13.342428446749015</v>
      </c>
      <c r="AL3307" s="19">
        <v>8.4520646154556164E-2</v>
      </c>
      <c r="AM3307" s="19">
        <v>6.6667376260785408E-2</v>
      </c>
      <c r="AN3307" s="27" t="b">
        <v>0</v>
      </c>
      <c r="AO3307" s="27" t="b">
        <v>1</v>
      </c>
      <c r="AP3307" s="27" t="b">
        <v>0</v>
      </c>
      <c r="AQ3307" s="27" t="b">
        <v>0</v>
      </c>
      <c r="AR3307" s="27" t="b">
        <v>0</v>
      </c>
      <c r="AS3307" s="27" t="b">
        <v>1</v>
      </c>
      <c r="AV3307">
        <v>1241</v>
      </c>
      <c r="AX3307">
        <v>2699</v>
      </c>
      <c r="BC3307" s="18">
        <f t="shared" si="1"/>
        <v>992.8</v>
      </c>
    </row>
    <row r="3308" spans="1:55" ht="14.55" customHeight="1" x14ac:dyDescent="0.25">
      <c r="A3308" s="95">
        <v>42870</v>
      </c>
      <c r="B3308" s="98">
        <v>10.824999999999999</v>
      </c>
      <c r="C3308" s="99">
        <v>12.175000000000001</v>
      </c>
      <c r="D3308" s="32">
        <v>34.83450486548584</v>
      </c>
      <c r="E3308" s="32">
        <v>294.99189956609769</v>
      </c>
      <c r="F3308" s="18">
        <v>329.82640443158351</v>
      </c>
      <c r="G3308" s="18">
        <v>12.032420203669108</v>
      </c>
      <c r="H3308" s="19">
        <v>0.11088295687885019</v>
      </c>
      <c r="I3308" s="18">
        <v>10.42</v>
      </c>
      <c r="J3308" s="91">
        <v>0.97838375935759658</v>
      </c>
      <c r="K3308" s="72">
        <v>57.150205934261656</v>
      </c>
      <c r="L3308" s="18">
        <v>55.16</v>
      </c>
      <c r="M3308" s="73">
        <v>3.6080600693648657E-2</v>
      </c>
      <c r="Q3308" s="34">
        <v>1.0220938261041828</v>
      </c>
      <c r="R3308" s="7"/>
      <c r="S3308" s="32"/>
      <c r="T3308" s="77"/>
      <c r="U3308" s="5">
        <v>359.22248249236486</v>
      </c>
      <c r="V3308" s="18">
        <v>315.11999600000001</v>
      </c>
      <c r="W3308" s="38">
        <v>0.13995457937351855</v>
      </c>
      <c r="X3308" s="91">
        <v>0.95676751871519328</v>
      </c>
      <c r="Y3308" s="72">
        <v>261.96470124930642</v>
      </c>
      <c r="Z3308" s="18">
        <v>237.2</v>
      </c>
      <c r="AA3308" s="77">
        <v>0.10440430543552456</v>
      </c>
      <c r="AB3308" s="35">
        <v>0.95676751871519328</v>
      </c>
      <c r="AC3308" s="72">
        <v>270.74904031415775</v>
      </c>
      <c r="AD3308" s="18">
        <v>258.5</v>
      </c>
      <c r="AE3308" s="38">
        <v>4.7385068913569646E-2</v>
      </c>
      <c r="AF3308">
        <v>2</v>
      </c>
      <c r="AI3308" s="27" t="s">
        <v>36</v>
      </c>
      <c r="AJ3308" s="17">
        <v>12.840578497932849</v>
      </c>
      <c r="AK3308" s="17">
        <v>13.318166532545996</v>
      </c>
      <c r="AL3308" s="19">
        <v>9.1166819441070635E-2</v>
      </c>
      <c r="AM3308" s="19">
        <v>7.4036928376785605E-2</v>
      </c>
      <c r="AN3308" s="27" t="b">
        <v>0</v>
      </c>
      <c r="AO3308" s="27" t="b">
        <v>1</v>
      </c>
      <c r="AP3308" s="27" t="b">
        <v>0</v>
      </c>
      <c r="AQ3308" s="27" t="b">
        <v>0</v>
      </c>
      <c r="AR3308" s="27" t="b">
        <v>0</v>
      </c>
      <c r="AS3308" s="27" t="b">
        <v>1</v>
      </c>
      <c r="AV3308">
        <v>1186</v>
      </c>
      <c r="AX3308">
        <v>2585</v>
      </c>
      <c r="BC3308" s="18">
        <f t="shared" si="1"/>
        <v>948.8</v>
      </c>
    </row>
    <row r="3309" spans="1:55" ht="14.55" customHeight="1" x14ac:dyDescent="0.25">
      <c r="A3309" s="95">
        <v>42871</v>
      </c>
      <c r="B3309" s="98">
        <v>11.074999999999999</v>
      </c>
      <c r="C3309" s="99">
        <v>12.074999999999999</v>
      </c>
      <c r="D3309" s="32">
        <v>17.41725243274292</v>
      </c>
      <c r="E3309" s="32">
        <v>310.47787554839272</v>
      </c>
      <c r="F3309" s="18">
        <v>327.89512798113566</v>
      </c>
      <c r="G3309" s="18">
        <v>12.021881637003935</v>
      </c>
      <c r="H3309" s="19">
        <v>8.2815734989648004E-2</v>
      </c>
      <c r="I3309" s="18">
        <v>10.65</v>
      </c>
      <c r="J3309" s="91">
        <v>0.99327384772742067</v>
      </c>
      <c r="K3309" s="72">
        <v>56.764822780805851</v>
      </c>
      <c r="L3309" s="18">
        <v>54.400002000000001</v>
      </c>
      <c r="M3309" s="73">
        <v>4.3470968637204281E-2</v>
      </c>
      <c r="Q3309" s="34">
        <v>1.0067716997562843</v>
      </c>
      <c r="R3309" s="7"/>
      <c r="S3309" s="32"/>
      <c r="T3309" s="77"/>
      <c r="U3309" s="5">
        <v>360.98169430366795</v>
      </c>
      <c r="V3309" s="18">
        <v>318.22000200000002</v>
      </c>
      <c r="W3309" s="38">
        <v>0.1343777639209113</v>
      </c>
      <c r="X3309" s="91">
        <v>0.98654769545484122</v>
      </c>
      <c r="Y3309" s="72">
        <v>258.44190880391756</v>
      </c>
      <c r="Z3309" s="18">
        <v>232.60000000000002</v>
      </c>
      <c r="AA3309" s="77">
        <v>0.11110020981907795</v>
      </c>
      <c r="AB3309" s="35">
        <v>0.98654769545484122</v>
      </c>
      <c r="AC3309" s="72">
        <v>267.10255938586539</v>
      </c>
      <c r="AD3309" s="18">
        <v>252.90001000000001</v>
      </c>
      <c r="AE3309" s="38">
        <v>5.6158753753569962E-2</v>
      </c>
      <c r="AF3309">
        <v>1</v>
      </c>
      <c r="AI3309" s="27" t="s">
        <v>36</v>
      </c>
      <c r="AJ3309" s="17">
        <v>12.727148114719906</v>
      </c>
      <c r="AK3309" s="17">
        <v>13.292663717273504</v>
      </c>
      <c r="AL3309" s="19">
        <v>9.0941385827120871E-2</v>
      </c>
      <c r="AM3309" s="19">
        <v>7.6164131325833717E-2</v>
      </c>
      <c r="AN3309" s="27" t="b">
        <v>0</v>
      </c>
      <c r="AO3309" s="27" t="b">
        <v>1</v>
      </c>
      <c r="AP3309" s="27" t="b">
        <v>0</v>
      </c>
      <c r="AQ3309" s="27" t="b">
        <v>0</v>
      </c>
      <c r="AR3309" s="27" t="b">
        <v>0</v>
      </c>
      <c r="AS3309" s="27" t="b">
        <v>1</v>
      </c>
      <c r="AV3309">
        <v>1163</v>
      </c>
      <c r="AX3309">
        <v>2529.0001000000002</v>
      </c>
      <c r="BC3309" s="18">
        <f t="shared" si="1"/>
        <v>930.40000000000009</v>
      </c>
    </row>
    <row r="3310" spans="1:55" ht="14.55" customHeight="1" x14ac:dyDescent="0.25">
      <c r="A3310" s="96">
        <v>42872</v>
      </c>
      <c r="B3310" s="98">
        <v>14.225</v>
      </c>
      <c r="C3310" s="99">
        <v>14.625</v>
      </c>
      <c r="D3310" s="32">
        <v>326.45270541941778</v>
      </c>
      <c r="E3310" s="32">
        <v>0</v>
      </c>
      <c r="F3310" s="18">
        <v>326.45270541941778</v>
      </c>
      <c r="G3310" s="18">
        <v>14.225</v>
      </c>
      <c r="H3310" s="19">
        <v>2.7350427350427364E-2</v>
      </c>
      <c r="I3310" s="18">
        <v>15.59</v>
      </c>
      <c r="J3310" s="91">
        <v>1.1780538302277432</v>
      </c>
      <c r="K3310" s="72">
        <v>66.870859874807721</v>
      </c>
      <c r="L3310" s="18">
        <v>64.400002000000001</v>
      </c>
      <c r="M3310" s="73">
        <v>3.8367357112934874E-2</v>
      </c>
      <c r="Q3310" s="34">
        <v>0.84885764499121263</v>
      </c>
      <c r="R3310" s="7"/>
      <c r="S3310" s="32"/>
      <c r="T3310" s="77"/>
      <c r="U3310" s="5">
        <v>305.85156951085179</v>
      </c>
      <c r="V3310" s="18">
        <v>260.10000600000001</v>
      </c>
      <c r="W3310" s="38">
        <v>0.17589989410016307</v>
      </c>
      <c r="X3310" s="91">
        <v>1.3561076604554865</v>
      </c>
      <c r="Y3310" s="72">
        <v>350.4767291413134</v>
      </c>
      <c r="Z3310" s="18">
        <v>317</v>
      </c>
      <c r="AA3310" s="77">
        <v>0.10560482378963218</v>
      </c>
      <c r="AB3310" s="35">
        <v>1.3561076604554865</v>
      </c>
      <c r="AC3310" s="72">
        <v>362.21401963159207</v>
      </c>
      <c r="AD3310" s="18">
        <v>343.69999000000001</v>
      </c>
      <c r="AE3310" s="38">
        <v>5.3866832034507921E-2</v>
      </c>
      <c r="AF3310">
        <v>24</v>
      </c>
      <c r="AI3310" s="27" t="s">
        <v>36</v>
      </c>
      <c r="AJ3310" s="17">
        <v>12.721386808200341</v>
      </c>
      <c r="AK3310" s="17">
        <v>13.32177823367425</v>
      </c>
      <c r="AL3310" s="19">
        <v>8.1471734273301011E-2</v>
      </c>
      <c r="AM3310" s="19">
        <v>7.4778294939997339E-2</v>
      </c>
      <c r="AN3310" s="27" t="b">
        <v>0</v>
      </c>
      <c r="AO3310" s="27" t="b">
        <v>1</v>
      </c>
      <c r="AP3310" s="27" t="b">
        <v>0</v>
      </c>
      <c r="AQ3310" s="27" t="b">
        <v>0</v>
      </c>
      <c r="AR3310" s="27" t="b">
        <v>0</v>
      </c>
      <c r="AS3310" s="27" t="b">
        <v>1</v>
      </c>
      <c r="AV3310">
        <v>1585</v>
      </c>
      <c r="AX3310">
        <v>3436.9999000000003</v>
      </c>
      <c r="BC3310" s="18">
        <f t="shared" si="1"/>
        <v>1268</v>
      </c>
    </row>
    <row r="3311" spans="1:55" ht="14.55" customHeight="1" x14ac:dyDescent="0.25">
      <c r="A3311" s="95">
        <v>42873</v>
      </c>
      <c r="B3311" s="98">
        <v>14.275</v>
      </c>
      <c r="C3311" s="99">
        <v>14.574999999999999</v>
      </c>
      <c r="D3311" s="32">
        <v>312.8505093602754</v>
      </c>
      <c r="E3311" s="32">
        <v>13.230170184020563</v>
      </c>
      <c r="F3311" s="18">
        <v>326.08067954429595</v>
      </c>
      <c r="G3311" s="18">
        <v>14.287171990872789</v>
      </c>
      <c r="H3311" s="19">
        <v>2.0583190394511064E-2</v>
      </c>
      <c r="I3311" s="18">
        <v>14.66</v>
      </c>
      <c r="J3311" s="91">
        <v>1.0032260325757689</v>
      </c>
      <c r="K3311" s="72">
        <v>67.085426710299203</v>
      </c>
      <c r="L3311" s="18">
        <v>62.959999000000003</v>
      </c>
      <c r="M3311" s="73">
        <v>6.5524583478776724E-2</v>
      </c>
      <c r="Q3311" s="34">
        <v>0.99678434124413007</v>
      </c>
      <c r="R3311" s="7"/>
      <c r="S3311" s="32"/>
      <c r="T3311" s="77"/>
      <c r="U3311" s="5">
        <v>304.30044712333745</v>
      </c>
      <c r="V3311" s="18">
        <v>267</v>
      </c>
      <c r="W3311" s="38">
        <v>0.13970204915107659</v>
      </c>
      <c r="X3311" s="91">
        <v>1.0064520651515378</v>
      </c>
      <c r="Y3311" s="72">
        <v>352.73971548850176</v>
      </c>
      <c r="Z3311" s="18">
        <v>302.60000000000002</v>
      </c>
      <c r="AA3311" s="77">
        <v>0.16569634992895482</v>
      </c>
      <c r="AB3311" s="35">
        <v>1.0064520651515378</v>
      </c>
      <c r="AC3311" s="72">
        <v>364.54520343097334</v>
      </c>
      <c r="AD3311" s="18">
        <v>329.19997999999998</v>
      </c>
      <c r="AE3311" s="38">
        <v>0.10736702788066198</v>
      </c>
      <c r="AF3311">
        <v>23</v>
      </c>
      <c r="AI3311" s="27" t="s">
        <v>36</v>
      </c>
      <c r="AJ3311" s="17">
        <v>12.707680712527619</v>
      </c>
      <c r="AK3311" s="17">
        <v>13.336089060655123</v>
      </c>
      <c r="AL3311" s="19">
        <v>7.2210215237516459E-2</v>
      </c>
      <c r="AM3311" s="19">
        <v>7.2269677925992024E-2</v>
      </c>
      <c r="AN3311" s="27" t="b">
        <v>0</v>
      </c>
      <c r="AO3311" s="27" t="b">
        <v>0</v>
      </c>
      <c r="AP3311" s="27" t="b">
        <v>0</v>
      </c>
      <c r="AQ3311" s="27" t="b">
        <v>0</v>
      </c>
      <c r="AR3311" s="27" t="b">
        <v>0</v>
      </c>
      <c r="AS3311" s="27" t="b">
        <v>1</v>
      </c>
      <c r="AV3311">
        <v>1513</v>
      </c>
      <c r="AX3311">
        <v>3291.9997999999996</v>
      </c>
      <c r="BC3311" s="18">
        <f t="shared" si="1"/>
        <v>1210.4000000000001</v>
      </c>
    </row>
    <row r="3312" spans="1:55" ht="14.55" customHeight="1" x14ac:dyDescent="0.25">
      <c r="A3312" s="95">
        <v>42874</v>
      </c>
      <c r="B3312" s="98">
        <v>12.725</v>
      </c>
      <c r="C3312" s="99">
        <v>13.475</v>
      </c>
      <c r="D3312" s="32">
        <v>299.24831330113301</v>
      </c>
      <c r="E3312" s="32">
        <v>26.552389651894174</v>
      </c>
      <c r="F3312" s="18">
        <v>325.80070295302721</v>
      </c>
      <c r="G3312" s="18">
        <v>12.786124153687881</v>
      </c>
      <c r="H3312" s="19">
        <v>5.5658627087198487E-2</v>
      </c>
      <c r="I3312" s="18">
        <v>12.04</v>
      </c>
      <c r="J3312" s="91">
        <v>0.89416896848384353</v>
      </c>
      <c r="K3312" s="72">
        <v>59.984668924946632</v>
      </c>
      <c r="L3312" s="18">
        <v>58.560001</v>
      </c>
      <c r="M3312" s="73">
        <v>2.4328345297443429E-2</v>
      </c>
      <c r="Q3312" s="34">
        <v>1.1183568601084468</v>
      </c>
      <c r="R3312" s="7"/>
      <c r="S3312" s="32"/>
      <c r="T3312" s="77"/>
      <c r="U3312" s="5">
        <v>339.68288600976626</v>
      </c>
      <c r="V3312" s="18">
        <v>284.79998799999998</v>
      </c>
      <c r="W3312" s="38">
        <v>0.19270681292924172</v>
      </c>
      <c r="X3312" s="91">
        <v>0.78833793696768717</v>
      </c>
      <c r="Y3312" s="72">
        <v>278.07943004491796</v>
      </c>
      <c r="Z3312" s="18">
        <v>259</v>
      </c>
      <c r="AA3312" s="77">
        <v>7.36657530691813E-2</v>
      </c>
      <c r="AB3312" s="35">
        <v>0.78833793696768717</v>
      </c>
      <c r="AC3312" s="72">
        <v>287.38020611556851</v>
      </c>
      <c r="AD3312" s="18">
        <v>281.70000000000005</v>
      </c>
      <c r="AE3312" s="38">
        <v>2.0164025969359126E-2</v>
      </c>
      <c r="AF3312">
        <v>22</v>
      </c>
      <c r="AI3312" s="27" t="s">
        <v>36</v>
      </c>
      <c r="AJ3312" s="17">
        <v>12.634400910322283</v>
      </c>
      <c r="AK3312" s="17">
        <v>13.308311600988976</v>
      </c>
      <c r="AL3312" s="19">
        <v>6.5645068926967032E-2</v>
      </c>
      <c r="AM3312" s="19">
        <v>7.2176913547513377E-2</v>
      </c>
      <c r="AN3312" s="27" t="b">
        <v>0</v>
      </c>
      <c r="AO3312" s="27" t="b">
        <v>0</v>
      </c>
      <c r="AP3312" s="27" t="b">
        <v>0</v>
      </c>
      <c r="AQ3312" s="27" t="b">
        <v>0</v>
      </c>
      <c r="AR3312" s="27" t="b">
        <v>0</v>
      </c>
      <c r="AS3312" s="27" t="b">
        <v>1</v>
      </c>
      <c r="AV3312">
        <v>1295</v>
      </c>
      <c r="AX3312">
        <v>2817.0000000000005</v>
      </c>
      <c r="BC3312" s="18">
        <f t="shared" si="1"/>
        <v>1036</v>
      </c>
    </row>
    <row r="3313" spans="1:55" ht="14.55" customHeight="1" x14ac:dyDescent="0.25">
      <c r="A3313" s="95">
        <v>42877</v>
      </c>
      <c r="B3313" s="100">
        <v>12.225</v>
      </c>
      <c r="C3313" s="101">
        <v>13.175000000000001</v>
      </c>
      <c r="D3313" s="32">
        <v>285.64611724199062</v>
      </c>
      <c r="E3313" s="32">
        <v>39.397506153013815</v>
      </c>
      <c r="F3313" s="32">
        <v>325.04362339500443</v>
      </c>
      <c r="G3313" s="32">
        <v>12.340146485429987</v>
      </c>
      <c r="H3313" s="56">
        <v>7.2106261859582577E-2</v>
      </c>
      <c r="I3313" s="32">
        <v>10.93</v>
      </c>
      <c r="J3313" s="68">
        <v>0.96287748464203005</v>
      </c>
      <c r="K3313" s="72">
        <v>57.75688780052942</v>
      </c>
      <c r="L3313" s="32">
        <v>55.919998</v>
      </c>
      <c r="M3313" s="73">
        <v>3.2848531227226078E-2</v>
      </c>
      <c r="Q3313" s="34">
        <v>1.0385537266683216</v>
      </c>
      <c r="R3313" s="7"/>
      <c r="S3313" s="32"/>
      <c r="T3313" s="77"/>
      <c r="U3313" s="5">
        <v>352.12211783073747</v>
      </c>
      <c r="V3313" s="32">
        <v>297.12</v>
      </c>
      <c r="W3313" s="76">
        <v>0.1851175209704411</v>
      </c>
      <c r="X3313" s="68">
        <v>0.9257549692840602</v>
      </c>
      <c r="Y3313" s="72">
        <v>257.43464589648659</v>
      </c>
      <c r="Z3313" s="32">
        <v>234.8</v>
      </c>
      <c r="AA3313" s="77">
        <v>9.6399684397302274E-2</v>
      </c>
      <c r="AB3313" s="35">
        <v>0.9257549692840602</v>
      </c>
      <c r="AC3313" s="72">
        <v>266.03938854821706</v>
      </c>
      <c r="AD3313" s="32">
        <v>256</v>
      </c>
      <c r="AE3313" s="76">
        <v>3.9216361516472897E-2</v>
      </c>
      <c r="AF3313" s="1">
        <v>21</v>
      </c>
      <c r="AI3313" s="27" t="s">
        <v>36</v>
      </c>
      <c r="AJ3313" s="17">
        <v>12.540361004288844</v>
      </c>
      <c r="AK3313" s="17">
        <v>13.26050538504226</v>
      </c>
      <c r="AL3313" s="19">
        <v>6.1566199760036279E-2</v>
      </c>
      <c r="AM3313" s="19">
        <v>7.2635935866118245E-2</v>
      </c>
      <c r="AN3313" s="27" t="b">
        <v>0</v>
      </c>
      <c r="AO3313" s="27" t="b">
        <v>0</v>
      </c>
      <c r="AP3313" s="27" t="b">
        <v>0</v>
      </c>
      <c r="AQ3313" s="27" t="b">
        <v>0</v>
      </c>
      <c r="AR3313" s="27" t="b">
        <v>0</v>
      </c>
      <c r="AS3313" s="27" t="b">
        <v>1</v>
      </c>
      <c r="AV3313">
        <v>1174</v>
      </c>
      <c r="AX3313">
        <v>2560</v>
      </c>
      <c r="BC3313" s="18">
        <f t="shared" si="1"/>
        <v>939.2</v>
      </c>
    </row>
    <row r="3314" spans="1:55" ht="14.55" customHeight="1" x14ac:dyDescent="0.25">
      <c r="A3314" s="95">
        <v>42878</v>
      </c>
      <c r="B3314" s="100">
        <v>12.324999999999999</v>
      </c>
      <c r="C3314" s="101">
        <v>13.324999999999999</v>
      </c>
      <c r="D3314" s="32">
        <v>272.04392118284824</v>
      </c>
      <c r="E3314" s="32">
        <v>52.018898701250322</v>
      </c>
      <c r="F3314" s="32">
        <v>324.06281988409853</v>
      </c>
      <c r="G3314" s="32">
        <v>12.485521033297974</v>
      </c>
      <c r="H3314" s="56">
        <v>7.5046904315197005E-2</v>
      </c>
      <c r="I3314" s="1">
        <v>10.72</v>
      </c>
      <c r="J3314" s="68">
        <v>1.0087276182963678</v>
      </c>
      <c r="K3314" s="72">
        <v>58.259959835892261</v>
      </c>
      <c r="L3314" s="32">
        <v>55.84</v>
      </c>
      <c r="M3314" s="73">
        <v>4.3337389611251019E-2</v>
      </c>
      <c r="Q3314" s="34">
        <v>0.99134789398241352</v>
      </c>
      <c r="R3314" s="7"/>
      <c r="S3314" s="32"/>
      <c r="T3314" s="77"/>
      <c r="U3314" s="5">
        <v>348.42560567740605</v>
      </c>
      <c r="V3314" s="1">
        <v>297.36</v>
      </c>
      <c r="W3314" s="76">
        <v>0.17172990878869396</v>
      </c>
      <c r="X3314" s="68">
        <v>1.0174552365927354</v>
      </c>
      <c r="Y3314" s="72">
        <v>261.92948172970586</v>
      </c>
      <c r="Z3314" s="32">
        <v>234</v>
      </c>
      <c r="AA3314" s="77">
        <v>0.1193567595286575</v>
      </c>
      <c r="AB3314" s="35">
        <v>1.0174552365927354</v>
      </c>
      <c r="AC3314" s="72">
        <v>270.6788292982734</v>
      </c>
      <c r="AD3314" s="1">
        <v>254.89999999999998</v>
      </c>
      <c r="AE3314" s="76">
        <v>6.190203726274391E-2</v>
      </c>
      <c r="AF3314" s="1">
        <v>20</v>
      </c>
      <c r="AI3314" s="27" t="s">
        <v>36</v>
      </c>
      <c r="AJ3314" s="17">
        <v>12.526681570464124</v>
      </c>
      <c r="AK3314" s="17">
        <v>13.224219600594701</v>
      </c>
      <c r="AL3314" s="19">
        <v>5.5593524332760748E-2</v>
      </c>
      <c r="AM3314" s="19">
        <v>7.3365971346214087E-2</v>
      </c>
      <c r="AN3314" s="27" t="b">
        <v>0</v>
      </c>
      <c r="AO3314" s="27" t="b">
        <v>0</v>
      </c>
      <c r="AP3314" s="27" t="b">
        <v>0</v>
      </c>
      <c r="AQ3314" s="27" t="b">
        <v>0</v>
      </c>
      <c r="AR3314" s="27" t="b">
        <v>0</v>
      </c>
      <c r="AS3314" s="27" t="b">
        <v>1</v>
      </c>
      <c r="AV3314">
        <v>1170</v>
      </c>
      <c r="AX3314">
        <v>2549</v>
      </c>
      <c r="BC3314" s="18">
        <f t="shared" si="1"/>
        <v>936</v>
      </c>
    </row>
    <row r="3315" spans="1:55" ht="14.55" customHeight="1" x14ac:dyDescent="0.25">
      <c r="A3315" s="95">
        <v>42879</v>
      </c>
      <c r="B3315" s="100">
        <v>11.975</v>
      </c>
      <c r="C3315" s="101">
        <v>12.975</v>
      </c>
      <c r="D3315" s="32">
        <v>258.44172512370585</v>
      </c>
      <c r="E3315" s="32">
        <v>64.600292054265722</v>
      </c>
      <c r="F3315" s="32">
        <v>323.04201717797156</v>
      </c>
      <c r="G3315" s="32">
        <v>12.17497489063064</v>
      </c>
      <c r="H3315" s="56">
        <v>7.707129094412335E-2</v>
      </c>
      <c r="I3315" s="1">
        <v>10.02</v>
      </c>
      <c r="J3315" s="68">
        <v>0.97205583220276015</v>
      </c>
      <c r="K3315" s="72">
        <v>56.630953892693888</v>
      </c>
      <c r="L3315" s="32">
        <v>54.32</v>
      </c>
      <c r="M3315" s="73">
        <v>4.2543333812479531E-2</v>
      </c>
      <c r="Q3315" s="34">
        <v>1.0287474925528877</v>
      </c>
      <c r="R3315" s="7"/>
      <c r="S3315" s="32"/>
      <c r="T3315" s="77"/>
      <c r="U3315" s="5">
        <v>357.77461532339765</v>
      </c>
      <c r="V3315" s="32">
        <v>305.39999399999999</v>
      </c>
      <c r="W3315" s="76">
        <v>0.17149516159911143</v>
      </c>
      <c r="X3315" s="68">
        <v>0.94411166440552019</v>
      </c>
      <c r="Y3315" s="72">
        <v>247.29186210204537</v>
      </c>
      <c r="Z3315" s="32">
        <v>222.2</v>
      </c>
      <c r="AA3315" s="77">
        <v>0.11292467192639687</v>
      </c>
      <c r="AB3315" s="35">
        <v>0.94411166440552019</v>
      </c>
      <c r="AC3315" s="72">
        <v>255.54694293350897</v>
      </c>
      <c r="AD3315" s="32">
        <v>242.09998999999999</v>
      </c>
      <c r="AE3315" s="76">
        <v>5.5542971866743909E-2</v>
      </c>
      <c r="AF3315" s="1">
        <v>19</v>
      </c>
      <c r="AI3315" s="27" t="s">
        <v>36</v>
      </c>
      <c r="AJ3315" s="17">
        <v>12.506251704611426</v>
      </c>
      <c r="AK3315" s="17">
        <v>13.18820768150947</v>
      </c>
      <c r="AL3315" s="19">
        <v>5.4636116991839977E-2</v>
      </c>
      <c r="AM3315" s="19">
        <v>7.3309632683243225E-2</v>
      </c>
      <c r="AN3315" s="27" t="b">
        <v>0</v>
      </c>
      <c r="AO3315" s="27" t="b">
        <v>0</v>
      </c>
      <c r="AP3315" s="27" t="b">
        <v>0</v>
      </c>
      <c r="AQ3315" s="27" t="b">
        <v>0</v>
      </c>
      <c r="AR3315" s="27" t="b">
        <v>0</v>
      </c>
      <c r="AS3315" s="27" t="b">
        <v>1</v>
      </c>
      <c r="AV3315">
        <v>1111</v>
      </c>
      <c r="AX3315">
        <v>2420.9998999999998</v>
      </c>
      <c r="BC3315" s="18">
        <f t="shared" si="1"/>
        <v>888.8</v>
      </c>
    </row>
    <row r="3316" spans="1:55" ht="14.55" customHeight="1" x14ac:dyDescent="0.25">
      <c r="A3316" s="95">
        <v>42880</v>
      </c>
      <c r="B3316" s="98">
        <v>12.025</v>
      </c>
      <c r="C3316" s="99">
        <v>13.025</v>
      </c>
      <c r="D3316" s="32">
        <v>244.83952906456344</v>
      </c>
      <c r="E3316" s="32">
        <v>77.154149303454957</v>
      </c>
      <c r="F3316" s="18">
        <v>321.99367836801838</v>
      </c>
      <c r="G3316" s="18">
        <v>12.264613863522106</v>
      </c>
      <c r="H3316" s="19">
        <v>7.6775431861804244E-2</v>
      </c>
      <c r="I3316">
        <v>9.99</v>
      </c>
      <c r="J3316" s="91">
        <v>1.0040934572765596</v>
      </c>
      <c r="K3316" s="72">
        <v>56.861786439350716</v>
      </c>
      <c r="L3316" s="18">
        <v>54.799999</v>
      </c>
      <c r="M3316" s="73">
        <v>3.7623859068879113E-2</v>
      </c>
      <c r="Q3316" s="34">
        <v>0.99592323080397083</v>
      </c>
      <c r="R3316" s="7"/>
      <c r="S3316" s="32"/>
      <c r="T3316" s="77"/>
      <c r="U3316" s="5">
        <v>355.65265600029232</v>
      </c>
      <c r="V3316" s="18">
        <v>301.77999799999998</v>
      </c>
      <c r="W3316" s="38">
        <v>0.17851633096071645</v>
      </c>
      <c r="X3316" s="91">
        <v>1.008186914553119</v>
      </c>
      <c r="Y3316" s="72">
        <v>249.31761228814361</v>
      </c>
      <c r="Z3316" s="18">
        <v>226.6</v>
      </c>
      <c r="AA3316" s="77">
        <v>0.10025424663788002</v>
      </c>
      <c r="AB3316" s="35">
        <v>1.008186914553119</v>
      </c>
      <c r="AC3316" s="72">
        <v>257.63495332849209</v>
      </c>
      <c r="AD3316" s="18">
        <v>246.5</v>
      </c>
      <c r="AE3316" s="38">
        <v>4.5172224456357359E-2</v>
      </c>
      <c r="AF3316">
        <v>18</v>
      </c>
      <c r="AI3316" s="27" t="s">
        <v>36</v>
      </c>
      <c r="AJ3316" s="17">
        <v>12.491597440262032</v>
      </c>
      <c r="AK3316" s="17">
        <v>13.168985262726624</v>
      </c>
      <c r="AL3316" s="19">
        <v>6.2873617743736121E-2</v>
      </c>
      <c r="AM3316" s="19">
        <v>7.3772837058999063E-2</v>
      </c>
      <c r="AN3316" s="27" t="b">
        <v>0</v>
      </c>
      <c r="AO3316" s="27" t="b">
        <v>0</v>
      </c>
      <c r="AP3316" s="27" t="b">
        <v>0</v>
      </c>
      <c r="AQ3316" s="27" t="b">
        <v>0</v>
      </c>
      <c r="AR3316" s="27" t="b">
        <v>0</v>
      </c>
      <c r="AS3316" s="27" t="b">
        <v>1</v>
      </c>
      <c r="AV3316">
        <v>1133</v>
      </c>
      <c r="AX3316">
        <v>2465</v>
      </c>
      <c r="BC3316" s="18">
        <f t="shared" si="1"/>
        <v>906.4</v>
      </c>
    </row>
    <row r="3317" spans="1:55" ht="14.55" customHeight="1" x14ac:dyDescent="0.25">
      <c r="A3317" s="95">
        <v>42881</v>
      </c>
      <c r="B3317" s="100">
        <v>11.925000000000001</v>
      </c>
      <c r="C3317" s="101">
        <v>12.925000000000001</v>
      </c>
      <c r="D3317" s="32">
        <v>231.23733300542102</v>
      </c>
      <c r="E3317" s="32">
        <v>89.712030885887785</v>
      </c>
      <c r="F3317" s="32">
        <v>320.94936389130879</v>
      </c>
      <c r="G3317" s="32">
        <v>12.204520824712615</v>
      </c>
      <c r="H3317" s="56">
        <v>7.7369439071566681E-2</v>
      </c>
      <c r="I3317" s="32">
        <v>9.81</v>
      </c>
      <c r="J3317" s="68">
        <v>0.99187290578604581</v>
      </c>
      <c r="K3317" s="72">
        <v>56.398689512824731</v>
      </c>
      <c r="L3317" s="32">
        <v>53.84</v>
      </c>
      <c r="M3317" s="73">
        <v>4.7523950832554375E-2</v>
      </c>
      <c r="Q3317" s="34">
        <v>1.0081936850644322</v>
      </c>
      <c r="R3317" s="7"/>
      <c r="S3317" s="32"/>
      <c r="T3317" s="77"/>
      <c r="U3317" s="5">
        <v>357.89917665461979</v>
      </c>
      <c r="V3317" s="32">
        <v>306.98000999999999</v>
      </c>
      <c r="W3317" s="76">
        <v>0.16587127824583692</v>
      </c>
      <c r="X3317" s="68">
        <v>0.98374581157209173</v>
      </c>
      <c r="Y3317" s="72">
        <v>245.26633029794868</v>
      </c>
      <c r="Z3317" s="32">
        <v>219</v>
      </c>
      <c r="AA3317" s="77">
        <v>0.11993758126917207</v>
      </c>
      <c r="AB3317" s="35">
        <v>0.98374581157209173</v>
      </c>
      <c r="AC3317" s="72">
        <v>253.44324286490476</v>
      </c>
      <c r="AD3317" s="32">
        <v>238.2</v>
      </c>
      <c r="AE3317" s="76">
        <v>6.3993462908920121E-2</v>
      </c>
      <c r="AF3317" s="1">
        <v>17</v>
      </c>
      <c r="AI3317" s="27" t="s">
        <v>36</v>
      </c>
      <c r="AJ3317" s="17">
        <v>12.472952179582929</v>
      </c>
      <c r="AK3317" s="17">
        <v>13.147672208478536</v>
      </c>
      <c r="AL3317" s="19">
        <v>7.2337992523245395E-2</v>
      </c>
      <c r="AM3317" s="19">
        <v>7.3924008855015377E-2</v>
      </c>
      <c r="AN3317" s="27" t="b">
        <v>0</v>
      </c>
      <c r="AO3317" s="27" t="b">
        <v>0</v>
      </c>
      <c r="AP3317" s="27" t="b">
        <v>0</v>
      </c>
      <c r="AQ3317" s="27" t="b">
        <v>0</v>
      </c>
      <c r="AR3317" s="27" t="b">
        <v>0</v>
      </c>
      <c r="AS3317" s="27" t="b">
        <v>1</v>
      </c>
      <c r="AV3317">
        <v>1095</v>
      </c>
      <c r="AX3317">
        <v>2382</v>
      </c>
      <c r="BC3317" s="18">
        <f t="shared" si="1"/>
        <v>876</v>
      </c>
    </row>
    <row r="3318" spans="1:55" ht="14.55" customHeight="1" x14ac:dyDescent="0.25">
      <c r="A3318" s="95">
        <v>42885</v>
      </c>
      <c r="B3318" s="98">
        <v>11.824999999999999</v>
      </c>
      <c r="C3318" s="99">
        <v>12.725</v>
      </c>
      <c r="D3318" s="32">
        <v>217.63513694627861</v>
      </c>
      <c r="E3318" s="32">
        <v>102.26183266579287</v>
      </c>
      <c r="F3318" s="18">
        <v>319.89696961207147</v>
      </c>
      <c r="G3318" s="18">
        <v>12.112704036430298</v>
      </c>
      <c r="H3318" s="19">
        <v>7.0726915520628708E-2</v>
      </c>
      <c r="I3318" s="18">
        <v>10.38</v>
      </c>
      <c r="J3318" s="91">
        <v>0.98922248596755535</v>
      </c>
      <c r="K3318" s="72">
        <v>55.789886547962922</v>
      </c>
      <c r="L3318" s="18">
        <v>53.560001</v>
      </c>
      <c r="M3318" s="73">
        <v>4.163341124588333E-2</v>
      </c>
      <c r="Q3318" s="34">
        <v>1.0108949343401785</v>
      </c>
      <c r="R3318" s="7"/>
      <c r="S3318" s="32"/>
      <c r="T3318" s="77"/>
      <c r="U3318" s="5">
        <v>361.12486264857301</v>
      </c>
      <c r="V3318">
        <v>309.27999799999998</v>
      </c>
      <c r="W3318" s="38">
        <v>0.16763083608327312</v>
      </c>
      <c r="X3318" s="91">
        <v>0.97844497193511071</v>
      </c>
      <c r="Y3318" s="72">
        <v>239.98075583490277</v>
      </c>
      <c r="Z3318" s="18">
        <v>215.8</v>
      </c>
      <c r="AA3318" s="77">
        <v>0.11205169524978106</v>
      </c>
      <c r="AB3318" s="35">
        <v>0.97844497193511071</v>
      </c>
      <c r="AC3318" s="72">
        <v>247.97629091567802</v>
      </c>
      <c r="AD3318" s="18">
        <v>235.30000999999999</v>
      </c>
      <c r="AE3318" s="38">
        <v>5.3872844780916224E-2</v>
      </c>
      <c r="AF3318">
        <v>16</v>
      </c>
      <c r="AI3318" s="27" t="s">
        <v>36</v>
      </c>
      <c r="AJ3318" s="17">
        <v>12.451330533753115</v>
      </c>
      <c r="AK3318" s="17">
        <v>13.126179086795648</v>
      </c>
      <c r="AL3318" s="19">
        <v>7.484937392881709E-2</v>
      </c>
      <c r="AM3318" s="19">
        <v>7.3906571252569456E-2</v>
      </c>
      <c r="AN3318" s="27" t="b">
        <v>0</v>
      </c>
      <c r="AO3318" s="27" t="b">
        <v>1</v>
      </c>
      <c r="AP3318" s="27" t="b">
        <v>0</v>
      </c>
      <c r="AQ3318" s="27" t="b">
        <v>0</v>
      </c>
      <c r="AR3318" s="27" t="b">
        <v>0</v>
      </c>
      <c r="AS3318" s="27" t="b">
        <v>1</v>
      </c>
      <c r="AV3318">
        <v>1079</v>
      </c>
      <c r="AX3318">
        <v>2353.0000999999997</v>
      </c>
      <c r="BC3318" s="18">
        <f t="shared" si="1"/>
        <v>863.2</v>
      </c>
    </row>
    <row r="3319" spans="1:55" ht="14.55" customHeight="1" x14ac:dyDescent="0.25">
      <c r="A3319" s="95">
        <v>42886</v>
      </c>
      <c r="B3319" s="98">
        <v>11.824999999999999</v>
      </c>
      <c r="C3319" s="99">
        <v>12.675000000000001</v>
      </c>
      <c r="D3319" s="32">
        <v>204.03294088713619</v>
      </c>
      <c r="E3319" s="32">
        <v>114.90198735336529</v>
      </c>
      <c r="F3319" s="18">
        <v>318.93492824050145</v>
      </c>
      <c r="G3319" s="18">
        <v>12.131227636430941</v>
      </c>
      <c r="H3319" s="19">
        <v>6.7061143984221028E-2</v>
      </c>
      <c r="I3319" s="18">
        <v>10.41</v>
      </c>
      <c r="J3319" s="91">
        <v>0.99851732381154168</v>
      </c>
      <c r="K3319" s="72">
        <v>55.706204362295701</v>
      </c>
      <c r="L3319" s="18">
        <v>53.919998</v>
      </c>
      <c r="M3319" s="73">
        <v>3.312697382325016E-2</v>
      </c>
      <c r="Q3319" s="34">
        <v>1.0014848777813876</v>
      </c>
      <c r="R3319" s="7"/>
      <c r="S3319" s="32"/>
      <c r="T3319" s="77"/>
      <c r="U3319" s="5">
        <v>360.98774266564448</v>
      </c>
      <c r="V3319">
        <v>306.70001200000002</v>
      </c>
      <c r="W3319" s="38">
        <v>0.17700596198752172</v>
      </c>
      <c r="X3319" s="91">
        <v>0.99703464762308336</v>
      </c>
      <c r="Y3319" s="72">
        <v>239.27027310082102</v>
      </c>
      <c r="Z3319" s="18">
        <v>219.8</v>
      </c>
      <c r="AA3319" s="77">
        <v>8.8581770249413119E-2</v>
      </c>
      <c r="AB3319" s="35">
        <v>0.99703464762308336</v>
      </c>
      <c r="AC3319" s="72">
        <v>247.23698994858637</v>
      </c>
      <c r="AD3319" s="18">
        <v>238.60001</v>
      </c>
      <c r="AE3319" s="38">
        <v>3.6198573288351382E-2</v>
      </c>
      <c r="AF3319">
        <v>15</v>
      </c>
      <c r="AI3319" s="27" t="s">
        <v>36</v>
      </c>
      <c r="AJ3319" s="17">
        <v>12.45098803881849</v>
      </c>
      <c r="AK3319" s="17">
        <v>13.0956551967518</v>
      </c>
      <c r="AL3319" s="19">
        <v>7.4008520949590165E-2</v>
      </c>
      <c r="AM3319" s="19">
        <v>7.283737170949911E-2</v>
      </c>
      <c r="AN3319" s="27" t="b">
        <v>0</v>
      </c>
      <c r="AO3319" s="27" t="b">
        <v>1</v>
      </c>
      <c r="AP3319" s="27" t="b">
        <v>0</v>
      </c>
      <c r="AQ3319" s="27" t="b">
        <v>0</v>
      </c>
      <c r="AR3319" s="27" t="b">
        <v>0</v>
      </c>
      <c r="AS3319" s="27" t="b">
        <v>1</v>
      </c>
      <c r="AV3319">
        <v>1099</v>
      </c>
      <c r="AX3319">
        <v>2386.0001000000002</v>
      </c>
      <c r="BC3319" s="18">
        <f t="shared" si="1"/>
        <v>879.2</v>
      </c>
    </row>
    <row r="3320" spans="1:55" ht="14.55" customHeight="1" x14ac:dyDescent="0.25">
      <c r="A3320" s="95">
        <v>42887</v>
      </c>
      <c r="B3320" s="100">
        <v>11.625</v>
      </c>
      <c r="C3320" s="101">
        <v>12.425000000000001</v>
      </c>
      <c r="D3320" s="32">
        <v>190.43074482799378</v>
      </c>
      <c r="E3320" s="32">
        <v>127.59200458408395</v>
      </c>
      <c r="F3320" s="32">
        <v>318.0227494120777</v>
      </c>
      <c r="G3320" s="32">
        <v>11.945963213656787</v>
      </c>
      <c r="H3320" s="56">
        <v>6.4386317907444757E-2</v>
      </c>
      <c r="I3320" s="32">
        <v>9.89</v>
      </c>
      <c r="J3320" s="68">
        <v>0.98191190388544847</v>
      </c>
      <c r="K3320" s="72">
        <v>54.697638784862065</v>
      </c>
      <c r="L3320" s="32">
        <v>52.720001000000003</v>
      </c>
      <c r="M3320" s="73">
        <v>3.7512096876896134E-2</v>
      </c>
      <c r="Q3320" s="34">
        <v>1.0184213024029718</v>
      </c>
      <c r="R3320" s="7"/>
      <c r="S3320" s="32"/>
      <c r="T3320" s="77"/>
      <c r="U3320" s="5">
        <v>366.95313359445993</v>
      </c>
      <c r="V3320" s="1">
        <v>313.98</v>
      </c>
      <c r="W3320" s="76">
        <v>0.16871499329403117</v>
      </c>
      <c r="X3320" s="68">
        <v>0.96382380777089682</v>
      </c>
      <c r="Y3320" s="72">
        <v>230.61548906889917</v>
      </c>
      <c r="Z3320" s="32">
        <v>209.4</v>
      </c>
      <c r="AA3320" s="77">
        <v>0.10131561159932741</v>
      </c>
      <c r="AB3320" s="35">
        <v>0.96382380777089682</v>
      </c>
      <c r="AC3320" s="72">
        <v>238.28907665011548</v>
      </c>
      <c r="AD3320" s="32">
        <v>227.7</v>
      </c>
      <c r="AE3320" s="76">
        <v>4.6504508783994238E-2</v>
      </c>
      <c r="AF3320" s="1">
        <v>14</v>
      </c>
      <c r="AI3320" s="27" t="s">
        <v>36</v>
      </c>
      <c r="AJ3320" s="17">
        <v>12.435764191645173</v>
      </c>
      <c r="AK3320" s="17">
        <v>13.057357362818022</v>
      </c>
      <c r="AL3320" s="19">
        <v>7.2231756548298123E-2</v>
      </c>
      <c r="AM3320" s="19">
        <v>7.1600995536630241E-2</v>
      </c>
      <c r="AN3320" s="27" t="b">
        <v>0</v>
      </c>
      <c r="AO3320" s="27" t="b">
        <v>1</v>
      </c>
      <c r="AP3320" s="27" t="b">
        <v>0</v>
      </c>
      <c r="AQ3320" s="27" t="b">
        <v>0</v>
      </c>
      <c r="AR3320" s="27" t="b">
        <v>0</v>
      </c>
      <c r="AS3320" s="27" t="b">
        <v>1</v>
      </c>
      <c r="AV3320">
        <v>1047</v>
      </c>
      <c r="AX3320">
        <v>2277</v>
      </c>
      <c r="BC3320" s="18">
        <f t="shared" si="1"/>
        <v>837.6</v>
      </c>
    </row>
    <row r="3321" spans="1:55" ht="14.55" customHeight="1" x14ac:dyDescent="0.25">
      <c r="A3321" s="95">
        <v>42888</v>
      </c>
      <c r="B3321" s="100">
        <v>11.625</v>
      </c>
      <c r="C3321" s="101">
        <v>12.525</v>
      </c>
      <c r="D3321" s="32">
        <v>176.82854876885136</v>
      </c>
      <c r="E3321" s="32">
        <v>140.31840532352302</v>
      </c>
      <c r="F3321" s="32">
        <v>317.14695409237436</v>
      </c>
      <c r="G3321" s="32">
        <v>12.023195735956486</v>
      </c>
      <c r="H3321" s="56">
        <v>7.1856287425149712E-2</v>
      </c>
      <c r="I3321" s="32">
        <v>9.75</v>
      </c>
      <c r="J3321" s="68">
        <v>1.0036934759842688</v>
      </c>
      <c r="K3321" s="72">
        <v>54.898713322292657</v>
      </c>
      <c r="L3321" s="32">
        <v>52.84</v>
      </c>
      <c r="M3321" s="73">
        <v>3.8961266508188E-2</v>
      </c>
      <c r="Q3321" s="34">
        <v>0.99632011558045963</v>
      </c>
      <c r="R3321" s="7"/>
      <c r="S3321" s="32"/>
      <c r="T3321" s="77"/>
      <c r="U3321" s="5">
        <v>364.92210348984992</v>
      </c>
      <c r="V3321" s="1">
        <v>313.29998799999998</v>
      </c>
      <c r="W3321" s="76">
        <v>0.16476896733826218</v>
      </c>
      <c r="X3321" s="68">
        <v>1.0073869519685377</v>
      </c>
      <c r="Y3321" s="72">
        <v>232.32014612813904</v>
      </c>
      <c r="Z3321" s="32">
        <v>210.2</v>
      </c>
      <c r="AA3321" s="77">
        <v>0.10523380650874908</v>
      </c>
      <c r="AB3321" s="35">
        <v>1.0073869519685377</v>
      </c>
      <c r="AC3321" s="72">
        <v>240.04545803042618</v>
      </c>
      <c r="AD3321" s="32">
        <v>228.5</v>
      </c>
      <c r="AE3321" s="76">
        <v>5.0527168623309304E-2</v>
      </c>
      <c r="AF3321" s="1">
        <v>13</v>
      </c>
      <c r="AI3321" s="27" t="s">
        <v>36</v>
      </c>
      <c r="AJ3321" s="17">
        <v>12.412319236966027</v>
      </c>
      <c r="AK3321" s="17">
        <v>13.02634380354462</v>
      </c>
      <c r="AL3321" s="19">
        <v>7.136258929513585E-2</v>
      </c>
      <c r="AM3321" s="19">
        <v>7.1332494462625962E-2</v>
      </c>
      <c r="AN3321" s="27" t="b">
        <v>0</v>
      </c>
      <c r="AO3321" s="27" t="b">
        <v>1</v>
      </c>
      <c r="AP3321" s="27" t="b">
        <v>0</v>
      </c>
      <c r="AQ3321" s="27" t="b">
        <v>0</v>
      </c>
      <c r="AR3321" s="27" t="b">
        <v>0</v>
      </c>
      <c r="AS3321" s="27" t="b">
        <v>1</v>
      </c>
      <c r="AV3321">
        <v>1051</v>
      </c>
      <c r="AX3321">
        <v>2285</v>
      </c>
      <c r="BC3321" s="18">
        <f t="shared" si="1"/>
        <v>840.8</v>
      </c>
    </row>
    <row r="3322" spans="1:55" ht="14.55" customHeight="1" x14ac:dyDescent="0.25">
      <c r="A3322" s="95">
        <v>42891</v>
      </c>
      <c r="B3322" s="98">
        <v>11.775</v>
      </c>
      <c r="C3322" s="99">
        <v>12.625</v>
      </c>
      <c r="D3322" s="32">
        <v>163.22635270970895</v>
      </c>
      <c r="E3322" s="32">
        <v>152.94319807302645</v>
      </c>
      <c r="F3322" s="18">
        <v>316.16955078273543</v>
      </c>
      <c r="G3322" s="18">
        <v>12.186177224499415</v>
      </c>
      <c r="H3322" s="19">
        <v>6.7326732673267276E-2</v>
      </c>
      <c r="I3322" s="18">
        <v>10.07</v>
      </c>
      <c r="J3322" s="91">
        <v>1.0104319490845193</v>
      </c>
      <c r="K3322" s="72">
        <v>55.470454134188202</v>
      </c>
      <c r="L3322" s="18">
        <v>53.119999</v>
      </c>
      <c r="M3322" s="73">
        <v>4.4248026702489243E-2</v>
      </c>
      <c r="Q3322" s="34">
        <v>0.98967575293519672</v>
      </c>
      <c r="R3322" s="7"/>
      <c r="S3322" s="32"/>
      <c r="T3322" s="77"/>
      <c r="U3322" s="5">
        <v>360.48215433430693</v>
      </c>
      <c r="V3322">
        <v>311.70001200000002</v>
      </c>
      <c r="W3322" s="38">
        <v>0.1565034984159927</v>
      </c>
      <c r="X3322" s="91">
        <v>1.0208638981690388</v>
      </c>
      <c r="Y3322" s="72">
        <v>237.16838471389315</v>
      </c>
      <c r="Z3322" s="18">
        <v>211.6</v>
      </c>
      <c r="AA3322" s="77">
        <v>0.12083357615261414</v>
      </c>
      <c r="AB3322" s="35">
        <v>1.0208638981690388</v>
      </c>
      <c r="AC3322" s="72">
        <v>245.04981320571713</v>
      </c>
      <c r="AD3322" s="18">
        <v>230.59999000000002</v>
      </c>
      <c r="AE3322" s="38">
        <v>6.2661855300675029E-2</v>
      </c>
      <c r="AF3322">
        <v>12</v>
      </c>
      <c r="AI3322" s="27" t="s">
        <v>36</v>
      </c>
      <c r="AJ3322" s="17">
        <v>12.409900931037711</v>
      </c>
      <c r="AK3322" s="17">
        <v>12.985153004142168</v>
      </c>
      <c r="AL3322" s="19">
        <v>6.9787806097046365E-2</v>
      </c>
      <c r="AM3322" s="19">
        <v>6.9599821195299227E-2</v>
      </c>
      <c r="AN3322" s="27" t="b">
        <v>0</v>
      </c>
      <c r="AO3322" s="27" t="b">
        <v>1</v>
      </c>
      <c r="AP3322" s="27" t="b">
        <v>0</v>
      </c>
      <c r="AQ3322" s="27" t="b">
        <v>0</v>
      </c>
      <c r="AR3322" s="27" t="b">
        <v>0</v>
      </c>
      <c r="AS3322" s="27" t="b">
        <v>1</v>
      </c>
      <c r="AV3322">
        <v>1058</v>
      </c>
      <c r="AX3322">
        <v>2305.9999000000003</v>
      </c>
      <c r="BC3322" s="18">
        <f t="shared" si="1"/>
        <v>846.4</v>
      </c>
    </row>
    <row r="3323" spans="1:55" ht="14.55" customHeight="1" x14ac:dyDescent="0.25">
      <c r="A3323" s="95">
        <v>42892</v>
      </c>
      <c r="B3323" s="98">
        <v>11.975</v>
      </c>
      <c r="C3323" s="99">
        <v>12.824999999999999</v>
      </c>
      <c r="D3323" s="32">
        <v>149.62415665056653</v>
      </c>
      <c r="E3323" s="32">
        <v>165.62960271432561</v>
      </c>
      <c r="F3323" s="18">
        <v>315.25375936489218</v>
      </c>
      <c r="G3323" s="18">
        <v>12.42157726712221</v>
      </c>
      <c r="H3323" s="19">
        <v>6.6276803118908378E-2</v>
      </c>
      <c r="I3323" s="18">
        <v>10.45</v>
      </c>
      <c r="J3323" s="91">
        <v>1.0163644999028094</v>
      </c>
      <c r="K3323" s="72">
        <v>56.377224915904662</v>
      </c>
      <c r="L3323" s="18">
        <v>54.240001999999997</v>
      </c>
      <c r="M3323" s="73">
        <v>3.9403075905208584E-2</v>
      </c>
      <c r="Q3323" s="34">
        <v>0.98389898515308793</v>
      </c>
      <c r="R3323" s="7"/>
      <c r="S3323" s="32"/>
      <c r="T3323" s="77"/>
      <c r="U3323" s="5">
        <v>354.01768072359306</v>
      </c>
      <c r="V3323">
        <v>304.94000199999999</v>
      </c>
      <c r="W3323" s="38">
        <v>0.16094208172659835</v>
      </c>
      <c r="X3323" s="91">
        <v>1.0327289998056188</v>
      </c>
      <c r="Y3323" s="72">
        <v>244.93184058908494</v>
      </c>
      <c r="Z3323" s="18">
        <v>221.6</v>
      </c>
      <c r="AA3323" s="77">
        <v>0.10528808930092486</v>
      </c>
      <c r="AB3323" s="35">
        <v>1.0327289998056188</v>
      </c>
      <c r="AC3323" s="72">
        <v>253.06599115629737</v>
      </c>
      <c r="AD3323" s="18">
        <v>240.9</v>
      </c>
      <c r="AE3323" s="38">
        <v>5.050224639392846E-2</v>
      </c>
      <c r="AF3323">
        <v>11</v>
      </c>
      <c r="AI3323" s="27" t="s">
        <v>36</v>
      </c>
      <c r="AJ3323" s="17">
        <v>12.415466339345723</v>
      </c>
      <c r="AK3323" s="17">
        <v>12.957718000831392</v>
      </c>
      <c r="AL3323" s="19">
        <v>6.7939033438269972E-2</v>
      </c>
      <c r="AM3323" s="19">
        <v>6.7705904086408059E-2</v>
      </c>
      <c r="AN3323" s="27" t="b">
        <v>0</v>
      </c>
      <c r="AO3323" s="27" t="b">
        <v>1</v>
      </c>
      <c r="AP3323" s="27" t="b">
        <v>0</v>
      </c>
      <c r="AQ3323" s="27" t="b">
        <v>0</v>
      </c>
      <c r="AR3323" s="27" t="b">
        <v>0</v>
      </c>
      <c r="AS3323" s="27" t="b">
        <v>1</v>
      </c>
      <c r="AV3323">
        <v>1108</v>
      </c>
      <c r="AX3323">
        <v>2409</v>
      </c>
      <c r="BC3323" s="18">
        <f t="shared" si="1"/>
        <v>886.4</v>
      </c>
    </row>
    <row r="3324" spans="1:55" ht="14.55" customHeight="1" x14ac:dyDescent="0.25">
      <c r="A3324" s="95">
        <v>42893</v>
      </c>
      <c r="B3324" s="98">
        <v>11.875</v>
      </c>
      <c r="C3324" s="99">
        <v>12.725</v>
      </c>
      <c r="D3324" s="32">
        <v>136.02196059142412</v>
      </c>
      <c r="E3324" s="32">
        <v>178.33028870327146</v>
      </c>
      <c r="F3324" s="18">
        <v>314.35224929469558</v>
      </c>
      <c r="G3324" s="18">
        <v>12.357200288809381</v>
      </c>
      <c r="H3324" s="19">
        <v>6.6797642436149274E-2</v>
      </c>
      <c r="I3324" s="18">
        <v>10.39</v>
      </c>
      <c r="J3324" s="91">
        <v>0.99197251407366138</v>
      </c>
      <c r="K3324" s="72">
        <v>55.923689923984917</v>
      </c>
      <c r="L3324" s="18">
        <v>53.599997999999999</v>
      </c>
      <c r="M3324" s="73">
        <v>4.3352462886004535E-2</v>
      </c>
      <c r="Q3324" s="34">
        <v>1.0080924479382727</v>
      </c>
      <c r="R3324" s="7"/>
      <c r="S3324" s="32"/>
      <c r="T3324" s="77"/>
      <c r="U3324" s="5">
        <v>356.21810086406845</v>
      </c>
      <c r="V3324">
        <v>308.10000600000001</v>
      </c>
      <c r="W3324" s="38">
        <v>0.15617687090881927</v>
      </c>
      <c r="X3324" s="91">
        <v>0.98394502814732265</v>
      </c>
      <c r="Y3324" s="72">
        <v>241.0006198319642</v>
      </c>
      <c r="Z3324" s="18">
        <v>217</v>
      </c>
      <c r="AA3324" s="77">
        <v>0.11060193470951245</v>
      </c>
      <c r="AB3324" s="35">
        <v>0.98394502814732265</v>
      </c>
      <c r="AC3324" s="72">
        <v>248.99903165767182</v>
      </c>
      <c r="AD3324" s="18">
        <v>235.59999000000002</v>
      </c>
      <c r="AE3324" s="38">
        <v>5.6871995867537183E-2</v>
      </c>
      <c r="AF3324">
        <v>10</v>
      </c>
      <c r="AI3324" s="27" t="s">
        <v>36</v>
      </c>
      <c r="AJ3324" s="17">
        <v>12.427923320115454</v>
      </c>
      <c r="AK3324" s="17">
        <v>12.919327850889198</v>
      </c>
      <c r="AL3324" s="19">
        <v>6.7284154590856737E-2</v>
      </c>
      <c r="AM3324" s="19">
        <v>6.4950571933739237E-2</v>
      </c>
      <c r="AN3324" s="27" t="b">
        <v>0</v>
      </c>
      <c r="AO3324" s="27" t="b">
        <v>1</v>
      </c>
      <c r="AP3324" s="27" t="b">
        <v>0</v>
      </c>
      <c r="AQ3324" s="27" t="b">
        <v>0</v>
      </c>
      <c r="AR3324" s="27" t="b">
        <v>0</v>
      </c>
      <c r="AS3324" s="27" t="b">
        <v>1</v>
      </c>
      <c r="AV3324">
        <v>1085</v>
      </c>
      <c r="AX3324">
        <v>2355.9999000000003</v>
      </c>
      <c r="BC3324" s="18">
        <f t="shared" si="1"/>
        <v>868</v>
      </c>
    </row>
    <row r="3325" spans="1:55" ht="14.55" customHeight="1" x14ac:dyDescent="0.25">
      <c r="A3325" s="95">
        <v>42894</v>
      </c>
      <c r="B3325" s="98">
        <v>11.625</v>
      </c>
      <c r="C3325" s="99">
        <v>12.525</v>
      </c>
      <c r="D3325" s="32">
        <v>122.4197645322817</v>
      </c>
      <c r="E3325" s="32">
        <v>191.02389013370887</v>
      </c>
      <c r="F3325" s="18">
        <v>313.44365466599061</v>
      </c>
      <c r="G3325" s="18">
        <v>12.173492523492108</v>
      </c>
      <c r="H3325" s="19">
        <v>7.1856287425149712E-2</v>
      </c>
      <c r="I3325" s="18">
        <v>10.16</v>
      </c>
      <c r="J3325" s="91">
        <v>0.98228614329315855</v>
      </c>
      <c r="K3325" s="72">
        <v>54.932115238403817</v>
      </c>
      <c r="L3325" s="18">
        <v>52.52</v>
      </c>
      <c r="M3325" s="73">
        <v>4.5927555948282822E-2</v>
      </c>
      <c r="Q3325" s="34">
        <v>1.0180332959268417</v>
      </c>
      <c r="R3325" s="7"/>
      <c r="S3325" s="32"/>
      <c r="T3325" s="77"/>
      <c r="U3325" s="5">
        <v>361.9667149579538</v>
      </c>
      <c r="V3325">
        <v>315.42001399999998</v>
      </c>
      <c r="W3325" s="38">
        <v>0.14757053735326325</v>
      </c>
      <c r="X3325" s="91">
        <v>0.964572286586317</v>
      </c>
      <c r="Y3325" s="72">
        <v>232.46363114481778</v>
      </c>
      <c r="Z3325" s="18">
        <v>207</v>
      </c>
      <c r="AA3325" s="77">
        <v>0.12301271084453035</v>
      </c>
      <c r="AB3325" s="35">
        <v>0.964572286586317</v>
      </c>
      <c r="AC3325" s="72">
        <v>240.17371468398431</v>
      </c>
      <c r="AD3325" s="18">
        <v>225.30000999999999</v>
      </c>
      <c r="AE3325" s="38">
        <v>6.6017328112787613E-2</v>
      </c>
      <c r="AF3325">
        <v>9</v>
      </c>
      <c r="AI3325" s="27" t="s">
        <v>36</v>
      </c>
      <c r="AJ3325" s="17">
        <v>12.429118957688708</v>
      </c>
      <c r="AK3325" s="17">
        <v>12.861372649995376</v>
      </c>
      <c r="AL3325" s="19">
        <v>6.8083345164344847E-2</v>
      </c>
      <c r="AM3325" s="19">
        <v>6.4265606460958108E-2</v>
      </c>
      <c r="AN3325" s="27" t="b">
        <v>0</v>
      </c>
      <c r="AO3325" s="27" t="b">
        <v>1</v>
      </c>
      <c r="AP3325" s="27" t="b">
        <v>0</v>
      </c>
      <c r="AQ3325" s="27" t="b">
        <v>0</v>
      </c>
      <c r="AR3325" s="27" t="b">
        <v>0</v>
      </c>
      <c r="AS3325" s="27" t="b">
        <v>1</v>
      </c>
      <c r="AV3325">
        <v>1035</v>
      </c>
      <c r="AX3325">
        <v>2253.0000999999997</v>
      </c>
      <c r="BC3325" s="18">
        <f t="shared" si="1"/>
        <v>828</v>
      </c>
    </row>
    <row r="3326" spans="1:55" ht="14.55" customHeight="1" x14ac:dyDescent="0.25">
      <c r="A3326" s="95">
        <v>42895</v>
      </c>
      <c r="B3326" s="100">
        <v>11.725</v>
      </c>
      <c r="C3326" s="101">
        <v>12.574999999999999</v>
      </c>
      <c r="D3326" s="32">
        <v>108.81756847313929</v>
      </c>
      <c r="E3326" s="32">
        <v>203.6486828832123</v>
      </c>
      <c r="F3326" s="32">
        <v>312.46625135635156</v>
      </c>
      <c r="G3326" s="32">
        <v>12.278984245336362</v>
      </c>
      <c r="H3326" s="56">
        <v>6.7594433399602361E-2</v>
      </c>
      <c r="I3326" s="32">
        <v>10.7</v>
      </c>
      <c r="J3326" s="68">
        <v>1.0055203944187963</v>
      </c>
      <c r="K3326" s="72">
        <v>55.234406494673799</v>
      </c>
      <c r="L3326" s="32">
        <v>53.240001999999997</v>
      </c>
      <c r="M3326" s="73">
        <v>3.7460638988589853E-2</v>
      </c>
      <c r="Q3326" s="34">
        <v>0.99450991302669001</v>
      </c>
      <c r="R3326" s="7"/>
      <c r="S3326" s="32"/>
      <c r="T3326" s="77"/>
      <c r="U3326" s="5">
        <v>359.30927077783889</v>
      </c>
      <c r="V3326" s="1">
        <v>310.61999600000001</v>
      </c>
      <c r="W3326" s="76">
        <v>0.15674868136254458</v>
      </c>
      <c r="X3326" s="68">
        <v>1.0110407888375923</v>
      </c>
      <c r="Y3326" s="72">
        <v>235.03133749848621</v>
      </c>
      <c r="Z3326" s="32">
        <v>212.8</v>
      </c>
      <c r="AA3326" s="77">
        <v>0.10447057095153288</v>
      </c>
      <c r="AB3326" s="35">
        <v>1.0110407888375923</v>
      </c>
      <c r="AC3326" s="72">
        <v>242.82152886063096</v>
      </c>
      <c r="AD3326" s="32">
        <v>230.7</v>
      </c>
      <c r="AE3326" s="76">
        <v>5.2542387779067945E-2</v>
      </c>
      <c r="AF3326" s="1">
        <v>8</v>
      </c>
      <c r="AI3326" s="27" t="s">
        <v>36</v>
      </c>
      <c r="AJ3326" s="17">
        <v>12.431562839663892</v>
      </c>
      <c r="AK3326" s="17">
        <v>12.797157932818484</v>
      </c>
      <c r="AL3326" s="19">
        <v>6.8618031079704447E-2</v>
      </c>
      <c r="AM3326" s="19">
        <v>6.6780856839031538E-2</v>
      </c>
      <c r="AN3326" s="27" t="b">
        <v>0</v>
      </c>
      <c r="AO3326" s="27" t="b">
        <v>1</v>
      </c>
      <c r="AP3326" s="27" t="b">
        <v>0</v>
      </c>
      <c r="AQ3326" s="27" t="b">
        <v>0</v>
      </c>
      <c r="AR3326" s="27" t="b">
        <v>0</v>
      </c>
      <c r="AS3326" s="27" t="b">
        <v>1</v>
      </c>
      <c r="AV3326">
        <v>1064</v>
      </c>
      <c r="AX3326">
        <v>2307</v>
      </c>
      <c r="BC3326" s="18">
        <f t="shared" si="1"/>
        <v>851.2</v>
      </c>
    </row>
    <row r="3327" spans="1:55" ht="14.55" customHeight="1" x14ac:dyDescent="0.25">
      <c r="A3327" s="95">
        <v>42898</v>
      </c>
      <c r="B3327" s="98">
        <v>11.875</v>
      </c>
      <c r="C3327" s="99">
        <v>12.675000000000001</v>
      </c>
      <c r="D3327" s="32">
        <v>95.215372413996874</v>
      </c>
      <c r="E3327" s="32">
        <v>216.33144620674668</v>
      </c>
      <c r="F3327" s="18">
        <v>311.54681862074358</v>
      </c>
      <c r="G3327" s="18">
        <v>12.43050288631281</v>
      </c>
      <c r="H3327" s="19">
        <v>6.3116370808678601E-2</v>
      </c>
      <c r="I3327">
        <v>11.46</v>
      </c>
      <c r="J3327" s="91">
        <v>1.0093608601875976</v>
      </c>
      <c r="K3327" s="72">
        <v>55.750483435956717</v>
      </c>
      <c r="L3327" s="18">
        <v>53.84</v>
      </c>
      <c r="M3327" s="73">
        <v>3.5484462034857236E-2</v>
      </c>
      <c r="Q3327" s="34">
        <v>0.99072595287095055</v>
      </c>
      <c r="R3327" s="7"/>
      <c r="S3327" s="32"/>
      <c r="T3327" s="77"/>
      <c r="U3327" s="5">
        <v>355.31425608795587</v>
      </c>
      <c r="V3327">
        <v>307.26</v>
      </c>
      <c r="W3327" s="38">
        <v>0.15639606876246787</v>
      </c>
      <c r="X3327" s="91">
        <v>1.0187217203751953</v>
      </c>
      <c r="Y3327" s="72">
        <v>239.43267402618358</v>
      </c>
      <c r="Z3327" s="18">
        <v>218</v>
      </c>
      <c r="AA3327" s="77">
        <v>9.8315018468732002E-2</v>
      </c>
      <c r="AB3327" s="35">
        <v>1.0187217203751953</v>
      </c>
      <c r="AC3327" s="72">
        <v>247.3635997117313</v>
      </c>
      <c r="AD3327">
        <v>236.6</v>
      </c>
      <c r="AE3327" s="38">
        <v>4.5492813659050307E-2</v>
      </c>
      <c r="AF3327">
        <v>7</v>
      </c>
      <c r="AI3327" s="27" t="s">
        <v>36</v>
      </c>
      <c r="AJ3327" s="17">
        <v>12.434250399450853</v>
      </c>
      <c r="AK3327" s="17">
        <v>12.729327175810205</v>
      </c>
      <c r="AL3327" s="19">
        <v>6.7161378310292605E-2</v>
      </c>
      <c r="AM3327" s="19">
        <v>6.9439180614916995E-2</v>
      </c>
      <c r="AN3327" s="27" t="b">
        <v>0</v>
      </c>
      <c r="AO3327" s="27" t="b">
        <v>0</v>
      </c>
      <c r="AP3327" s="27" t="b">
        <v>0</v>
      </c>
      <c r="AQ3327" s="27" t="b">
        <v>0</v>
      </c>
      <c r="AR3327" s="27" t="b">
        <v>0</v>
      </c>
      <c r="AS3327" s="27" t="b">
        <v>1</v>
      </c>
      <c r="AV3327">
        <v>1090</v>
      </c>
      <c r="AX3327">
        <v>2366</v>
      </c>
      <c r="BC3327" s="18">
        <f t="shared" si="1"/>
        <v>872</v>
      </c>
    </row>
    <row r="3328" spans="1:55" ht="14.55" customHeight="1" x14ac:dyDescent="0.25">
      <c r="A3328" s="95">
        <v>42899</v>
      </c>
      <c r="B3328" s="100">
        <v>11.425000000000001</v>
      </c>
      <c r="C3328" s="101">
        <v>12.275</v>
      </c>
      <c r="D3328" s="32">
        <v>81.61317635485446</v>
      </c>
      <c r="E3328" s="32">
        <v>229.07512101560792</v>
      </c>
      <c r="F3328" s="32">
        <v>310.68829737046235</v>
      </c>
      <c r="G3328" s="32">
        <v>12.051717692656098</v>
      </c>
      <c r="H3328" s="56">
        <v>6.9246435845213838E-2</v>
      </c>
      <c r="I3328" s="1">
        <v>10.42</v>
      </c>
      <c r="J3328" s="68">
        <v>0.96685606414244052</v>
      </c>
      <c r="K3328" s="72">
        <v>53.901760360758345</v>
      </c>
      <c r="L3328" s="32">
        <v>51.959999000000003</v>
      </c>
      <c r="M3328" s="73">
        <v>3.7370311742275855E-2</v>
      </c>
      <c r="Q3328" s="34">
        <v>1.0342801137488409</v>
      </c>
      <c r="R3328" s="7"/>
      <c r="S3328" s="32"/>
      <c r="T3328" s="77"/>
      <c r="U3328" s="5">
        <v>366.81026225689743</v>
      </c>
      <c r="V3328" s="1">
        <v>317.88</v>
      </c>
      <c r="W3328" s="76">
        <v>0.15392683483357694</v>
      </c>
      <c r="X3328" s="68">
        <v>0.93371212828488115</v>
      </c>
      <c r="Y3328" s="72">
        <v>223.56226126277292</v>
      </c>
      <c r="Z3328" s="32">
        <v>202.8</v>
      </c>
      <c r="AA3328" s="77">
        <v>0.10237801411623722</v>
      </c>
      <c r="AB3328" s="35">
        <v>0.93371212828488115</v>
      </c>
      <c r="AC3328" s="72">
        <v>230.9626901850653</v>
      </c>
      <c r="AD3328" s="1">
        <v>220.8</v>
      </c>
      <c r="AE3328" s="76">
        <v>4.6026676562795681E-2</v>
      </c>
      <c r="AF3328" s="1">
        <v>6</v>
      </c>
      <c r="AI3328" s="27" t="s">
        <v>36</v>
      </c>
      <c r="AJ3328" s="17">
        <v>12.425481801596664</v>
      </c>
      <c r="AK3328" s="17">
        <v>12.647679172840263</v>
      </c>
      <c r="AL3328" s="19">
        <v>6.7481328838950361E-2</v>
      </c>
      <c r="AM3328" s="19">
        <v>7.0288418662292962E-2</v>
      </c>
      <c r="AN3328" s="27" t="b">
        <v>0</v>
      </c>
      <c r="AO3328" s="27" t="b">
        <v>0</v>
      </c>
      <c r="AP3328" s="27" t="b">
        <v>0</v>
      </c>
      <c r="AQ3328" s="27" t="b">
        <v>0</v>
      </c>
      <c r="AR3328" s="27" t="b">
        <v>0</v>
      </c>
      <c r="AS3328" s="27" t="b">
        <v>1</v>
      </c>
      <c r="AV3328">
        <v>1014</v>
      </c>
      <c r="AX3328">
        <v>2208</v>
      </c>
      <c r="BC3328" s="18">
        <f t="shared" si="1"/>
        <v>811.2</v>
      </c>
    </row>
    <row r="3329" spans="1:55" ht="14.55" customHeight="1" x14ac:dyDescent="0.25">
      <c r="A3329" s="95">
        <v>42900</v>
      </c>
      <c r="B3329" s="100">
        <v>11.475</v>
      </c>
      <c r="C3329" s="101">
        <v>12.275</v>
      </c>
      <c r="D3329" s="32">
        <v>68.010980295712045</v>
      </c>
      <c r="E3329" s="32">
        <v>241.7354134779869</v>
      </c>
      <c r="F3329" s="32">
        <v>309.74639377369897</v>
      </c>
      <c r="G3329" s="32">
        <v>12.099344091391357</v>
      </c>
      <c r="H3329" s="56">
        <v>6.517311608961307E-2</v>
      </c>
      <c r="I3329" s="1">
        <v>10.64</v>
      </c>
      <c r="J3329" s="68">
        <v>1.0009081868181311</v>
      </c>
      <c r="K3329" s="72">
        <v>53.949779769973404</v>
      </c>
      <c r="L3329" s="32">
        <v>51.68</v>
      </c>
      <c r="M3329" s="73">
        <v>4.3919887189887846E-2</v>
      </c>
      <c r="Q3329" s="34">
        <v>0.99909263723676978</v>
      </c>
      <c r="R3329" s="7"/>
      <c r="S3329" s="32"/>
      <c r="T3329" s="77"/>
      <c r="U3329" s="5">
        <v>365.79511887264835</v>
      </c>
      <c r="V3329" s="1">
        <v>318.86</v>
      </c>
      <c r="W3329" s="76">
        <v>0.14719663448738735</v>
      </c>
      <c r="X3329" s="68">
        <v>1.0018163736362622</v>
      </c>
      <c r="Y3329" s="72">
        <v>223.9694054249893</v>
      </c>
      <c r="Z3329" s="32">
        <v>201</v>
      </c>
      <c r="AA3329" s="77">
        <v>0.1142756488805438</v>
      </c>
      <c r="AB3329" s="35">
        <v>1.0018163736362622</v>
      </c>
      <c r="AC3329" s="72">
        <v>231.37849509800586</v>
      </c>
      <c r="AD3329" s="1">
        <v>218.5</v>
      </c>
      <c r="AE3329" s="76">
        <v>5.8940480997738472E-2</v>
      </c>
      <c r="AF3329" s="1">
        <v>5</v>
      </c>
      <c r="AI3329" s="27" t="s">
        <v>36</v>
      </c>
      <c r="AJ3329" s="17">
        <v>12.428668653392961</v>
      </c>
      <c r="AK3329" s="17">
        <v>12.591470012033325</v>
      </c>
      <c r="AL3329" s="19">
        <v>6.7297381000734471E-2</v>
      </c>
      <c r="AM3329" s="19">
        <v>6.9855097051669868E-2</v>
      </c>
      <c r="AN3329" s="27" t="b">
        <v>0</v>
      </c>
      <c r="AO3329" s="27" t="b">
        <v>0</v>
      </c>
      <c r="AP3329" s="27" t="b">
        <v>0</v>
      </c>
      <c r="AQ3329" s="27" t="b">
        <v>0</v>
      </c>
      <c r="AR3329" s="27" t="b">
        <v>0</v>
      </c>
      <c r="AS3329" s="27" t="b">
        <v>1</v>
      </c>
      <c r="AV3329">
        <v>1005</v>
      </c>
      <c r="AX3329">
        <v>2185</v>
      </c>
      <c r="BC3329" s="18">
        <f t="shared" si="1"/>
        <v>804</v>
      </c>
    </row>
    <row r="3330" spans="1:55" ht="14.55" customHeight="1" x14ac:dyDescent="0.25">
      <c r="A3330" s="95">
        <v>42901</v>
      </c>
      <c r="B3330" s="100">
        <v>11.525</v>
      </c>
      <c r="C3330" s="101">
        <v>12.425000000000001</v>
      </c>
      <c r="D3330" s="32">
        <v>54.408784236569637</v>
      </c>
      <c r="E3330" s="32">
        <v>254.45111203429315</v>
      </c>
      <c r="F3330" s="32">
        <v>308.85989627086281</v>
      </c>
      <c r="G3330" s="32">
        <v>12.266455927415164</v>
      </c>
      <c r="H3330" s="56">
        <v>7.2434607645875282E-2</v>
      </c>
      <c r="I3330" s="32">
        <v>10.9</v>
      </c>
      <c r="J3330" s="68">
        <v>1.0109101044265221</v>
      </c>
      <c r="K3330" s="72">
        <v>54.537433874224647</v>
      </c>
      <c r="L3330" s="32">
        <v>52.360000999999997</v>
      </c>
      <c r="M3330" s="73">
        <v>4.1585806582101661E-2</v>
      </c>
      <c r="Q3330" s="34">
        <v>0.98920764133353745</v>
      </c>
      <c r="R3330" s="7"/>
      <c r="S3330" s="32"/>
      <c r="T3330" s="77"/>
      <c r="U3330" s="5">
        <v>361.17363374307132</v>
      </c>
      <c r="V3330" s="32">
        <v>315.23998999999998</v>
      </c>
      <c r="W3330" s="76">
        <v>0.14571007867076555</v>
      </c>
      <c r="X3330" s="68">
        <v>1.0218202088530441</v>
      </c>
      <c r="Y3330" s="72">
        <v>228.85755957985657</v>
      </c>
      <c r="Z3330" s="32">
        <v>206.2</v>
      </c>
      <c r="AA3330" s="77">
        <v>0.10988147225924629</v>
      </c>
      <c r="AB3330" s="35">
        <v>1.0218202088530441</v>
      </c>
      <c r="AC3330" s="72">
        <v>236.42343167257982</v>
      </c>
      <c r="AD3330" s="32">
        <v>223.60001</v>
      </c>
      <c r="AE3330" s="76">
        <v>5.7349826024515056E-2</v>
      </c>
      <c r="AF3330" s="1">
        <v>4</v>
      </c>
      <c r="AI3330" s="27" t="s">
        <v>36</v>
      </c>
      <c r="AJ3330" s="17">
        <v>12.440315048174449</v>
      </c>
      <c r="AK3330" s="17">
        <v>12.540749731313916</v>
      </c>
      <c r="AL3330" s="19">
        <v>6.8236875202355482E-2</v>
      </c>
      <c r="AM3330" s="19">
        <v>6.9691828509837267E-2</v>
      </c>
      <c r="AN3330" s="27" t="b">
        <v>0</v>
      </c>
      <c r="AO3330" s="27" t="b">
        <v>0</v>
      </c>
      <c r="AP3330" s="27" t="b">
        <v>0</v>
      </c>
      <c r="AQ3330" s="27" t="b">
        <v>0</v>
      </c>
      <c r="AR3330" s="27" t="b">
        <v>0</v>
      </c>
      <c r="AS3330" s="27" t="b">
        <v>1</v>
      </c>
      <c r="AV3330">
        <v>1031</v>
      </c>
      <c r="AX3330">
        <v>2236.0001000000002</v>
      </c>
      <c r="BC3330" s="18">
        <f t="shared" si="1"/>
        <v>824.8</v>
      </c>
    </row>
    <row r="3331" spans="1:55" ht="14.55" customHeight="1" x14ac:dyDescent="0.25">
      <c r="A3331" s="95">
        <v>42902</v>
      </c>
      <c r="B3331" s="98">
        <v>11.324999999999999</v>
      </c>
      <c r="C3331" s="99">
        <v>12.324999999999999</v>
      </c>
      <c r="D3331" s="32">
        <v>40.80658817742723</v>
      </c>
      <c r="E3331" s="32">
        <v>267.06803835876929</v>
      </c>
      <c r="F3331" s="18">
        <v>307.8746265361965</v>
      </c>
      <c r="G3331" s="18">
        <v>12.192457124880573</v>
      </c>
      <c r="H3331" s="19">
        <v>8.1135902636916835E-2</v>
      </c>
      <c r="I3331">
        <v>10.38</v>
      </c>
      <c r="J3331" s="91">
        <v>0.99079660787446289</v>
      </c>
      <c r="K3331" s="72">
        <v>54.034569558676715</v>
      </c>
      <c r="L3331" s="18">
        <v>51.959999000000003</v>
      </c>
      <c r="M3331" s="73">
        <v>3.9926300973883999E-2</v>
      </c>
      <c r="Q3331" s="34">
        <v>1.0092888813429439</v>
      </c>
      <c r="R3331" s="7"/>
      <c r="S3331" s="32"/>
      <c r="T3331" s="77"/>
      <c r="U3331" s="5">
        <v>363.84984785157616</v>
      </c>
      <c r="V3331" s="18">
        <v>318.70001200000002</v>
      </c>
      <c r="W3331" s="38">
        <v>0.1416687610654252</v>
      </c>
      <c r="X3331" s="91">
        <v>0.98159321574892577</v>
      </c>
      <c r="Y3331" s="72">
        <v>224.64610265884539</v>
      </c>
      <c r="Z3331" s="18">
        <v>202.2</v>
      </c>
      <c r="AA3331" s="77">
        <v>0.11100940978657471</v>
      </c>
      <c r="AB3331" s="35">
        <v>0.98159321574892577</v>
      </c>
      <c r="AC3331" s="72">
        <v>232.06791589211619</v>
      </c>
      <c r="AD3331" s="18">
        <v>219.50001</v>
      </c>
      <c r="AE3331" s="38">
        <v>5.7256971843036304E-2</v>
      </c>
      <c r="AF3331">
        <v>3</v>
      </c>
      <c r="AI3331" s="27" t="s">
        <v>36</v>
      </c>
      <c r="AJ3331" s="17">
        <v>12.343527292216383</v>
      </c>
      <c r="AK3331" s="17">
        <v>12.482638929481737</v>
      </c>
      <c r="AL3331" s="19">
        <v>6.9783477737649993E-2</v>
      </c>
      <c r="AM3331" s="19">
        <v>6.9945866740636853E-2</v>
      </c>
      <c r="AN3331" s="27" t="b">
        <v>0</v>
      </c>
      <c r="AO3331" s="27" t="b">
        <v>0</v>
      </c>
      <c r="AP3331" s="27" t="b">
        <v>0</v>
      </c>
      <c r="AQ3331" s="27" t="b">
        <v>0</v>
      </c>
      <c r="AR3331" s="27" t="b">
        <v>0</v>
      </c>
      <c r="AS3331" s="27" t="b">
        <v>1</v>
      </c>
      <c r="AV3331">
        <v>1011</v>
      </c>
      <c r="AX3331">
        <v>2195.0001000000002</v>
      </c>
      <c r="BC3331" s="18">
        <f t="shared" si="1"/>
        <v>808.8</v>
      </c>
    </row>
    <row r="3332" spans="1:55" ht="14.55" customHeight="1" x14ac:dyDescent="0.25">
      <c r="A3332" s="95">
        <v>42905</v>
      </c>
      <c r="B3332" s="98">
        <v>10.875</v>
      </c>
      <c r="C3332" s="99">
        <v>12.125</v>
      </c>
      <c r="D3332" s="32">
        <v>27.204392118284822</v>
      </c>
      <c r="E3332" s="32">
        <v>279.56660796280886</v>
      </c>
      <c r="F3332" s="18">
        <v>306.77100008109369</v>
      </c>
      <c r="G3332" s="18">
        <v>12.014150245170283</v>
      </c>
      <c r="H3332" s="19">
        <v>0.10309278350515461</v>
      </c>
      <c r="I3332">
        <v>10.37</v>
      </c>
      <c r="J3332" s="91">
        <v>0.98184340165958583</v>
      </c>
      <c r="K3332" s="72">
        <v>53.052567647579579</v>
      </c>
      <c r="L3332" s="18">
        <v>50.32</v>
      </c>
      <c r="M3332" s="73">
        <v>5.4303808576700689E-2</v>
      </c>
      <c r="Q3332" s="34">
        <v>1.0184923566321518</v>
      </c>
      <c r="R3332" s="7"/>
      <c r="S3332" s="32"/>
      <c r="T3332" s="77"/>
      <c r="U3332" s="5">
        <v>369.88834054837116</v>
      </c>
      <c r="V3332" s="18">
        <v>327.959992</v>
      </c>
      <c r="W3332" s="38">
        <v>0.1278459250248157</v>
      </c>
      <c r="X3332" s="91">
        <v>0.96368680331917167</v>
      </c>
      <c r="Y3332" s="72">
        <v>216.48952032726035</v>
      </c>
      <c r="Z3332" s="18">
        <v>189.4</v>
      </c>
      <c r="AA3332" s="77">
        <v>0.14302809042904088</v>
      </c>
      <c r="AB3332" s="35">
        <v>0.96368680331917167</v>
      </c>
      <c r="AC3332" s="72">
        <v>223.63720250458238</v>
      </c>
      <c r="AD3332" s="18">
        <v>206</v>
      </c>
      <c r="AE3332" s="38">
        <v>8.5617487886322216E-2</v>
      </c>
      <c r="AF3332">
        <v>2</v>
      </c>
      <c r="AI3332" s="27" t="s">
        <v>36</v>
      </c>
      <c r="AJ3332" s="17">
        <v>12.23528816146864</v>
      </c>
      <c r="AK3332" s="17">
        <v>12.426276740339551</v>
      </c>
      <c r="AL3332" s="19">
        <v>7.5699869421908705E-2</v>
      </c>
      <c r="AM3332" s="19">
        <v>7.1590701218346264E-2</v>
      </c>
      <c r="AN3332" s="27" t="b">
        <v>0</v>
      </c>
      <c r="AO3332" s="27" t="b">
        <v>1</v>
      </c>
      <c r="AP3332" s="27" t="b">
        <v>0</v>
      </c>
      <c r="AQ3332" s="27" t="b">
        <v>0</v>
      </c>
      <c r="AR3332" s="27" t="b">
        <v>0</v>
      </c>
      <c r="AS3332" s="27" t="b">
        <v>1</v>
      </c>
      <c r="AV3332">
        <v>947</v>
      </c>
      <c r="AX3332">
        <v>2060</v>
      </c>
      <c r="BC3332" s="18">
        <f t="shared" si="1"/>
        <v>757.6</v>
      </c>
    </row>
    <row r="3333" spans="1:55" ht="14.55" customHeight="1" x14ac:dyDescent="0.25">
      <c r="A3333" s="95">
        <v>42906</v>
      </c>
      <c r="B3333" s="98">
        <v>11.125</v>
      </c>
      <c r="C3333" s="99">
        <v>12.074999999999999</v>
      </c>
      <c r="D3333" s="32">
        <v>13.602196059142411</v>
      </c>
      <c r="E3333" s="32">
        <v>291.76651576843142</v>
      </c>
      <c r="F3333" s="18">
        <v>305.3687118275738</v>
      </c>
      <c r="G3333" s="18">
        <v>12.032683659930813</v>
      </c>
      <c r="H3333" s="19">
        <v>7.8674948240165632E-2</v>
      </c>
      <c r="I3333">
        <v>10.86</v>
      </c>
      <c r="J3333" s="91">
        <v>0.99696445670474532</v>
      </c>
      <c r="K3333" s="72">
        <v>52.890609148703632</v>
      </c>
      <c r="L3333" s="18">
        <v>51.639999000000003</v>
      </c>
      <c r="M3333" s="73">
        <v>2.4217857725048152E-2</v>
      </c>
      <c r="Q3333" s="34">
        <v>1.0030447858746019</v>
      </c>
      <c r="R3333" s="7"/>
      <c r="S3333" s="32"/>
      <c r="T3333" s="77"/>
      <c r="U3333" s="5">
        <v>370.32381061533516</v>
      </c>
      <c r="V3333" s="18">
        <v>319.55999800000001</v>
      </c>
      <c r="W3333" s="38">
        <v>0.15885534151034497</v>
      </c>
      <c r="X3333" s="91">
        <v>0.99392891340949063</v>
      </c>
      <c r="Y3333" s="72">
        <v>215.17622319789143</v>
      </c>
      <c r="Z3333" s="18">
        <v>200.2</v>
      </c>
      <c r="AA3333" s="77">
        <v>7.4806309679777444E-2</v>
      </c>
      <c r="AB3333" s="35">
        <v>0.99392891340949063</v>
      </c>
      <c r="AC3333" s="72">
        <v>222.27591799398857</v>
      </c>
      <c r="AD3333" s="18">
        <v>217.19999000000001</v>
      </c>
      <c r="AE3333" s="38">
        <v>2.336983530242592E-2</v>
      </c>
      <c r="AF3333">
        <v>1</v>
      </c>
      <c r="AI3333" s="27" t="s">
        <v>36</v>
      </c>
      <c r="AJ3333" s="17">
        <v>12.199410042718306</v>
      </c>
      <c r="AK3333" s="17">
        <v>12.370610865895612</v>
      </c>
      <c r="AL3333" s="19">
        <v>7.8292965660489877E-2</v>
      </c>
      <c r="AM3333" s="19">
        <v>7.1672295541383685E-2</v>
      </c>
      <c r="AN3333" s="27" t="b">
        <v>0</v>
      </c>
      <c r="AO3333" s="27" t="b">
        <v>1</v>
      </c>
      <c r="AP3333" s="27" t="b">
        <v>0</v>
      </c>
      <c r="AQ3333" s="27" t="b">
        <v>0</v>
      </c>
      <c r="AR3333" s="27" t="b">
        <v>0</v>
      </c>
      <c r="AS3333" s="27" t="b">
        <v>1</v>
      </c>
      <c r="AV3333">
        <v>1001</v>
      </c>
      <c r="AX3333">
        <v>2171.9999000000003</v>
      </c>
      <c r="BC3333" s="18">
        <f t="shared" si="1"/>
        <v>800.8</v>
      </c>
    </row>
    <row r="3334" spans="1:55" ht="14.55" customHeight="1" x14ac:dyDescent="0.25">
      <c r="A3334" s="96">
        <v>42907</v>
      </c>
      <c r="B3334" s="98">
        <v>12.175000000000001</v>
      </c>
      <c r="C3334" s="99">
        <v>12.824999999999999</v>
      </c>
      <c r="D3334" s="32">
        <v>304.29855975666823</v>
      </c>
      <c r="E3334" s="32">
        <v>0</v>
      </c>
      <c r="F3334" s="18">
        <v>304.29855975666823</v>
      </c>
      <c r="G3334" s="18">
        <v>12.175000000000001</v>
      </c>
      <c r="H3334" s="19">
        <v>5.0682261208576884E-2</v>
      </c>
      <c r="I3334">
        <v>10.75</v>
      </c>
      <c r="J3334" s="91">
        <v>1.008281573498965</v>
      </c>
      <c r="K3334" s="72">
        <v>53.327703920141154</v>
      </c>
      <c r="L3334" s="18">
        <v>51.16</v>
      </c>
      <c r="M3334" s="73">
        <v>4.2371069588372903E-2</v>
      </c>
      <c r="Q3334" s="34">
        <v>0.99178644763860357</v>
      </c>
      <c r="R3334" s="7"/>
      <c r="S3334" s="32"/>
      <c r="T3334" s="77"/>
      <c r="U3334" s="5">
        <v>366.59832498398367</v>
      </c>
      <c r="V3334" s="18">
        <v>322.20001200000002</v>
      </c>
      <c r="W3334" s="38">
        <v>0.13779736601618642</v>
      </c>
      <c r="X3334" s="91">
        <v>1.0165631469979297</v>
      </c>
      <c r="Y3334" s="72">
        <v>218.74126516432864</v>
      </c>
      <c r="Z3334" s="18">
        <v>196</v>
      </c>
      <c r="AA3334" s="77">
        <v>0.11602686308330938</v>
      </c>
      <c r="AB3334" s="35">
        <v>1.0165631469979297</v>
      </c>
      <c r="AC3334" s="72">
        <v>225.95388404066443</v>
      </c>
      <c r="AD3334" s="18">
        <v>213.4</v>
      </c>
      <c r="AE3334" s="38">
        <v>5.8827947706956082E-2</v>
      </c>
      <c r="AF3334">
        <v>19</v>
      </c>
      <c r="AI3334" s="27" t="s">
        <v>36</v>
      </c>
      <c r="AJ3334" s="17">
        <v>12.191545924364496</v>
      </c>
      <c r="AK3334" s="17">
        <v>12.356030642880562</v>
      </c>
      <c r="AL3334" s="19">
        <v>7.5198936554383713E-2</v>
      </c>
      <c r="AM3334" s="19">
        <v>7.041950464688046E-2</v>
      </c>
      <c r="AN3334" s="27" t="b">
        <v>0</v>
      </c>
      <c r="AO3334" s="27" t="b">
        <v>1</v>
      </c>
      <c r="AP3334" s="27" t="b">
        <v>0</v>
      </c>
      <c r="AQ3334" s="27" t="b">
        <v>0</v>
      </c>
      <c r="AR3334" s="27" t="b">
        <v>0</v>
      </c>
      <c r="AS3334" s="27" t="b">
        <v>1</v>
      </c>
      <c r="AV3334">
        <v>980</v>
      </c>
      <c r="AX3334">
        <v>2134</v>
      </c>
      <c r="BC3334" s="18">
        <f t="shared" si="1"/>
        <v>784</v>
      </c>
    </row>
    <row r="3335" spans="1:55" ht="14.55" customHeight="1" x14ac:dyDescent="0.25">
      <c r="A3335" s="94">
        <v>42908</v>
      </c>
      <c r="B3335" s="98">
        <v>11.975</v>
      </c>
      <c r="C3335" s="99">
        <v>12.725</v>
      </c>
      <c r="D3335" s="32">
        <v>288.28284608526462</v>
      </c>
      <c r="E3335" s="32">
        <v>15.20400108766774</v>
      </c>
      <c r="F3335" s="18">
        <v>303.48684717293236</v>
      </c>
      <c r="G3335" s="18">
        <v>12.012573294928504</v>
      </c>
      <c r="H3335" s="19">
        <v>5.8939096267190516E-2</v>
      </c>
      <c r="I3335">
        <v>10.48</v>
      </c>
      <c r="J3335" s="91">
        <v>0.98402709705445079</v>
      </c>
      <c r="K3335" s="72">
        <v>52.474997739320592</v>
      </c>
      <c r="L3335" s="18">
        <v>50.639999000000003</v>
      </c>
      <c r="M3335" s="73">
        <v>3.6236152755859834E-2</v>
      </c>
      <c r="Q3335" s="34">
        <v>1.0162321779485157</v>
      </c>
      <c r="R3335" s="7"/>
      <c r="S3335" s="32"/>
      <c r="T3335" s="77"/>
      <c r="U3335" s="5">
        <v>371.85539665348324</v>
      </c>
      <c r="V3335" s="18">
        <v>325.73998999999998</v>
      </c>
      <c r="W3335" s="38">
        <v>0.14157121651990984</v>
      </c>
      <c r="X3335" s="91">
        <v>0.96805419410890159</v>
      </c>
      <c r="Y3335" s="72">
        <v>211.75441229009419</v>
      </c>
      <c r="Z3335" s="18">
        <v>192.60000000000002</v>
      </c>
      <c r="AA3335" s="77">
        <v>9.9451777207134842E-2</v>
      </c>
      <c r="AB3335" s="35">
        <v>0.96805419410890159</v>
      </c>
      <c r="AC3335" s="72">
        <v>218.73209824853041</v>
      </c>
      <c r="AD3335" s="18">
        <v>209.40000999999998</v>
      </c>
      <c r="AE3335" s="38">
        <v>4.456584433081176E-2</v>
      </c>
      <c r="AF3335">
        <v>18</v>
      </c>
      <c r="AI3335" s="27" t="s">
        <v>36</v>
      </c>
      <c r="AJ3335" s="17">
        <v>12.16902460348976</v>
      </c>
      <c r="AK3335" s="17">
        <v>12.341605550719372</v>
      </c>
      <c r="AL3335" s="19">
        <v>7.4159933250646626E-2</v>
      </c>
      <c r="AM3335" s="19">
        <v>6.9911876664566053E-2</v>
      </c>
      <c r="AN3335" s="27" t="b">
        <v>0</v>
      </c>
      <c r="AO3335" s="27" t="b">
        <v>1</v>
      </c>
      <c r="AP3335" s="27" t="b">
        <v>0</v>
      </c>
      <c r="AQ3335" s="27" t="b">
        <v>0</v>
      </c>
      <c r="AR3335" s="27" t="b">
        <v>0</v>
      </c>
      <c r="AS3335" s="27" t="b">
        <v>1</v>
      </c>
      <c r="AV3335">
        <v>963.00000000000011</v>
      </c>
      <c r="AX3335">
        <v>2094.0000999999997</v>
      </c>
      <c r="BC3335" s="18">
        <f t="shared" si="1"/>
        <v>770.40000000000009</v>
      </c>
    </row>
    <row r="3336" spans="1:55" ht="14.55" customHeight="1" x14ac:dyDescent="0.25">
      <c r="A3336" s="94">
        <v>42909</v>
      </c>
      <c r="B3336" s="100">
        <v>11.875</v>
      </c>
      <c r="C3336" s="101">
        <v>12.625</v>
      </c>
      <c r="D3336" s="32">
        <v>272.26713241386102</v>
      </c>
      <c r="E3336" s="32">
        <v>30.275763069204711</v>
      </c>
      <c r="F3336" s="32">
        <v>302.54289548306571</v>
      </c>
      <c r="G3336" s="32">
        <v>11.950053232585905</v>
      </c>
      <c r="H3336" s="56">
        <v>5.9405940594059459E-2</v>
      </c>
      <c r="I3336" s="1">
        <v>10.02</v>
      </c>
      <c r="J3336" s="68">
        <v>0.99170128147404535</v>
      </c>
      <c r="K3336" s="72">
        <v>52.038622111968998</v>
      </c>
      <c r="L3336" s="32">
        <v>50.16</v>
      </c>
      <c r="M3336" s="73">
        <v>3.7452593938775945E-2</v>
      </c>
      <c r="Q3336" s="34">
        <v>1.0083681635599175</v>
      </c>
      <c r="R3336" s="7"/>
      <c r="S3336" s="32"/>
      <c r="T3336" s="77"/>
      <c r="U3336" s="5">
        <v>374.26902374530721</v>
      </c>
      <c r="V3336" s="32">
        <v>328.85998599999999</v>
      </c>
      <c r="W3336" s="76">
        <v>0.13808015471151672</v>
      </c>
      <c r="X3336" s="68">
        <v>0.9834025629480907</v>
      </c>
      <c r="Y3336" s="72">
        <v>208.24082807424406</v>
      </c>
      <c r="Z3336" s="32">
        <v>188.4</v>
      </c>
      <c r="AA3336" s="77">
        <v>0.10531225092486231</v>
      </c>
      <c r="AB3336" s="35">
        <v>0.9834025629480907</v>
      </c>
      <c r="AC3336" s="72">
        <v>215.09825740476893</v>
      </c>
      <c r="AD3336" s="32">
        <v>205.10000000000002</v>
      </c>
      <c r="AE3336" s="76">
        <v>4.8748207726810849E-2</v>
      </c>
      <c r="AF3336" s="1">
        <v>17</v>
      </c>
      <c r="AI3336" s="27" t="s">
        <v>36</v>
      </c>
      <c r="AJ3336" s="17">
        <v>12.158314048344772</v>
      </c>
      <c r="AK3336" s="17">
        <v>12.326427497493189</v>
      </c>
      <c r="AL3336" s="19">
        <v>7.1988488742010651E-2</v>
      </c>
      <c r="AM3336" s="19">
        <v>6.9600603082479479E-2</v>
      </c>
      <c r="AN3336" s="27" t="b">
        <v>0</v>
      </c>
      <c r="AO3336" s="27" t="b">
        <v>1</v>
      </c>
      <c r="AP3336" s="27" t="b">
        <v>0</v>
      </c>
      <c r="AQ3336" s="27" t="b">
        <v>0</v>
      </c>
      <c r="AR3336" s="27" t="b">
        <v>0</v>
      </c>
      <c r="AS3336" s="27" t="b">
        <v>1</v>
      </c>
      <c r="AV3336">
        <v>942</v>
      </c>
      <c r="AX3336">
        <v>2051</v>
      </c>
      <c r="BC3336" s="18">
        <f t="shared" si="1"/>
        <v>753.6</v>
      </c>
    </row>
    <row r="3337" spans="1:55" ht="14.55" customHeight="1" x14ac:dyDescent="0.25">
      <c r="A3337" s="94">
        <v>42912</v>
      </c>
      <c r="B3337" s="100">
        <v>11.625</v>
      </c>
      <c r="C3337" s="101">
        <v>12.375</v>
      </c>
      <c r="D3337" s="32">
        <v>256.25141874245742</v>
      </c>
      <c r="E3337" s="32">
        <v>45.340048205673433</v>
      </c>
      <c r="F3337" s="32">
        <v>301.59146694813086</v>
      </c>
      <c r="G3337" s="32">
        <v>11.737751983663063</v>
      </c>
      <c r="H3337" s="56">
        <v>6.0606060606060552E-2</v>
      </c>
      <c r="I3337" s="32">
        <v>9.9</v>
      </c>
      <c r="J3337" s="68">
        <v>0.97914538102383986</v>
      </c>
      <c r="K3337" s="72">
        <v>50.952494876891272</v>
      </c>
      <c r="L3337" s="32">
        <v>49.080002</v>
      </c>
      <c r="M3337" s="73">
        <v>3.8151850052721509E-2</v>
      </c>
      <c r="Q3337" s="34">
        <v>1.0212987972780443</v>
      </c>
      <c r="R3337" s="7"/>
      <c r="S3337" s="32"/>
      <c r="T3337" s="77"/>
      <c r="U3337" s="5">
        <v>381.52884246547563</v>
      </c>
      <c r="V3337" s="32">
        <v>336.11999600000001</v>
      </c>
      <c r="W3337" s="76">
        <v>0.13509712901899362</v>
      </c>
      <c r="X3337" s="68">
        <v>0.95829076204767982</v>
      </c>
      <c r="Y3337" s="72">
        <v>199.55621658643469</v>
      </c>
      <c r="Z3337" s="32">
        <v>180.6</v>
      </c>
      <c r="AA3337" s="77">
        <v>0.10496243957051325</v>
      </c>
      <c r="AB3337" s="35">
        <v>0.95829076204767982</v>
      </c>
      <c r="AC3337" s="72">
        <v>206.12336828365045</v>
      </c>
      <c r="AD3337" s="32">
        <v>196.29999000000001</v>
      </c>
      <c r="AE3337" s="76">
        <v>5.004268356636412E-2</v>
      </c>
      <c r="AF3337" s="1">
        <v>16</v>
      </c>
      <c r="AI3337" s="27" t="s">
        <v>36</v>
      </c>
      <c r="AJ3337" s="17">
        <v>12.133225387399101</v>
      </c>
      <c r="AK3337" s="17">
        <v>12.305492880046588</v>
      </c>
      <c r="AL3337" s="19">
        <v>6.8566848403534608E-2</v>
      </c>
      <c r="AM3337" s="19">
        <v>6.8897463906286399E-2</v>
      </c>
      <c r="AN3337" s="27" t="b">
        <v>0</v>
      </c>
      <c r="AO3337" s="27" t="b">
        <v>0</v>
      </c>
      <c r="AP3337" s="27" t="b">
        <v>0</v>
      </c>
      <c r="AQ3337" s="27" t="b">
        <v>0</v>
      </c>
      <c r="AR3337" s="27" t="b">
        <v>0</v>
      </c>
      <c r="AS3337" s="27" t="b">
        <v>1</v>
      </c>
      <c r="AV3337">
        <v>903</v>
      </c>
      <c r="AX3337">
        <v>1962.9999</v>
      </c>
      <c r="BC3337" s="18">
        <f t="shared" si="1"/>
        <v>722.4</v>
      </c>
    </row>
    <row r="3338" spans="1:55" ht="14.55" customHeight="1" x14ac:dyDescent="0.25">
      <c r="A3338" s="94">
        <v>42913</v>
      </c>
      <c r="B3338" s="98">
        <v>12.025</v>
      </c>
      <c r="C3338" s="99">
        <v>12.675000000000001</v>
      </c>
      <c r="D3338" s="32">
        <v>240.23570507105381</v>
      </c>
      <c r="E3338" s="32">
        <v>60.385112563658623</v>
      </c>
      <c r="F3338" s="18">
        <v>300.62081763471247</v>
      </c>
      <c r="G3338" s="18">
        <v>12.155564221983028</v>
      </c>
      <c r="H3338" s="19">
        <v>5.1282051282051322E-2</v>
      </c>
      <c r="I3338">
        <v>11.06</v>
      </c>
      <c r="J3338" s="91">
        <v>1.0322626066108493</v>
      </c>
      <c r="K3338" s="72">
        <v>52.595445149124991</v>
      </c>
      <c r="L3338" s="18">
        <v>50.68</v>
      </c>
      <c r="M3338" s="73">
        <v>3.7794892445244505E-2</v>
      </c>
      <c r="Q3338" s="34">
        <v>0.96874573736931657</v>
      </c>
      <c r="R3338" s="7"/>
      <c r="S3338" s="32"/>
      <c r="T3338" s="77"/>
      <c r="U3338" s="5">
        <v>368.91630449926606</v>
      </c>
      <c r="V3338" s="18">
        <v>324.20001200000002</v>
      </c>
      <c r="W3338" s="38">
        <v>0.1379281025420383</v>
      </c>
      <c r="X3338" s="91">
        <v>1.0645252132216987</v>
      </c>
      <c r="Y3338" s="72">
        <v>212.43364038418412</v>
      </c>
      <c r="Z3338" s="18">
        <v>192.60000000000002</v>
      </c>
      <c r="AA3338" s="77">
        <v>0.10297840282546257</v>
      </c>
      <c r="AB3338" s="35">
        <v>1.0645252132216987</v>
      </c>
      <c r="AC3338" s="72">
        <v>219.42000467087996</v>
      </c>
      <c r="AD3338" s="18">
        <v>208.4</v>
      </c>
      <c r="AE3338" s="38">
        <v>5.2879101107869267E-2</v>
      </c>
      <c r="AF3338">
        <v>15</v>
      </c>
      <c r="AI3338" s="27" t="s">
        <v>36</v>
      </c>
      <c r="AJ3338" s="17">
        <v>12.130894120602457</v>
      </c>
      <c r="AK3338" s="17">
        <v>12.295463748903334</v>
      </c>
      <c r="AL3338" s="19">
        <v>5.9931726366350725E-2</v>
      </c>
      <c r="AM3338" s="19">
        <v>6.7894671319335409E-2</v>
      </c>
      <c r="AN3338" s="27" t="b">
        <v>0</v>
      </c>
      <c r="AO3338" s="27" t="b">
        <v>0</v>
      </c>
      <c r="AP3338" s="27" t="b">
        <v>0</v>
      </c>
      <c r="AQ3338" s="27" t="b">
        <v>0</v>
      </c>
      <c r="AR3338" s="27" t="b">
        <v>0</v>
      </c>
      <c r="AS3338" s="27" t="b">
        <v>1</v>
      </c>
      <c r="AV3338">
        <v>963.00000000000011</v>
      </c>
      <c r="AX3338">
        <v>2084</v>
      </c>
      <c r="BC3338" s="18">
        <f t="shared" si="1"/>
        <v>770.40000000000009</v>
      </c>
    </row>
    <row r="3339" spans="1:55" ht="14.55" customHeight="1" x14ac:dyDescent="0.25">
      <c r="A3339" s="94">
        <v>42914</v>
      </c>
      <c r="B3339" s="98">
        <v>11.675000000000001</v>
      </c>
      <c r="C3339" s="99">
        <v>12.475</v>
      </c>
      <c r="D3339" s="32">
        <v>224.21999139965021</v>
      </c>
      <c r="E3339" s="32">
        <v>75.579507585246645</v>
      </c>
      <c r="F3339" s="18">
        <v>299.79949898489684</v>
      </c>
      <c r="G3339" s="18">
        <v>11.876680143805856</v>
      </c>
      <c r="H3339" s="19">
        <v>6.4128256513026005E-2</v>
      </c>
      <c r="I3339">
        <v>10.029999999999999</v>
      </c>
      <c r="J3339" s="91">
        <v>0.97438769154931149</v>
      </c>
      <c r="K3339" s="72">
        <v>51.247467682247667</v>
      </c>
      <c r="L3339" s="18">
        <v>49.32</v>
      </c>
      <c r="M3339" s="73">
        <v>3.9080853249141657E-2</v>
      </c>
      <c r="Q3339" s="34">
        <v>1.0262855418565109</v>
      </c>
      <c r="R3339" s="7"/>
      <c r="S3339" s="32"/>
      <c r="T3339" s="77"/>
      <c r="U3339" s="5">
        <v>377.9085609879304</v>
      </c>
      <c r="V3339" s="18">
        <v>334.20001200000002</v>
      </c>
      <c r="W3339" s="38">
        <v>0.13078559969629919</v>
      </c>
      <c r="X3339" s="91">
        <v>0.94877538309862297</v>
      </c>
      <c r="Y3339" s="72">
        <v>201.55277285264032</v>
      </c>
      <c r="Z3339" s="18">
        <v>181.2</v>
      </c>
      <c r="AA3339" s="77">
        <v>0.11232214598587378</v>
      </c>
      <c r="AB3339" s="35">
        <v>0.94877538309862297</v>
      </c>
      <c r="AC3339" s="72">
        <v>208.17696134652329</v>
      </c>
      <c r="AD3339" s="18">
        <v>197.09998999999999</v>
      </c>
      <c r="AE3339" s="38">
        <v>5.6199756004672016E-2</v>
      </c>
      <c r="AF3339">
        <v>14</v>
      </c>
      <c r="AI3339" s="27" t="s">
        <v>36</v>
      </c>
      <c r="AJ3339" s="17">
        <v>12.11965488762034</v>
      </c>
      <c r="AK3339" s="17">
        <v>12.289079849238645</v>
      </c>
      <c r="AL3339" s="19">
        <v>5.750727774516079E-2</v>
      </c>
      <c r="AM3339" s="19">
        <v>6.7760387156467761E-2</v>
      </c>
      <c r="AN3339" s="27" t="b">
        <v>0</v>
      </c>
      <c r="AO3339" s="27" t="b">
        <v>0</v>
      </c>
      <c r="AP3339" s="27" t="b">
        <v>0</v>
      </c>
      <c r="AQ3339" s="27" t="b">
        <v>0</v>
      </c>
      <c r="AR3339" s="27" t="b">
        <v>0</v>
      </c>
      <c r="AS3339" s="27" t="b">
        <v>1</v>
      </c>
      <c r="AV3339">
        <v>906</v>
      </c>
      <c r="AX3339">
        <v>1970.9998999999998</v>
      </c>
      <c r="BC3339" s="18">
        <f t="shared" si="1"/>
        <v>724.8</v>
      </c>
    </row>
    <row r="3340" spans="1:55" ht="14.55" customHeight="1" x14ac:dyDescent="0.25">
      <c r="A3340" s="94">
        <v>42915</v>
      </c>
      <c r="B3340" s="98">
        <v>12.025</v>
      </c>
      <c r="C3340" s="99">
        <v>12.625</v>
      </c>
      <c r="D3340" s="32">
        <v>208.20427772824664</v>
      </c>
      <c r="E3340" s="32">
        <v>90.568161462091282</v>
      </c>
      <c r="F3340" s="18">
        <v>298.77243919033793</v>
      </c>
      <c r="G3340" s="18">
        <v>12.206880554392891</v>
      </c>
      <c r="H3340" s="19">
        <v>4.7524752475247456E-2</v>
      </c>
      <c r="I3340">
        <v>11.44</v>
      </c>
      <c r="J3340" s="91">
        <v>1.0242813483290545</v>
      </c>
      <c r="K3340" s="72">
        <v>52.490917078784825</v>
      </c>
      <c r="L3340" s="18">
        <v>51.720001000000003</v>
      </c>
      <c r="M3340" s="73">
        <v>1.4905569680573322E-2</v>
      </c>
      <c r="Q3340" s="34">
        <v>0.97629425902495892</v>
      </c>
      <c r="R3340" s="7"/>
      <c r="S3340" s="32"/>
      <c r="T3340" s="77"/>
      <c r="U3340" s="5">
        <v>368.26304172978729</v>
      </c>
      <c r="V3340" s="18">
        <v>316.72000200000002</v>
      </c>
      <c r="W3340" s="38">
        <v>0.16274008399945408</v>
      </c>
      <c r="X3340" s="91">
        <v>1.0485626966581088</v>
      </c>
      <c r="Y3340" s="72">
        <v>211.34173016991565</v>
      </c>
      <c r="Z3340" s="18">
        <v>199.8</v>
      </c>
      <c r="AA3340" s="77">
        <v>5.7766417266845033E-2</v>
      </c>
      <c r="AB3340" s="35">
        <v>1.0485626966581088</v>
      </c>
      <c r="AC3340" s="72">
        <v>218.28309629809621</v>
      </c>
      <c r="AD3340" s="18">
        <v>216.20000999999999</v>
      </c>
      <c r="AE3340" s="38">
        <v>9.6349963077995218E-3</v>
      </c>
      <c r="AF3340">
        <v>13</v>
      </c>
      <c r="AI3340" s="27" t="s">
        <v>36</v>
      </c>
      <c r="AJ3340" s="17">
        <v>12.12325740752329</v>
      </c>
      <c r="AK3340" s="17">
        <v>12.287646106558071</v>
      </c>
      <c r="AL3340" s="19">
        <v>5.6981026289605885E-2</v>
      </c>
      <c r="AM3340" s="19">
        <v>6.6555831533911383E-2</v>
      </c>
      <c r="AN3340" s="27" t="b">
        <v>0</v>
      </c>
      <c r="AO3340" s="27" t="b">
        <v>0</v>
      </c>
      <c r="AP3340" s="27" t="b">
        <v>0</v>
      </c>
      <c r="AQ3340" s="27" t="b">
        <v>0</v>
      </c>
      <c r="AR3340" s="27" t="b">
        <v>0</v>
      </c>
      <c r="AS3340" s="27" t="b">
        <v>1</v>
      </c>
      <c r="AV3340">
        <v>999</v>
      </c>
      <c r="AX3340">
        <v>2162.0000999999997</v>
      </c>
      <c r="BC3340" s="18">
        <f t="shared" si="1"/>
        <v>799.2</v>
      </c>
    </row>
    <row r="3341" spans="1:55" ht="14.55" customHeight="1" x14ac:dyDescent="0.25">
      <c r="A3341" s="94">
        <v>42916</v>
      </c>
      <c r="B3341" s="98">
        <v>12.324999999999999</v>
      </c>
      <c r="C3341" s="99">
        <v>12.675000000000001</v>
      </c>
      <c r="D3341" s="32">
        <v>192.18856405684306</v>
      </c>
      <c r="E3341" s="32">
        <v>105.82273230554698</v>
      </c>
      <c r="F3341" s="18">
        <v>298.01129636239006</v>
      </c>
      <c r="G3341" s="18">
        <v>12.449283732727709</v>
      </c>
      <c r="H3341" s="19">
        <v>2.7613412228796985E-2</v>
      </c>
      <c r="I3341">
        <v>11.18</v>
      </c>
      <c r="J3341" s="91">
        <v>1.0172597570767541</v>
      </c>
      <c r="K3341" s="72">
        <v>53.395973679439606</v>
      </c>
      <c r="L3341" s="18">
        <v>51.040000999999997</v>
      </c>
      <c r="M3341" s="73">
        <v>4.6159338426337612E-2</v>
      </c>
      <c r="Q3341" s="34">
        <v>0.98303308770775266</v>
      </c>
      <c r="R3341" s="7"/>
      <c r="S3341" s="32"/>
      <c r="T3341" s="77"/>
      <c r="U3341" s="5">
        <v>361.34075027148901</v>
      </c>
      <c r="V3341" s="18">
        <v>322.540008</v>
      </c>
      <c r="W3341" s="38">
        <v>0.12029745553763679</v>
      </c>
      <c r="X3341" s="91">
        <v>1.0345195141535082</v>
      </c>
      <c r="Y3341" s="72">
        <v>218.63819007373914</v>
      </c>
      <c r="Z3341" s="18">
        <v>194.8</v>
      </c>
      <c r="AA3341" s="77">
        <v>0.1223726389822337</v>
      </c>
      <c r="AB3341" s="35">
        <v>1.0345195141535082</v>
      </c>
      <c r="AC3341" s="72">
        <v>225.81450230774101</v>
      </c>
      <c r="AD3341" s="18">
        <v>211.20000999999999</v>
      </c>
      <c r="AE3341" s="38">
        <v>6.9197403483745187E-2</v>
      </c>
      <c r="AF3341">
        <v>12</v>
      </c>
      <c r="AI3341" s="27" t="s">
        <v>36</v>
      </c>
      <c r="AJ3341" s="17">
        <v>12.147225051288572</v>
      </c>
      <c r="AK3341" s="17">
        <v>12.286030105302197</v>
      </c>
      <c r="AL3341" s="19">
        <v>5.1760078949873632E-2</v>
      </c>
      <c r="AM3341" s="19">
        <v>6.3790651834139345E-2</v>
      </c>
      <c r="AN3341" s="27" t="b">
        <v>0</v>
      </c>
      <c r="AO3341" s="27" t="b">
        <v>0</v>
      </c>
      <c r="AP3341" s="27" t="b">
        <v>0</v>
      </c>
      <c r="AQ3341" s="27" t="b">
        <v>0</v>
      </c>
      <c r="AR3341" s="27" t="b">
        <v>0</v>
      </c>
      <c r="AS3341" s="27" t="b">
        <v>1</v>
      </c>
      <c r="AV3341">
        <v>974</v>
      </c>
      <c r="AX3341">
        <v>2112.0000999999997</v>
      </c>
      <c r="BC3341" s="18">
        <f t="shared" si="1"/>
        <v>779.2</v>
      </c>
    </row>
    <row r="3342" spans="1:55" ht="14.55" customHeight="1" x14ac:dyDescent="0.25">
      <c r="A3342" s="94">
        <v>42919</v>
      </c>
      <c r="B3342" s="98">
        <v>12.574999999999999</v>
      </c>
      <c r="C3342" s="99">
        <v>12.975</v>
      </c>
      <c r="D3342" s="32">
        <v>176.17285038543946</v>
      </c>
      <c r="E3342" s="32">
        <v>121.39619747320373</v>
      </c>
      <c r="F3342" s="18">
        <v>297.56904785864322</v>
      </c>
      <c r="G3342" s="18">
        <v>12.738183904168515</v>
      </c>
      <c r="H3342" s="19">
        <v>3.0828516377649384E-2</v>
      </c>
      <c r="I3342">
        <v>11.22</v>
      </c>
      <c r="J3342" s="91">
        <v>1.0216877310726729</v>
      </c>
      <c r="K3342" s="72">
        <v>54.553067299640475</v>
      </c>
      <c r="L3342" s="18">
        <v>51.599997999999999</v>
      </c>
      <c r="M3342" s="73">
        <v>5.7230027405049032E-2</v>
      </c>
      <c r="Q3342" s="34">
        <v>0.97877264215563908</v>
      </c>
      <c r="R3342" s="7"/>
      <c r="S3342" s="32"/>
      <c r="T3342" s="77"/>
      <c r="U3342" s="5">
        <v>353.01197170741</v>
      </c>
      <c r="V3342" s="18">
        <v>318.22000200000002</v>
      </c>
      <c r="W3342" s="38">
        <v>0.10933306985338392</v>
      </c>
      <c r="X3342" s="91">
        <v>1.0433754621453457</v>
      </c>
      <c r="Y3342" s="72">
        <v>228.12281404727659</v>
      </c>
      <c r="Z3342" s="18">
        <v>200</v>
      </c>
      <c r="AA3342" s="77">
        <v>0.14061407023638295</v>
      </c>
      <c r="AB3342" s="35">
        <v>1.0433754621453457</v>
      </c>
      <c r="AC3342" s="72">
        <v>235.60553330503498</v>
      </c>
      <c r="AD3342" s="18">
        <v>216.8</v>
      </c>
      <c r="AE3342" s="38">
        <v>8.6741389783371634E-2</v>
      </c>
      <c r="AF3342">
        <v>11</v>
      </c>
      <c r="AI3342" s="27" t="s">
        <v>36</v>
      </c>
      <c r="AJ3342" s="17">
        <v>12.181272106917717</v>
      </c>
      <c r="AK3342" s="17">
        <v>12.298255038355235</v>
      </c>
      <c r="AL3342" s="19">
        <v>4.6997174913805284E-2</v>
      </c>
      <c r="AM3342" s="19">
        <v>6.1492782020267277E-2</v>
      </c>
      <c r="AN3342" s="27" t="b">
        <v>0</v>
      </c>
      <c r="AO3342" s="27" t="b">
        <v>0</v>
      </c>
      <c r="AP3342" s="27" t="b">
        <v>0</v>
      </c>
      <c r="AQ3342" s="27" t="b">
        <v>0</v>
      </c>
      <c r="AR3342" s="27" t="b">
        <v>0</v>
      </c>
      <c r="AS3342" s="27" t="b">
        <v>1</v>
      </c>
      <c r="AV3342">
        <v>1000</v>
      </c>
      <c r="AX3342">
        <v>2168</v>
      </c>
      <c r="BC3342" s="18">
        <f t="shared" si="1"/>
        <v>800</v>
      </c>
    </row>
    <row r="3343" spans="1:55" ht="14.55" customHeight="1" x14ac:dyDescent="0.25">
      <c r="A3343" s="94">
        <v>42921</v>
      </c>
      <c r="B3343" s="100">
        <v>12.324999999999999</v>
      </c>
      <c r="C3343" s="101">
        <v>12.925000000000001</v>
      </c>
      <c r="D3343" s="32">
        <v>160.15713671403586</v>
      </c>
      <c r="E3343" s="32">
        <v>136.91817045338871</v>
      </c>
      <c r="F3343" s="32">
        <v>297.07530716742457</v>
      </c>
      <c r="G3343" s="32">
        <v>12.601532247177765</v>
      </c>
      <c r="H3343" s="56">
        <v>4.6421663442940186E-2</v>
      </c>
      <c r="I3343" s="1">
        <v>11.07</v>
      </c>
      <c r="J3343" s="68">
        <v>0.9876308335053865</v>
      </c>
      <c r="K3343" s="72">
        <v>53.877359121449537</v>
      </c>
      <c r="L3343" s="32">
        <v>51.639999000000003</v>
      </c>
      <c r="M3343" s="73">
        <v>4.3326106986360198E-2</v>
      </c>
      <c r="Q3343" s="34">
        <v>1.0125240789118661</v>
      </c>
      <c r="R3343" s="7"/>
      <c r="S3343" s="32"/>
      <c r="T3343" s="77"/>
      <c r="U3343" s="5">
        <v>356.76764692597533</v>
      </c>
      <c r="V3343" s="32">
        <v>318</v>
      </c>
      <c r="W3343" s="76">
        <v>0.12191083938985953</v>
      </c>
      <c r="X3343" s="68">
        <v>0.97526166701077299</v>
      </c>
      <c r="Y3343" s="72">
        <v>222.48050035217662</v>
      </c>
      <c r="Z3343" s="32">
        <v>199.2</v>
      </c>
      <c r="AA3343" s="77">
        <v>0.1168699816876337</v>
      </c>
      <c r="AB3343" s="35">
        <v>0.97526166701077299</v>
      </c>
      <c r="AC3343" s="72">
        <v>229.77336127423277</v>
      </c>
      <c r="AD3343" s="32">
        <v>216.20000999999999</v>
      </c>
      <c r="AE3343" s="76">
        <v>6.2781455348835447E-2</v>
      </c>
      <c r="AF3343" s="1">
        <v>10</v>
      </c>
      <c r="AI3343" s="27" t="s">
        <v>36</v>
      </c>
      <c r="AJ3343" s="17">
        <v>12.201050917521446</v>
      </c>
      <c r="AK3343" s="17">
        <v>12.305494759197279</v>
      </c>
      <c r="AL3343" s="19">
        <v>4.4633108719951887E-2</v>
      </c>
      <c r="AM3343" s="19">
        <v>6.0449362809908626E-2</v>
      </c>
      <c r="AN3343" s="27" t="b">
        <v>0</v>
      </c>
      <c r="AO3343" s="27" t="b">
        <v>0</v>
      </c>
      <c r="AP3343" s="27" t="b">
        <v>0</v>
      </c>
      <c r="AQ3343" s="27" t="b">
        <v>0</v>
      </c>
      <c r="AR3343" s="27" t="b">
        <v>0</v>
      </c>
      <c r="AS3343" s="27" t="b">
        <v>1</v>
      </c>
      <c r="AV3343">
        <v>996</v>
      </c>
      <c r="AX3343">
        <v>2162.0000999999997</v>
      </c>
      <c r="BC3343" s="18">
        <f t="shared" si="1"/>
        <v>796.8</v>
      </c>
    </row>
    <row r="3344" spans="1:55" ht="14.55" customHeight="1" x14ac:dyDescent="0.25">
      <c r="A3344" s="94">
        <v>42922</v>
      </c>
      <c r="B3344" s="98">
        <v>13.025</v>
      </c>
      <c r="C3344" s="99">
        <v>13.425000000000001</v>
      </c>
      <c r="D3344" s="32">
        <v>144.14142304263228</v>
      </c>
      <c r="E3344" s="32">
        <v>152.19040805493989</v>
      </c>
      <c r="F3344" s="18">
        <v>296.33183109757215</v>
      </c>
      <c r="G3344" s="18">
        <v>13.230432413374222</v>
      </c>
      <c r="H3344" s="19">
        <v>2.9795158286778478E-2</v>
      </c>
      <c r="I3344">
        <v>12.54</v>
      </c>
      <c r="J3344" s="91">
        <v>1.0472790917985728</v>
      </c>
      <c r="K3344" s="72">
        <v>56.423655466287435</v>
      </c>
      <c r="L3344" s="18">
        <v>54.279998999999997</v>
      </c>
      <c r="M3344" s="73">
        <v>3.9492566429255811E-2</v>
      </c>
      <c r="Q3344" s="34">
        <v>0.95485530822793696</v>
      </c>
      <c r="R3344" s="7"/>
      <c r="S3344" s="32"/>
      <c r="T3344" s="77"/>
      <c r="U3344" s="5">
        <v>340.02723260085202</v>
      </c>
      <c r="V3344" s="18">
        <v>302</v>
      </c>
      <c r="W3344" s="38">
        <v>0.1259179887445431</v>
      </c>
      <c r="X3344" s="91">
        <v>1.0945581835971454</v>
      </c>
      <c r="Y3344" s="72">
        <v>243.5190174497082</v>
      </c>
      <c r="Z3344" s="18">
        <v>219</v>
      </c>
      <c r="AA3344" s="77">
        <v>0.11195898378862193</v>
      </c>
      <c r="AB3344" s="35">
        <v>1.0945581835971454</v>
      </c>
      <c r="AC3344" s="72">
        <v>251.49628078387767</v>
      </c>
      <c r="AD3344" s="18">
        <v>237.80000999999999</v>
      </c>
      <c r="AE3344" s="38">
        <v>5.75957536077382E-2</v>
      </c>
      <c r="AF3344">
        <v>9</v>
      </c>
      <c r="AI3344" s="27" t="s">
        <v>36</v>
      </c>
      <c r="AJ3344" s="17">
        <v>12.239567829247733</v>
      </c>
      <c r="AK3344" s="17">
        <v>12.333173508483355</v>
      </c>
      <c r="AL3344" s="19">
        <v>4.1051959887406418E-2</v>
      </c>
      <c r="AM3344" s="19">
        <v>5.7983657962506416E-2</v>
      </c>
      <c r="AN3344" s="27" t="b">
        <v>0</v>
      </c>
      <c r="AO3344" s="27" t="b">
        <v>0</v>
      </c>
      <c r="AP3344" s="27" t="b">
        <v>0</v>
      </c>
      <c r="AQ3344" s="27" t="b">
        <v>0</v>
      </c>
      <c r="AR3344" s="27" t="b">
        <v>0</v>
      </c>
      <c r="AS3344" s="27" t="b">
        <v>1</v>
      </c>
      <c r="AV3344">
        <v>1095</v>
      </c>
      <c r="AX3344">
        <v>2378.0000999999997</v>
      </c>
      <c r="BC3344" s="18">
        <f t="shared" si="1"/>
        <v>876</v>
      </c>
    </row>
    <row r="3345" spans="1:55" ht="14.55" customHeight="1" x14ac:dyDescent="0.25">
      <c r="A3345" s="94">
        <v>42923</v>
      </c>
      <c r="B3345" s="100">
        <v>12.574999999999999</v>
      </c>
      <c r="C3345" s="101">
        <v>13.074999999999999</v>
      </c>
      <c r="D3345" s="32">
        <v>128.12570937122871</v>
      </c>
      <c r="E3345" s="32">
        <v>167.72893100242828</v>
      </c>
      <c r="F3345" s="32">
        <v>295.85464037365699</v>
      </c>
      <c r="G3345" s="32">
        <v>12.858465100953953</v>
      </c>
      <c r="H3345" s="56">
        <v>3.8240917782026762E-2</v>
      </c>
      <c r="I3345" s="1">
        <v>11.19</v>
      </c>
      <c r="J3345" s="68">
        <v>0.97032042375825711</v>
      </c>
      <c r="K3345" s="72">
        <v>54.748078010568236</v>
      </c>
      <c r="L3345" s="32">
        <v>52.32</v>
      </c>
      <c r="M3345" s="73">
        <v>4.6408218856426514E-2</v>
      </c>
      <c r="Q3345" s="34">
        <v>1.0305873972298631</v>
      </c>
      <c r="R3345" s="7"/>
      <c r="S3345" s="32"/>
      <c r="T3345" s="77"/>
      <c r="U3345" s="5">
        <v>349.77534871456186</v>
      </c>
      <c r="V3345" s="32">
        <v>312.72000000000003</v>
      </c>
      <c r="W3345" s="76">
        <v>0.11849369632438549</v>
      </c>
      <c r="X3345" s="68">
        <v>0.94064084751651422</v>
      </c>
      <c r="Y3345" s="72">
        <v>229.06503090471517</v>
      </c>
      <c r="Z3345" s="32">
        <v>204.2</v>
      </c>
      <c r="AA3345" s="77">
        <v>0.12176802597803714</v>
      </c>
      <c r="AB3345" s="35">
        <v>0.94064084751651422</v>
      </c>
      <c r="AC3345" s="72">
        <v>236.56388193942942</v>
      </c>
      <c r="AD3345" s="32">
        <v>221.7</v>
      </c>
      <c r="AE3345" s="76">
        <v>6.7045024535089912E-2</v>
      </c>
      <c r="AF3345" s="1">
        <v>8</v>
      </c>
      <c r="AI3345" s="27" t="s">
        <v>36</v>
      </c>
      <c r="AJ3345" s="17">
        <v>12.263437582206999</v>
      </c>
      <c r="AK3345" s="17">
        <v>12.350492556446774</v>
      </c>
      <c r="AL3345" s="19">
        <v>3.6737403432239878E-2</v>
      </c>
      <c r="AM3345" s="19">
        <v>5.6300395568282272E-2</v>
      </c>
      <c r="AN3345" s="27" t="b">
        <v>0</v>
      </c>
      <c r="AO3345" s="27" t="b">
        <v>0</v>
      </c>
      <c r="AP3345" s="27" t="b">
        <v>0</v>
      </c>
      <c r="AQ3345" s="27" t="b">
        <v>0</v>
      </c>
      <c r="AR3345" s="27" t="b">
        <v>0</v>
      </c>
      <c r="AS3345" s="27" t="b">
        <v>1</v>
      </c>
      <c r="AV3345">
        <v>1021</v>
      </c>
      <c r="AX3345">
        <v>2217</v>
      </c>
      <c r="BC3345" s="18">
        <f t="shared" si="1"/>
        <v>816.8</v>
      </c>
    </row>
    <row r="3346" spans="1:55" ht="14.55" customHeight="1" x14ac:dyDescent="0.25">
      <c r="A3346" s="94">
        <v>42926</v>
      </c>
      <c r="B3346" s="100">
        <v>12.225</v>
      </c>
      <c r="C3346" s="101">
        <v>12.824999999999999</v>
      </c>
      <c r="D3346" s="32">
        <v>112.10999569982512</v>
      </c>
      <c r="E3346" s="32">
        <v>183.13218908410323</v>
      </c>
      <c r="F3346" s="32">
        <v>295.24218478392834</v>
      </c>
      <c r="G3346" s="32">
        <v>12.597166713001656</v>
      </c>
      <c r="H3346" s="56">
        <v>4.6783625730994149E-2</v>
      </c>
      <c r="I3346" s="32">
        <v>11.11</v>
      </c>
      <c r="J3346" s="68">
        <v>0.97765082579861884</v>
      </c>
      <c r="K3346" s="72">
        <v>53.523577593208103</v>
      </c>
      <c r="L3346" s="32">
        <v>51.040000999999997</v>
      </c>
      <c r="M3346" s="73">
        <v>4.865941505777216E-2</v>
      </c>
      <c r="Q3346" s="34">
        <v>1.0228600780683887</v>
      </c>
      <c r="R3346" s="7"/>
      <c r="S3346" s="32"/>
      <c r="T3346" s="77"/>
      <c r="U3346" s="5">
        <v>357.10513640541416</v>
      </c>
      <c r="V3346" s="32">
        <v>320.33999599999999</v>
      </c>
      <c r="W3346" s="76">
        <v>0.11476912300833697</v>
      </c>
      <c r="X3346" s="68">
        <v>0.95530165159723768</v>
      </c>
      <c r="Y3346" s="72">
        <v>218.82724930898257</v>
      </c>
      <c r="Z3346" s="32">
        <v>194.4</v>
      </c>
      <c r="AA3346" s="77">
        <v>0.12565457463468399</v>
      </c>
      <c r="AB3346" s="35">
        <v>0.95530165159723768</v>
      </c>
      <c r="AC3346" s="72">
        <v>225.98624394901492</v>
      </c>
      <c r="AD3346" s="32">
        <v>210.9</v>
      </c>
      <c r="AE3346" s="76">
        <v>7.1532688236201583E-2</v>
      </c>
      <c r="AF3346" s="1">
        <v>7</v>
      </c>
      <c r="AI3346" s="27" t="s">
        <v>36</v>
      </c>
      <c r="AJ3346" s="17">
        <v>12.283612543612216</v>
      </c>
      <c r="AK3346" s="17">
        <v>12.359504848864924</v>
      </c>
      <c r="AL3346" s="19">
        <v>3.6613882308197655E-2</v>
      </c>
      <c r="AM3346" s="19">
        <v>5.4697209198602201E-2</v>
      </c>
      <c r="AN3346" s="27" t="b">
        <v>0</v>
      </c>
      <c r="AO3346" s="27" t="b">
        <v>0</v>
      </c>
      <c r="AP3346" s="27" t="b">
        <v>0</v>
      </c>
      <c r="AQ3346" s="27" t="b">
        <v>0</v>
      </c>
      <c r="AR3346" s="27" t="b">
        <v>0</v>
      </c>
      <c r="AS3346" s="27" t="b">
        <v>1</v>
      </c>
      <c r="AV3346">
        <v>972</v>
      </c>
      <c r="AX3346">
        <v>2109</v>
      </c>
      <c r="BC3346" s="18">
        <f t="shared" si="1"/>
        <v>777.6</v>
      </c>
    </row>
    <row r="3347" spans="1:55" ht="14.55" customHeight="1" x14ac:dyDescent="0.25">
      <c r="A3347" s="94">
        <v>42927</v>
      </c>
      <c r="B3347" s="98">
        <v>12.125</v>
      </c>
      <c r="C3347" s="99">
        <v>12.675000000000001</v>
      </c>
      <c r="D3347" s="32">
        <v>96.094282028421532</v>
      </c>
      <c r="E3347" s="32">
        <v>198.39862960128912</v>
      </c>
      <c r="F3347" s="18">
        <v>294.49291162971065</v>
      </c>
      <c r="G3347" s="18">
        <v>12.495532674884595</v>
      </c>
      <c r="H3347" s="19">
        <v>4.3392504930966469E-2</v>
      </c>
      <c r="I3347" s="18">
        <v>10.89</v>
      </c>
      <c r="J3347" s="91">
        <v>0.98941464195924056</v>
      </c>
      <c r="K3347" s="72">
        <v>52.956095094842297</v>
      </c>
      <c r="L3347" s="18">
        <v>50.84</v>
      </c>
      <c r="M3347" s="73">
        <v>4.1622641519321275E-2</v>
      </c>
      <c r="Q3347" s="34">
        <v>1.0106986066223946</v>
      </c>
      <c r="R3347" s="7"/>
      <c r="S3347" s="32"/>
      <c r="T3347" s="77"/>
      <c r="U3347" s="5">
        <v>360.25368674090987</v>
      </c>
      <c r="V3347" s="18">
        <v>321.72000200000002</v>
      </c>
      <c r="W3347" s="38">
        <v>0.11977397893000712</v>
      </c>
      <c r="X3347" s="91">
        <v>0.97882928391848112</v>
      </c>
      <c r="Y3347" s="72">
        <v>214.19554454545471</v>
      </c>
      <c r="Z3347" s="18">
        <v>192.8</v>
      </c>
      <c r="AA3347" s="77">
        <v>0.11097274141833349</v>
      </c>
      <c r="AB3347" s="35">
        <v>0.97882928391848112</v>
      </c>
      <c r="AC3347" s="72">
        <v>221.19840692615409</v>
      </c>
      <c r="AD3347" s="18">
        <v>209.50001</v>
      </c>
      <c r="AE3347" s="38">
        <v>5.5839600800754563E-2</v>
      </c>
      <c r="AF3347">
        <v>6</v>
      </c>
      <c r="AI3347" s="27" t="s">
        <v>36</v>
      </c>
      <c r="AJ3347" s="17">
        <v>12.293924373590704</v>
      </c>
      <c r="AK3347" s="17">
        <v>12.362467496281949</v>
      </c>
      <c r="AL3347" s="19">
        <v>3.9243731091892574E-2</v>
      </c>
      <c r="AM3347" s="19">
        <v>5.2338246841980303E-2</v>
      </c>
      <c r="AN3347" s="27" t="b">
        <v>0</v>
      </c>
      <c r="AO3347" s="27" t="b">
        <v>0</v>
      </c>
      <c r="AP3347" s="27" t="b">
        <v>0</v>
      </c>
      <c r="AQ3347" s="27" t="b">
        <v>0</v>
      </c>
      <c r="AR3347" s="27" t="b">
        <v>0</v>
      </c>
      <c r="AS3347" s="27" t="b">
        <v>1</v>
      </c>
      <c r="AV3347">
        <v>964</v>
      </c>
      <c r="AX3347">
        <v>2095.0001000000002</v>
      </c>
      <c r="BC3347" s="18">
        <f t="shared" si="1"/>
        <v>771.2</v>
      </c>
    </row>
    <row r="3348" spans="1:55" ht="14.55" customHeight="1" x14ac:dyDescent="0.25">
      <c r="A3348" s="94">
        <v>42928</v>
      </c>
      <c r="B3348" s="98">
        <v>11.525</v>
      </c>
      <c r="C3348" s="99">
        <v>12.425000000000001</v>
      </c>
      <c r="D3348" s="32">
        <v>80.078568357017943</v>
      </c>
      <c r="E3348" s="32">
        <v>213.71938133823338</v>
      </c>
      <c r="F3348" s="18">
        <v>293.7979496952513</v>
      </c>
      <c r="G3348" s="18">
        <v>12.179692939157428</v>
      </c>
      <c r="H3348" s="19">
        <v>7.2434607645875282E-2</v>
      </c>
      <c r="I3348" s="18">
        <v>10.3</v>
      </c>
      <c r="J3348" s="91">
        <v>0.97242357645678146</v>
      </c>
      <c r="K3348" s="72">
        <v>51.494864404145829</v>
      </c>
      <c r="L3348" s="18">
        <v>49.560001</v>
      </c>
      <c r="M3348" s="73">
        <v>3.9040826575968586E-2</v>
      </c>
      <c r="Q3348" s="34">
        <v>1.0283584481195929</v>
      </c>
      <c r="R3348" s="7"/>
      <c r="S3348" s="32"/>
      <c r="T3348" s="77"/>
      <c r="U3348" s="5">
        <v>369.78017553496403</v>
      </c>
      <c r="V3348" s="18">
        <v>330.540008</v>
      </c>
      <c r="W3348" s="38">
        <v>0.11871533425679602</v>
      </c>
      <c r="X3348" s="91">
        <v>0.94484715291356292</v>
      </c>
      <c r="Y3348" s="72">
        <v>202.38301871689305</v>
      </c>
      <c r="Z3348" s="18">
        <v>181.8</v>
      </c>
      <c r="AA3348" s="77">
        <v>0.11321792473538524</v>
      </c>
      <c r="AB3348" s="35">
        <v>0.94484715291356292</v>
      </c>
      <c r="AC3348" s="72">
        <v>208.99533424784983</v>
      </c>
      <c r="AD3348" s="18">
        <v>198.2</v>
      </c>
      <c r="AE3348" s="38">
        <v>5.4466873097123301E-2</v>
      </c>
      <c r="AF3348">
        <v>5</v>
      </c>
      <c r="AI3348" s="27" t="s">
        <v>36</v>
      </c>
      <c r="AJ3348" s="17">
        <v>12.281981042773779</v>
      </c>
      <c r="AK3348" s="17">
        <v>12.361097610710324</v>
      </c>
      <c r="AL3348" s="19">
        <v>4.617807963659689E-2</v>
      </c>
      <c r="AM3348" s="19">
        <v>5.0422110850775345E-2</v>
      </c>
      <c r="AN3348" s="27" t="b">
        <v>0</v>
      </c>
      <c r="AO3348" s="27" t="b">
        <v>0</v>
      </c>
      <c r="AP3348" s="27" t="b">
        <v>0</v>
      </c>
      <c r="AQ3348" s="27" t="b">
        <v>0</v>
      </c>
      <c r="AR3348" s="27" t="b">
        <v>0</v>
      </c>
      <c r="AS3348" s="27" t="b">
        <v>1</v>
      </c>
      <c r="AV3348">
        <v>909</v>
      </c>
      <c r="AX3348">
        <v>1982</v>
      </c>
      <c r="BC3348" s="18">
        <f t="shared" si="1"/>
        <v>727.2</v>
      </c>
    </row>
    <row r="3349" spans="1:55" ht="14.55" customHeight="1" x14ac:dyDescent="0.25">
      <c r="A3349" s="94">
        <v>42929</v>
      </c>
      <c r="B3349" s="100">
        <v>11.074999999999999</v>
      </c>
      <c r="C3349" s="101">
        <v>12.375</v>
      </c>
      <c r="D3349" s="32">
        <v>64.062854685614354</v>
      </c>
      <c r="E3349" s="32">
        <v>228.57500307368016</v>
      </c>
      <c r="F3349" s="32">
        <v>292.63785775929455</v>
      </c>
      <c r="G3349" s="32">
        <v>12.090410330949723</v>
      </c>
      <c r="H3349" s="56">
        <v>0.10505050505050506</v>
      </c>
      <c r="I3349" s="32">
        <v>9.9</v>
      </c>
      <c r="J3349" s="68">
        <v>0.98874989223833343</v>
      </c>
      <c r="K3349" s="72">
        <v>50.914660686159699</v>
      </c>
      <c r="L3349" s="32">
        <v>48.919998</v>
      </c>
      <c r="M3349" s="73">
        <v>4.0773973174727023E-2</v>
      </c>
      <c r="Q3349" s="34">
        <v>1.0113781127562993</v>
      </c>
      <c r="R3349" s="7"/>
      <c r="S3349" s="32"/>
      <c r="T3349" s="77"/>
      <c r="U3349" s="5">
        <v>373.2912801530664</v>
      </c>
      <c r="V3349" s="32">
        <v>334.17999200000003</v>
      </c>
      <c r="W3349" s="76">
        <v>0.11703659431850835</v>
      </c>
      <c r="X3349" s="68">
        <v>0.97749978447666697</v>
      </c>
      <c r="Y3349" s="72">
        <v>197.83030368172703</v>
      </c>
      <c r="Z3349" s="32">
        <v>178</v>
      </c>
      <c r="AA3349" s="77">
        <v>0.11140620045914063</v>
      </c>
      <c r="AB3349" s="35">
        <v>0.97749978447666697</v>
      </c>
      <c r="AC3349" s="72">
        <v>204.28961886401424</v>
      </c>
      <c r="AD3349" s="32">
        <v>193.70000999999999</v>
      </c>
      <c r="AE3349" s="76">
        <v>5.467015135422168E-2</v>
      </c>
      <c r="AF3349" s="1">
        <v>4</v>
      </c>
      <c r="AI3349" s="27" t="s">
        <v>36</v>
      </c>
      <c r="AJ3349" s="17">
        <v>12.283823549359191</v>
      </c>
      <c r="AK3349" s="17">
        <v>12.362512004058631</v>
      </c>
      <c r="AL3349" s="19">
        <v>5.5949553237857698E-2</v>
      </c>
      <c r="AM3349" s="19">
        <v>5.2070583151421559E-2</v>
      </c>
      <c r="AN3349" s="27" t="b">
        <v>0</v>
      </c>
      <c r="AO3349" s="27" t="b">
        <v>1</v>
      </c>
      <c r="AP3349" s="27" t="b">
        <v>0</v>
      </c>
      <c r="AQ3349" s="27" t="b">
        <v>0</v>
      </c>
      <c r="AR3349" s="27" t="b">
        <v>0</v>
      </c>
      <c r="AS3349" s="27" t="b">
        <v>1</v>
      </c>
      <c r="AV3349">
        <v>890</v>
      </c>
      <c r="AX3349">
        <v>1937.0001</v>
      </c>
      <c r="BC3349" s="18">
        <f t="shared" si="1"/>
        <v>712</v>
      </c>
    </row>
    <row r="3350" spans="1:55" ht="14.55" customHeight="1" x14ac:dyDescent="0.25">
      <c r="A3350" s="94">
        <v>42930</v>
      </c>
      <c r="B3350" s="98">
        <v>10.574999999999999</v>
      </c>
      <c r="C3350" s="99">
        <v>12.025</v>
      </c>
      <c r="D3350" s="32">
        <v>48.047141014210766</v>
      </c>
      <c r="E3350" s="32">
        <v>242.90825793515853</v>
      </c>
      <c r="F3350" s="18">
        <v>290.95539894936928</v>
      </c>
      <c r="G3350" s="18">
        <v>11.785553147588338</v>
      </c>
      <c r="H3350" s="19">
        <v>0.1205821205821207</v>
      </c>
      <c r="I3350">
        <v>9.51</v>
      </c>
      <c r="J3350" s="91">
        <v>0.96918088867585395</v>
      </c>
      <c r="K3350" s="72">
        <v>49.344662310866582</v>
      </c>
      <c r="L3350" s="18">
        <v>48.040000999999997</v>
      </c>
      <c r="M3350" s="73">
        <v>2.715781190068221E-2</v>
      </c>
      <c r="Q3350" s="34">
        <v>1.031799132323227</v>
      </c>
      <c r="R3350" s="7"/>
      <c r="S3350" s="32"/>
      <c r="T3350" s="77"/>
      <c r="U3350" s="5">
        <v>384.4445190438741</v>
      </c>
      <c r="V3350" s="18">
        <v>340</v>
      </c>
      <c r="W3350" s="38">
        <v>0.13071917365845323</v>
      </c>
      <c r="X3350" s="91">
        <v>0.93836177735170789</v>
      </c>
      <c r="Y3350" s="72">
        <v>185.63728354445144</v>
      </c>
      <c r="Z3350">
        <v>171.2</v>
      </c>
      <c r="AA3350" s="77">
        <v>8.4329927245627614E-2</v>
      </c>
      <c r="AB3350" s="35">
        <v>0.93836177735170789</v>
      </c>
      <c r="AC3350" s="72">
        <v>191.69449646602271</v>
      </c>
      <c r="AD3350">
        <v>186.7</v>
      </c>
      <c r="AE3350" s="38">
        <v>2.67514540226177E-2</v>
      </c>
      <c r="AF3350">
        <v>3</v>
      </c>
      <c r="AI3350" s="27" t="s">
        <v>36</v>
      </c>
      <c r="AJ3350" s="17">
        <v>12.268881123463808</v>
      </c>
      <c r="AK3350" s="17">
        <v>12.356747894560691</v>
      </c>
      <c r="AL3350" s="19">
        <v>7.1080713620414737E-2</v>
      </c>
      <c r="AM3350" s="19">
        <v>5.6439324362268048E-2</v>
      </c>
      <c r="AN3350" s="27" t="b">
        <v>0</v>
      </c>
      <c r="AO3350" s="27" t="b">
        <v>1</v>
      </c>
      <c r="AP3350" s="27" t="b">
        <v>0</v>
      </c>
      <c r="AQ3350" s="27" t="b">
        <v>0</v>
      </c>
      <c r="AR3350" s="27" t="b">
        <v>0</v>
      </c>
      <c r="AS3350" s="27" t="b">
        <v>1</v>
      </c>
      <c r="AV3350">
        <v>856</v>
      </c>
      <c r="AX3350">
        <v>1867</v>
      </c>
    </row>
    <row r="3351" spans="1:55" ht="14.55" customHeight="1" x14ac:dyDescent="0.25">
      <c r="A3351" s="94">
        <v>42933</v>
      </c>
      <c r="B3351" s="100">
        <v>10.275</v>
      </c>
      <c r="C3351" s="101">
        <v>11.925000000000001</v>
      </c>
      <c r="D3351" s="32">
        <v>32.031427342807177</v>
      </c>
      <c r="E3351" s="32">
        <v>256.99276288942821</v>
      </c>
      <c r="F3351" s="32">
        <v>289.02419023223536</v>
      </c>
      <c r="G3351" s="32">
        <v>11.742136914826528</v>
      </c>
      <c r="H3351" s="56">
        <v>0.13836477987421381</v>
      </c>
      <c r="I3351" s="1">
        <v>9.82</v>
      </c>
      <c r="J3351" s="68">
        <v>0.98970312614835676</v>
      </c>
      <c r="K3351" s="72">
        <v>48.835721574105051</v>
      </c>
      <c r="L3351" s="32">
        <v>46.799999</v>
      </c>
      <c r="M3351" s="73">
        <v>4.3498346529987131E-2</v>
      </c>
      <c r="Q3351" s="34">
        <v>1.0104040025534886</v>
      </c>
      <c r="R3351" s="7"/>
      <c r="S3351" s="32"/>
      <c r="T3351" s="77"/>
      <c r="U3351" s="5">
        <v>387.72106916868415</v>
      </c>
      <c r="V3351" s="32">
        <v>348.88</v>
      </c>
      <c r="W3351" s="76">
        <v>0.11133074171257784</v>
      </c>
      <c r="X3351" s="68">
        <v>0.97940625229671352</v>
      </c>
      <c r="Y3351" s="72">
        <v>181.81518604391312</v>
      </c>
      <c r="Z3351" s="1">
        <v>162.30000000000001</v>
      </c>
      <c r="AA3351" s="77">
        <v>0.12024144204505917</v>
      </c>
      <c r="AB3351" s="35">
        <v>0.97940625229671352</v>
      </c>
      <c r="AC3351" s="72">
        <v>187.74377832476549</v>
      </c>
      <c r="AD3351" s="1">
        <v>177.60000000000002</v>
      </c>
      <c r="AE3351" s="76">
        <v>5.7115868945751477E-2</v>
      </c>
      <c r="AF3351" s="1">
        <v>2</v>
      </c>
      <c r="AI3351" s="27" t="s">
        <v>36</v>
      </c>
      <c r="AJ3351" s="17">
        <v>12.243913551435778</v>
      </c>
      <c r="AK3351" s="17">
        <v>12.296190258336948</v>
      </c>
      <c r="AL3351" s="19">
        <v>8.7768023969112582E-2</v>
      </c>
      <c r="AM3351" s="19">
        <v>6.1403429587707004E-2</v>
      </c>
      <c r="AN3351" s="27" t="b">
        <v>0</v>
      </c>
      <c r="AO3351" s="27" t="b">
        <v>1</v>
      </c>
      <c r="AP3351" s="27" t="b">
        <v>0</v>
      </c>
      <c r="AQ3351" s="27" t="b">
        <v>0</v>
      </c>
      <c r="AR3351" s="27" t="b">
        <v>0</v>
      </c>
      <c r="AS3351" s="27" t="b">
        <v>1</v>
      </c>
      <c r="AV3351">
        <v>811.5</v>
      </c>
      <c r="AX3351">
        <v>1776.0000000000002</v>
      </c>
    </row>
    <row r="3352" spans="1:55" ht="14.55" customHeight="1" x14ac:dyDescent="0.25">
      <c r="A3352" s="94">
        <v>42934</v>
      </c>
      <c r="B3352" s="100">
        <v>10.125</v>
      </c>
      <c r="C3352" s="101">
        <v>11.775</v>
      </c>
      <c r="D3352" s="32">
        <v>16.015713671403589</v>
      </c>
      <c r="E3352" s="32">
        <v>270.79246586415962</v>
      </c>
      <c r="F3352" s="32">
        <v>286.80817953556323</v>
      </c>
      <c r="G3352" s="32">
        <v>11.682862015648897</v>
      </c>
      <c r="H3352" s="56">
        <v>0.14012738853503193</v>
      </c>
      <c r="I3352" s="1">
        <v>9.89</v>
      </c>
      <c r="J3352" s="68">
        <v>0.98732343875880368</v>
      </c>
      <c r="K3352" s="72">
        <v>48.215818310913541</v>
      </c>
      <c r="L3352" s="32">
        <v>46.16</v>
      </c>
      <c r="M3352" s="73">
        <v>4.4536791830882674E-2</v>
      </c>
      <c r="Q3352" s="34">
        <v>1.0128393196632022</v>
      </c>
      <c r="R3352" s="7"/>
      <c r="S3352" s="32"/>
      <c r="T3352" s="77"/>
      <c r="U3352" s="5">
        <v>391.96801051225685</v>
      </c>
      <c r="V3352" s="1">
        <v>353.640016</v>
      </c>
      <c r="W3352" s="76">
        <v>0.10838138439699893</v>
      </c>
      <c r="X3352" s="68">
        <v>0.97464687751760737</v>
      </c>
      <c r="Y3352" s="72">
        <v>177.20645119393666</v>
      </c>
      <c r="Z3352" s="32">
        <v>158.30000000000001</v>
      </c>
      <c r="AA3352" s="77">
        <v>0.11943430950054736</v>
      </c>
      <c r="AB3352" s="35">
        <v>0.97464687751760737</v>
      </c>
      <c r="AC3352" s="72">
        <v>182.98095363373582</v>
      </c>
      <c r="AD3352" s="32">
        <v>173.3</v>
      </c>
      <c r="AE3352" s="76">
        <v>5.586239834815817E-2</v>
      </c>
      <c r="AF3352" s="1">
        <v>1</v>
      </c>
      <c r="AI3352" s="27" t="s">
        <v>36</v>
      </c>
      <c r="AJ3352" s="17">
        <v>12.219647117662843</v>
      </c>
      <c r="AK3352" s="17">
        <v>12.23267050284368</v>
      </c>
      <c r="AL3352" s="19">
        <v>0.10332531776978554</v>
      </c>
      <c r="AM3352" s="19">
        <v>6.6448520084017776E-2</v>
      </c>
      <c r="AN3352" s="27" t="b">
        <v>0</v>
      </c>
      <c r="AO3352" s="27" t="b">
        <v>1</v>
      </c>
      <c r="AP3352" s="27" t="b">
        <v>0</v>
      </c>
      <c r="AQ3352" s="27" t="b">
        <v>0</v>
      </c>
      <c r="AR3352" s="27" t="b">
        <v>0</v>
      </c>
      <c r="AS3352" s="27" t="b">
        <v>1</v>
      </c>
      <c r="AV3352">
        <v>791.5</v>
      </c>
      <c r="AX3352">
        <v>1733</v>
      </c>
    </row>
    <row r="3353" spans="1:55" ht="14.55" customHeight="1" x14ac:dyDescent="0.25">
      <c r="A3353" s="96">
        <v>42935</v>
      </c>
      <c r="B3353" s="98">
        <v>11.525</v>
      </c>
      <c r="C3353" s="99">
        <v>12.725</v>
      </c>
      <c r="D3353" s="32">
        <v>284.56393940326461</v>
      </c>
      <c r="E3353" s="32">
        <v>0</v>
      </c>
      <c r="F3353" s="18">
        <v>284.56393940326461</v>
      </c>
      <c r="G3353" s="18">
        <v>11.525</v>
      </c>
      <c r="H3353" s="19">
        <v>9.430255402750487E-2</v>
      </c>
      <c r="I3353">
        <v>9.7899999999999991</v>
      </c>
      <c r="J3353" s="91">
        <v>0.97876857749469204</v>
      </c>
      <c r="K3353" s="72">
        <v>47.191311379413406</v>
      </c>
      <c r="L3353" s="18">
        <v>45.759998000000003</v>
      </c>
      <c r="M3353" s="73">
        <v>3.1278702840271171E-2</v>
      </c>
      <c r="Q3353" s="34">
        <v>1.0216919739696313</v>
      </c>
      <c r="R3353" s="7"/>
      <c r="S3353" s="32"/>
      <c r="T3353" s="77"/>
      <c r="U3353" s="5">
        <v>399.724968026299</v>
      </c>
      <c r="V3353">
        <v>357.51998800000001</v>
      </c>
      <c r="W3353" s="38">
        <v>0.1180492879919737</v>
      </c>
      <c r="X3353" s="91">
        <v>0.95753715498938408</v>
      </c>
      <c r="Y3353" s="72">
        <v>169.6825729555309</v>
      </c>
      <c r="Z3353" s="18">
        <v>154.5</v>
      </c>
      <c r="AA3353" s="77">
        <v>9.8269080618322985E-2</v>
      </c>
      <c r="AB3353" s="35">
        <v>0.95753715498938408</v>
      </c>
      <c r="AC3353" s="72">
        <v>175.20825269343692</v>
      </c>
      <c r="AD3353" s="18">
        <v>169</v>
      </c>
      <c r="AE3353" s="38">
        <v>3.6735223038088273E-2</v>
      </c>
      <c r="AF3353">
        <v>20</v>
      </c>
      <c r="AI3353" s="27" t="s">
        <v>36</v>
      </c>
      <c r="AJ3353" s="17">
        <v>12.196354248845212</v>
      </c>
      <c r="AK3353" s="17">
        <v>12.201911377143976</v>
      </c>
      <c r="AL3353" s="19">
        <v>0.11181032595254194</v>
      </c>
      <c r="AM3353" s="19">
        <v>6.8554550922858046E-2</v>
      </c>
      <c r="AN3353" s="27" t="b">
        <v>0</v>
      </c>
      <c r="AO3353" s="27" t="b">
        <v>1</v>
      </c>
      <c r="AP3353" s="27" t="b">
        <v>0</v>
      </c>
      <c r="AQ3353" s="27" t="b">
        <v>0</v>
      </c>
      <c r="AR3353" s="27" t="b">
        <v>0</v>
      </c>
      <c r="AS3353" s="27" t="b">
        <v>1</v>
      </c>
      <c r="AV3353">
        <v>772.5</v>
      </c>
      <c r="AX3353">
        <v>1690</v>
      </c>
    </row>
    <row r="3354" spans="1:55" ht="14.55" customHeight="1" x14ac:dyDescent="0.25">
      <c r="A3354" s="94">
        <v>42936</v>
      </c>
      <c r="B3354" s="98">
        <v>11.475</v>
      </c>
      <c r="C3354" s="99">
        <v>12.725</v>
      </c>
      <c r="D3354" s="32">
        <v>270.33574243310136</v>
      </c>
      <c r="E3354" s="32">
        <v>12.886441656670431</v>
      </c>
      <c r="F3354" s="18">
        <v>283.22218408977182</v>
      </c>
      <c r="G3354" s="18">
        <v>11.531874259771021</v>
      </c>
      <c r="H3354" s="19">
        <v>9.8231827111984305E-2</v>
      </c>
      <c r="I3354">
        <v>9.58</v>
      </c>
      <c r="J3354" s="91">
        <v>0.99587852494577001</v>
      </c>
      <c r="K3354" s="72">
        <v>46.99600042462707</v>
      </c>
      <c r="L3354" s="18">
        <v>45.360000999999997</v>
      </c>
      <c r="M3354" s="73">
        <v>3.60670059206364E-2</v>
      </c>
      <c r="Q3354" s="34">
        <v>1.0041385319102594</v>
      </c>
      <c r="R3354" s="7"/>
      <c r="S3354" s="32"/>
      <c r="T3354" s="77"/>
      <c r="U3354" s="5">
        <v>400.63194841484034</v>
      </c>
      <c r="V3354">
        <v>360.92001199999999</v>
      </c>
      <c r="W3354" s="38">
        <v>0.11002974369523282</v>
      </c>
      <c r="X3354" s="91">
        <v>0.9917570498915399</v>
      </c>
      <c r="Y3354" s="72">
        <v>168.28469311785588</v>
      </c>
      <c r="Z3354" s="18">
        <v>152.10000000000002</v>
      </c>
      <c r="AA3354" s="77">
        <v>0.10640823877617261</v>
      </c>
      <c r="AB3354" s="35">
        <v>0.9917570498915399</v>
      </c>
      <c r="AC3354" s="72">
        <v>173.76123394129758</v>
      </c>
      <c r="AD3354" s="18">
        <v>166</v>
      </c>
      <c r="AE3354" s="38">
        <v>4.6754421333117926E-2</v>
      </c>
      <c r="AF3354">
        <v>19</v>
      </c>
      <c r="AI3354" s="27" t="s">
        <v>36</v>
      </c>
      <c r="AJ3354" s="17">
        <v>12.172506182170936</v>
      </c>
      <c r="AK3354" s="17">
        <v>12.182197420420588</v>
      </c>
      <c r="AL3354" s="19">
        <v>0.11610986253022677</v>
      </c>
      <c r="AM3354" s="19">
        <v>7.1488911912228864E-2</v>
      </c>
      <c r="AN3354" s="27" t="b">
        <v>0</v>
      </c>
      <c r="AO3354" s="27" t="b">
        <v>1</v>
      </c>
      <c r="AP3354" s="27" t="b">
        <v>0</v>
      </c>
      <c r="AQ3354" s="27" t="b">
        <v>0</v>
      </c>
      <c r="AR3354" s="27" t="b">
        <v>0</v>
      </c>
      <c r="AS3354" s="27" t="b">
        <v>1</v>
      </c>
      <c r="AV3354">
        <v>760.50000000000011</v>
      </c>
      <c r="AX3354">
        <v>1660</v>
      </c>
    </row>
    <row r="3355" spans="1:55" ht="14.55" customHeight="1" x14ac:dyDescent="0.25">
      <c r="A3355" s="94">
        <v>42937</v>
      </c>
      <c r="B3355" s="100">
        <v>11.375</v>
      </c>
      <c r="C3355" s="101">
        <v>12.675000000000001</v>
      </c>
      <c r="D3355" s="32">
        <v>256.10754546293811</v>
      </c>
      <c r="E3355" s="32">
        <v>25.716976841945328</v>
      </c>
      <c r="F3355" s="32">
        <v>281.82452230488343</v>
      </c>
      <c r="G3355" s="32">
        <v>11.493627256496726</v>
      </c>
      <c r="H3355" s="56">
        <v>0.10256410256410264</v>
      </c>
      <c r="I3355" s="32">
        <v>9.36</v>
      </c>
      <c r="J3355" s="68">
        <v>0.99176487353106935</v>
      </c>
      <c r="K3355" s="72">
        <v>46.608175985718368</v>
      </c>
      <c r="L3355" s="32">
        <v>44.799999</v>
      </c>
      <c r="M3355" s="73">
        <v>4.0361094332130872E-2</v>
      </c>
      <c r="Q3355" s="34">
        <v>1.0083035068983743</v>
      </c>
      <c r="R3355" s="7"/>
      <c r="S3355" s="32"/>
      <c r="T3355" s="77"/>
      <c r="U3355" s="5">
        <v>403.20650212993485</v>
      </c>
      <c r="V3355" s="1">
        <v>363.83999599999999</v>
      </c>
      <c r="W3355" s="76">
        <v>0.10819730255805869</v>
      </c>
      <c r="X3355" s="68">
        <v>0.98352974706213869</v>
      </c>
      <c r="Y3355" s="72">
        <v>165.51379354494614</v>
      </c>
      <c r="Z3355" s="32">
        <v>148.950005</v>
      </c>
      <c r="AA3355" s="77">
        <v>0.11120367901260651</v>
      </c>
      <c r="AB3355" s="35">
        <v>0.98352974706213869</v>
      </c>
      <c r="AC3355" s="72">
        <v>170.89660252874884</v>
      </c>
      <c r="AD3355" s="32">
        <v>163.09999000000002</v>
      </c>
      <c r="AE3355" s="76">
        <v>4.780265485453937E-2</v>
      </c>
      <c r="AF3355" s="1">
        <v>18</v>
      </c>
      <c r="AI3355" s="27" t="s">
        <v>36</v>
      </c>
      <c r="AJ3355" s="17">
        <v>12.14005986105173</v>
      </c>
      <c r="AK3355" s="17">
        <v>12.158004889279093</v>
      </c>
      <c r="AL3355" s="19">
        <v>0.11569546211582638</v>
      </c>
      <c r="AM3355" s="19">
        <v>7.3891152290421147E-2</v>
      </c>
      <c r="AN3355" s="27" t="b">
        <v>0</v>
      </c>
      <c r="AO3355" s="27" t="b">
        <v>1</v>
      </c>
      <c r="AP3355" s="27" t="b">
        <v>0</v>
      </c>
      <c r="AQ3355" s="27" t="b">
        <v>0</v>
      </c>
      <c r="AR3355" s="27" t="b">
        <v>0</v>
      </c>
      <c r="AS3355" s="27" t="b">
        <v>1</v>
      </c>
      <c r="AV3355">
        <v>744.75002500000005</v>
      </c>
      <c r="AX3355">
        <v>1630.9999000000003</v>
      </c>
    </row>
    <row r="3356" spans="1:55" ht="14.55" customHeight="1" x14ac:dyDescent="0.25">
      <c r="A3356" s="94">
        <v>42940</v>
      </c>
      <c r="B3356" s="100">
        <v>11.324999999999999</v>
      </c>
      <c r="C3356" s="101">
        <v>12.525</v>
      </c>
      <c r="D3356" s="32">
        <v>241.87934849277488</v>
      </c>
      <c r="E3356" s="32">
        <v>38.485871558758483</v>
      </c>
      <c r="F3356" s="32">
        <v>280.36522005153336</v>
      </c>
      <c r="G3356" s="32">
        <v>11.489724589811892</v>
      </c>
      <c r="H3356" s="56">
        <v>9.5808383233533023E-2</v>
      </c>
      <c r="I3356" s="32">
        <v>9.43</v>
      </c>
      <c r="J3356" s="68">
        <v>0.99448415493980358</v>
      </c>
      <c r="K3356" s="72">
        <v>46.350290538594066</v>
      </c>
      <c r="L3356" s="32">
        <v>44.040000999999997</v>
      </c>
      <c r="M3356" s="73">
        <v>5.2458889330953239E-2</v>
      </c>
      <c r="Q3356" s="34">
        <v>1.0055464383547974</v>
      </c>
      <c r="R3356" s="7"/>
      <c r="S3356" s="32"/>
      <c r="T3356" s="77"/>
      <c r="U3356" s="5">
        <v>404.68800228085138</v>
      </c>
      <c r="V3356" s="1">
        <v>370.07998800000001</v>
      </c>
      <c r="W3356" s="76">
        <v>9.3514957314718039E-2</v>
      </c>
      <c r="X3356" s="68">
        <v>0.98896830987960715</v>
      </c>
      <c r="Y3356" s="72">
        <v>163.68867982009982</v>
      </c>
      <c r="Z3356" s="32">
        <v>143.50000499999999</v>
      </c>
      <c r="AA3356" s="77">
        <v>0.14068762450635341</v>
      </c>
      <c r="AB3356" s="35">
        <v>0.98896830987960715</v>
      </c>
      <c r="AC3356" s="72">
        <v>169.00861449788158</v>
      </c>
      <c r="AD3356" s="32">
        <v>156.9</v>
      </c>
      <c r="AE3356" s="76">
        <v>7.7174088577957781E-2</v>
      </c>
      <c r="AF3356" s="1">
        <v>17</v>
      </c>
      <c r="AI3356" s="27" t="s">
        <v>36</v>
      </c>
      <c r="AJ3356" s="17">
        <v>12.115162303665223</v>
      </c>
      <c r="AK3356" s="17">
        <v>12.141291467307903</v>
      </c>
      <c r="AL3356" s="19">
        <v>0.11156650589106176</v>
      </c>
      <c r="AM3356" s="19">
        <v>7.6908879212814002E-2</v>
      </c>
      <c r="AN3356" s="27" t="b">
        <v>0</v>
      </c>
      <c r="AO3356" s="27" t="b">
        <v>1</v>
      </c>
      <c r="AP3356" s="27" t="b">
        <v>0</v>
      </c>
      <c r="AQ3356" s="27" t="b">
        <v>0</v>
      </c>
      <c r="AR3356" s="27" t="b">
        <v>0</v>
      </c>
      <c r="AS3356" s="27" t="b">
        <v>1</v>
      </c>
      <c r="AV3356">
        <v>717.50002499999994</v>
      </c>
      <c r="AX3356">
        <v>1569</v>
      </c>
    </row>
    <row r="3357" spans="1:55" ht="14.55" customHeight="1" x14ac:dyDescent="0.25">
      <c r="A3357" s="94">
        <v>42941</v>
      </c>
      <c r="B3357" s="98">
        <v>11.175000000000001</v>
      </c>
      <c r="C3357" s="99">
        <v>12.574999999999999</v>
      </c>
      <c r="D3357" s="32">
        <v>227.65115152261166</v>
      </c>
      <c r="E3357" s="32">
        <v>51.350887980882121</v>
      </c>
      <c r="F3357" s="18">
        <v>279.00203950349379</v>
      </c>
      <c r="G3357" s="18">
        <v>11.432672823113304</v>
      </c>
      <c r="H3357" s="19">
        <v>0.11133200795228615</v>
      </c>
      <c r="I3357" s="18">
        <v>9.43</v>
      </c>
      <c r="J3357" s="91">
        <v>0.99019652299824068</v>
      </c>
      <c r="K3357" s="72">
        <v>45.89510243725806</v>
      </c>
      <c r="L3357" s="18">
        <v>44.240001999999997</v>
      </c>
      <c r="M3357" s="73">
        <v>3.7411852677087666E-2</v>
      </c>
      <c r="Q3357" s="34">
        <v>1.0099005366854603</v>
      </c>
      <c r="R3357" s="7"/>
      <c r="S3357" s="32"/>
      <c r="T3357" s="77"/>
      <c r="U3357" s="5">
        <v>407.9337166426796</v>
      </c>
      <c r="V3357">
        <v>368.359984</v>
      </c>
      <c r="W3357" s="38">
        <v>0.10743222489302638</v>
      </c>
      <c r="X3357" s="91">
        <v>0.98039304599648147</v>
      </c>
      <c r="Y3357" s="72">
        <v>160.48001120852874</v>
      </c>
      <c r="Z3357" s="18">
        <v>145.200005</v>
      </c>
      <c r="AA3357" s="77">
        <v>0.10523419891430949</v>
      </c>
      <c r="AB3357" s="35">
        <v>0.98039304599648147</v>
      </c>
      <c r="AC3357" s="72">
        <v>165.69221386903021</v>
      </c>
      <c r="AD3357" s="18">
        <v>158.69999999999999</v>
      </c>
      <c r="AE3357" s="38">
        <v>4.405931864543304E-2</v>
      </c>
      <c r="AF3357">
        <v>16</v>
      </c>
      <c r="AI3357" s="27" t="s">
        <v>36</v>
      </c>
      <c r="AJ3357" s="17">
        <v>12.090525141309385</v>
      </c>
      <c r="AK3357" s="17">
        <v>12.121000222419882</v>
      </c>
      <c r="AL3357" s="19">
        <v>0.10706104390407382</v>
      </c>
      <c r="AM3357" s="19">
        <v>8.2141291445532075E-2</v>
      </c>
      <c r="AN3357" s="27" t="b">
        <v>0</v>
      </c>
      <c r="AO3357" s="27" t="b">
        <v>1</v>
      </c>
      <c r="AP3357" s="27" t="b">
        <v>0</v>
      </c>
      <c r="AQ3357" s="27" t="b">
        <v>0</v>
      </c>
      <c r="AR3357" s="27" t="b">
        <v>0</v>
      </c>
      <c r="AS3357" s="27" t="b">
        <v>1</v>
      </c>
      <c r="AV3357">
        <v>726.00002500000005</v>
      </c>
      <c r="AX3357">
        <v>1587</v>
      </c>
    </row>
    <row r="3358" spans="1:55" ht="14.55" customHeight="1" x14ac:dyDescent="0.25">
      <c r="A3358" s="94">
        <v>42942</v>
      </c>
      <c r="B3358" s="98">
        <v>11.275</v>
      </c>
      <c r="C3358" s="99">
        <v>12.625</v>
      </c>
      <c r="D3358" s="32">
        <v>213.42295455244843</v>
      </c>
      <c r="E3358" s="32">
        <v>63.995031212816443</v>
      </c>
      <c r="F3358" s="18">
        <v>277.41798576526486</v>
      </c>
      <c r="G3358" s="18">
        <v>11.586419217823906</v>
      </c>
      <c r="H3358" s="19">
        <v>0.10693069306930691</v>
      </c>
      <c r="I3358" s="18">
        <v>9.6</v>
      </c>
      <c r="J3358" s="91">
        <v>1.0076940610969989</v>
      </c>
      <c r="K3358" s="72">
        <v>46.24742196948462</v>
      </c>
      <c r="L3358" s="18">
        <v>44.400002000000001</v>
      </c>
      <c r="M3358" s="73">
        <v>4.1608555997015927E-2</v>
      </c>
      <c r="Q3358" s="34">
        <v>0.99236468547941714</v>
      </c>
      <c r="R3358" s="7"/>
      <c r="S3358" s="32"/>
      <c r="T3358" s="77"/>
      <c r="U3358" s="5">
        <v>404.06531604460758</v>
      </c>
      <c r="V3358">
        <v>368.040008</v>
      </c>
      <c r="W3358" s="38">
        <v>9.7884217100135437E-2</v>
      </c>
      <c r="X3358" s="91">
        <v>1.015388122193998</v>
      </c>
      <c r="Y3358" s="72">
        <v>162.95027685405842</v>
      </c>
      <c r="Z3358" s="18">
        <v>145.550005</v>
      </c>
      <c r="AA3358" s="77">
        <v>0.11954841124229722</v>
      </c>
      <c r="AB3358" s="35">
        <v>1.015388122193998</v>
      </c>
      <c r="AC3358" s="72">
        <v>168.23920856917471</v>
      </c>
      <c r="AD3358" s="18">
        <v>159.30000000000001</v>
      </c>
      <c r="AE3358" s="38">
        <v>5.6115559128529162E-2</v>
      </c>
      <c r="AF3358">
        <v>15</v>
      </c>
      <c r="AI3358" s="27" t="s">
        <v>36</v>
      </c>
      <c r="AJ3358" s="17">
        <v>12.083318819126569</v>
      </c>
      <c r="AK3358" s="17">
        <v>12.105924573471377</v>
      </c>
      <c r="AL3358" s="19">
        <v>0.10152826132645298</v>
      </c>
      <c r="AM3358" s="19">
        <v>8.6897677488760677E-2</v>
      </c>
      <c r="AN3358" s="27" t="b">
        <v>0</v>
      </c>
      <c r="AO3358" s="27" t="b">
        <v>1</v>
      </c>
      <c r="AP3358" s="27" t="b">
        <v>0</v>
      </c>
      <c r="AQ3358" s="27" t="b">
        <v>0</v>
      </c>
      <c r="AR3358" s="27" t="b">
        <v>0</v>
      </c>
      <c r="AS3358" s="27" t="b">
        <v>1</v>
      </c>
      <c r="AV3358">
        <v>727.75002500000005</v>
      </c>
      <c r="AX3358">
        <v>1593</v>
      </c>
    </row>
    <row r="3359" spans="1:55" ht="14.55" customHeight="1" x14ac:dyDescent="0.25">
      <c r="A3359" s="94">
        <v>42943</v>
      </c>
      <c r="B3359" s="98">
        <v>11.425000000000001</v>
      </c>
      <c r="C3359" s="99">
        <v>12.625</v>
      </c>
      <c r="D3359" s="32">
        <v>199.19475758228521</v>
      </c>
      <c r="E3359" s="32">
        <v>76.701797219833509</v>
      </c>
      <c r="F3359" s="18">
        <v>275.89655480211871</v>
      </c>
      <c r="G3359" s="18">
        <v>11.758611112794851</v>
      </c>
      <c r="H3359" s="19">
        <v>9.5049504950495023E-2</v>
      </c>
      <c r="I3359" s="18">
        <v>10.11</v>
      </c>
      <c r="J3359" s="91">
        <v>1.009295768751528</v>
      </c>
      <c r="K3359" s="72">
        <v>46.676519695081204</v>
      </c>
      <c r="L3359" s="18">
        <v>44.68</v>
      </c>
      <c r="M3359" s="73">
        <v>4.4684863363500547E-2</v>
      </c>
      <c r="Q3359" s="34">
        <v>0.99078984670368064</v>
      </c>
      <c r="R3359" s="7"/>
      <c r="S3359" s="32"/>
      <c r="T3359" s="77"/>
      <c r="U3359" s="5">
        <v>399.59844617494156</v>
      </c>
      <c r="V3359">
        <v>364.640016</v>
      </c>
      <c r="W3359" s="38">
        <v>9.587107459687462E-2</v>
      </c>
      <c r="X3359" s="91">
        <v>1.0185915375030561</v>
      </c>
      <c r="Y3359" s="72">
        <v>165.98056715887901</v>
      </c>
      <c r="Z3359" s="18">
        <v>147.799995</v>
      </c>
      <c r="AA3359" s="77">
        <v>0.12300793487089777</v>
      </c>
      <c r="AB3359" s="35">
        <v>1.0185915375030561</v>
      </c>
      <c r="AC3359" s="72">
        <v>171.36428668777944</v>
      </c>
      <c r="AD3359" s="18">
        <v>161.6</v>
      </c>
      <c r="AE3359" s="38">
        <v>6.0422566137249049E-2</v>
      </c>
      <c r="AF3359">
        <v>14</v>
      </c>
      <c r="AI3359" s="27" t="s">
        <v>36</v>
      </c>
      <c r="AJ3359" s="17">
        <v>12.06441629011761</v>
      </c>
      <c r="AK3359" s="17">
        <v>12.097288160699781</v>
      </c>
      <c r="AL3359" s="19">
        <v>0.10165275314695134</v>
      </c>
      <c r="AM3359" s="19">
        <v>8.9936917582982862E-2</v>
      </c>
      <c r="AN3359" s="27" t="b">
        <v>0</v>
      </c>
      <c r="AO3359" s="27" t="b">
        <v>1</v>
      </c>
      <c r="AP3359" s="27" t="b">
        <v>0</v>
      </c>
      <c r="AQ3359" s="27" t="b">
        <v>0</v>
      </c>
      <c r="AR3359" s="27" t="b">
        <v>0</v>
      </c>
      <c r="AS3359" s="27" t="b">
        <v>1</v>
      </c>
      <c r="AV3359">
        <v>738.99997499999995</v>
      </c>
      <c r="AX3359">
        <v>1616</v>
      </c>
    </row>
    <row r="3360" spans="1:55" ht="14.55" customHeight="1" x14ac:dyDescent="0.25">
      <c r="A3360" s="94">
        <v>42944</v>
      </c>
      <c r="B3360" s="98">
        <v>11.375</v>
      </c>
      <c r="C3360" s="99">
        <v>12.625</v>
      </c>
      <c r="D3360" s="32">
        <v>184.96656061212198</v>
      </c>
      <c r="E3360" s="32">
        <v>89.577611111644586</v>
      </c>
      <c r="F3360" s="18">
        <v>274.54417172376657</v>
      </c>
      <c r="G3360" s="18">
        <v>11.782846989380699</v>
      </c>
      <c r="H3360" s="19">
        <v>9.9009900990098987E-2</v>
      </c>
      <c r="I3360" s="18">
        <v>10.29</v>
      </c>
      <c r="J3360" s="91">
        <v>0.99714923826542501</v>
      </c>
      <c r="K3360" s="72">
        <v>46.542650760695004</v>
      </c>
      <c r="L3360" s="18">
        <v>45.16</v>
      </c>
      <c r="M3360" s="73">
        <v>3.0616713035761901E-2</v>
      </c>
      <c r="Q3360" s="34">
        <v>1.0028589118109683</v>
      </c>
      <c r="R3360" s="7"/>
      <c r="S3360" s="32"/>
      <c r="T3360" s="77"/>
      <c r="U3360" s="5">
        <v>399.99475729063857</v>
      </c>
      <c r="V3360">
        <v>360.88000399999999</v>
      </c>
      <c r="W3360" s="38">
        <v>0.10838714491545669</v>
      </c>
      <c r="X3360" s="91">
        <v>0.99429847653085002</v>
      </c>
      <c r="Y3360" s="72">
        <v>165.03501465742994</v>
      </c>
      <c r="Z3360" s="18">
        <v>150.950005</v>
      </c>
      <c r="AA3360" s="77">
        <v>9.330910361632605E-2</v>
      </c>
      <c r="AB3360" s="35">
        <v>0.99429847653085002</v>
      </c>
      <c r="AC3360" s="72">
        <v>170.38451745683491</v>
      </c>
      <c r="AD3360" s="18">
        <v>165</v>
      </c>
      <c r="AE3360" s="38">
        <v>3.2633439132332812E-2</v>
      </c>
      <c r="AF3360">
        <v>13</v>
      </c>
      <c r="AI3360" s="27" t="s">
        <v>36</v>
      </c>
      <c r="AJ3360" s="17">
        <v>12.059948044668792</v>
      </c>
      <c r="AK3360" s="17">
        <v>12.088791071747336</v>
      </c>
      <c r="AL3360" s="19">
        <v>0.10178243212663712</v>
      </c>
      <c r="AM3360" s="19">
        <v>9.4262839001940407E-2</v>
      </c>
      <c r="AN3360" s="27" t="b">
        <v>0</v>
      </c>
      <c r="AO3360" s="27" t="b">
        <v>1</v>
      </c>
      <c r="AP3360" s="27" t="b">
        <v>0</v>
      </c>
      <c r="AQ3360" s="27" t="b">
        <v>0</v>
      </c>
      <c r="AR3360" s="27" t="b">
        <v>0</v>
      </c>
      <c r="AS3360" s="27" t="b">
        <v>1</v>
      </c>
      <c r="AV3360">
        <v>754.75002500000005</v>
      </c>
      <c r="AX3360">
        <v>1650</v>
      </c>
    </row>
    <row r="3361" spans="1:50" ht="14.55" customHeight="1" x14ac:dyDescent="0.25">
      <c r="A3361" s="94">
        <v>42947</v>
      </c>
      <c r="B3361" s="98">
        <v>11.275</v>
      </c>
      <c r="C3361" s="99">
        <v>12.475</v>
      </c>
      <c r="D3361" s="32">
        <v>170.73836364195876</v>
      </c>
      <c r="E3361" s="32">
        <v>102.39707570852433</v>
      </c>
      <c r="F3361" s="18">
        <v>273.13543935048307</v>
      </c>
      <c r="G3361" s="18">
        <v>11.724873846991184</v>
      </c>
      <c r="H3361" s="19">
        <v>9.6192384769539063E-2</v>
      </c>
      <c r="I3361" s="18">
        <v>10.26</v>
      </c>
      <c r="J3361" s="91">
        <v>0.98997394734420774</v>
      </c>
      <c r="K3361" s="72">
        <v>46.075214483046949</v>
      </c>
      <c r="L3361" s="18">
        <v>44.919998</v>
      </c>
      <c r="M3361" s="73">
        <v>2.5717198007153726E-2</v>
      </c>
      <c r="Q3361" s="34">
        <v>1.0101275924307798</v>
      </c>
      <c r="R3361" s="7"/>
      <c r="S3361" s="32"/>
      <c r="T3361" s="77"/>
      <c r="U3361" s="5">
        <v>403.29348249118607</v>
      </c>
      <c r="V3361" s="18">
        <v>363.79998799999998</v>
      </c>
      <c r="W3361" s="38">
        <v>0.10855826221518755</v>
      </c>
      <c r="X3361" s="91">
        <v>0.97994789468841537</v>
      </c>
      <c r="Y3361" s="72">
        <v>161.72648893165754</v>
      </c>
      <c r="Z3361" s="18">
        <v>148.90000499999999</v>
      </c>
      <c r="AA3361" s="77">
        <v>8.6141595036598892E-2</v>
      </c>
      <c r="AB3361" s="35">
        <v>0.97994789468841537</v>
      </c>
      <c r="AC3361" s="72">
        <v>166.96527226053504</v>
      </c>
      <c r="AD3361" s="18">
        <v>162.69999999999999</v>
      </c>
      <c r="AE3361" s="38">
        <v>2.6215563986079018E-2</v>
      </c>
      <c r="AF3361">
        <v>12</v>
      </c>
      <c r="AI3361" s="27" t="s">
        <v>36</v>
      </c>
      <c r="AJ3361" s="17">
        <v>12.036995344316329</v>
      </c>
      <c r="AK3361" s="17">
        <v>12.083398648170125</v>
      </c>
      <c r="AL3361" s="19">
        <v>0.10072047916087652</v>
      </c>
      <c r="AM3361" s="19">
        <v>9.7884805688659926E-2</v>
      </c>
      <c r="AN3361" s="27" t="b">
        <v>0</v>
      </c>
      <c r="AO3361" s="27" t="b">
        <v>1</v>
      </c>
      <c r="AP3361" s="27" t="b">
        <v>0</v>
      </c>
      <c r="AQ3361" s="27" t="b">
        <v>0</v>
      </c>
      <c r="AR3361" s="27" t="b">
        <v>0</v>
      </c>
      <c r="AS3361" s="27" t="b">
        <v>1</v>
      </c>
      <c r="AV3361">
        <v>744.50002499999994</v>
      </c>
      <c r="AX3361">
        <v>1627</v>
      </c>
    </row>
    <row r="3362" spans="1:50" ht="14.55" customHeight="1" x14ac:dyDescent="0.25">
      <c r="A3362" s="94">
        <v>42948</v>
      </c>
      <c r="B3362" s="100">
        <v>11.225</v>
      </c>
      <c r="C3362" s="101">
        <v>12.425000000000001</v>
      </c>
      <c r="D3362" s="32">
        <v>156.51016667179553</v>
      </c>
      <c r="E3362" s="32">
        <v>115.25662848115682</v>
      </c>
      <c r="F3362" s="32">
        <v>271.76679515295234</v>
      </c>
      <c r="G3362" s="32">
        <v>11.733921460031745</v>
      </c>
      <c r="H3362" s="56">
        <v>9.657947686116708E-2</v>
      </c>
      <c r="I3362" s="32">
        <v>10.09</v>
      </c>
      <c r="J3362" s="68">
        <v>0.9957569303079975</v>
      </c>
      <c r="K3362" s="72">
        <v>45.878920322894302</v>
      </c>
      <c r="L3362" s="32">
        <v>44.200001</v>
      </c>
      <c r="M3362" s="73">
        <v>3.7984599206101873E-2</v>
      </c>
      <c r="Q3362" s="34">
        <v>1.0042611500486269</v>
      </c>
      <c r="R3362" s="7"/>
      <c r="S3362" s="32"/>
      <c r="T3362" s="77"/>
      <c r="U3362" s="5">
        <v>404.2579189058664</v>
      </c>
      <c r="V3362" s="32">
        <v>368</v>
      </c>
      <c r="W3362" s="76">
        <v>9.8526953548550011E-2</v>
      </c>
      <c r="X3362" s="68">
        <v>0.991513860615995</v>
      </c>
      <c r="Y3362" s="72">
        <v>160.35482261010057</v>
      </c>
      <c r="Z3362" s="32">
        <v>144.799995</v>
      </c>
      <c r="AA3362" s="77">
        <v>0.10742284632054425</v>
      </c>
      <c r="AB3362" s="35">
        <v>0.991513860615995</v>
      </c>
      <c r="AC3362" s="72">
        <v>165.54572753822629</v>
      </c>
      <c r="AD3362" s="32">
        <v>158.19999999999999</v>
      </c>
      <c r="AE3362" s="76">
        <v>4.643317027955942E-2</v>
      </c>
      <c r="AF3362" s="1">
        <v>11</v>
      </c>
      <c r="AI3362" s="27" t="s">
        <v>36</v>
      </c>
      <c r="AJ3362" s="17">
        <v>12.00293047418795</v>
      </c>
      <c r="AK3362" s="17">
        <v>12.076343178025621</v>
      </c>
      <c r="AL3362" s="19">
        <v>0.1008489947654822</v>
      </c>
      <c r="AM3362" s="19">
        <v>0.10099704638429573</v>
      </c>
      <c r="AN3362" s="27" t="b">
        <v>0</v>
      </c>
      <c r="AO3362" s="27" t="b">
        <v>0</v>
      </c>
      <c r="AP3362" s="27" t="b">
        <v>0</v>
      </c>
      <c r="AQ3362" s="27" t="b">
        <v>0</v>
      </c>
      <c r="AR3362" s="27" t="b">
        <v>0</v>
      </c>
      <c r="AS3362" s="27" t="b">
        <v>1</v>
      </c>
      <c r="AV3362">
        <v>723.99997499999995</v>
      </c>
      <c r="AX3362">
        <v>1582</v>
      </c>
    </row>
    <row r="3363" spans="1:50" ht="14.55" customHeight="1" x14ac:dyDescent="0.25">
      <c r="A3363" s="94">
        <v>42949</v>
      </c>
      <c r="B3363" s="98">
        <v>11.275</v>
      </c>
      <c r="C3363" s="99">
        <v>12.625</v>
      </c>
      <c r="D3363" s="32">
        <v>142.28196970163231</v>
      </c>
      <c r="E3363" s="32">
        <v>128.11067363126404</v>
      </c>
      <c r="F3363" s="18">
        <v>270.39264333289634</v>
      </c>
      <c r="G3363" s="18">
        <v>11.914623205980787</v>
      </c>
      <c r="H3363" s="19">
        <v>0.10693069306930691</v>
      </c>
      <c r="I3363">
        <v>10.28</v>
      </c>
      <c r="J3363" s="91">
        <v>1.0102657134151973</v>
      </c>
      <c r="K3363" s="72">
        <v>46.34909822150901</v>
      </c>
      <c r="L3363" s="18">
        <v>44.52</v>
      </c>
      <c r="M3363" s="73">
        <v>4.108486571224184E-2</v>
      </c>
      <c r="Q3363" s="34">
        <v>0.98983860059895112</v>
      </c>
      <c r="R3363" s="7"/>
      <c r="S3363" s="32"/>
      <c r="T3363" s="77"/>
      <c r="U3363" s="5">
        <v>399.40508703422984</v>
      </c>
      <c r="V3363" s="18">
        <v>366.83999599999999</v>
      </c>
      <c r="W3363" s="38">
        <v>8.8771920699262721E-2</v>
      </c>
      <c r="X3363" s="91">
        <v>1.0205314268303949</v>
      </c>
      <c r="Y3363" s="72">
        <v>163.64791887859533</v>
      </c>
      <c r="Z3363">
        <v>146.40000499999999</v>
      </c>
      <c r="AA3363" s="77">
        <v>0.11781361536562339</v>
      </c>
      <c r="AB3363" s="35">
        <v>1.0205314268303949</v>
      </c>
      <c r="AC3363" s="72">
        <v>168.94190893059195</v>
      </c>
      <c r="AD3363" s="18">
        <v>160</v>
      </c>
      <c r="AE3363" s="38">
        <v>5.5886930816199686E-2</v>
      </c>
      <c r="AF3363">
        <v>10</v>
      </c>
      <c r="AI3363" s="27" t="s">
        <v>36</v>
      </c>
      <c r="AJ3363" s="17">
        <v>11.963713298083771</v>
      </c>
      <c r="AK3363" s="17">
        <v>12.069719909281259</v>
      </c>
      <c r="AL3363" s="19">
        <v>0.10011544228498566</v>
      </c>
      <c r="AM3363" s="19">
        <v>0.10496818314294201</v>
      </c>
      <c r="AN3363" s="27" t="b">
        <v>0</v>
      </c>
      <c r="AO3363" s="27" t="b">
        <v>0</v>
      </c>
      <c r="AP3363" s="27" t="b">
        <v>0</v>
      </c>
      <c r="AQ3363" s="27" t="b">
        <v>0</v>
      </c>
      <c r="AR3363" s="27" t="b">
        <v>0</v>
      </c>
      <c r="AS3363" s="27" t="b">
        <v>1</v>
      </c>
      <c r="AV3363">
        <v>732.00002499999994</v>
      </c>
      <c r="AX3363">
        <v>1600</v>
      </c>
    </row>
    <row r="3364" spans="1:50" ht="14.55" customHeight="1" x14ac:dyDescent="0.25">
      <c r="A3364" s="94">
        <v>42950</v>
      </c>
      <c r="B3364" s="98">
        <v>11.324999999999999</v>
      </c>
      <c r="C3364" s="99">
        <v>12.725</v>
      </c>
      <c r="D3364" s="32">
        <v>128.05377273146908</v>
      </c>
      <c r="E3364" s="32">
        <v>140.81743963828109</v>
      </c>
      <c r="F3364" s="18">
        <v>268.8712123697502</v>
      </c>
      <c r="G3364" s="18">
        <v>12.058229912403123</v>
      </c>
      <c r="H3364" s="19">
        <v>0.11001964636542239</v>
      </c>
      <c r="I3364">
        <v>10.44</v>
      </c>
      <c r="J3364" s="91">
        <v>1.006358413315692</v>
      </c>
      <c r="K3364" s="72">
        <v>46.642997910431184</v>
      </c>
      <c r="L3364" s="18">
        <v>45.080002</v>
      </c>
      <c r="M3364" s="73">
        <v>3.4671602508606444E-2</v>
      </c>
      <c r="Q3364" s="34">
        <v>0.99368176066145009</v>
      </c>
      <c r="R3364" s="7"/>
      <c r="S3364" s="32"/>
      <c r="T3364" s="77"/>
      <c r="U3364" s="5">
        <v>396.14262982846776</v>
      </c>
      <c r="V3364" s="18">
        <v>362.07998800000001</v>
      </c>
      <c r="W3364" s="38">
        <v>9.4074908742174793E-2</v>
      </c>
      <c r="X3364" s="91">
        <v>1.0127168266313837</v>
      </c>
      <c r="Y3364" s="72">
        <v>165.72979401331091</v>
      </c>
      <c r="Z3364">
        <v>150.1</v>
      </c>
      <c r="AA3364" s="77">
        <v>0.1041292072838835</v>
      </c>
      <c r="AB3364" s="35">
        <v>1.0127168266313837</v>
      </c>
      <c r="AC3364" s="72">
        <v>171.08757089675274</v>
      </c>
      <c r="AD3364" s="18">
        <v>164.40000999999998</v>
      </c>
      <c r="AE3364" s="38">
        <v>4.0678591788119466E-2</v>
      </c>
      <c r="AF3364">
        <v>9</v>
      </c>
      <c r="AI3364" s="27" t="s">
        <v>36</v>
      </c>
      <c r="AJ3364" s="17">
        <v>11.937841758332599</v>
      </c>
      <c r="AK3364" s="17">
        <v>12.060857778678356</v>
      </c>
      <c r="AL3364" s="19">
        <v>0.10063026783433825</v>
      </c>
      <c r="AM3364" s="19">
        <v>0.10731724806291372</v>
      </c>
      <c r="AN3364" s="27" t="b">
        <v>0</v>
      </c>
      <c r="AO3364" s="27" t="b">
        <v>0</v>
      </c>
      <c r="AP3364" s="27" t="b">
        <v>0</v>
      </c>
      <c r="AQ3364" s="27" t="b">
        <v>0</v>
      </c>
      <c r="AR3364" s="27" t="b">
        <v>0</v>
      </c>
      <c r="AS3364" s="27" t="b">
        <v>1</v>
      </c>
      <c r="AV3364">
        <v>750.5</v>
      </c>
      <c r="AX3364">
        <v>1644.0000999999997</v>
      </c>
    </row>
    <row r="3365" spans="1:50" ht="14.55" customHeight="1" x14ac:dyDescent="0.25">
      <c r="A3365" s="94">
        <v>42951</v>
      </c>
      <c r="B3365" s="100">
        <v>11.275</v>
      </c>
      <c r="C3365" s="101">
        <v>12.775</v>
      </c>
      <c r="D3365" s="32">
        <v>113.82557576130586</v>
      </c>
      <c r="E3365" s="32">
        <v>153.48025540936939</v>
      </c>
      <c r="F3365" s="32">
        <v>267.30583117067522</v>
      </c>
      <c r="G3365" s="32">
        <v>12.136262106052069</v>
      </c>
      <c r="H3365" s="56">
        <v>0.11741682974559686</v>
      </c>
      <c r="I3365" s="32">
        <v>10.029999999999999</v>
      </c>
      <c r="J3365" s="68">
        <v>1.0006115564970668</v>
      </c>
      <c r="K3365" s="72">
        <v>46.670715224890984</v>
      </c>
      <c r="L3365" s="32">
        <v>44.759998000000003</v>
      </c>
      <c r="M3365" s="73">
        <v>4.2688054295511368E-2</v>
      </c>
      <c r="Q3365" s="34">
        <v>0.99938881727569928</v>
      </c>
      <c r="R3365" s="7"/>
      <c r="S3365" s="32"/>
      <c r="T3365" s="77"/>
      <c r="U3365" s="5">
        <v>395.16342053170558</v>
      </c>
      <c r="V3365" s="32">
        <v>363.07998800000001</v>
      </c>
      <c r="W3365" s="76">
        <v>8.8364640277848544E-2</v>
      </c>
      <c r="X3365" s="68">
        <v>1.0012231129941334</v>
      </c>
      <c r="Y3365" s="72">
        <v>165.93329417326458</v>
      </c>
      <c r="Z3365" s="32">
        <v>148.950005</v>
      </c>
      <c r="AA3365" s="77">
        <v>0.11402006447240186</v>
      </c>
      <c r="AB3365" s="35">
        <v>1.0012231129941334</v>
      </c>
      <c r="AC3365" s="72">
        <v>171.29408401639805</v>
      </c>
      <c r="AD3365" s="32">
        <v>162.60000000000002</v>
      </c>
      <c r="AE3365" s="76">
        <v>5.3469151392361754E-2</v>
      </c>
      <c r="AF3365" s="1">
        <v>8</v>
      </c>
      <c r="AI3365" s="27" t="s">
        <v>36</v>
      </c>
      <c r="AJ3365" s="17">
        <v>11.885738410364878</v>
      </c>
      <c r="AK3365" s="17">
        <v>12.055469042513545</v>
      </c>
      <c r="AL3365" s="19">
        <v>0.10435815530018855</v>
      </c>
      <c r="AM3365" s="19">
        <v>0.10809014335635694</v>
      </c>
      <c r="AN3365" s="27" t="b">
        <v>0</v>
      </c>
      <c r="AO3365" s="27" t="b">
        <v>0</v>
      </c>
      <c r="AP3365" s="27" t="b">
        <v>0</v>
      </c>
      <c r="AQ3365" s="27" t="b">
        <v>0</v>
      </c>
      <c r="AR3365" s="27" t="b">
        <v>0</v>
      </c>
      <c r="AS3365" s="27" t="b">
        <v>1</v>
      </c>
      <c r="AV3365">
        <v>744.75002500000005</v>
      </c>
      <c r="AX3365">
        <v>1626.0000000000002</v>
      </c>
    </row>
    <row r="3366" spans="1:50" ht="14.55" customHeight="1" x14ac:dyDescent="0.25">
      <c r="A3366" s="94">
        <v>42954</v>
      </c>
      <c r="B3366" s="98">
        <v>11.125</v>
      </c>
      <c r="C3366" s="99">
        <v>12.574999999999999</v>
      </c>
      <c r="D3366" s="32">
        <v>99.597378791142631</v>
      </c>
      <c r="E3366" s="32">
        <v>166.03782259830015</v>
      </c>
      <c r="F3366" s="18">
        <v>265.63520138944278</v>
      </c>
      <c r="G3366" s="18">
        <v>12.031336364714589</v>
      </c>
      <c r="H3366" s="19">
        <v>0.11530815109343928</v>
      </c>
      <c r="I3366" s="18">
        <v>9.93</v>
      </c>
      <c r="J3366" s="91">
        <v>0.98515851364474627</v>
      </c>
      <c r="K3366" s="72">
        <v>45.977256926207488</v>
      </c>
      <c r="L3366" s="18">
        <v>44.360000999999997</v>
      </c>
      <c r="M3366" s="73">
        <v>3.6457526820332833E-2</v>
      </c>
      <c r="Q3366" s="34">
        <v>1.0150650744521768</v>
      </c>
      <c r="R3366" s="7"/>
      <c r="S3366" s="32"/>
      <c r="T3366" s="77"/>
      <c r="U3366" s="5">
        <v>400.36978175227779</v>
      </c>
      <c r="V3366">
        <v>367.88000399999999</v>
      </c>
      <c r="W3366" s="38">
        <v>8.831623735732537E-2</v>
      </c>
      <c r="X3366" s="91">
        <v>0.97031702728949243</v>
      </c>
      <c r="Y3366" s="72">
        <v>161.00867106444659</v>
      </c>
      <c r="Z3366" s="18">
        <v>145.200005</v>
      </c>
      <c r="AA3366" s="77">
        <v>0.10887510688754166</v>
      </c>
      <c r="AB3366" s="35">
        <v>0.97031702728949243</v>
      </c>
      <c r="AC3366" s="72">
        <v>166.20690164502582</v>
      </c>
      <c r="AD3366" s="18">
        <v>158.9</v>
      </c>
      <c r="AE3366" s="38">
        <v>4.598427718707248E-2</v>
      </c>
      <c r="AF3366">
        <v>7</v>
      </c>
      <c r="AI3366" s="27" t="s">
        <v>36</v>
      </c>
      <c r="AJ3366" s="17">
        <v>11.846351327686811</v>
      </c>
      <c r="AK3366" s="17">
        <v>12.052001819128728</v>
      </c>
      <c r="AL3366" s="19">
        <v>0.10707453031741193</v>
      </c>
      <c r="AM3366" s="19">
        <v>0.10776052026331433</v>
      </c>
      <c r="AN3366" s="27" t="b">
        <v>0</v>
      </c>
      <c r="AO3366" s="27" t="b">
        <v>0</v>
      </c>
      <c r="AP3366" s="27" t="b">
        <v>0</v>
      </c>
      <c r="AQ3366" s="27" t="b">
        <v>0</v>
      </c>
      <c r="AR3366" s="27" t="b">
        <v>0</v>
      </c>
      <c r="AS3366" s="27" t="b">
        <v>1</v>
      </c>
      <c r="AV3366">
        <v>726.00002500000005</v>
      </c>
      <c r="AX3366">
        <v>1589</v>
      </c>
    </row>
    <row r="3367" spans="1:50" ht="14.55" customHeight="1" x14ac:dyDescent="0.25">
      <c r="A3367" s="94">
        <v>42955</v>
      </c>
      <c r="B3367" s="98">
        <v>11.525</v>
      </c>
      <c r="C3367" s="99">
        <v>12.925000000000001</v>
      </c>
      <c r="D3367" s="32">
        <v>85.369181820979392</v>
      </c>
      <c r="E3367" s="32">
        <v>178.62539248244059</v>
      </c>
      <c r="F3367" s="18">
        <v>263.99457430341999</v>
      </c>
      <c r="G3367" s="18">
        <v>12.472275337515059</v>
      </c>
      <c r="H3367" s="19">
        <v>0.1083172147001934</v>
      </c>
      <c r="I3367" s="18">
        <v>10.96</v>
      </c>
      <c r="J3367" s="91">
        <v>1.0302466143788063</v>
      </c>
      <c r="K3367" s="72">
        <v>47.367093723696762</v>
      </c>
      <c r="L3367" s="18">
        <v>45.639999000000003</v>
      </c>
      <c r="M3367" s="73">
        <v>3.7841690655969526E-2</v>
      </c>
      <c r="Q3367" s="34">
        <v>0.97064138434752956</v>
      </c>
      <c r="R3367" s="7"/>
      <c r="S3367" s="32"/>
      <c r="T3367" s="77"/>
      <c r="U3367" s="5">
        <v>387.89194883807795</v>
      </c>
      <c r="V3367">
        <v>357.51998800000001</v>
      </c>
      <c r="W3367" s="38">
        <v>8.4951784116970658E-2</v>
      </c>
      <c r="X3367" s="91">
        <v>1.0604932287576125</v>
      </c>
      <c r="Y3367" s="72">
        <v>170.7494223728919</v>
      </c>
      <c r="Z3367" s="18">
        <v>153.549995</v>
      </c>
      <c r="AA3367" s="77">
        <v>0.11201190448030887</v>
      </c>
      <c r="AB3367" s="35">
        <v>1.0604932287576125</v>
      </c>
      <c r="AC3367" s="72">
        <v>176.25846786326335</v>
      </c>
      <c r="AD3367" s="18">
        <v>167.3</v>
      </c>
      <c r="AE3367" s="38">
        <v>5.3547327335704345E-2</v>
      </c>
      <c r="AF3367">
        <v>6</v>
      </c>
      <c r="AI3367" s="27" t="s">
        <v>36</v>
      </c>
      <c r="AJ3367" s="17">
        <v>11.840404119330307</v>
      </c>
      <c r="AK3367" s="17">
        <v>12.056716236011136</v>
      </c>
      <c r="AL3367" s="19">
        <v>0.10909533530585432</v>
      </c>
      <c r="AM3367" s="19">
        <v>0.10588254743993805</v>
      </c>
      <c r="AN3367" s="27" t="b">
        <v>0</v>
      </c>
      <c r="AO3367" s="27" t="b">
        <v>1</v>
      </c>
      <c r="AP3367" s="27" t="b">
        <v>0</v>
      </c>
      <c r="AQ3367" s="27" t="b">
        <v>0</v>
      </c>
      <c r="AR3367" s="27" t="b">
        <v>0</v>
      </c>
      <c r="AS3367" s="27" t="b">
        <v>1</v>
      </c>
      <c r="AV3367">
        <v>767.74997499999995</v>
      </c>
      <c r="AX3367">
        <v>1673</v>
      </c>
    </row>
    <row r="3368" spans="1:50" ht="14.55" customHeight="1" x14ac:dyDescent="0.25">
      <c r="A3368" s="94">
        <v>42956</v>
      </c>
      <c r="B3368" s="98">
        <v>11.725</v>
      </c>
      <c r="C3368" s="99">
        <v>13.074999999999999</v>
      </c>
      <c r="D3368" s="32">
        <v>71.140984850816153</v>
      </c>
      <c r="E3368" s="32">
        <v>191.31243078659</v>
      </c>
      <c r="F3368" s="18">
        <v>262.45341563740612</v>
      </c>
      <c r="G3368" s="18">
        <v>12.709067137913394</v>
      </c>
      <c r="H3368" s="19">
        <v>0.10325047801147225</v>
      </c>
      <c r="I3368" s="18">
        <v>11.11</v>
      </c>
      <c r="J3368" s="91">
        <v>1.0130367769760027</v>
      </c>
      <c r="K3368" s="72">
        <v>47.983777727526551</v>
      </c>
      <c r="L3368" s="18">
        <v>46.799999</v>
      </c>
      <c r="M3368" s="73">
        <v>2.5294417795319851E-2</v>
      </c>
      <c r="Q3368" s="34">
        <v>0.98713099339303512</v>
      </c>
      <c r="R3368" s="7"/>
      <c r="S3368" s="32"/>
      <c r="T3368" s="77"/>
      <c r="U3368" s="5">
        <v>382.18727527454251</v>
      </c>
      <c r="V3368">
        <v>347.67999200000003</v>
      </c>
      <c r="W3368" s="38">
        <v>9.9250126750297679E-2</v>
      </c>
      <c r="X3368" s="91">
        <v>1.0260735539520052</v>
      </c>
      <c r="Y3368" s="72">
        <v>175.20230489167164</v>
      </c>
      <c r="Z3368" s="18">
        <v>161.49999500000001</v>
      </c>
      <c r="AA3368" s="77">
        <v>8.4844026723788019E-2</v>
      </c>
      <c r="AB3368" s="35">
        <v>1.0260735539520052</v>
      </c>
      <c r="AC3368" s="72">
        <v>180.85125299565019</v>
      </c>
      <c r="AD3368" s="18">
        <v>175.49999</v>
      </c>
      <c r="AE3368" s="38">
        <v>3.049152877815086E-2</v>
      </c>
      <c r="AF3368">
        <v>5</v>
      </c>
      <c r="AI3368" s="27" t="s">
        <v>36</v>
      </c>
      <c r="AJ3368" s="17">
        <v>11.850572427093583</v>
      </c>
      <c r="AK3368" s="17">
        <v>12.063510486050173</v>
      </c>
      <c r="AL3368" s="19">
        <v>0.11020716883090519</v>
      </c>
      <c r="AM3368" s="19">
        <v>0.10357774053221556</v>
      </c>
      <c r="AN3368" s="27" t="b">
        <v>0</v>
      </c>
      <c r="AO3368" s="27" t="b">
        <v>1</v>
      </c>
      <c r="AP3368" s="27" t="b">
        <v>0</v>
      </c>
      <c r="AQ3368" s="27" t="b">
        <v>0</v>
      </c>
      <c r="AR3368" s="27" t="b">
        <v>0</v>
      </c>
      <c r="AS3368" s="27" t="b">
        <v>1</v>
      </c>
      <c r="AV3368">
        <v>807.49997500000006</v>
      </c>
      <c r="AX3368">
        <v>1754.9999</v>
      </c>
    </row>
    <row r="3369" spans="1:50" ht="14.55" customHeight="1" x14ac:dyDescent="0.25">
      <c r="A3369" s="94">
        <v>42957</v>
      </c>
      <c r="B3369" s="100">
        <v>15.525</v>
      </c>
      <c r="C3369" s="101">
        <v>15.175000000000001</v>
      </c>
      <c r="D3369" s="32">
        <v>56.912787880652921</v>
      </c>
      <c r="E3369" s="32">
        <v>204.07155961834249</v>
      </c>
      <c r="F3369" s="32">
        <v>260.98434749899542</v>
      </c>
      <c r="G3369" s="32">
        <v>15.251324407762826</v>
      </c>
      <c r="H3369" s="56">
        <v>-2.3064250411861664E-2</v>
      </c>
      <c r="I3369" s="32">
        <v>16.040001</v>
      </c>
      <c r="J3369" s="68">
        <v>1.1933177957189762</v>
      </c>
      <c r="K3369" s="72">
        <v>57.25890515335287</v>
      </c>
      <c r="L3369" s="32">
        <v>53.16</v>
      </c>
      <c r="M3369" s="73">
        <v>7.7105063080377609E-2</v>
      </c>
      <c r="Q3369" s="34">
        <v>0.83799973786320525</v>
      </c>
      <c r="R3369" s="7"/>
      <c r="S3369" s="32"/>
      <c r="T3369" s="77"/>
      <c r="U3369" s="5">
        <v>319.67654752218516</v>
      </c>
      <c r="V3369" s="1">
        <v>299.72000000000003</v>
      </c>
      <c r="W3369" s="76">
        <v>6.658397011272231E-2</v>
      </c>
      <c r="X3369" s="68">
        <v>1.3866355914379525</v>
      </c>
      <c r="Y3369" s="72">
        <v>242.9429140068776</v>
      </c>
      <c r="Z3369" s="32">
        <v>204.65</v>
      </c>
      <c r="AA3369" s="77">
        <v>0.18711416568227507</v>
      </c>
      <c r="AB3369" s="35">
        <v>1.3866355914379525</v>
      </c>
      <c r="AC3369" s="72">
        <v>250.77076362048027</v>
      </c>
      <c r="AD3369" s="32">
        <v>222.5</v>
      </c>
      <c r="AE3369" s="76">
        <v>0.12705961177743941</v>
      </c>
      <c r="AF3369" s="1">
        <v>4</v>
      </c>
      <c r="AI3369" s="27" t="s">
        <v>36</v>
      </c>
      <c r="AJ3369" s="17">
        <v>11.99684059226527</v>
      </c>
      <c r="AK3369" s="17">
        <v>12.141549674223509</v>
      </c>
      <c r="AL3369" s="19">
        <v>8.8541344917377085E-2</v>
      </c>
      <c r="AM3369" s="19">
        <v>9.6242315254755156E-2</v>
      </c>
      <c r="AN3369" s="27" t="b">
        <v>0</v>
      </c>
      <c r="AO3369" s="27" t="b">
        <v>0</v>
      </c>
      <c r="AP3369" s="27" t="b">
        <v>0</v>
      </c>
      <c r="AQ3369" s="27" t="b">
        <v>0</v>
      </c>
      <c r="AR3369" s="27" t="b">
        <v>0</v>
      </c>
      <c r="AS3369" s="27" t="b">
        <v>1</v>
      </c>
      <c r="AV3369">
        <v>1023.25</v>
      </c>
      <c r="AX3369">
        <v>2225</v>
      </c>
    </row>
    <row r="3370" spans="1:50" ht="14.55" customHeight="1" x14ac:dyDescent="0.25">
      <c r="A3370" s="94">
        <v>42958</v>
      </c>
      <c r="B3370" s="100">
        <v>15.425000000000001</v>
      </c>
      <c r="C3370" s="101">
        <v>15.275</v>
      </c>
      <c r="D3370" s="32">
        <v>42.684590910489689</v>
      </c>
      <c r="E3370" s="32">
        <v>218.62791928633484</v>
      </c>
      <c r="F3370" s="32">
        <v>261.31251019682452</v>
      </c>
      <c r="G3370" s="32">
        <v>15.299502036399829</v>
      </c>
      <c r="H3370" s="56">
        <v>-9.8199672667758087E-3</v>
      </c>
      <c r="I3370" s="1">
        <v>15.51</v>
      </c>
      <c r="J3370" s="68">
        <v>1.0044202902058217</v>
      </c>
      <c r="K3370" s="72">
        <v>57.511011054240463</v>
      </c>
      <c r="L3370" s="32">
        <v>54.639999000000003</v>
      </c>
      <c r="M3370" s="73">
        <v>5.2544145438956899E-2</v>
      </c>
      <c r="Q3370" s="34">
        <v>0.99559916277187532</v>
      </c>
      <c r="R3370" s="7"/>
      <c r="S3370" s="32"/>
      <c r="T3370" s="77"/>
      <c r="U3370" s="5">
        <v>317.67714356347238</v>
      </c>
      <c r="V3370" s="1">
        <v>286.72000000000003</v>
      </c>
      <c r="W3370" s="76">
        <v>0.10796994825429811</v>
      </c>
      <c r="X3370" s="68">
        <v>1.0088405804116432</v>
      </c>
      <c r="Y3370" s="72">
        <v>245.09184299710569</v>
      </c>
      <c r="Z3370" s="1">
        <v>215.45</v>
      </c>
      <c r="AA3370" s="77">
        <v>0.13758107680253284</v>
      </c>
      <c r="AB3370" s="35">
        <v>1.0088405804116432</v>
      </c>
      <c r="AC3370" s="72">
        <v>252.9836667028452</v>
      </c>
      <c r="AD3370" s="32">
        <v>234.40000999999998</v>
      </c>
      <c r="AE3370" s="76">
        <v>7.9281808489876857E-2</v>
      </c>
      <c r="AF3370" s="1">
        <v>3</v>
      </c>
      <c r="AI3370" s="27" t="s">
        <v>36</v>
      </c>
      <c r="AJ3370" s="17">
        <v>12.14965448300099</v>
      </c>
      <c r="AK3370" s="17">
        <v>12.219602307028593</v>
      </c>
      <c r="AL3370" s="19">
        <v>6.8568075978677381E-2</v>
      </c>
      <c r="AM3370" s="19">
        <v>8.9489078106082656E-2</v>
      </c>
      <c r="AN3370" s="27" t="b">
        <v>0</v>
      </c>
      <c r="AO3370" s="27" t="b">
        <v>0</v>
      </c>
      <c r="AP3370" s="27" t="b">
        <v>0</v>
      </c>
      <c r="AQ3370" s="27" t="b">
        <v>0</v>
      </c>
      <c r="AR3370" s="27" t="b">
        <v>0</v>
      </c>
      <c r="AS3370" s="27" t="b">
        <v>1</v>
      </c>
      <c r="AV3370">
        <v>1077.25</v>
      </c>
      <c r="AX3370">
        <v>2344.0000999999997</v>
      </c>
    </row>
    <row r="3371" spans="1:50" ht="14.55" customHeight="1" x14ac:dyDescent="0.25">
      <c r="A3371" s="94">
        <v>42961</v>
      </c>
      <c r="B3371" s="100">
        <v>12.45</v>
      </c>
      <c r="C3371" s="101">
        <v>13.175000000000001</v>
      </c>
      <c r="D3371" s="32">
        <v>28.456393940326457</v>
      </c>
      <c r="E3371" s="32">
        <v>232.99583668501032</v>
      </c>
      <c r="F3371" s="32">
        <v>261.45223062533677</v>
      </c>
      <c r="G3371" s="32">
        <v>13.096091185348115</v>
      </c>
      <c r="H3371" s="56">
        <v>5.5028462998102601E-2</v>
      </c>
      <c r="I3371" s="1">
        <v>12.33</v>
      </c>
      <c r="J3371" s="68">
        <v>0.85643921385174504</v>
      </c>
      <c r="K3371" s="72">
        <v>49.25383288710173</v>
      </c>
      <c r="L3371" s="32">
        <v>47.68</v>
      </c>
      <c r="M3371" s="73">
        <v>3.3008240081831591E-2</v>
      </c>
      <c r="Q3371" s="34">
        <v>1.1676251902369177</v>
      </c>
      <c r="R3371" s="7"/>
      <c r="S3371" s="32"/>
      <c r="T3371" s="77"/>
      <c r="U3371" s="5">
        <v>370.23723594643258</v>
      </c>
      <c r="V3371" s="1">
        <v>323.27999999999997</v>
      </c>
      <c r="W3371" s="76">
        <v>0.14525252396199148</v>
      </c>
      <c r="X3371" s="68">
        <v>0.71287842770349008</v>
      </c>
      <c r="Y3371" s="72">
        <v>174.72152362073192</v>
      </c>
      <c r="Z3371" s="1">
        <v>158.450005</v>
      </c>
      <c r="AA3371" s="77">
        <v>0.10269181512952247</v>
      </c>
      <c r="AB3371" s="35">
        <v>0.71287842770349008</v>
      </c>
      <c r="AC3371" s="72">
        <v>180.34370715218878</v>
      </c>
      <c r="AD3371" s="32">
        <v>172.90001000000001</v>
      </c>
      <c r="AE3371" s="76">
        <v>4.3052034249094463E-2</v>
      </c>
      <c r="AF3371" s="1">
        <v>2</v>
      </c>
      <c r="AI3371" s="27" t="s">
        <v>36</v>
      </c>
      <c r="AJ3371" s="17">
        <v>12.212061056227649</v>
      </c>
      <c r="AK3371" s="17">
        <v>12.23983731331964</v>
      </c>
      <c r="AL3371" s="19">
        <v>5.8170014854095009E-2</v>
      </c>
      <c r="AM3371" s="19">
        <v>8.6518100633207654E-2</v>
      </c>
      <c r="AN3371" s="27" t="b">
        <v>0</v>
      </c>
      <c r="AO3371" s="27" t="b">
        <v>0</v>
      </c>
      <c r="AP3371" s="27" t="b">
        <v>0</v>
      </c>
      <c r="AQ3371" s="27" t="b">
        <v>0</v>
      </c>
      <c r="AR3371" s="27" t="b">
        <v>0</v>
      </c>
      <c r="AS3371" s="27" t="b">
        <v>1</v>
      </c>
      <c r="AV3371">
        <v>792.25002500000005</v>
      </c>
      <c r="AX3371">
        <v>1729.0001000000002</v>
      </c>
    </row>
    <row r="3372" spans="1:50" ht="14.55" customHeight="1" x14ac:dyDescent="0.25">
      <c r="A3372" s="94">
        <v>42962</v>
      </c>
      <c r="B3372" s="100">
        <v>12.324999999999999</v>
      </c>
      <c r="C3372" s="101">
        <v>13.175000000000001</v>
      </c>
      <c r="D3372" s="32">
        <v>14.228196970163228</v>
      </c>
      <c r="E3372" s="32">
        <v>246.44107784467121</v>
      </c>
      <c r="F3372" s="32">
        <v>260.66927481483447</v>
      </c>
      <c r="G3372" s="32">
        <v>13.128604169754068</v>
      </c>
      <c r="H3372" s="56">
        <v>6.4516129032258118E-2</v>
      </c>
      <c r="I3372" s="1">
        <v>12.04</v>
      </c>
      <c r="J3372" s="68">
        <v>0.99948057142200375</v>
      </c>
      <c r="K3372" s="72">
        <v>49.227397288111824</v>
      </c>
      <c r="L3372" s="32">
        <v>47.32</v>
      </c>
      <c r="M3372" s="73">
        <v>4.0308480306674214E-2</v>
      </c>
      <c r="Q3372" s="34">
        <v>1.0005196985242617</v>
      </c>
      <c r="R3372" s="7"/>
      <c r="S3372" s="32"/>
      <c r="T3372" s="77"/>
      <c r="U3372" s="5">
        <v>369.73997598405873</v>
      </c>
      <c r="V3372" s="1">
        <v>324.88000399999999</v>
      </c>
      <c r="W3372" s="76">
        <v>0.13808166532791211</v>
      </c>
      <c r="X3372" s="68">
        <v>0.99896114284400739</v>
      </c>
      <c r="Y3372" s="72">
        <v>174.54084799318818</v>
      </c>
      <c r="Z3372" s="1">
        <v>156.15</v>
      </c>
      <c r="AA3372" s="77">
        <v>0.11777680431116345</v>
      </c>
      <c r="AB3372" s="35">
        <v>0.99896114284400739</v>
      </c>
      <c r="AC3372" s="72">
        <v>180.15346744993761</v>
      </c>
      <c r="AD3372" s="32">
        <v>170.49999</v>
      </c>
      <c r="AE3372" s="76">
        <v>5.6618639390756627E-2</v>
      </c>
      <c r="AF3372" s="1">
        <v>1</v>
      </c>
      <c r="AI3372" s="27" t="s">
        <v>36</v>
      </c>
      <c r="AJ3372" s="17">
        <v>12.278083306462289</v>
      </c>
      <c r="AK3372" s="17">
        <v>12.262670168072653</v>
      </c>
      <c r="AL3372" s="19">
        <v>4.9704677843898148E-2</v>
      </c>
      <c r="AM3372" s="19">
        <v>8.4562334745627979E-2</v>
      </c>
      <c r="AN3372" s="27" t="b">
        <v>1</v>
      </c>
      <c r="AO3372" s="27" t="b">
        <v>0</v>
      </c>
      <c r="AP3372" s="27" t="b">
        <v>0</v>
      </c>
      <c r="AQ3372" s="27" t="b">
        <v>0</v>
      </c>
      <c r="AR3372" s="27" t="b">
        <v>0</v>
      </c>
      <c r="AS3372" s="27" t="b">
        <v>1</v>
      </c>
      <c r="AV3372">
        <v>780.75</v>
      </c>
      <c r="AX3372">
        <v>1704.9999</v>
      </c>
    </row>
    <row r="3373" spans="1:50" ht="14.55" customHeight="1" x14ac:dyDescent="0.25">
      <c r="A3373" s="96">
        <v>42963</v>
      </c>
      <c r="B3373" s="98">
        <v>13.074999999999999</v>
      </c>
      <c r="C3373" s="99">
        <v>13.775</v>
      </c>
      <c r="D3373" s="32">
        <v>259.75132662321101</v>
      </c>
      <c r="E3373" s="32">
        <v>0</v>
      </c>
      <c r="F3373" s="18">
        <v>259.75132662321101</v>
      </c>
      <c r="G3373" s="18">
        <v>13.074999999999999</v>
      </c>
      <c r="H3373" s="19">
        <v>5.0816696914700588E-2</v>
      </c>
      <c r="I3373">
        <v>11.74</v>
      </c>
      <c r="J3373" s="91">
        <v>0.99240986717267554</v>
      </c>
      <c r="K3373" s="72">
        <v>48.852909532864565</v>
      </c>
      <c r="L3373" s="18">
        <v>47</v>
      </c>
      <c r="M3373" s="73">
        <v>3.9423607082224796E-2</v>
      </c>
      <c r="Q3373" s="34">
        <v>1.0076481835564053</v>
      </c>
      <c r="R3373" s="7"/>
      <c r="S3373" s="32"/>
      <c r="T3373" s="77"/>
      <c r="U3373" s="5">
        <v>371.87416260734051</v>
      </c>
      <c r="V3373">
        <v>327.32000799999997</v>
      </c>
      <c r="W3373" s="38">
        <v>0.13611802981301571</v>
      </c>
      <c r="X3373" s="91">
        <v>0.98481973434535119</v>
      </c>
      <c r="Y3373" s="72">
        <v>171.89209395787481</v>
      </c>
      <c r="Z3373">
        <v>154.35000499999998</v>
      </c>
      <c r="AA3373" s="77">
        <v>0.11365136630785873</v>
      </c>
      <c r="AB3373" s="35">
        <v>0.98481973434535119</v>
      </c>
      <c r="AC3373" s="72">
        <v>177.41584549545166</v>
      </c>
      <c r="AD3373" s="18">
        <v>168.70000999999999</v>
      </c>
      <c r="AE3373" s="38">
        <v>5.1664700526405843E-2</v>
      </c>
      <c r="AF3373">
        <v>24</v>
      </c>
      <c r="AI3373" s="27" t="s">
        <v>36</v>
      </c>
      <c r="AJ3373" s="17">
        <v>12.34437559143139</v>
      </c>
      <c r="AK3373" s="17">
        <v>12.288544552336793</v>
      </c>
      <c r="AL3373" s="19">
        <v>4.012125821298268E-2</v>
      </c>
      <c r="AM3373" s="19">
        <v>8.0780127805778867E-2</v>
      </c>
      <c r="AN3373" s="27" t="b">
        <v>1</v>
      </c>
      <c r="AO3373" s="27" t="b">
        <v>0</v>
      </c>
      <c r="AP3373" s="27" t="b">
        <v>0</v>
      </c>
      <c r="AQ3373" s="27" t="b">
        <v>0</v>
      </c>
      <c r="AR3373" s="27" t="b">
        <v>0</v>
      </c>
      <c r="AS3373" s="27" t="b">
        <v>1</v>
      </c>
      <c r="AV3373">
        <v>771.75002499999994</v>
      </c>
      <c r="AX3373">
        <v>1687.0001</v>
      </c>
    </row>
    <row r="3374" spans="1:50" ht="14.55" customHeight="1" x14ac:dyDescent="0.25">
      <c r="A3374" s="94">
        <v>42964</v>
      </c>
      <c r="B3374" s="98">
        <v>14.925000000000001</v>
      </c>
      <c r="C3374" s="99">
        <v>15.025</v>
      </c>
      <c r="D3374" s="32">
        <v>248.92835468057723</v>
      </c>
      <c r="E3374" s="32">
        <v>10.272984257708663</v>
      </c>
      <c r="F3374" s="18">
        <v>259.20133893828591</v>
      </c>
      <c r="G3374" s="18">
        <v>14.928963322218854</v>
      </c>
      <c r="H3374" s="19">
        <v>6.6555740432612254E-3</v>
      </c>
      <c r="I3374">
        <v>15.55</v>
      </c>
      <c r="J3374" s="91">
        <v>1.1393769252034949</v>
      </c>
      <c r="K3374" s="72">
        <v>55.660914785090966</v>
      </c>
      <c r="L3374" s="18">
        <v>54.639999000000003</v>
      </c>
      <c r="M3374" s="73">
        <v>1.8684403436591633E-2</v>
      </c>
      <c r="Q3374" s="34">
        <v>0.87767268046208513</v>
      </c>
      <c r="R3374" s="7"/>
      <c r="S3374" s="32"/>
      <c r="T3374" s="77"/>
      <c r="U3374" s="5">
        <v>325.77612664314603</v>
      </c>
      <c r="V3374">
        <v>272.959992</v>
      </c>
      <c r="W3374" s="38">
        <v>0.19349405111041337</v>
      </c>
      <c r="X3374" s="91">
        <v>1.2787538504069895</v>
      </c>
      <c r="Y3374" s="72">
        <v>219.80872866150256</v>
      </c>
      <c r="Z3374">
        <v>205.75001</v>
      </c>
      <c r="AA3374" s="77">
        <v>6.8329127476117996E-2</v>
      </c>
      <c r="AB3374" s="35">
        <v>1.2787538504069895</v>
      </c>
      <c r="AC3374" s="72">
        <v>226.86755824467204</v>
      </c>
      <c r="AD3374" s="18">
        <v>222.80000999999999</v>
      </c>
      <c r="AE3374" s="38">
        <v>1.8256499381090936E-2</v>
      </c>
      <c r="AF3374">
        <v>23</v>
      </c>
      <c r="AI3374" s="27" t="s">
        <v>36</v>
      </c>
      <c r="AJ3374" s="17">
        <v>12.506469082965619</v>
      </c>
      <c r="AK3374" s="17">
        <v>12.359185519709674</v>
      </c>
      <c r="AL3374" s="19">
        <v>2.4022107551614175E-2</v>
      </c>
      <c r="AM3374" s="19">
        <v>7.4512932866651005E-2</v>
      </c>
      <c r="AN3374" s="27" t="b">
        <v>1</v>
      </c>
      <c r="AO3374" s="27" t="b">
        <v>0</v>
      </c>
      <c r="AP3374" s="27" t="b">
        <v>0</v>
      </c>
      <c r="AQ3374" s="27" t="b">
        <v>0</v>
      </c>
      <c r="AR3374" s="27" t="b">
        <v>0</v>
      </c>
      <c r="AS3374" s="27" t="b">
        <v>1</v>
      </c>
      <c r="AV3374">
        <v>1028.7500500000001</v>
      </c>
      <c r="AX3374">
        <v>2228.0000999999997</v>
      </c>
    </row>
    <row r="3375" spans="1:50" ht="14.55" customHeight="1" x14ac:dyDescent="0.25">
      <c r="A3375" s="94">
        <v>42965</v>
      </c>
      <c r="B3375" s="98">
        <v>14.975</v>
      </c>
      <c r="C3375" s="99">
        <v>15.125</v>
      </c>
      <c r="D3375" s="32">
        <v>238.10538273794344</v>
      </c>
      <c r="E3375" s="32">
        <v>21.023923109210116</v>
      </c>
      <c r="F3375" s="18">
        <v>259.12930584715355</v>
      </c>
      <c r="G3375" s="18">
        <v>14.98716994139691</v>
      </c>
      <c r="H3375" s="19">
        <v>9.91735537190086E-3</v>
      </c>
      <c r="I3375">
        <v>14.26</v>
      </c>
      <c r="J3375" s="91">
        <v>1.003619918101945</v>
      </c>
      <c r="K3375" s="72">
        <v>55.861436202887923</v>
      </c>
      <c r="L3375" s="18">
        <v>53.200001</v>
      </c>
      <c r="M3375" s="73">
        <v>5.002697655753658E-2</v>
      </c>
      <c r="Q3375" s="34">
        <v>0.9963931384415019</v>
      </c>
      <c r="R3375" s="7"/>
      <c r="S3375" s="32"/>
      <c r="T3375" s="77"/>
      <c r="U3375" s="5">
        <v>323.99674985921587</v>
      </c>
      <c r="V3375">
        <v>282.640016</v>
      </c>
      <c r="W3375" s="38">
        <v>0.1463229957474099</v>
      </c>
      <c r="X3375" s="91">
        <v>1.0072398362038897</v>
      </c>
      <c r="Y3375" s="72">
        <v>221.40116713044938</v>
      </c>
      <c r="Z3375">
        <v>194.85000500000001</v>
      </c>
      <c r="AA3375" s="77">
        <v>0.136264621242629</v>
      </c>
      <c r="AB3375" s="35">
        <v>1.0072398362038897</v>
      </c>
      <c r="AC3375" s="72">
        <v>228.50637862573018</v>
      </c>
      <c r="AD3375" s="18">
        <v>212.5</v>
      </c>
      <c r="AE3375" s="38">
        <v>7.5324134709318494E-2</v>
      </c>
      <c r="AF3375">
        <v>22</v>
      </c>
      <c r="AI3375" s="27" t="s">
        <v>36</v>
      </c>
      <c r="AJ3375" s="17">
        <v>12.671006972566854</v>
      </c>
      <c r="AK3375" s="17">
        <v>12.42777503047545</v>
      </c>
      <c r="AL3375" s="19">
        <v>2.9519041848907929E-2</v>
      </c>
      <c r="AM3375" s="19">
        <v>6.9192173517988897E-2</v>
      </c>
      <c r="AN3375" s="27" t="b">
        <v>1</v>
      </c>
      <c r="AO3375" s="27" t="b">
        <v>0</v>
      </c>
      <c r="AP3375" s="27" t="b">
        <v>0</v>
      </c>
      <c r="AQ3375" s="27" t="b">
        <v>0</v>
      </c>
      <c r="AR3375" s="27" t="b">
        <v>0</v>
      </c>
      <c r="AS3375" s="27" t="b">
        <v>1</v>
      </c>
      <c r="AV3375">
        <v>974.25002500000005</v>
      </c>
      <c r="AX3375">
        <v>2125</v>
      </c>
    </row>
    <row r="3376" spans="1:50" ht="14.55" customHeight="1" x14ac:dyDescent="0.25">
      <c r="A3376" s="94">
        <v>42968</v>
      </c>
      <c r="B3376" s="98">
        <v>14.125</v>
      </c>
      <c r="C3376" s="99">
        <v>14.625</v>
      </c>
      <c r="D3376" s="32">
        <v>227.28241079530966</v>
      </c>
      <c r="E3376" s="32">
        <v>31.739559792908697</v>
      </c>
      <c r="F3376" s="18">
        <v>259.02197058821838</v>
      </c>
      <c r="G3376" s="18">
        <v>14.186268084172223</v>
      </c>
      <c r="H3376" s="19">
        <v>3.4188034188034178E-2</v>
      </c>
      <c r="I3376">
        <v>13.19</v>
      </c>
      <c r="J3376" s="91">
        <v>0.94616875459785477</v>
      </c>
      <c r="K3376" s="72">
        <v>52.853431032546183</v>
      </c>
      <c r="L3376" s="18">
        <v>51.080002</v>
      </c>
      <c r="M3376" s="73">
        <v>3.4718656286391349E-2</v>
      </c>
      <c r="Q3376" s="34">
        <v>1.0568939157423611</v>
      </c>
      <c r="R3376" s="7"/>
      <c r="S3376" s="32"/>
      <c r="T3376" s="77"/>
      <c r="U3376" s="5">
        <v>341.79265176012797</v>
      </c>
      <c r="V3376">
        <v>293.88000399999999</v>
      </c>
      <c r="W3376" s="38">
        <v>0.16303473223080528</v>
      </c>
      <c r="X3376" s="91">
        <v>0.89233750919570964</v>
      </c>
      <c r="Y3376" s="72">
        <v>197.56551124755552</v>
      </c>
      <c r="Z3376">
        <v>179.34999500000001</v>
      </c>
      <c r="AA3376" s="77">
        <v>0.10156407446543565</v>
      </c>
      <c r="AB3376" s="35">
        <v>0.89233750919570964</v>
      </c>
      <c r="AC3376" s="72">
        <v>203.90154364023238</v>
      </c>
      <c r="AD3376" s="18">
        <v>195.40001000000001</v>
      </c>
      <c r="AE3376" s="38">
        <v>4.3508358265858665E-2</v>
      </c>
      <c r="AF3376">
        <v>21</v>
      </c>
      <c r="AI3376" s="27" t="s">
        <v>36</v>
      </c>
      <c r="AJ3376" s="17">
        <v>12.799227964360925</v>
      </c>
      <c r="AK3376" s="17">
        <v>12.480791976554563</v>
      </c>
      <c r="AL3376" s="19">
        <v>3.6853708758042926E-2</v>
      </c>
      <c r="AM3376" s="19">
        <v>6.5140806842859833E-2</v>
      </c>
      <c r="AN3376" s="27" t="b">
        <v>1</v>
      </c>
      <c r="AO3376" s="27" t="b">
        <v>0</v>
      </c>
      <c r="AP3376" s="27" t="b">
        <v>0</v>
      </c>
      <c r="AQ3376" s="27" t="b">
        <v>0</v>
      </c>
      <c r="AR3376" s="27" t="b">
        <v>0</v>
      </c>
      <c r="AS3376" s="27" t="b">
        <v>1</v>
      </c>
      <c r="AV3376">
        <v>896.74997500000006</v>
      </c>
      <c r="AX3376">
        <v>1954.0001000000002</v>
      </c>
    </row>
    <row r="3377" spans="1:50" ht="14.55" customHeight="1" x14ac:dyDescent="0.25">
      <c r="A3377" s="94">
        <v>42969</v>
      </c>
      <c r="B3377" s="98">
        <v>12.975</v>
      </c>
      <c r="C3377" s="99">
        <v>13.675000000000001</v>
      </c>
      <c r="D3377" s="32">
        <v>216.45943885267587</v>
      </c>
      <c r="E3377" s="32">
        <v>42.192515600751591</v>
      </c>
      <c r="F3377" s="18">
        <v>258.65195445342749</v>
      </c>
      <c r="G3377" s="18">
        <v>13.089187271396952</v>
      </c>
      <c r="H3377" s="19">
        <v>5.1188299817184757E-2</v>
      </c>
      <c r="I3377">
        <v>11.35</v>
      </c>
      <c r="J3377" s="91">
        <v>0.92134796308691269</v>
      </c>
      <c r="K3377" s="72">
        <v>48.695558475450149</v>
      </c>
      <c r="L3377" s="18">
        <v>47.36</v>
      </c>
      <c r="M3377" s="73">
        <v>2.8200136728254842E-2</v>
      </c>
      <c r="Q3377" s="34">
        <v>1.0853662677557447</v>
      </c>
      <c r="R3377" s="7"/>
      <c r="S3377" s="32"/>
      <c r="T3377" s="77"/>
      <c r="U3377" s="5">
        <v>370.27953664343983</v>
      </c>
      <c r="V3377">
        <v>315.48001199999999</v>
      </c>
      <c r="W3377" s="38">
        <v>0.17370204944533804</v>
      </c>
      <c r="X3377" s="91">
        <v>0.84269592617382538</v>
      </c>
      <c r="Y3377" s="72">
        <v>166.48844803223702</v>
      </c>
      <c r="Z3377">
        <v>153.10000499999998</v>
      </c>
      <c r="AA3377" s="77">
        <v>8.7449004539464498E-2</v>
      </c>
      <c r="AB3377" s="35">
        <v>0.84269592617382538</v>
      </c>
      <c r="AC3377" s="72">
        <v>171.82424535479254</v>
      </c>
      <c r="AD3377" s="18">
        <v>167.90001000000001</v>
      </c>
      <c r="AE3377" s="38">
        <v>2.3372454562644331E-2</v>
      </c>
      <c r="AF3377">
        <v>20</v>
      </c>
      <c r="AI3377" s="27" t="s">
        <v>36</v>
      </c>
      <c r="AJ3377" s="17">
        <v>12.875392853960214</v>
      </c>
      <c r="AK3377" s="17">
        <v>12.508575733598738</v>
      </c>
      <c r="AL3377" s="19">
        <v>3.6213681561223288E-2</v>
      </c>
      <c r="AM3377" s="19">
        <v>6.2328051533337689E-2</v>
      </c>
      <c r="AN3377" s="27" t="b">
        <v>1</v>
      </c>
      <c r="AO3377" s="27" t="b">
        <v>0</v>
      </c>
      <c r="AP3377" s="27" t="b">
        <v>0</v>
      </c>
      <c r="AQ3377" s="27" t="b">
        <v>0</v>
      </c>
      <c r="AR3377" s="27" t="b">
        <v>0</v>
      </c>
      <c r="AS3377" s="27" t="b">
        <v>1</v>
      </c>
      <c r="AV3377">
        <v>765.50002499999994</v>
      </c>
      <c r="AX3377">
        <v>1679.0001000000002</v>
      </c>
    </row>
    <row r="3378" spans="1:50" ht="14.55" customHeight="1" x14ac:dyDescent="0.25">
      <c r="A3378" s="94">
        <v>42970</v>
      </c>
      <c r="B3378" s="98">
        <v>13.625</v>
      </c>
      <c r="C3378" s="99">
        <v>14.225</v>
      </c>
      <c r="D3378" s="32">
        <v>205.63646691004209</v>
      </c>
      <c r="E3378" s="32">
        <v>52.46147801067287</v>
      </c>
      <c r="F3378" s="18">
        <v>258.09794492071495</v>
      </c>
      <c r="G3378" s="18">
        <v>13.746957138465683</v>
      </c>
      <c r="H3378" s="19">
        <v>4.2179261862917428E-2</v>
      </c>
      <c r="I3378">
        <v>12.25</v>
      </c>
      <c r="J3378" s="91">
        <v>1.0480033704007559</v>
      </c>
      <c r="K3378" s="72">
        <v>51.032226427385886</v>
      </c>
      <c r="L3378" s="18">
        <v>47.740001999999997</v>
      </c>
      <c r="M3378" s="73">
        <v>6.8961547747440177E-2</v>
      </c>
      <c r="Q3378" s="34">
        <v>0.95419540456019769</v>
      </c>
      <c r="R3378" s="7"/>
      <c r="S3378" s="32"/>
      <c r="T3378" s="77"/>
      <c r="U3378" s="5">
        <v>352.66121737154572</v>
      </c>
      <c r="V3378">
        <v>311.67999200000003</v>
      </c>
      <c r="W3378" s="38">
        <v>0.1314849410402503</v>
      </c>
      <c r="X3378" s="91">
        <v>1.0960067408015117</v>
      </c>
      <c r="Y3378" s="72">
        <v>182.47333433887459</v>
      </c>
      <c r="Z3378">
        <v>155.44999999999999</v>
      </c>
      <c r="AA3378" s="77">
        <v>0.17383939748391514</v>
      </c>
      <c r="AB3378" s="35">
        <v>1.0960067408015117</v>
      </c>
      <c r="AC3378" s="72">
        <v>188.31751189854376</v>
      </c>
      <c r="AD3378" s="18">
        <v>169.89999999999998</v>
      </c>
      <c r="AE3378" s="38">
        <v>0.10840207120979271</v>
      </c>
      <c r="AF3378">
        <v>19</v>
      </c>
      <c r="AI3378" s="27" t="s">
        <v>36</v>
      </c>
      <c r="AJ3378" s="17">
        <v>12.985596868976993</v>
      </c>
      <c r="AK3378" s="17">
        <v>12.557580737374412</v>
      </c>
      <c r="AL3378" s="19">
        <v>3.249087036633317E-2</v>
      </c>
      <c r="AM3378" s="19">
        <v>5.8928038095947086E-2</v>
      </c>
      <c r="AN3378" s="27" t="b">
        <v>1</v>
      </c>
      <c r="AO3378" s="27" t="b">
        <v>0</v>
      </c>
      <c r="AP3378" s="27" t="b">
        <v>0</v>
      </c>
      <c r="AQ3378" s="27" t="b">
        <v>0</v>
      </c>
      <c r="AR3378" s="27" t="b">
        <v>0</v>
      </c>
      <c r="AS3378" s="27" t="b">
        <v>1</v>
      </c>
      <c r="AV3378">
        <v>777.25</v>
      </c>
      <c r="AX3378">
        <v>1698.9999999999998</v>
      </c>
    </row>
    <row r="3379" spans="1:50" ht="14.55" customHeight="1" x14ac:dyDescent="0.25">
      <c r="A3379" s="94">
        <v>42971</v>
      </c>
      <c r="B3379" s="98">
        <v>13.425000000000001</v>
      </c>
      <c r="C3379" s="99">
        <v>14.125</v>
      </c>
      <c r="D3379" s="32">
        <v>194.8134949674083</v>
      </c>
      <c r="E3379" s="32">
        <v>62.82794498560331</v>
      </c>
      <c r="F3379" s="18">
        <v>257.64143995301163</v>
      </c>
      <c r="G3379" s="18">
        <v>13.595700650865572</v>
      </c>
      <c r="H3379" s="19">
        <v>4.9557522123893749E-2</v>
      </c>
      <c r="I3379">
        <v>12.23</v>
      </c>
      <c r="J3379" s="91">
        <v>0.98724782675235145</v>
      </c>
      <c r="K3379" s="72">
        <v>50.380582931314152</v>
      </c>
      <c r="L3379" s="18">
        <v>49.049999</v>
      </c>
      <c r="M3379" s="73">
        <v>2.7127093953949966E-2</v>
      </c>
      <c r="Q3379" s="34">
        <v>1.0129168916882787</v>
      </c>
      <c r="R3379" s="7"/>
      <c r="S3379" s="32"/>
      <c r="T3379" s="77"/>
      <c r="U3379" s="5">
        <v>356.55143284868035</v>
      </c>
      <c r="V3379">
        <v>302.67999200000003</v>
      </c>
      <c r="W3379" s="38">
        <v>0.17798150612043204</v>
      </c>
      <c r="X3379" s="91">
        <v>0.97449565350470291</v>
      </c>
      <c r="Y3379" s="72">
        <v>177.82032196171619</v>
      </c>
      <c r="Z3379">
        <v>163.70000999999999</v>
      </c>
      <c r="AA3379" s="77">
        <v>8.6257245565936114E-2</v>
      </c>
      <c r="AB3379" s="35">
        <v>0.97449565350470291</v>
      </c>
      <c r="AC3379" s="72">
        <v>183.51165463151159</v>
      </c>
      <c r="AD3379" s="18">
        <v>179</v>
      </c>
      <c r="AE3379" s="38">
        <v>2.5204774477718378E-2</v>
      </c>
      <c r="AF3379">
        <v>18</v>
      </c>
      <c r="AI3379" s="27" t="s">
        <v>36</v>
      </c>
      <c r="AJ3379" s="17">
        <v>13.081276937217069</v>
      </c>
      <c r="AK3379" s="17">
        <v>12.592706016127645</v>
      </c>
      <c r="AL3379" s="19">
        <v>3.2281007901198699E-2</v>
      </c>
      <c r="AM3379" s="19">
        <v>5.5342214911858763E-2</v>
      </c>
      <c r="AN3379" s="27" t="b">
        <v>1</v>
      </c>
      <c r="AO3379" s="27" t="b">
        <v>0</v>
      </c>
      <c r="AP3379" s="27" t="b">
        <v>0</v>
      </c>
      <c r="AQ3379" s="27" t="b">
        <v>0</v>
      </c>
      <c r="AR3379" s="27" t="b">
        <v>0</v>
      </c>
      <c r="AS3379" s="27" t="b">
        <v>1</v>
      </c>
      <c r="AV3379">
        <v>818.50004999999999</v>
      </c>
      <c r="AX3379">
        <v>1790</v>
      </c>
    </row>
    <row r="3380" spans="1:50" ht="14.55" customHeight="1" x14ac:dyDescent="0.25">
      <c r="A3380" s="94">
        <v>42972</v>
      </c>
      <c r="B3380" s="100">
        <v>13.074999999999999</v>
      </c>
      <c r="C3380" s="101">
        <v>14.025</v>
      </c>
      <c r="D3380" s="32">
        <v>183.99052302477452</v>
      </c>
      <c r="E3380" s="32">
        <v>73.114557256743751</v>
      </c>
      <c r="F3380" s="32">
        <v>257.10508028151827</v>
      </c>
      <c r="G3380" s="32">
        <v>13.345157358687166</v>
      </c>
      <c r="H3380" s="56">
        <v>6.7736185383244329E-2</v>
      </c>
      <c r="I3380" s="32">
        <v>11.28</v>
      </c>
      <c r="J3380" s="68">
        <v>0.97952843056052963</v>
      </c>
      <c r="K3380" s="72">
        <v>49.348359485889638</v>
      </c>
      <c r="L3380" s="32">
        <v>47.68</v>
      </c>
      <c r="M3380" s="73">
        <v>3.4990761029564568E-2</v>
      </c>
      <c r="Q3380" s="34">
        <v>1.0208994132286242</v>
      </c>
      <c r="R3380" s="7"/>
      <c r="S3380" s="32"/>
      <c r="T3380" s="77"/>
      <c r="U3380" s="5">
        <v>363.32544183000488</v>
      </c>
      <c r="V3380" s="32">
        <v>311.83999599999999</v>
      </c>
      <c r="W3380" s="76">
        <v>0.16510212445617428</v>
      </c>
      <c r="X3380" s="68">
        <v>0.95905686112105926</v>
      </c>
      <c r="Y3380" s="72">
        <v>170.54061576290468</v>
      </c>
      <c r="Z3380" s="32">
        <v>154.39999500000002</v>
      </c>
      <c r="AA3380" s="77">
        <v>0.10453770262689878</v>
      </c>
      <c r="AB3380" s="35">
        <v>0.95905686112105926</v>
      </c>
      <c r="AC3380" s="72">
        <v>175.99528978542293</v>
      </c>
      <c r="AD3380" s="32">
        <v>169</v>
      </c>
      <c r="AE3380" s="76">
        <v>4.139224725102323E-2</v>
      </c>
      <c r="AF3380" s="1">
        <v>17</v>
      </c>
      <c r="AI3380" s="27" t="s">
        <v>36</v>
      </c>
      <c r="AJ3380" s="17">
        <v>13.156826758450038</v>
      </c>
      <c r="AK3380" s="17">
        <v>12.628522533563775</v>
      </c>
      <c r="AL3380" s="19">
        <v>4.2461109791195883E-2</v>
      </c>
      <c r="AM3380" s="19">
        <v>5.2699498600472634E-2</v>
      </c>
      <c r="AN3380" s="27" t="b">
        <v>1</v>
      </c>
      <c r="AO3380" s="27" t="b">
        <v>0</v>
      </c>
      <c r="AP3380" s="27" t="b">
        <v>0</v>
      </c>
      <c r="AQ3380" s="27" t="b">
        <v>0</v>
      </c>
      <c r="AR3380" s="27" t="b">
        <v>0</v>
      </c>
      <c r="AS3380" s="27" t="b">
        <v>1</v>
      </c>
      <c r="AV3380">
        <v>771.99997500000006</v>
      </c>
      <c r="AX3380">
        <v>1690</v>
      </c>
    </row>
    <row r="3381" spans="1:50" ht="14.55" customHeight="1" x14ac:dyDescent="0.25">
      <c r="A3381" s="94">
        <v>42975</v>
      </c>
      <c r="B3381" s="100">
        <v>13.025</v>
      </c>
      <c r="C3381" s="101">
        <v>13.925000000000001</v>
      </c>
      <c r="D3381" s="32">
        <v>173.16755108214073</v>
      </c>
      <c r="E3381" s="32">
        <v>83.204422365473647</v>
      </c>
      <c r="F3381" s="32">
        <v>256.37197344761438</v>
      </c>
      <c r="G3381" s="32">
        <v>13.317091132747112</v>
      </c>
      <c r="H3381" s="56">
        <v>6.4631956912028721E-2</v>
      </c>
      <c r="I3381" s="32">
        <v>11.32</v>
      </c>
      <c r="J3381" s="68">
        <v>0.99505150493437866</v>
      </c>
      <c r="K3381" s="72">
        <v>49.103309768872805</v>
      </c>
      <c r="L3381" s="32">
        <v>47.299999</v>
      </c>
      <c r="M3381" s="73">
        <v>3.8124964207141003E-2</v>
      </c>
      <c r="Q3381" s="34">
        <v>1.0049731044484453</v>
      </c>
      <c r="R3381" s="7"/>
      <c r="S3381" s="32"/>
      <c r="T3381" s="77"/>
      <c r="U3381" s="5">
        <v>364.45248818341685</v>
      </c>
      <c r="V3381" s="32">
        <v>313.88000399999999</v>
      </c>
      <c r="W3381" s="76">
        <v>0.16112043946391966</v>
      </c>
      <c r="X3381" s="68">
        <v>0.99010300986875732</v>
      </c>
      <c r="Y3381" s="72">
        <v>168.85358483901544</v>
      </c>
      <c r="Z3381" s="32">
        <v>152</v>
      </c>
      <c r="AA3381" s="77">
        <v>0.11087884762510158</v>
      </c>
      <c r="AB3381" s="35">
        <v>0.99010300986875732</v>
      </c>
      <c r="AC3381" s="72">
        <v>174.25067242564046</v>
      </c>
      <c r="AD3381" s="1">
        <v>166.6</v>
      </c>
      <c r="AE3381" s="76">
        <v>4.5922403515248893E-2</v>
      </c>
      <c r="AF3381" s="1">
        <v>16</v>
      </c>
      <c r="AI3381" s="27" t="s">
        <v>36</v>
      </c>
      <c r="AJ3381" s="17">
        <v>13.229886003372249</v>
      </c>
      <c r="AK3381" s="17">
        <v>12.655600840352903</v>
      </c>
      <c r="AL3381" s="19">
        <v>5.1580210047883858E-2</v>
      </c>
      <c r="AM3381" s="19">
        <v>4.9400444048374625E-2</v>
      </c>
      <c r="AN3381" s="27" t="b">
        <v>1</v>
      </c>
      <c r="AO3381" s="27" t="b">
        <v>1</v>
      </c>
      <c r="AP3381" s="27" t="b">
        <v>0</v>
      </c>
      <c r="AQ3381" s="27" t="b">
        <v>0</v>
      </c>
      <c r="AR3381" s="27" t="b">
        <v>0</v>
      </c>
      <c r="AS3381" s="27" t="b">
        <v>1</v>
      </c>
      <c r="AV3381">
        <v>760</v>
      </c>
      <c r="AX3381">
        <v>1666</v>
      </c>
    </row>
    <row r="3382" spans="1:50" ht="14.55" customHeight="1" x14ac:dyDescent="0.25">
      <c r="A3382" s="94">
        <v>42976</v>
      </c>
      <c r="B3382" s="100">
        <v>13.175000000000001</v>
      </c>
      <c r="C3382" s="101">
        <v>14.025</v>
      </c>
      <c r="D3382" s="32">
        <v>162.34457913950695</v>
      </c>
      <c r="E3382" s="32">
        <v>93.327884451851034</v>
      </c>
      <c r="F3382" s="18">
        <v>255.672463591358</v>
      </c>
      <c r="G3382" s="18">
        <v>13.485274718950041</v>
      </c>
      <c r="H3382" s="19">
        <v>6.0606060606060552E-2</v>
      </c>
      <c r="I3382" s="18">
        <v>11.7</v>
      </c>
      <c r="J3382" s="91">
        <v>1.0098661989527864</v>
      </c>
      <c r="K3382" s="72">
        <v>49.586914821175149</v>
      </c>
      <c r="L3382" s="18">
        <v>47.869999</v>
      </c>
      <c r="M3382" s="73">
        <v>3.5866218028856645E-2</v>
      </c>
      <c r="Q3382" s="34">
        <v>0.99023019191748629</v>
      </c>
      <c r="R3382" s="7"/>
      <c r="S3382" s="32"/>
      <c r="T3382" s="77"/>
      <c r="U3382" s="5">
        <v>360.21994321833085</v>
      </c>
      <c r="V3382" s="18">
        <v>310.44000399999999</v>
      </c>
      <c r="W3382" s="38">
        <v>0.16035284942958211</v>
      </c>
      <c r="X3382" s="91">
        <v>1.0197323979055726</v>
      </c>
      <c r="Y3382" s="72">
        <v>172.18629477523385</v>
      </c>
      <c r="Z3382" s="18">
        <v>155.950005</v>
      </c>
      <c r="AA3382" s="77">
        <v>0.10411214655128637</v>
      </c>
      <c r="AB3382" s="35">
        <v>1.0197323979055726</v>
      </c>
      <c r="AC3382" s="72">
        <v>177.68620723463079</v>
      </c>
      <c r="AD3382">
        <v>170.10000000000002</v>
      </c>
      <c r="AE3382" s="38">
        <v>4.4598514018993306E-2</v>
      </c>
      <c r="AF3382">
        <v>15</v>
      </c>
      <c r="AI3382" s="27" t="s">
        <v>36</v>
      </c>
      <c r="AJ3382" s="17">
        <v>13.313714616322674</v>
      </c>
      <c r="AK3382" s="17">
        <v>12.680868913187593</v>
      </c>
      <c r="AL3382" s="19">
        <v>5.5983214450888254E-2</v>
      </c>
      <c r="AM3382" s="19">
        <v>4.5981563392913455E-2</v>
      </c>
      <c r="AN3382" s="27" t="b">
        <v>1</v>
      </c>
      <c r="AO3382" s="27" t="b">
        <v>1</v>
      </c>
      <c r="AP3382" s="27" t="b">
        <v>0</v>
      </c>
      <c r="AQ3382" s="27" t="b">
        <v>0</v>
      </c>
      <c r="AR3382" s="27" t="b">
        <v>0</v>
      </c>
      <c r="AS3382" s="27" t="b">
        <v>1</v>
      </c>
      <c r="AV3382">
        <v>779.75002500000005</v>
      </c>
      <c r="AX3382">
        <v>1701.0000000000002</v>
      </c>
    </row>
    <row r="3383" spans="1:50" ht="14.55" customHeight="1" x14ac:dyDescent="0.25">
      <c r="A3383" s="94">
        <v>42977</v>
      </c>
      <c r="B3383" s="100">
        <v>13.175000000000001</v>
      </c>
      <c r="C3383" s="101">
        <v>14.074999999999999</v>
      </c>
      <c r="D3383" s="32">
        <v>151.52160719687316</v>
      </c>
      <c r="E3383" s="32">
        <v>103.49491870099187</v>
      </c>
      <c r="F3383" s="18">
        <v>255.01652589786505</v>
      </c>
      <c r="G3383" s="18">
        <v>13.540252512569314</v>
      </c>
      <c r="H3383" s="19">
        <v>6.3943161634102963E-2</v>
      </c>
      <c r="I3383" s="18">
        <v>11.22</v>
      </c>
      <c r="J3383" s="91">
        <v>1.0015008776056851</v>
      </c>
      <c r="K3383" s="72">
        <v>49.660479467204929</v>
      </c>
      <c r="L3383" s="18">
        <v>47.650002000000001</v>
      </c>
      <c r="M3383" s="73">
        <v>4.2192599849312257E-2</v>
      </c>
      <c r="Q3383" s="34">
        <v>0.99850137165204156</v>
      </c>
      <c r="R3383" s="7"/>
      <c r="S3383" s="32"/>
      <c r="T3383" s="77"/>
      <c r="U3383" s="5">
        <v>359.01044935452171</v>
      </c>
      <c r="V3383" s="18">
        <v>312</v>
      </c>
      <c r="W3383" s="38">
        <v>0.15067451716192856</v>
      </c>
      <c r="X3383" s="91">
        <v>1.0030017552113704</v>
      </c>
      <c r="Y3383" s="72">
        <v>172.70398217213105</v>
      </c>
      <c r="Z3383" s="18">
        <v>154.049995</v>
      </c>
      <c r="AA3383" s="77">
        <v>0.12109047567402423</v>
      </c>
      <c r="AB3383" s="35">
        <v>1.0030017552113704</v>
      </c>
      <c r="AC3383" s="72">
        <v>178.21672043298619</v>
      </c>
      <c r="AD3383">
        <v>168.4</v>
      </c>
      <c r="AE3383" s="38">
        <v>5.8294064328896597E-2</v>
      </c>
      <c r="AF3383">
        <v>14</v>
      </c>
      <c r="AI3383" s="27" t="s">
        <v>36</v>
      </c>
      <c r="AJ3383" s="17">
        <v>13.399730380729224</v>
      </c>
      <c r="AK3383" s="17">
        <v>12.70043156217298</v>
      </c>
      <c r="AL3383" s="19">
        <v>5.8109024753707959E-2</v>
      </c>
      <c r="AM3383" s="19">
        <v>4.3208185076282803E-2</v>
      </c>
      <c r="AN3383" s="27" t="b">
        <v>1</v>
      </c>
      <c r="AO3383" s="27" t="b">
        <v>1</v>
      </c>
      <c r="AP3383" s="27" t="b">
        <v>0</v>
      </c>
      <c r="AQ3383" s="27" t="b">
        <v>0</v>
      </c>
      <c r="AR3383" s="27" t="b">
        <v>0</v>
      </c>
      <c r="AS3383" s="27" t="b">
        <v>1</v>
      </c>
      <c r="AV3383">
        <v>770.24997499999995</v>
      </c>
      <c r="AX3383">
        <v>1684</v>
      </c>
    </row>
    <row r="3384" spans="1:50" ht="14.55" customHeight="1" x14ac:dyDescent="0.25">
      <c r="A3384" s="94">
        <v>42978</v>
      </c>
      <c r="B3384" s="100">
        <v>12.625</v>
      </c>
      <c r="C3384" s="101">
        <v>13.725</v>
      </c>
      <c r="D3384" s="32">
        <v>140.69863525423938</v>
      </c>
      <c r="E3384" s="32">
        <v>113.62583559933648</v>
      </c>
      <c r="F3384" s="18">
        <v>254.32447085357586</v>
      </c>
      <c r="G3384" s="18">
        <v>13.116452587082076</v>
      </c>
      <c r="H3384" s="19">
        <v>8.0145719489981726E-2</v>
      </c>
      <c r="I3384" s="18">
        <v>10.59</v>
      </c>
      <c r="J3384" s="91">
        <v>0.96607191030707751</v>
      </c>
      <c r="K3384" s="72">
        <v>47.974764188556179</v>
      </c>
      <c r="L3384" s="18">
        <v>46.32</v>
      </c>
      <c r="M3384" s="73">
        <v>3.572461546969298E-2</v>
      </c>
      <c r="Q3384" s="34">
        <v>1.0351196317074762</v>
      </c>
      <c r="R3384" s="7"/>
      <c r="S3384" s="32"/>
      <c r="T3384" s="77"/>
      <c r="U3384" s="5">
        <v>370.9268784919243</v>
      </c>
      <c r="V3384" s="18">
        <v>320.79998799999998</v>
      </c>
      <c r="W3384" s="38">
        <v>0.15625589889961067</v>
      </c>
      <c r="X3384" s="91">
        <v>0.93214382061415502</v>
      </c>
      <c r="Y3384" s="72">
        <v>160.98572000129315</v>
      </c>
      <c r="Z3384" s="18">
        <v>145.699995</v>
      </c>
      <c r="AA3384" s="77">
        <v>0.104912323444439</v>
      </c>
      <c r="AB3384" s="35">
        <v>0.93214382061415502</v>
      </c>
      <c r="AC3384" s="72">
        <v>166.12095130970474</v>
      </c>
      <c r="AD3384">
        <v>159.70000000000002</v>
      </c>
      <c r="AE3384" s="38">
        <v>4.0206332559202994E-2</v>
      </c>
      <c r="AF3384">
        <v>13</v>
      </c>
      <c r="AI3384" s="27" t="s">
        <v>36</v>
      </c>
      <c r="AJ3384" s="17">
        <v>13.456960351257857</v>
      </c>
      <c r="AK3384" s="17">
        <v>12.712990594853572</v>
      </c>
      <c r="AL3384" s="19">
        <v>6.4436767691552002E-2</v>
      </c>
      <c r="AM3384" s="19">
        <v>4.1764137668689645E-2</v>
      </c>
      <c r="AN3384" s="27" t="b">
        <v>1</v>
      </c>
      <c r="AO3384" s="27" t="b">
        <v>1</v>
      </c>
      <c r="AP3384" s="27" t="b">
        <v>0</v>
      </c>
      <c r="AQ3384" s="27" t="b">
        <v>0</v>
      </c>
      <c r="AR3384" s="27" t="b">
        <v>0</v>
      </c>
      <c r="AS3384" s="27" t="b">
        <v>1</v>
      </c>
      <c r="AV3384">
        <v>728.49997499999995</v>
      </c>
      <c r="AX3384">
        <v>1597.0000000000002</v>
      </c>
    </row>
    <row r="3385" spans="1:50" ht="14.55" customHeight="1" x14ac:dyDescent="0.25">
      <c r="A3385" s="94">
        <v>42979</v>
      </c>
      <c r="B3385" s="100">
        <v>12.625</v>
      </c>
      <c r="C3385" s="101">
        <v>13.775</v>
      </c>
      <c r="D3385" s="32">
        <v>129.87566331160559</v>
      </c>
      <c r="E3385" s="32">
        <v>123.581392668608</v>
      </c>
      <c r="F3385" s="32">
        <v>253.4570559802136</v>
      </c>
      <c r="G3385" s="32">
        <v>13.185720635767165</v>
      </c>
      <c r="H3385" s="56">
        <v>8.3484573502722315E-2</v>
      </c>
      <c r="I3385" s="32">
        <v>10.130000000000001</v>
      </c>
      <c r="J3385" s="68">
        <v>1.0018523307915199</v>
      </c>
      <c r="K3385" s="72">
        <v>48.062797721197967</v>
      </c>
      <c r="L3385" s="32">
        <v>46.32</v>
      </c>
      <c r="M3385" s="73">
        <v>3.7625166692529501E-2</v>
      </c>
      <c r="Q3385" s="34">
        <v>0.99815109399400559</v>
      </c>
      <c r="R3385" s="7"/>
      <c r="S3385" s="32"/>
      <c r="T3385" s="77"/>
      <c r="U3385" s="5">
        <v>369.55174894868941</v>
      </c>
      <c r="V3385" s="32">
        <v>321.23999199999997</v>
      </c>
      <c r="W3385" s="76">
        <v>0.1503914772500973</v>
      </c>
      <c r="X3385" s="68">
        <v>1.0037046615830398</v>
      </c>
      <c r="Y3385" s="72">
        <v>161.58289069480224</v>
      </c>
      <c r="Z3385" s="32">
        <v>144.700005</v>
      </c>
      <c r="AA3385" s="77">
        <v>0.11667508715567937</v>
      </c>
      <c r="AB3385" s="35">
        <v>1.0037046615830398</v>
      </c>
      <c r="AC3385" s="72">
        <v>166.73370002010267</v>
      </c>
      <c r="AD3385" s="1">
        <v>159.1</v>
      </c>
      <c r="AE3385" s="76">
        <v>4.7980515525472535E-2</v>
      </c>
      <c r="AF3385" s="1">
        <v>12</v>
      </c>
      <c r="AI3385" s="27" t="s">
        <v>36</v>
      </c>
      <c r="AJ3385" s="17">
        <v>13.510650385703762</v>
      </c>
      <c r="AK3385" s="17">
        <v>12.711900063692424</v>
      </c>
      <c r="AL3385" s="19">
        <v>7.0091276254690096E-2</v>
      </c>
      <c r="AM3385" s="19">
        <v>4.8423439163351144E-2</v>
      </c>
      <c r="AN3385" s="27" t="b">
        <v>1</v>
      </c>
      <c r="AO3385" s="27" t="b">
        <v>1</v>
      </c>
      <c r="AP3385" s="27" t="b">
        <v>0</v>
      </c>
      <c r="AQ3385" s="27" t="b">
        <v>0</v>
      </c>
      <c r="AR3385" s="27" t="b">
        <v>0</v>
      </c>
      <c r="AS3385" s="27" t="b">
        <v>1</v>
      </c>
      <c r="AV3385">
        <v>723.50002500000005</v>
      </c>
      <c r="AX3385">
        <v>1591</v>
      </c>
    </row>
    <row r="3386" spans="1:50" ht="14.55" customHeight="1" x14ac:dyDescent="0.25">
      <c r="A3386" s="94">
        <v>42983</v>
      </c>
      <c r="B3386" s="100">
        <v>13.175000000000001</v>
      </c>
      <c r="C3386" s="101">
        <v>14.025</v>
      </c>
      <c r="D3386" s="32">
        <v>119.05269136897179</v>
      </c>
      <c r="E3386" s="32">
        <v>133.50081341457908</v>
      </c>
      <c r="F3386" s="32">
        <v>252.55350478355086</v>
      </c>
      <c r="G3386" s="32">
        <v>13.624313469237523</v>
      </c>
      <c r="H3386" s="56">
        <v>6.0606060606060552E-2</v>
      </c>
      <c r="I3386" s="32">
        <v>12.23</v>
      </c>
      <c r="J3386" s="68">
        <v>1.0295792254547553</v>
      </c>
      <c r="K3386" s="72">
        <v>49.483601867420816</v>
      </c>
      <c r="L3386" s="32">
        <v>48.689999</v>
      </c>
      <c r="M3386" s="73">
        <v>1.6299093935508522E-2</v>
      </c>
      <c r="Q3386" s="34">
        <v>0.97127056886594576</v>
      </c>
      <c r="R3386" s="7"/>
      <c r="S3386" s="32"/>
      <c r="T3386" s="77"/>
      <c r="U3386" s="5">
        <v>358.26646712286191</v>
      </c>
      <c r="V3386" s="1">
        <v>302.88000399999999</v>
      </c>
      <c r="W3386" s="76">
        <v>0.18286602744122366</v>
      </c>
      <c r="X3386" s="68">
        <v>1.0591584509095107</v>
      </c>
      <c r="Y3386" s="72">
        <v>171.14270302119377</v>
      </c>
      <c r="Z3386" s="32">
        <v>160.49999</v>
      </c>
      <c r="AA3386" s="77">
        <v>6.6309742581253564E-2</v>
      </c>
      <c r="AB3386" s="35">
        <v>1.0591584509095107</v>
      </c>
      <c r="AC3386" s="72">
        <v>176.59457613490147</v>
      </c>
      <c r="AD3386" s="32">
        <v>175.2</v>
      </c>
      <c r="AE3386" s="76">
        <v>7.9599094457847297E-3</v>
      </c>
      <c r="AF3386" s="1">
        <v>11</v>
      </c>
      <c r="AI3386" s="27" t="s">
        <v>36</v>
      </c>
      <c r="AJ3386" s="17">
        <v>13.581509974426881</v>
      </c>
      <c r="AK3386" s="17">
        <v>12.730579292187148</v>
      </c>
      <c r="AL3386" s="19">
        <v>6.8902922125159471E-2</v>
      </c>
      <c r="AM3386" s="19">
        <v>5.2825065905403416E-2</v>
      </c>
      <c r="AN3386" s="27" t="b">
        <v>1</v>
      </c>
      <c r="AO3386" s="27" t="b">
        <v>1</v>
      </c>
      <c r="AP3386" s="27" t="b">
        <v>0</v>
      </c>
      <c r="AQ3386" s="27" t="b">
        <v>0</v>
      </c>
      <c r="AR3386" s="27" t="b">
        <v>0</v>
      </c>
      <c r="AS3386" s="27" t="b">
        <v>1</v>
      </c>
      <c r="AV3386">
        <v>802.49995000000001</v>
      </c>
      <c r="AX3386">
        <v>1752</v>
      </c>
    </row>
    <row r="3387" spans="1:50" ht="14.55" customHeight="1" x14ac:dyDescent="0.25">
      <c r="A3387" s="94">
        <v>42984</v>
      </c>
      <c r="B3387" s="100">
        <v>13.175000000000001</v>
      </c>
      <c r="C3387" s="101">
        <v>14.175000000000001</v>
      </c>
      <c r="D3387" s="32">
        <v>108.22971942633799</v>
      </c>
      <c r="E3387" s="32">
        <v>143.66784766371993</v>
      </c>
      <c r="F3387" s="18">
        <v>251.89756709005792</v>
      </c>
      <c r="G3387" s="18">
        <v>13.745342339242825</v>
      </c>
      <c r="H3387" s="19">
        <v>7.0546737213403876E-2</v>
      </c>
      <c r="I3387" s="18">
        <v>11.63</v>
      </c>
      <c r="J3387" s="91">
        <v>1.006263005851213</v>
      </c>
      <c r="K3387" s="72">
        <v>49.792656424520686</v>
      </c>
      <c r="L3387" s="18">
        <v>47.580002</v>
      </c>
      <c r="M3387" s="73">
        <v>4.6503874138565313E-2</v>
      </c>
      <c r="Q3387" s="34">
        <v>0.99377597525220052</v>
      </c>
      <c r="R3387" s="7"/>
      <c r="S3387" s="32"/>
      <c r="T3387" s="77"/>
      <c r="U3387" s="5">
        <v>355.37373324434463</v>
      </c>
      <c r="V3387">
        <v>311.11999600000001</v>
      </c>
      <c r="W3387" s="38">
        <v>0.14224009325438736</v>
      </c>
      <c r="X3387" s="91">
        <v>1.012526011702426</v>
      </c>
      <c r="Y3387" s="72">
        <v>173.28726760193643</v>
      </c>
      <c r="Z3387" s="18">
        <v>153.25</v>
      </c>
      <c r="AA3387" s="77">
        <v>0.13074889136663254</v>
      </c>
      <c r="AB3387" s="35">
        <v>1.012526011702426</v>
      </c>
      <c r="AC3387" s="72">
        <v>178.80373515050513</v>
      </c>
      <c r="AD3387" s="18">
        <v>167.60000000000002</v>
      </c>
      <c r="AE3387" s="38">
        <v>6.6848061757190394E-2</v>
      </c>
      <c r="AF3387">
        <v>10</v>
      </c>
      <c r="AI3387" s="27" t="s">
        <v>36</v>
      </c>
      <c r="AJ3387" s="17">
        <v>13.663129306547273</v>
      </c>
      <c r="AK3387" s="17">
        <v>12.758583575754001</v>
      </c>
      <c r="AL3387" s="19">
        <v>6.9888718842055331E-2</v>
      </c>
      <c r="AM3387" s="19">
        <v>5.3794958043859746E-2</v>
      </c>
      <c r="AN3387" s="27" t="b">
        <v>1</v>
      </c>
      <c r="AO3387" s="27" t="b">
        <v>1</v>
      </c>
      <c r="AP3387" s="27" t="b">
        <v>0</v>
      </c>
      <c r="AQ3387" s="27" t="b">
        <v>0</v>
      </c>
      <c r="AR3387" s="27" t="b">
        <v>0</v>
      </c>
      <c r="AS3387" s="27" t="b">
        <v>1</v>
      </c>
      <c r="AV3387">
        <v>766.25</v>
      </c>
      <c r="AX3387">
        <v>1676.0000000000002</v>
      </c>
    </row>
    <row r="3388" spans="1:50" ht="14.55" customHeight="1" x14ac:dyDescent="0.25">
      <c r="A3388" s="94">
        <v>42985</v>
      </c>
      <c r="B3388" s="100">
        <v>12.824999999999999</v>
      </c>
      <c r="C3388" s="101">
        <v>14.074999999999999</v>
      </c>
      <c r="D3388" s="32">
        <v>97.406747483704194</v>
      </c>
      <c r="E3388" s="32">
        <v>153.72729424884869</v>
      </c>
      <c r="F3388" s="18">
        <v>251.13404173255287</v>
      </c>
      <c r="G3388" s="18">
        <v>13.590165552568546</v>
      </c>
      <c r="H3388" s="19">
        <v>8.8809946714031973E-2</v>
      </c>
      <c r="I3388" s="18">
        <v>11.55</v>
      </c>
      <c r="J3388" s="91">
        <v>0.98571371600917657</v>
      </c>
      <c r="K3388" s="72">
        <v>49.080455186016522</v>
      </c>
      <c r="L3388" s="18">
        <v>47.360000999999997</v>
      </c>
      <c r="M3388" s="73">
        <v>3.6327156876887E-2</v>
      </c>
      <c r="Q3388" s="34">
        <v>1.0144933399614888</v>
      </c>
      <c r="R3388" s="7"/>
      <c r="S3388" s="32"/>
      <c r="T3388" s="77"/>
      <c r="U3388" s="5">
        <v>359.85305582411866</v>
      </c>
      <c r="V3388">
        <v>312.76000800000003</v>
      </c>
      <c r="W3388" s="38">
        <v>0.15057247288508391</v>
      </c>
      <c r="X3388" s="91">
        <v>0.97142743201835324</v>
      </c>
      <c r="Y3388" s="72">
        <v>168.33681076285183</v>
      </c>
      <c r="Z3388" s="18">
        <v>152.05000000000001</v>
      </c>
      <c r="AA3388" s="77">
        <v>0.10711483566492479</v>
      </c>
      <c r="AB3388" s="35">
        <v>0.97142743201835324</v>
      </c>
      <c r="AC3388" s="72">
        <v>173.69206851485859</v>
      </c>
      <c r="AD3388" s="18">
        <v>167.00001</v>
      </c>
      <c r="AE3388" s="38">
        <v>4.0072204276266732E-2</v>
      </c>
      <c r="AF3388">
        <v>9</v>
      </c>
      <c r="AI3388" s="27" t="s">
        <v>36</v>
      </c>
      <c r="AJ3388" s="17">
        <v>13.716362173930772</v>
      </c>
      <c r="AK3388" s="17">
        <v>12.785281938624346</v>
      </c>
      <c r="AL3388" s="19">
        <v>7.458936652671723E-2</v>
      </c>
      <c r="AM3388" s="19">
        <v>5.5313321648970612E-2</v>
      </c>
      <c r="AN3388" s="27" t="b">
        <v>1</v>
      </c>
      <c r="AO3388" s="27" t="b">
        <v>1</v>
      </c>
      <c r="AP3388" s="27" t="b">
        <v>0</v>
      </c>
      <c r="AQ3388" s="27" t="b">
        <v>0</v>
      </c>
      <c r="AR3388" s="27" t="b">
        <v>0</v>
      </c>
      <c r="AS3388" s="27" t="b">
        <v>1</v>
      </c>
      <c r="AV3388">
        <v>760.25</v>
      </c>
      <c r="AX3388">
        <v>1670.0001</v>
      </c>
    </row>
    <row r="3389" spans="1:50" ht="14.55" customHeight="1" x14ac:dyDescent="0.25">
      <c r="A3389" s="94">
        <v>42986</v>
      </c>
      <c r="B3389" s="100">
        <v>13.275</v>
      </c>
      <c r="C3389" s="101">
        <v>14.324999999999999</v>
      </c>
      <c r="D3389" s="32">
        <v>86.583775541070395</v>
      </c>
      <c r="E3389" s="32">
        <v>163.58907862996972</v>
      </c>
      <c r="F3389" s="18">
        <v>250.17285417104011</v>
      </c>
      <c r="G3389" s="18">
        <v>13.961599403962639</v>
      </c>
      <c r="H3389" s="19">
        <v>7.3298429319371694E-2</v>
      </c>
      <c r="I3389" s="18">
        <v>12.12</v>
      </c>
      <c r="J3389" s="91">
        <v>1.0233990810597842</v>
      </c>
      <c r="K3389" s="72">
        <v>50.228023671545415</v>
      </c>
      <c r="L3389" s="18">
        <v>48.52</v>
      </c>
      <c r="M3389" s="73">
        <v>3.5202466437456961E-2</v>
      </c>
      <c r="Q3389" s="34">
        <v>0.97713591746090567</v>
      </c>
      <c r="R3389" s="7"/>
      <c r="S3389" s="32"/>
      <c r="T3389" s="77"/>
      <c r="U3389" s="5">
        <v>350.9706842893429</v>
      </c>
      <c r="V3389">
        <v>305.32000799999997</v>
      </c>
      <c r="W3389" s="38">
        <v>0.149517473775721</v>
      </c>
      <c r="X3389" s="91">
        <v>1.0467981621195683</v>
      </c>
      <c r="Y3389" s="72">
        <v>176.2155072134797</v>
      </c>
      <c r="Z3389" s="18">
        <v>159.14999999999998</v>
      </c>
      <c r="AA3389" s="77">
        <v>0.10722907454275665</v>
      </c>
      <c r="AB3389" s="35">
        <v>1.0467981621195683</v>
      </c>
      <c r="AC3389" s="72">
        <v>181.81762306360795</v>
      </c>
      <c r="AD3389" s="18">
        <v>172.80000999999999</v>
      </c>
      <c r="AE3389" s="38">
        <v>5.2185257764788141E-2</v>
      </c>
      <c r="AF3389">
        <v>8</v>
      </c>
      <c r="AI3389" s="27" t="s">
        <v>36</v>
      </c>
      <c r="AJ3389" s="17">
        <v>13.776006567552164</v>
      </c>
      <c r="AK3389" s="17">
        <v>12.828743071912275</v>
      </c>
      <c r="AL3389" s="19">
        <v>7.6148577807595361E-2</v>
      </c>
      <c r="AM3389" s="19">
        <v>5.6718429924262556E-2</v>
      </c>
      <c r="AN3389" s="27" t="b">
        <v>1</v>
      </c>
      <c r="AO3389" s="27" t="b">
        <v>1</v>
      </c>
      <c r="AP3389" s="27" t="b">
        <v>0</v>
      </c>
      <c r="AQ3389" s="27" t="b">
        <v>0</v>
      </c>
      <c r="AR3389" s="27" t="b">
        <v>0</v>
      </c>
      <c r="AS3389" s="27" t="b">
        <v>1</v>
      </c>
      <c r="AV3389">
        <v>795.74999999999989</v>
      </c>
      <c r="AX3389">
        <v>1728.0000999999997</v>
      </c>
    </row>
    <row r="3390" spans="1:50" ht="14.55" customHeight="1" x14ac:dyDescent="0.25">
      <c r="A3390" s="94">
        <v>42989</v>
      </c>
      <c r="B3390" s="100">
        <v>12.074999999999999</v>
      </c>
      <c r="C3390" s="101">
        <v>13.675000000000001</v>
      </c>
      <c r="D3390" s="32">
        <v>75.760803598436596</v>
      </c>
      <c r="E3390" s="32">
        <v>173.61874372864082</v>
      </c>
      <c r="F3390" s="18">
        <v>249.37954732707743</v>
      </c>
      <c r="G3390" s="18">
        <v>13.188924509621016</v>
      </c>
      <c r="H3390" s="19">
        <v>0.11700182815356497</v>
      </c>
      <c r="I3390" s="18">
        <v>10.73</v>
      </c>
      <c r="J3390" s="91">
        <v>0.94166159547445427</v>
      </c>
      <c r="K3390" s="72">
        <v>47.29698255821237</v>
      </c>
      <c r="L3390" s="18">
        <v>45.790000999999997</v>
      </c>
      <c r="M3390" s="73">
        <v>3.2910712498398373E-2</v>
      </c>
      <c r="Q3390" s="34">
        <v>1.0619526216274668</v>
      </c>
      <c r="R3390" s="7"/>
      <c r="S3390" s="32"/>
      <c r="T3390" s="77"/>
      <c r="U3390" s="5">
        <v>372.02031310143963</v>
      </c>
      <c r="V3390">
        <v>322.76000800000003</v>
      </c>
      <c r="W3390" s="38">
        <v>0.15262208415064729</v>
      </c>
      <c r="X3390" s="91">
        <v>0.88332319094890865</v>
      </c>
      <c r="Y3390" s="72">
        <v>155.65598885087698</v>
      </c>
      <c r="Z3390" s="18">
        <v>141.049995</v>
      </c>
      <c r="AA3390" s="77">
        <v>0.10355189201443775</v>
      </c>
      <c r="AB3390" s="35">
        <v>0.88332319094890865</v>
      </c>
      <c r="AC3390" s="72">
        <v>160.60114810077167</v>
      </c>
      <c r="AD3390" s="18">
        <v>155.80000000000001</v>
      </c>
      <c r="AE3390" s="38">
        <v>3.081609820777699E-2</v>
      </c>
      <c r="AF3390">
        <v>7</v>
      </c>
      <c r="AI3390" s="27" t="s">
        <v>36</v>
      </c>
      <c r="AJ3390" s="17">
        <v>13.67779704859303</v>
      </c>
      <c r="AK3390" s="17">
        <v>12.855536100660354</v>
      </c>
      <c r="AL3390" s="19">
        <v>8.2291262584859234E-2</v>
      </c>
      <c r="AM3390" s="19">
        <v>6.3615070806156554E-2</v>
      </c>
      <c r="AN3390" s="27" t="b">
        <v>1</v>
      </c>
      <c r="AO3390" s="27" t="b">
        <v>1</v>
      </c>
      <c r="AP3390" s="27" t="b">
        <v>0</v>
      </c>
      <c r="AQ3390" s="27" t="b">
        <v>0</v>
      </c>
      <c r="AR3390" s="27" t="b">
        <v>0</v>
      </c>
      <c r="AS3390" s="27" t="b">
        <v>1</v>
      </c>
      <c r="AV3390">
        <v>705.24997499999995</v>
      </c>
      <c r="AX3390">
        <v>1558</v>
      </c>
    </row>
    <row r="3391" spans="1:50" ht="14.55" customHeight="1" x14ac:dyDescent="0.25">
      <c r="A3391" s="94">
        <v>42990</v>
      </c>
      <c r="B3391" s="100">
        <v>11.875</v>
      </c>
      <c r="C3391" s="101">
        <v>13.375</v>
      </c>
      <c r="D3391" s="32">
        <v>64.937831655802796</v>
      </c>
      <c r="E3391" s="32">
        <v>183.17540816793172</v>
      </c>
      <c r="F3391" s="18">
        <v>248.11323982373452</v>
      </c>
      <c r="G3391" s="18">
        <v>12.982410118247198</v>
      </c>
      <c r="H3391" s="19">
        <v>0.11214953271028039</v>
      </c>
      <c r="I3391" s="18">
        <v>10.58</v>
      </c>
      <c r="J3391" s="91">
        <v>0.97934350964564265</v>
      </c>
      <c r="K3391" s="72">
        <v>46.319191462447442</v>
      </c>
      <c r="L3391" s="18">
        <v>44.549999</v>
      </c>
      <c r="M3391" s="73">
        <v>3.9712514077664567E-2</v>
      </c>
      <c r="Q3391" s="34">
        <v>1.0210921807832591</v>
      </c>
      <c r="R3391" s="7"/>
      <c r="S3391" s="32"/>
      <c r="T3391" s="77"/>
      <c r="U3391" s="5">
        <v>379.15979042180521</v>
      </c>
      <c r="V3391">
        <v>330.92001199999999</v>
      </c>
      <c r="W3391" s="38">
        <v>0.14577473912881772</v>
      </c>
      <c r="X3391" s="91">
        <v>0.9586870192912853</v>
      </c>
      <c r="Y3391" s="72">
        <v>149.2260899473022</v>
      </c>
      <c r="Z3391" s="18">
        <v>133.99999500000001</v>
      </c>
      <c r="AA3391" s="77">
        <v>0.11362757847343341</v>
      </c>
      <c r="AB3391" s="35">
        <v>0.9586870192912853</v>
      </c>
      <c r="AC3391" s="72">
        <v>153.96376750828415</v>
      </c>
      <c r="AD3391" s="18">
        <v>148.1</v>
      </c>
      <c r="AE3391" s="38">
        <v>3.9593298502931501E-2</v>
      </c>
      <c r="AF3391">
        <v>6</v>
      </c>
      <c r="AI3391" s="27" t="s">
        <v>36</v>
      </c>
      <c r="AJ3391" s="17">
        <v>13.567459338204809</v>
      </c>
      <c r="AK3391" s="17">
        <v>12.884727734091063</v>
      </c>
      <c r="AL3391" s="19">
        <v>8.7068755786118904E-2</v>
      </c>
      <c r="AM3391" s="19">
        <v>7.0004581889805267E-2</v>
      </c>
      <c r="AN3391" s="27" t="b">
        <v>1</v>
      </c>
      <c r="AO3391" s="27" t="b">
        <v>1</v>
      </c>
      <c r="AP3391" s="27" t="b">
        <v>0</v>
      </c>
      <c r="AQ3391" s="27" t="b">
        <v>0</v>
      </c>
      <c r="AR3391" s="27" t="b">
        <v>0</v>
      </c>
      <c r="AS3391" s="27" t="b">
        <v>1</v>
      </c>
      <c r="AV3391">
        <v>669.99997500000006</v>
      </c>
      <c r="AX3391">
        <v>1481</v>
      </c>
    </row>
    <row r="3392" spans="1:50" ht="14.55" customHeight="1" x14ac:dyDescent="0.25">
      <c r="A3392" s="94">
        <v>42991</v>
      </c>
      <c r="B3392" s="100">
        <v>11.525</v>
      </c>
      <c r="C3392" s="101">
        <v>12.925000000000001</v>
      </c>
      <c r="D3392" s="32">
        <v>54.114859713168997</v>
      </c>
      <c r="E3392" s="32">
        <v>192.78458886466265</v>
      </c>
      <c r="F3392" s="18">
        <v>246.89944857783166</v>
      </c>
      <c r="G3392" s="18">
        <v>12.618151183468301</v>
      </c>
      <c r="H3392" s="19">
        <v>0.1083172147001934</v>
      </c>
      <c r="I3392" s="18">
        <v>10.5</v>
      </c>
      <c r="J3392" s="91">
        <v>0.96718729353452448</v>
      </c>
      <c r="K3392" s="72">
        <v>44.798558308067548</v>
      </c>
      <c r="L3392" s="18">
        <v>43.060001</v>
      </c>
      <c r="M3392" s="73">
        <v>4.0375226839115694E-2</v>
      </c>
      <c r="Q3392" s="34">
        <v>1.0339259073033968</v>
      </c>
      <c r="R3392" s="7"/>
      <c r="S3392" s="32"/>
      <c r="T3392" s="77"/>
      <c r="U3392" s="5">
        <v>391.2932555338574</v>
      </c>
      <c r="V3392">
        <v>342.48001199999999</v>
      </c>
      <c r="W3392" s="38">
        <v>0.14252873692920046</v>
      </c>
      <c r="X3392" s="91">
        <v>0.93437458706904897</v>
      </c>
      <c r="Y3392" s="72">
        <v>139.4337332846618</v>
      </c>
      <c r="Z3392" s="18">
        <v>124.449995</v>
      </c>
      <c r="AA3392" s="77">
        <v>0.12039966963969582</v>
      </c>
      <c r="AB3392" s="35">
        <v>0.93437458706904897</v>
      </c>
      <c r="AC3392" s="72">
        <v>143.857525260578</v>
      </c>
      <c r="AD3392" s="18">
        <v>137.10000000000002</v>
      </c>
      <c r="AE3392" s="38">
        <v>4.9289024511874377E-2</v>
      </c>
      <c r="AF3392">
        <v>5</v>
      </c>
      <c r="AI3392" s="27" t="s">
        <v>36</v>
      </c>
      <c r="AJ3392" s="17">
        <v>13.544700290496245</v>
      </c>
      <c r="AK3392" s="17">
        <v>12.906093935765249</v>
      </c>
      <c r="AL3392" s="19">
        <v>9.5020614801807721E-2</v>
      </c>
      <c r="AM3392" s="19">
        <v>7.4637655671815212E-2</v>
      </c>
      <c r="AN3392" s="27" t="b">
        <v>1</v>
      </c>
      <c r="AO3392" s="27" t="b">
        <v>1</v>
      </c>
      <c r="AP3392" s="27" t="b">
        <v>0</v>
      </c>
      <c r="AQ3392" s="27" t="b">
        <v>0</v>
      </c>
      <c r="AR3392" s="27" t="b">
        <v>0</v>
      </c>
      <c r="AS3392" s="27" t="b">
        <v>1</v>
      </c>
      <c r="AV3392">
        <v>622.24997499999995</v>
      </c>
      <c r="AX3392">
        <v>1371.0000000000002</v>
      </c>
    </row>
    <row r="3393" spans="1:50" ht="14.55" customHeight="1" x14ac:dyDescent="0.25">
      <c r="A3393" s="94">
        <v>42992</v>
      </c>
      <c r="B3393" s="100">
        <v>11.475</v>
      </c>
      <c r="C3393" s="101">
        <v>13.025</v>
      </c>
      <c r="D3393" s="32">
        <v>43.291887770535197</v>
      </c>
      <c r="E3393" s="32">
        <v>202.43524663169202</v>
      </c>
      <c r="F3393" s="18">
        <v>245.72713440222722</v>
      </c>
      <c r="G3393" s="18">
        <v>12.751923010730714</v>
      </c>
      <c r="H3393" s="19">
        <v>0.11900191938579663</v>
      </c>
      <c r="I3393" s="18">
        <v>10.44</v>
      </c>
      <c r="J3393" s="91">
        <v>1.0058030576260926</v>
      </c>
      <c r="K3393" s="72">
        <v>45.057747317706692</v>
      </c>
      <c r="L3393" s="18">
        <v>43.599997999999999</v>
      </c>
      <c r="M3393" s="73">
        <v>3.3434618912291984E-2</v>
      </c>
      <c r="Q3393" s="34">
        <v>0.99423042355847568</v>
      </c>
      <c r="R3393" s="7"/>
      <c r="S3393" s="32"/>
      <c r="T3393" s="77"/>
      <c r="U3393" s="5">
        <v>388.31134651448798</v>
      </c>
      <c r="V3393">
        <v>337.83999599999999</v>
      </c>
      <c r="W3393" s="38">
        <v>0.14939424316855604</v>
      </c>
      <c r="X3393" s="91">
        <v>1.0116061152521851</v>
      </c>
      <c r="Y3393" s="72">
        <v>141.05269211921552</v>
      </c>
      <c r="Z3393" s="18">
        <v>128</v>
      </c>
      <c r="AA3393" s="77">
        <v>0.10197415718137126</v>
      </c>
      <c r="AB3393" s="35">
        <v>1.0116061152521851</v>
      </c>
      <c r="AC3393" s="72">
        <v>145.52481911880747</v>
      </c>
      <c r="AD3393" s="18">
        <v>140.39999999999998</v>
      </c>
      <c r="AE3393" s="38">
        <v>3.650156067526706E-2</v>
      </c>
      <c r="AF3393">
        <v>4</v>
      </c>
      <c r="AI3393" s="27" t="s">
        <v>36</v>
      </c>
      <c r="AJ3393" s="17">
        <v>13.526763092447517</v>
      </c>
      <c r="AK3393" s="17">
        <v>12.932168594181878</v>
      </c>
      <c r="AL3393" s="19">
        <v>0.1030964784972065</v>
      </c>
      <c r="AM3393" s="19">
        <v>7.8876006894853468E-2</v>
      </c>
      <c r="AN3393" s="27" t="b">
        <v>1</v>
      </c>
      <c r="AO3393" s="27" t="b">
        <v>1</v>
      </c>
      <c r="AP3393" s="27" t="b">
        <v>0</v>
      </c>
      <c r="AQ3393" s="27" t="b">
        <v>0</v>
      </c>
      <c r="AR3393" s="27" t="b">
        <v>0</v>
      </c>
      <c r="AS3393" s="27" t="b">
        <v>1</v>
      </c>
      <c r="AV3393">
        <v>640</v>
      </c>
      <c r="AX3393">
        <v>1403.9999999999998</v>
      </c>
    </row>
    <row r="3394" spans="1:50" ht="14.55" customHeight="1" x14ac:dyDescent="0.25">
      <c r="A3394" s="94">
        <v>42993</v>
      </c>
      <c r="B3394" s="100">
        <v>11.125</v>
      </c>
      <c r="C3394" s="101">
        <v>12.925000000000001</v>
      </c>
      <c r="D3394" s="32">
        <v>32.468915827901398</v>
      </c>
      <c r="E3394" s="32">
        <v>211.97026413969377</v>
      </c>
      <c r="F3394" s="18">
        <v>244.43917996759518</v>
      </c>
      <c r="G3394" s="18">
        <v>12.685905561465351</v>
      </c>
      <c r="H3394" s="19">
        <v>0.13926499032882012</v>
      </c>
      <c r="I3394" s="18">
        <v>10.17</v>
      </c>
      <c r="J3394" s="91">
        <v>0.98960867576126577</v>
      </c>
      <c r="K3394" s="72">
        <v>44.588766164558159</v>
      </c>
      <c r="L3394" s="18">
        <v>43.599997999999999</v>
      </c>
      <c r="M3394" s="73">
        <v>2.2678169952167416E-2</v>
      </c>
      <c r="Q3394" s="34">
        <v>1.0105004376914346</v>
      </c>
      <c r="R3394" s="7"/>
      <c r="S3394" s="32"/>
      <c r="T3394" s="77"/>
      <c r="U3394" s="5">
        <v>391.65823003973594</v>
      </c>
      <c r="V3394">
        <v>344.16000400000001</v>
      </c>
      <c r="W3394" s="38">
        <v>0.13801204523386723</v>
      </c>
      <c r="X3394" s="91">
        <v>0.97921735152253153</v>
      </c>
      <c r="Y3394" s="72">
        <v>138.12190443597726</v>
      </c>
      <c r="Z3394" s="18">
        <v>123.45000499999999</v>
      </c>
      <c r="AA3394" s="77">
        <v>0.11884891730848668</v>
      </c>
      <c r="AB3394" s="35">
        <v>0.97921735152253153</v>
      </c>
      <c r="AC3394" s="72">
        <v>142.49814332434485</v>
      </c>
      <c r="AD3394" s="18">
        <v>136</v>
      </c>
      <c r="AE3394" s="38">
        <v>4.7780465620182733E-2</v>
      </c>
      <c r="AF3394">
        <v>3</v>
      </c>
      <c r="AI3394" s="27" t="s">
        <v>36</v>
      </c>
      <c r="AJ3394" s="17">
        <v>13.508234785850629</v>
      </c>
      <c r="AK3394" s="17">
        <v>12.960483363973717</v>
      </c>
      <c r="AL3394" s="19">
        <v>0.11150565243300453</v>
      </c>
      <c r="AM3394" s="19">
        <v>8.4943864923972365E-2</v>
      </c>
      <c r="AN3394" s="27" t="b">
        <v>1</v>
      </c>
      <c r="AO3394" s="27" t="b">
        <v>1</v>
      </c>
      <c r="AP3394" s="27" t="b">
        <v>0</v>
      </c>
      <c r="AQ3394" s="27" t="b">
        <v>0</v>
      </c>
      <c r="AR3394" s="27" t="b">
        <v>0</v>
      </c>
      <c r="AS3394" s="27" t="b">
        <v>1</v>
      </c>
      <c r="AV3394">
        <v>617.25002499999994</v>
      </c>
      <c r="AX3394">
        <v>1360</v>
      </c>
    </row>
    <row r="3395" spans="1:50" ht="14.55" customHeight="1" x14ac:dyDescent="0.25">
      <c r="A3395" s="94">
        <v>42996</v>
      </c>
      <c r="B3395" s="100">
        <v>10.675000000000001</v>
      </c>
      <c r="C3395" s="101">
        <v>12.425000000000001</v>
      </c>
      <c r="D3395" s="32">
        <v>21.645943885267599</v>
      </c>
      <c r="E3395" s="32">
        <v>221.28597499940759</v>
      </c>
      <c r="F3395" s="18">
        <v>242.93191888467518</v>
      </c>
      <c r="G3395" s="18">
        <v>12.269069886027614</v>
      </c>
      <c r="H3395" s="19">
        <v>0.14084507042253525</v>
      </c>
      <c r="I3395" s="18">
        <v>10.15</v>
      </c>
      <c r="J3395" s="91">
        <v>0.96117823655601875</v>
      </c>
      <c r="K3395" s="72">
        <v>42.857010104438473</v>
      </c>
      <c r="L3395" s="18">
        <v>41</v>
      </c>
      <c r="M3395" s="73">
        <v>4.5292929376548115E-2</v>
      </c>
      <c r="Q3395" s="34">
        <v>1.0403897653603591</v>
      </c>
      <c r="R3395" s="7"/>
      <c r="S3395" s="32"/>
      <c r="T3395" s="77"/>
      <c r="U3395" s="5">
        <v>406.71856660690486</v>
      </c>
      <c r="V3395">
        <v>359.040008</v>
      </c>
      <c r="W3395" s="38">
        <v>0.13279455644092136</v>
      </c>
      <c r="X3395" s="91">
        <v>0.9223564731120375</v>
      </c>
      <c r="Y3395" s="72">
        <v>127.39824216240525</v>
      </c>
      <c r="Z3395" s="18">
        <v>112.55000000000001</v>
      </c>
      <c r="AA3395" s="77">
        <v>0.13192574111421804</v>
      </c>
      <c r="AB3395" s="35">
        <v>0.9223564731120375</v>
      </c>
      <c r="AC3395" s="72">
        <v>131.4319776885105</v>
      </c>
      <c r="AD3395" s="18">
        <v>124</v>
      </c>
      <c r="AE3395" s="38">
        <v>5.9935303939600809E-2</v>
      </c>
      <c r="AF3395">
        <v>2</v>
      </c>
      <c r="AI3395" s="27" t="s">
        <v>36</v>
      </c>
      <c r="AJ3395" s="17">
        <v>13.381573193651047</v>
      </c>
      <c r="AK3395" s="17">
        <v>12.978463745101926</v>
      </c>
      <c r="AL3395" s="19">
        <v>0.12276342595019846</v>
      </c>
      <c r="AM3395" s="19">
        <v>9.0649336692637458E-2</v>
      </c>
      <c r="AN3395" s="27" t="b">
        <v>1</v>
      </c>
      <c r="AO3395" s="27" t="b">
        <v>1</v>
      </c>
      <c r="AP3395" s="27" t="b">
        <v>0</v>
      </c>
      <c r="AQ3395" s="27" t="b">
        <v>0</v>
      </c>
      <c r="AR3395" s="27" t="b">
        <v>0</v>
      </c>
      <c r="AS3395" s="27" t="b">
        <v>1</v>
      </c>
      <c r="AV3395">
        <v>562.75</v>
      </c>
      <c r="AX3395">
        <v>1240</v>
      </c>
    </row>
    <row r="3396" spans="1:50" ht="14.55" customHeight="1" x14ac:dyDescent="0.25">
      <c r="A3396" s="94">
        <v>42997</v>
      </c>
      <c r="B3396" s="100">
        <v>10.824999999999999</v>
      </c>
      <c r="C3396" s="101">
        <v>12.425000000000001</v>
      </c>
      <c r="D3396" s="32">
        <v>10.822971942633799</v>
      </c>
      <c r="E3396" s="32">
        <v>230.58458469660002</v>
      </c>
      <c r="F3396" s="32">
        <v>241.4075566392338</v>
      </c>
      <c r="G3396" s="32">
        <v>12.353267551565949</v>
      </c>
      <c r="H3396" s="56">
        <v>0.1287726358148894</v>
      </c>
      <c r="I3396" s="32">
        <v>10.18</v>
      </c>
      <c r="J3396" s="68">
        <v>1.0005446801780675</v>
      </c>
      <c r="K3396" s="72">
        <v>42.879611549454836</v>
      </c>
      <c r="L3396" s="32">
        <v>40.919998</v>
      </c>
      <c r="M3396" s="73">
        <v>4.7888896511061325E-2</v>
      </c>
      <c r="Q3396" s="34">
        <v>0.99945561633692304</v>
      </c>
      <c r="R3396" s="7"/>
      <c r="S3396" s="32"/>
      <c r="T3396" s="77"/>
      <c r="U3396" s="5">
        <v>405.74033290620986</v>
      </c>
      <c r="V3396" s="1">
        <v>358.92001199999999</v>
      </c>
      <c r="W3396" s="76">
        <v>0.1304477859713486</v>
      </c>
      <c r="X3396" s="68">
        <v>1.0010893603561348</v>
      </c>
      <c r="Y3396" s="72">
        <v>127.53763495109196</v>
      </c>
      <c r="Z3396" s="32">
        <v>112.9</v>
      </c>
      <c r="AA3396" s="77">
        <v>0.12965132817619091</v>
      </c>
      <c r="AB3396" s="35">
        <v>1.0010893603561348</v>
      </c>
      <c r="AC3396" s="72">
        <v>131.57304499969305</v>
      </c>
      <c r="AD3396" s="32">
        <v>123.9</v>
      </c>
      <c r="AE3396" s="76">
        <v>6.1929338173470919E-2</v>
      </c>
      <c r="AF3396" s="1">
        <v>1</v>
      </c>
      <c r="AI3396" s="27" t="s">
        <v>36</v>
      </c>
      <c r="AJ3396" s="17">
        <v>13.256149270325764</v>
      </c>
      <c r="AK3396" s="17">
        <v>12.999430581567029</v>
      </c>
      <c r="AL3396" s="19">
        <v>0.12472522722708586</v>
      </c>
      <c r="AM3396" s="19">
        <v>9.4464114844615282E-2</v>
      </c>
      <c r="AN3396" s="27" t="b">
        <v>1</v>
      </c>
      <c r="AO3396" s="27" t="b">
        <v>1</v>
      </c>
      <c r="AP3396" s="27" t="b">
        <v>0</v>
      </c>
      <c r="AQ3396" s="27" t="b">
        <v>0</v>
      </c>
      <c r="AR3396" s="27" t="b">
        <v>0</v>
      </c>
      <c r="AS3396" s="27" t="b">
        <v>1</v>
      </c>
      <c r="AV3396">
        <v>564.5</v>
      </c>
      <c r="AX3396">
        <v>1239</v>
      </c>
    </row>
    <row r="3397" spans="1:50" ht="14.55" customHeight="1" x14ac:dyDescent="0.25">
      <c r="A3397" s="96">
        <v>42998</v>
      </c>
      <c r="B3397" s="98">
        <v>12.275</v>
      </c>
      <c r="C3397" s="99">
        <v>13.175000000000001</v>
      </c>
      <c r="D3397" s="32">
        <v>240.01385401483026</v>
      </c>
      <c r="E3397" s="32">
        <v>0</v>
      </c>
      <c r="F3397" s="18">
        <v>240.01385401483026</v>
      </c>
      <c r="G3397" s="18">
        <v>12.275</v>
      </c>
      <c r="H3397" s="19">
        <v>6.8311195445920347E-2</v>
      </c>
      <c r="I3397">
        <v>9.7799999999999994</v>
      </c>
      <c r="J3397" s="91">
        <v>0.98792756539235416</v>
      </c>
      <c r="K3397" s="72">
        <v>42.361217293592929</v>
      </c>
      <c r="L3397" s="18">
        <v>40.98</v>
      </c>
      <c r="M3397" s="73">
        <v>3.3704667974449307E-2</v>
      </c>
      <c r="Q3397" s="34">
        <v>1.0122199592668024</v>
      </c>
      <c r="R3397" s="7"/>
      <c r="S3397" s="32"/>
      <c r="T3397" s="77"/>
      <c r="U3397" s="5">
        <v>409.93381842953733</v>
      </c>
      <c r="V3397" s="18">
        <v>358.55999600000001</v>
      </c>
      <c r="W3397" s="38">
        <v>0.14327817660266068</v>
      </c>
      <c r="X3397" s="91">
        <v>0.97585513078470831</v>
      </c>
      <c r="Y3397" s="72">
        <v>124.45885089919292</v>
      </c>
      <c r="Z3397">
        <v>113.050005</v>
      </c>
      <c r="AA3397" s="77">
        <v>0.10091857934188438</v>
      </c>
      <c r="AB3397" s="35">
        <v>0.97585513078470831</v>
      </c>
      <c r="AC3397" s="72">
        <v>128.39417252707571</v>
      </c>
      <c r="AD3397" s="18">
        <v>124.5</v>
      </c>
      <c r="AE3397" s="38">
        <v>3.1278494193379199E-2</v>
      </c>
      <c r="AF3397">
        <v>20</v>
      </c>
      <c r="AI3397" s="27" t="s">
        <v>36</v>
      </c>
      <c r="AJ3397" s="17">
        <v>13.165136504412798</v>
      </c>
      <c r="AK3397" s="17">
        <v>13.018583640352103</v>
      </c>
      <c r="AL3397" s="19">
        <v>0.11741883768302586</v>
      </c>
      <c r="AM3397" s="19">
        <v>9.4694067252983516E-2</v>
      </c>
      <c r="AN3397" s="27" t="b">
        <v>1</v>
      </c>
      <c r="AO3397" s="27" t="b">
        <v>1</v>
      </c>
      <c r="AP3397" s="27" t="b">
        <v>0</v>
      </c>
      <c r="AQ3397" s="27" t="b">
        <v>0</v>
      </c>
      <c r="AR3397" s="27" t="b">
        <v>0</v>
      </c>
      <c r="AS3397" s="27" t="b">
        <v>1</v>
      </c>
      <c r="AV3397">
        <v>565.25002500000005</v>
      </c>
      <c r="AX3397">
        <v>1245</v>
      </c>
    </row>
    <row r="3398" spans="1:50" ht="14.55" customHeight="1" x14ac:dyDescent="0.25">
      <c r="A3398" s="94">
        <v>42999</v>
      </c>
      <c r="B3398" s="98">
        <v>12.324999999999999</v>
      </c>
      <c r="C3398" s="99">
        <v>13.275</v>
      </c>
      <c r="D3398" s="32">
        <v>228.01316131408873</v>
      </c>
      <c r="E3398" s="32">
        <v>11.180911036174731</v>
      </c>
      <c r="F3398" s="18">
        <v>239.19407235026347</v>
      </c>
      <c r="G3398" s="18">
        <v>12.369406892612338</v>
      </c>
      <c r="H3398" s="19">
        <v>7.1563088512241135E-2</v>
      </c>
      <c r="I3398">
        <v>9.67</v>
      </c>
      <c r="J3398" s="91">
        <v>1.0042491604091868</v>
      </c>
      <c r="K3398" s="72">
        <v>42.540480849887693</v>
      </c>
      <c r="L3398" s="18">
        <v>40.959999000000003</v>
      </c>
      <c r="M3398" s="73">
        <v>3.8585983605314289E-2</v>
      </c>
      <c r="Q3398" s="34">
        <v>0.9957688185594743</v>
      </c>
      <c r="R3398" s="7"/>
      <c r="S3398" s="32"/>
      <c r="T3398" s="77"/>
      <c r="U3398" s="5">
        <v>407.43932220247552</v>
      </c>
      <c r="V3398" s="18">
        <v>358.88000399999999</v>
      </c>
      <c r="W3398" s="38">
        <v>0.13530795157502154</v>
      </c>
      <c r="X3398" s="91">
        <v>1.0084983208183735</v>
      </c>
      <c r="Y3398" s="72">
        <v>125.51714267016057</v>
      </c>
      <c r="Z3398">
        <v>112.9</v>
      </c>
      <c r="AA3398" s="77">
        <v>0.11175502807936723</v>
      </c>
      <c r="AB3398" s="35">
        <v>1.0084983208183735</v>
      </c>
      <c r="AC3398" s="72">
        <v>129.48323142699326</v>
      </c>
      <c r="AD3398" s="18">
        <v>124.4</v>
      </c>
      <c r="AE3398" s="38">
        <v>4.0861988962968256E-2</v>
      </c>
      <c r="AF3398">
        <v>19</v>
      </c>
      <c r="AI3398" s="27" t="s">
        <v>36</v>
      </c>
      <c r="AJ3398" s="17">
        <v>13.130861248280198</v>
      </c>
      <c r="AK3398" s="17">
        <v>13.041430812778909</v>
      </c>
      <c r="AL3398" s="19">
        <v>0.11129314998503381</v>
      </c>
      <c r="AM3398" s="19">
        <v>9.5378881497119788E-2</v>
      </c>
      <c r="AN3398" s="27" t="b">
        <v>1</v>
      </c>
      <c r="AO3398" s="27" t="b">
        <v>1</v>
      </c>
      <c r="AP3398" s="27" t="b">
        <v>0</v>
      </c>
      <c r="AQ3398" s="27" t="b">
        <v>0</v>
      </c>
      <c r="AR3398" s="27" t="b">
        <v>0</v>
      </c>
      <c r="AS3398" s="27" t="b">
        <v>1</v>
      </c>
      <c r="AV3398">
        <v>564.5</v>
      </c>
      <c r="AX3398">
        <v>1244</v>
      </c>
    </row>
    <row r="3399" spans="1:50" ht="14.55" customHeight="1" x14ac:dyDescent="0.25">
      <c r="A3399" s="94">
        <v>43000</v>
      </c>
      <c r="B3399" s="98">
        <v>12.425000000000001</v>
      </c>
      <c r="C3399" s="99">
        <v>13.425000000000001</v>
      </c>
      <c r="D3399" s="32">
        <v>216.01246861334721</v>
      </c>
      <c r="E3399" s="32">
        <v>22.32279710296487</v>
      </c>
      <c r="F3399" s="18">
        <v>238.33526571631208</v>
      </c>
      <c r="G3399" s="18">
        <v>12.518661326349982</v>
      </c>
      <c r="H3399" s="19">
        <v>7.4487895716946029E-2</v>
      </c>
      <c r="I3399">
        <v>9.59</v>
      </c>
      <c r="J3399" s="91">
        <v>1.0084326767877894</v>
      </c>
      <c r="K3399" s="72">
        <v>42.898468730139264</v>
      </c>
      <c r="L3399" s="18">
        <v>41.25</v>
      </c>
      <c r="M3399" s="73">
        <v>3.9962878306406401E-2</v>
      </c>
      <c r="Q3399" s="34">
        <v>0.99163783861640575</v>
      </c>
      <c r="R3399" s="7"/>
      <c r="S3399" s="32"/>
      <c r="T3399" s="77"/>
      <c r="U3399" s="5">
        <v>403.28001528068768</v>
      </c>
      <c r="V3399" s="18">
        <v>356.44000399999999</v>
      </c>
      <c r="W3399" s="38">
        <v>0.13141064626597773</v>
      </c>
      <c r="X3399" s="91">
        <v>1.0168653535755789</v>
      </c>
      <c r="Y3399" s="72">
        <v>127.63464431945695</v>
      </c>
      <c r="Z3399">
        <v>114.350005</v>
      </c>
      <c r="AA3399" s="77">
        <v>0.11617524038986231</v>
      </c>
      <c r="AB3399" s="35">
        <v>1.0168653535755789</v>
      </c>
      <c r="AC3399" s="72">
        <v>131.66490095957673</v>
      </c>
      <c r="AD3399" s="18">
        <v>125.4</v>
      </c>
      <c r="AE3399" s="38">
        <v>4.9959337795667629E-2</v>
      </c>
      <c r="AF3399">
        <v>18</v>
      </c>
      <c r="AI3399" s="27" t="s">
        <v>36</v>
      </c>
      <c r="AJ3399" s="17">
        <v>13.072370971512786</v>
      </c>
      <c r="AK3399" s="17">
        <v>13.064168425181981</v>
      </c>
      <c r="AL3399" s="19">
        <v>0.10387414604022538</v>
      </c>
      <c r="AM3399" s="19">
        <v>9.6037927377297494E-2</v>
      </c>
      <c r="AN3399" s="27" t="b">
        <v>1</v>
      </c>
      <c r="AO3399" s="27" t="b">
        <v>1</v>
      </c>
      <c r="AP3399" s="27" t="b">
        <v>0</v>
      </c>
      <c r="AQ3399" s="27" t="b">
        <v>0</v>
      </c>
      <c r="AR3399" s="27" t="b">
        <v>0</v>
      </c>
      <c r="AS3399" s="27" t="b">
        <v>1</v>
      </c>
      <c r="AV3399">
        <v>571.75002499999994</v>
      </c>
      <c r="AX3399">
        <v>1254</v>
      </c>
    </row>
    <row r="3400" spans="1:50" ht="14.55" customHeight="1" x14ac:dyDescent="0.25">
      <c r="A3400" s="94">
        <v>43003</v>
      </c>
      <c r="B3400" s="100">
        <v>12.375</v>
      </c>
      <c r="C3400" s="101">
        <v>13.375</v>
      </c>
      <c r="D3400" s="32">
        <v>204.01177591260569</v>
      </c>
      <c r="E3400" s="32">
        <v>33.429583457282433</v>
      </c>
      <c r="F3400" s="32">
        <v>237.44135936988812</v>
      </c>
      <c r="G3400" s="32">
        <v>12.515790903261321</v>
      </c>
      <c r="H3400" s="56">
        <v>7.4766355140186924E-2</v>
      </c>
      <c r="I3400" s="1">
        <v>10.210000000000001</v>
      </c>
      <c r="J3400" s="68">
        <v>0.9960209428610638</v>
      </c>
      <c r="K3400" s="72">
        <v>42.727033992963648</v>
      </c>
      <c r="L3400" s="32">
        <v>41.279998999999997</v>
      </c>
      <c r="M3400" s="73">
        <v>3.5054143120586106E-2</v>
      </c>
      <c r="Q3400" s="34">
        <v>1.0039949532863299</v>
      </c>
      <c r="R3400" s="7"/>
      <c r="S3400" s="32"/>
      <c r="T3400" s="77"/>
      <c r="U3400" s="5">
        <v>404.13726752482432</v>
      </c>
      <c r="V3400" s="32">
        <v>356.28</v>
      </c>
      <c r="W3400" s="76">
        <v>0.13432487797469506</v>
      </c>
      <c r="X3400" s="68">
        <v>0.99204188572212759</v>
      </c>
      <c r="Y3400" s="72">
        <v>126.6195190357242</v>
      </c>
      <c r="Z3400" s="1">
        <v>114.25</v>
      </c>
      <c r="AA3400" s="77">
        <v>0.10826712503916144</v>
      </c>
      <c r="AB3400" s="35">
        <v>0.99204188572212759</v>
      </c>
      <c r="AC3400" s="72">
        <v>130.61500251655048</v>
      </c>
      <c r="AD3400" s="32">
        <v>126</v>
      </c>
      <c r="AE3400" s="76">
        <v>3.6627004099606952E-2</v>
      </c>
      <c r="AF3400" s="1">
        <v>17</v>
      </c>
      <c r="AI3400" s="27" t="s">
        <v>36</v>
      </c>
      <c r="AJ3400" s="17">
        <v>13.020946697817346</v>
      </c>
      <c r="AK3400" s="17">
        <v>13.082636224949455</v>
      </c>
      <c r="AL3400" s="19">
        <v>9.3124373508786509E-2</v>
      </c>
      <c r="AM3400" s="19">
        <v>9.5701717105435305E-2</v>
      </c>
      <c r="AN3400" s="27" t="b">
        <v>0</v>
      </c>
      <c r="AO3400" s="27" t="b">
        <v>0</v>
      </c>
      <c r="AP3400" s="27" t="b">
        <v>0</v>
      </c>
      <c r="AQ3400" s="27" t="b">
        <v>0</v>
      </c>
      <c r="AR3400" s="27" t="b">
        <v>0</v>
      </c>
      <c r="AS3400" s="27" t="b">
        <v>1</v>
      </c>
      <c r="AV3400">
        <v>571.25</v>
      </c>
      <c r="AX3400">
        <v>1260</v>
      </c>
    </row>
    <row r="3401" spans="1:50" ht="14.55" customHeight="1" x14ac:dyDescent="0.25">
      <c r="A3401" s="94">
        <v>43004</v>
      </c>
      <c r="B3401" s="98">
        <v>12.275</v>
      </c>
      <c r="C3401" s="99">
        <v>13.275</v>
      </c>
      <c r="D3401" s="32">
        <v>192.01108321186416</v>
      </c>
      <c r="E3401" s="32">
        <v>44.533028105632056</v>
      </c>
      <c r="F3401" s="18">
        <v>236.54411131749623</v>
      </c>
      <c r="G3401" s="18">
        <v>12.463265215555751</v>
      </c>
      <c r="H3401" s="19">
        <v>7.5329566854990593E-2</v>
      </c>
      <c r="I3401">
        <v>10.17</v>
      </c>
      <c r="J3401" s="91">
        <v>0.99204028584255477</v>
      </c>
      <c r="K3401" s="72">
        <v>42.386205633796855</v>
      </c>
      <c r="L3401" s="18">
        <v>40.770000000000003</v>
      </c>
      <c r="M3401" s="73">
        <v>3.964203173404101E-2</v>
      </c>
      <c r="Q3401" s="34">
        <v>1.0080235795572405</v>
      </c>
      <c r="R3401" s="7"/>
      <c r="S3401" s="32"/>
      <c r="T3401" s="77"/>
      <c r="U3401" s="5">
        <v>406.62142878731913</v>
      </c>
      <c r="V3401" s="18">
        <v>360</v>
      </c>
      <c r="W3401" s="38">
        <v>0.12950396885366425</v>
      </c>
      <c r="X3401" s="91">
        <v>0.98408057168510943</v>
      </c>
      <c r="Y3401" s="72">
        <v>124.60440483958365</v>
      </c>
      <c r="Z3401">
        <v>111.800005</v>
      </c>
      <c r="AA3401" s="77">
        <v>0.11452951043771109</v>
      </c>
      <c r="AB3401" s="35">
        <v>0.98408057168510943</v>
      </c>
      <c r="AC3401" s="72">
        <v>128.53362560248374</v>
      </c>
      <c r="AD3401" s="18">
        <v>123</v>
      </c>
      <c r="AE3401" s="38">
        <v>4.4988826036453156E-2</v>
      </c>
      <c r="AF3401">
        <v>16</v>
      </c>
      <c r="AI3401" s="27" t="s">
        <v>36</v>
      </c>
      <c r="AJ3401" s="17">
        <v>12.978951833858705</v>
      </c>
      <c r="AK3401" s="17">
        <v>13.099231791441531</v>
      </c>
      <c r="AL3401" s="19">
        <v>8.2205122914195738E-2</v>
      </c>
      <c r="AM3401" s="19">
        <v>9.5192029189952065E-2</v>
      </c>
      <c r="AN3401" s="27" t="b">
        <v>0</v>
      </c>
      <c r="AO3401" s="27" t="b">
        <v>0</v>
      </c>
      <c r="AP3401" s="27" t="b">
        <v>0</v>
      </c>
      <c r="AQ3401" s="27" t="b">
        <v>0</v>
      </c>
      <c r="AR3401" s="27" t="b">
        <v>0</v>
      </c>
      <c r="AS3401" s="27" t="b">
        <v>1</v>
      </c>
      <c r="AV3401">
        <v>559.00002500000005</v>
      </c>
      <c r="AX3401">
        <v>1230</v>
      </c>
    </row>
    <row r="3402" spans="1:50" ht="14.55" customHeight="1" x14ac:dyDescent="0.25">
      <c r="A3402" s="94">
        <v>43005</v>
      </c>
      <c r="B3402" s="98">
        <v>12.175000000000001</v>
      </c>
      <c r="C3402" s="99">
        <v>13.275</v>
      </c>
      <c r="D3402" s="32">
        <v>180.01039051112264</v>
      </c>
      <c r="E3402" s="32">
        <v>55.629713823266862</v>
      </c>
      <c r="F3402" s="18">
        <v>235.64010433438949</v>
      </c>
      <c r="G3402" s="18">
        <v>12.434687056999252</v>
      </c>
      <c r="H3402" s="19">
        <v>8.2862523540489619E-2</v>
      </c>
      <c r="I3402">
        <v>9.8699999999999992</v>
      </c>
      <c r="J3402" s="91">
        <v>0.99389404504153012</v>
      </c>
      <c r="K3402" s="72">
        <v>42.126668480156802</v>
      </c>
      <c r="L3402" s="18">
        <v>40.470001000000003</v>
      </c>
      <c r="M3402" s="73">
        <v>4.0935691604178572E-2</v>
      </c>
      <c r="Q3402" s="34">
        <v>1.0061434666893641</v>
      </c>
      <c r="R3402" s="7"/>
      <c r="S3402" s="32"/>
      <c r="T3402" s="77"/>
      <c r="U3402" s="5">
        <v>408.35778892221077</v>
      </c>
      <c r="V3402" s="18">
        <v>363.07998800000001</v>
      </c>
      <c r="W3402" s="38">
        <v>0.12470475492637384</v>
      </c>
      <c r="X3402" s="91">
        <v>0.98778809008306034</v>
      </c>
      <c r="Y3402" s="72">
        <v>123.08333595540356</v>
      </c>
      <c r="Z3402">
        <v>110.200005</v>
      </c>
      <c r="AA3402" s="77">
        <v>0.11690862405499483</v>
      </c>
      <c r="AB3402" s="35">
        <v>0.98778809008306034</v>
      </c>
      <c r="AC3402" s="72">
        <v>126.96194899893673</v>
      </c>
      <c r="AD3402">
        <v>120.9</v>
      </c>
      <c r="AE3402" s="38">
        <v>5.0140190231073016E-2</v>
      </c>
      <c r="AF3402">
        <v>15</v>
      </c>
      <c r="AI3402" s="27" t="s">
        <v>36</v>
      </c>
      <c r="AJ3402" s="17">
        <v>12.936932592156428</v>
      </c>
      <c r="AK3402" s="17">
        <v>13.116544308758801</v>
      </c>
      <c r="AL3402" s="19">
        <v>7.4553437535129108E-2</v>
      </c>
      <c r="AM3402" s="19">
        <v>9.6583058123353882E-2</v>
      </c>
      <c r="AN3402" s="27" t="b">
        <v>0</v>
      </c>
      <c r="AO3402" s="27" t="b">
        <v>0</v>
      </c>
      <c r="AP3402" s="27" t="b">
        <v>0</v>
      </c>
      <c r="AQ3402" s="27" t="b">
        <v>0</v>
      </c>
      <c r="AR3402" s="27" t="b">
        <v>0</v>
      </c>
      <c r="AS3402" s="27" t="b">
        <v>1</v>
      </c>
      <c r="AV3402">
        <v>551.00002500000005</v>
      </c>
      <c r="AX3402">
        <v>1209</v>
      </c>
    </row>
    <row r="3403" spans="1:50" ht="14.55" customHeight="1" x14ac:dyDescent="0.25">
      <c r="A3403" s="94">
        <v>43006</v>
      </c>
      <c r="B3403" s="98">
        <v>11.925000000000001</v>
      </c>
      <c r="C3403" s="99">
        <v>13.125</v>
      </c>
      <c r="D3403" s="32">
        <v>168.00969781038114</v>
      </c>
      <c r="E3403" s="32">
        <v>66.635998842590993</v>
      </c>
      <c r="F3403" s="18">
        <v>234.64569665297213</v>
      </c>
      <c r="G3403" s="18">
        <v>12.265782719443479</v>
      </c>
      <c r="H3403" s="19">
        <v>9.1428571428571415E-2</v>
      </c>
      <c r="I3403">
        <v>9.5500000000000007</v>
      </c>
      <c r="J3403" s="91">
        <v>0.98225397431391015</v>
      </c>
      <c r="K3403" s="72">
        <v>41.378371595368023</v>
      </c>
      <c r="L3403" s="18">
        <v>39.909999999999997</v>
      </c>
      <c r="M3403" s="73">
        <v>3.6792072046304844E-2</v>
      </c>
      <c r="Q3403" s="34">
        <v>1.0180666366847588</v>
      </c>
      <c r="R3403" s="7"/>
      <c r="S3403" s="32"/>
      <c r="T3403" s="77"/>
      <c r="U3403" s="5">
        <v>414.96141799097023</v>
      </c>
      <c r="V3403" s="18">
        <v>368.20001200000002</v>
      </c>
      <c r="W3403" s="38">
        <v>0.1270000121319122</v>
      </c>
      <c r="X3403" s="91">
        <v>0.9645079486278203</v>
      </c>
      <c r="Y3403" s="72">
        <v>118.71542385764259</v>
      </c>
      <c r="Z3403">
        <v>107.250005</v>
      </c>
      <c r="AA3403" s="77">
        <v>0.10690366734847788</v>
      </c>
      <c r="AB3403" s="35">
        <v>0.9645079486278203</v>
      </c>
      <c r="AC3403" s="72">
        <v>122.45384571355625</v>
      </c>
      <c r="AD3403">
        <v>117.69999999999999</v>
      </c>
      <c r="AE3403" s="38">
        <v>4.0389513284250299E-2</v>
      </c>
      <c r="AF3403">
        <v>14</v>
      </c>
      <c r="AI3403" s="27" t="s">
        <v>36</v>
      </c>
      <c r="AJ3403" s="17">
        <v>12.878861544560875</v>
      </c>
      <c r="AK3403" s="17">
        <v>13.12951653459811</v>
      </c>
      <c r="AL3403" s="19">
        <v>7.8406333532237624E-2</v>
      </c>
      <c r="AM3403" s="19">
        <v>9.7888172761801853E-2</v>
      </c>
      <c r="AN3403" s="27" t="b">
        <v>0</v>
      </c>
      <c r="AO3403" s="27" t="b">
        <v>0</v>
      </c>
      <c r="AP3403" s="27" t="b">
        <v>0</v>
      </c>
      <c r="AQ3403" s="27" t="b">
        <v>0</v>
      </c>
      <c r="AR3403" s="27" t="b">
        <v>0</v>
      </c>
      <c r="AS3403" s="27" t="b">
        <v>1</v>
      </c>
      <c r="AV3403">
        <v>536.25002500000005</v>
      </c>
      <c r="AX3403">
        <v>1177</v>
      </c>
    </row>
    <row r="3404" spans="1:50" ht="14.55" customHeight="1" x14ac:dyDescent="0.25">
      <c r="A3404" s="94">
        <v>43007</v>
      </c>
      <c r="B3404" s="98">
        <v>11.675000000000001</v>
      </c>
      <c r="C3404" s="99">
        <v>13.025</v>
      </c>
      <c r="D3404" s="32">
        <v>156.00900510963965</v>
      </c>
      <c r="E3404" s="32">
        <v>77.539485353550418</v>
      </c>
      <c r="F3404" s="18">
        <v>233.54849046319006</v>
      </c>
      <c r="G3404" s="18">
        <v>12.123208014616955</v>
      </c>
      <c r="H3404" s="19">
        <v>0.10364683301343569</v>
      </c>
      <c r="I3404">
        <v>9.51</v>
      </c>
      <c r="J3404" s="91">
        <v>0.98375456499400837</v>
      </c>
      <c r="K3404" s="72">
        <v>40.705457648096868</v>
      </c>
      <c r="L3404" s="18">
        <v>39.189999</v>
      </c>
      <c r="M3404" s="73">
        <v>3.8669525051451707E-2</v>
      </c>
      <c r="Q3404" s="34">
        <v>1.0165137073657091</v>
      </c>
      <c r="R3404" s="7"/>
      <c r="S3404" s="32"/>
      <c r="T3404" s="77"/>
      <c r="U3404" s="5">
        <v>421.02862957493875</v>
      </c>
      <c r="V3404" s="18">
        <v>375</v>
      </c>
      <c r="W3404" s="38">
        <v>0.12274301219983666</v>
      </c>
      <c r="X3404" s="91">
        <v>0.96750912998801675</v>
      </c>
      <c r="Y3404" s="72">
        <v>114.8588059859954</v>
      </c>
      <c r="Z3404" s="18">
        <v>103</v>
      </c>
      <c r="AA3404" s="77">
        <v>0.11513403869898449</v>
      </c>
      <c r="AB3404" s="35">
        <v>0.96750912998801675</v>
      </c>
      <c r="AC3404" s="72">
        <v>118.47331427958918</v>
      </c>
      <c r="AD3404">
        <v>113.3</v>
      </c>
      <c r="AE3404" s="38">
        <v>4.5660320208201044E-2</v>
      </c>
      <c r="AF3404">
        <v>13</v>
      </c>
      <c r="AI3404" s="27" t="s">
        <v>36</v>
      </c>
      <c r="AJ3404" s="17">
        <v>12.811383235134572</v>
      </c>
      <c r="AK3404" s="17">
        <v>13.134603968955089</v>
      </c>
      <c r="AL3404" s="19">
        <v>8.3753624282436712E-2</v>
      </c>
      <c r="AM3404" s="19">
        <v>9.8815478155514599E-2</v>
      </c>
      <c r="AN3404" s="27" t="b">
        <v>0</v>
      </c>
      <c r="AO3404" s="27" t="b">
        <v>0</v>
      </c>
      <c r="AP3404" s="27" t="b">
        <v>0</v>
      </c>
      <c r="AQ3404" s="27" t="b">
        <v>0</v>
      </c>
      <c r="AR3404" s="27" t="b">
        <v>0</v>
      </c>
      <c r="AS3404" s="27" t="b">
        <v>1</v>
      </c>
      <c r="AV3404">
        <v>515</v>
      </c>
      <c r="AX3404">
        <v>1133</v>
      </c>
    </row>
    <row r="3405" spans="1:50" ht="14.55" customHeight="1" x14ac:dyDescent="0.25">
      <c r="A3405" s="94">
        <v>43010</v>
      </c>
      <c r="B3405" s="100">
        <v>11.375</v>
      </c>
      <c r="C3405" s="101">
        <v>12.675000000000001</v>
      </c>
      <c r="D3405" s="32">
        <v>144.00831240889812</v>
      </c>
      <c r="E3405" s="32">
        <v>88.296344261892614</v>
      </c>
      <c r="F3405" s="32">
        <v>232.30465667079073</v>
      </c>
      <c r="G3405" s="32">
        <v>11.869115138221821</v>
      </c>
      <c r="H3405" s="56">
        <v>0.10256410256410264</v>
      </c>
      <c r="I3405" s="1">
        <v>9.4499999999999993</v>
      </c>
      <c r="J3405" s="68">
        <v>0.97382660822700262</v>
      </c>
      <c r="K3405" s="72">
        <v>39.639371902718615</v>
      </c>
      <c r="L3405" s="32">
        <v>38.39</v>
      </c>
      <c r="M3405" s="73">
        <v>3.2544201685819604E-2</v>
      </c>
      <c r="Q3405" s="34">
        <v>1.0268768501002965</v>
      </c>
      <c r="R3405" s="7"/>
      <c r="S3405" s="32"/>
      <c r="T3405" s="77"/>
      <c r="U3405" s="5">
        <v>431.53960709417544</v>
      </c>
      <c r="V3405" s="32">
        <v>382.08</v>
      </c>
      <c r="W3405" s="76">
        <v>0.12944830164932855</v>
      </c>
      <c r="X3405" s="68">
        <v>0.94765321645400513</v>
      </c>
      <c r="Y3405" s="72">
        <v>108.84683770021341</v>
      </c>
      <c r="Z3405" s="1">
        <v>98.9</v>
      </c>
      <c r="AA3405" s="77">
        <v>0.10057469868769876</v>
      </c>
      <c r="AB3405" s="35">
        <v>0.94765321645400513</v>
      </c>
      <c r="AC3405" s="72">
        <v>112.26981734957722</v>
      </c>
      <c r="AD3405" s="1">
        <v>108.4</v>
      </c>
      <c r="AE3405" s="76">
        <v>3.5699422044070277E-2</v>
      </c>
      <c r="AF3405" s="1">
        <v>12</v>
      </c>
      <c r="AI3405" s="27" t="s">
        <v>36</v>
      </c>
      <c r="AJ3405" s="17">
        <v>12.751986213760274</v>
      </c>
      <c r="AK3405" s="17">
        <v>13.129991413487252</v>
      </c>
      <c r="AL3405" s="19">
        <v>8.8432992090296147E-2</v>
      </c>
      <c r="AM3405" s="19">
        <v>0.10064458273331028</v>
      </c>
      <c r="AN3405" s="27" t="b">
        <v>0</v>
      </c>
      <c r="AO3405" s="27" t="b">
        <v>0</v>
      </c>
      <c r="AP3405" s="27" t="b">
        <v>0</v>
      </c>
      <c r="AQ3405" s="27" t="b">
        <v>0</v>
      </c>
      <c r="AR3405" s="27" t="b">
        <v>0</v>
      </c>
      <c r="AS3405" s="27" t="b">
        <v>1</v>
      </c>
      <c r="AV3405">
        <v>494.5</v>
      </c>
      <c r="AX3405">
        <v>1084</v>
      </c>
    </row>
    <row r="3406" spans="1:50" ht="14.55" customHeight="1" x14ac:dyDescent="0.25">
      <c r="A3406" s="94">
        <v>43011</v>
      </c>
      <c r="B3406" s="100">
        <v>11.375</v>
      </c>
      <c r="C3406" s="101">
        <v>12.775</v>
      </c>
      <c r="D3406" s="32">
        <v>132.0076197081566</v>
      </c>
      <c r="E3406" s="32">
        <v>99.066196685634992</v>
      </c>
      <c r="F3406" s="32">
        <v>231.07381639379159</v>
      </c>
      <c r="G3406" s="32">
        <v>11.975209394228949</v>
      </c>
      <c r="H3406" s="56">
        <v>0.1095890410958904</v>
      </c>
      <c r="I3406" s="1">
        <v>9.51</v>
      </c>
      <c r="J3406" s="68">
        <v>1.0035929339348324</v>
      </c>
      <c r="K3406" s="72">
        <v>39.781105239805321</v>
      </c>
      <c r="L3406" s="1">
        <v>38.25</v>
      </c>
      <c r="M3406" s="73">
        <v>4.0028895158309034E-2</v>
      </c>
      <c r="Q3406" s="34">
        <v>0.99641992902366761</v>
      </c>
      <c r="R3406" s="7"/>
      <c r="S3406" s="32"/>
      <c r="T3406" s="77"/>
      <c r="U3406" s="5">
        <v>429.19409388460178</v>
      </c>
      <c r="V3406" s="1">
        <v>383.76</v>
      </c>
      <c r="W3406" s="76">
        <v>0.11839194779185375</v>
      </c>
      <c r="X3406" s="68">
        <v>1.0071858678696648</v>
      </c>
      <c r="Y3406" s="72">
        <v>109.62952120816678</v>
      </c>
      <c r="Z3406" s="1">
        <v>98.05</v>
      </c>
      <c r="AA3406" s="77">
        <v>0.11809812552949293</v>
      </c>
      <c r="AB3406" s="35">
        <v>1.0071858678696648</v>
      </c>
      <c r="AC3406" s="72">
        <v>113.07476052592602</v>
      </c>
      <c r="AD3406" s="1">
        <v>107.6</v>
      </c>
      <c r="AE3406" s="76">
        <v>5.0880674032769795E-2</v>
      </c>
      <c r="AF3406" s="1">
        <v>11</v>
      </c>
      <c r="AI3406" s="27" t="s">
        <v>36</v>
      </c>
      <c r="AJ3406" s="17">
        <v>12.694342821306071</v>
      </c>
      <c r="AK3406" s="17">
        <v>13.126063298564739</v>
      </c>
      <c r="AL3406" s="19">
        <v>9.4236773082913394E-2</v>
      </c>
      <c r="AM3406" s="19">
        <v>0.10018128354220562</v>
      </c>
      <c r="AN3406" s="27" t="b">
        <v>0</v>
      </c>
      <c r="AO3406" s="27" t="b">
        <v>0</v>
      </c>
      <c r="AP3406" s="27" t="b">
        <v>0</v>
      </c>
      <c r="AQ3406" s="27" t="b">
        <v>0</v>
      </c>
      <c r="AR3406" s="27" t="b">
        <v>0</v>
      </c>
      <c r="AS3406" s="27" t="b">
        <v>1</v>
      </c>
      <c r="AV3406">
        <v>490.25</v>
      </c>
      <c r="AX3406">
        <v>1076</v>
      </c>
    </row>
    <row r="3407" spans="1:50" ht="14.55" customHeight="1" x14ac:dyDescent="0.25">
      <c r="A3407" s="94">
        <v>43012</v>
      </c>
      <c r="B3407" s="100">
        <v>11.324999999999999</v>
      </c>
      <c r="C3407" s="101">
        <v>12.775</v>
      </c>
      <c r="D3407" s="32">
        <v>120.00692700741509</v>
      </c>
      <c r="E3407" s="32">
        <v>109.75174498081579</v>
      </c>
      <c r="F3407" s="32">
        <v>229.75867198823087</v>
      </c>
      <c r="G3407" s="32">
        <v>12.017639928865599</v>
      </c>
      <c r="H3407" s="56">
        <v>0.11350293542074374</v>
      </c>
      <c r="I3407" s="1">
        <v>9.6300000000000008</v>
      </c>
      <c r="J3407" s="68">
        <v>0.99783158468422162</v>
      </c>
      <c r="K3407" s="72">
        <v>39.694156478966299</v>
      </c>
      <c r="L3407" s="32">
        <v>38.32</v>
      </c>
      <c r="M3407" s="73">
        <v>3.5860033375947252E-2</v>
      </c>
      <c r="Q3407" s="34">
        <v>1.0021731275588601</v>
      </c>
      <c r="R3407" s="7"/>
      <c r="S3407" s="32"/>
      <c r="T3407" s="77"/>
      <c r="U3407" s="5">
        <v>429.3259706228875</v>
      </c>
      <c r="V3407" s="32">
        <v>383.48001199999999</v>
      </c>
      <c r="W3407" s="76">
        <v>0.11955240739610572</v>
      </c>
      <c r="X3407" s="68">
        <v>0.99566316936844323</v>
      </c>
      <c r="Y3407" s="72">
        <v>109.15459878444642</v>
      </c>
      <c r="Z3407" s="32">
        <v>98.75</v>
      </c>
      <c r="AA3407" s="77">
        <v>0.1053630256652802</v>
      </c>
      <c r="AB3407" s="35">
        <v>0.99566316936844323</v>
      </c>
      <c r="AC3407" s="72">
        <v>112.58256943511044</v>
      </c>
      <c r="AD3407" s="32">
        <v>108.4</v>
      </c>
      <c r="AE3407" s="76">
        <v>3.8584588884782632E-2</v>
      </c>
      <c r="AF3407" s="1">
        <v>10</v>
      </c>
      <c r="AI3407" s="27" t="s">
        <v>36</v>
      </c>
      <c r="AJ3407" s="17">
        <v>12.617834557478838</v>
      </c>
      <c r="AK3407" s="17">
        <v>13.12572923915379</v>
      </c>
      <c r="AL3407" s="19">
        <v>0.10059900117720559</v>
      </c>
      <c r="AM3407" s="19">
        <v>0.10026587121160958</v>
      </c>
      <c r="AN3407" s="27" t="b">
        <v>0</v>
      </c>
      <c r="AO3407" s="27" t="b">
        <v>1</v>
      </c>
      <c r="AP3407" s="27" t="b">
        <v>0</v>
      </c>
      <c r="AQ3407" s="27" t="b">
        <v>0</v>
      </c>
      <c r="AR3407" s="27" t="b">
        <v>0</v>
      </c>
      <c r="AS3407" s="27" t="b">
        <v>1</v>
      </c>
      <c r="AV3407">
        <v>493.75</v>
      </c>
      <c r="AX3407">
        <v>1084</v>
      </c>
    </row>
    <row r="3408" spans="1:50" ht="14.55" customHeight="1" x14ac:dyDescent="0.25">
      <c r="A3408" s="94">
        <v>43013</v>
      </c>
      <c r="B3408" s="98">
        <v>10.824999999999999</v>
      </c>
      <c r="C3408" s="99">
        <v>12.475</v>
      </c>
      <c r="D3408" s="32">
        <v>108.00623430667358</v>
      </c>
      <c r="E3408" s="32">
        <v>120.39032383294084</v>
      </c>
      <c r="F3408" s="18">
        <v>228.3965581396144</v>
      </c>
      <c r="G3408" s="18">
        <v>11.6947330465152</v>
      </c>
      <c r="H3408" s="19">
        <v>0.13226452905811625</v>
      </c>
      <c r="I3408">
        <v>9.19</v>
      </c>
      <c r="J3408" s="91">
        <v>0.96736143051132273</v>
      </c>
      <c r="K3408" s="72">
        <v>38.397931619236047</v>
      </c>
      <c r="L3408" s="18">
        <v>37.07</v>
      </c>
      <c r="M3408" s="73">
        <v>3.5822271897384593E-2</v>
      </c>
      <c r="Q3408" s="34">
        <v>1.0337397879006043</v>
      </c>
      <c r="R3408" s="7"/>
      <c r="S3408" s="32"/>
      <c r="T3408" s="77"/>
      <c r="U3408" s="5">
        <v>442.98504292685351</v>
      </c>
      <c r="V3408" s="18">
        <v>395.44000399999999</v>
      </c>
      <c r="W3408" s="38">
        <v>0.12023325522435895</v>
      </c>
      <c r="X3408" s="91">
        <v>0.93472286102264557</v>
      </c>
      <c r="Y3408" s="72">
        <v>102.02978702342821</v>
      </c>
      <c r="Z3408" s="18">
        <v>92.05</v>
      </c>
      <c r="AA3408" s="77">
        <v>0.10841702361138747</v>
      </c>
      <c r="AB3408" s="35">
        <v>0.93472286102264557</v>
      </c>
      <c r="AC3408" s="72">
        <v>105.23181425061459</v>
      </c>
      <c r="AD3408" s="18">
        <v>100.9</v>
      </c>
      <c r="AE3408" s="38">
        <v>4.2931756695882901E-2</v>
      </c>
      <c r="AF3408">
        <v>9</v>
      </c>
      <c r="AI3408" s="27" t="s">
        <v>36</v>
      </c>
      <c r="AJ3408" s="17">
        <v>12.520186495920379</v>
      </c>
      <c r="AK3408" s="17">
        <v>13.106764793031843</v>
      </c>
      <c r="AL3408" s="19">
        <v>0.10883266876347669</v>
      </c>
      <c r="AM3408" s="19">
        <v>0.10176257835897978</v>
      </c>
      <c r="AN3408" s="27" t="b">
        <v>0</v>
      </c>
      <c r="AO3408" s="27" t="b">
        <v>1</v>
      </c>
      <c r="AP3408" s="27" t="b">
        <v>0</v>
      </c>
      <c r="AQ3408" s="27" t="b">
        <v>0</v>
      </c>
      <c r="AR3408" s="27" t="b">
        <v>0</v>
      </c>
      <c r="AS3408" s="27" t="b">
        <v>1</v>
      </c>
      <c r="AV3408">
        <v>460.25</v>
      </c>
      <c r="AX3408">
        <v>1009</v>
      </c>
    </row>
    <row r="3409" spans="1:50" ht="14.55" customHeight="1" x14ac:dyDescent="0.25">
      <c r="A3409" s="94">
        <v>43014</v>
      </c>
      <c r="B3409" s="98">
        <v>10.824999999999999</v>
      </c>
      <c r="C3409" s="99">
        <v>12.525</v>
      </c>
      <c r="D3409" s="32">
        <v>96.005541605932066</v>
      </c>
      <c r="E3409" s="32">
        <v>130.80375056524758</v>
      </c>
      <c r="F3409" s="18">
        <v>226.80929217117966</v>
      </c>
      <c r="G3409" s="18">
        <v>11.805411224920601</v>
      </c>
      <c r="H3409" s="19">
        <v>0.13572854291417169</v>
      </c>
      <c r="I3409">
        <v>9.65</v>
      </c>
      <c r="J3409" s="91">
        <v>1.0024485576486901</v>
      </c>
      <c r="K3409" s="72">
        <v>38.491285177961366</v>
      </c>
      <c r="L3409" s="18">
        <v>37.080002</v>
      </c>
      <c r="M3409" s="73">
        <v>3.8060493577140739E-2</v>
      </c>
      <c r="Q3409" s="34">
        <v>0.99755742314155915</v>
      </c>
      <c r="R3409" s="7"/>
      <c r="S3409" s="32"/>
      <c r="T3409" s="77"/>
      <c r="U3409" s="5">
        <v>441.08027596710775</v>
      </c>
      <c r="V3409" s="18">
        <v>395.20001200000002</v>
      </c>
      <c r="W3409" s="38">
        <v>0.11609378181675697</v>
      </c>
      <c r="X3409" s="91">
        <v>1.00489711529738</v>
      </c>
      <c r="Y3409" s="72">
        <v>102.52992920099321</v>
      </c>
      <c r="Z3409" s="18">
        <v>92.1</v>
      </c>
      <c r="AA3409" s="77">
        <v>0.11324570250806966</v>
      </c>
      <c r="AB3409" s="35">
        <v>1.00489711529738</v>
      </c>
      <c r="AC3409" s="72">
        <v>105.7454511898985</v>
      </c>
      <c r="AD3409" s="18">
        <v>101.19999999999999</v>
      </c>
      <c r="AE3409" s="38">
        <v>4.4915525591882562E-2</v>
      </c>
      <c r="AF3409">
        <v>8</v>
      </c>
      <c r="AI3409" s="27" t="s">
        <v>36</v>
      </c>
      <c r="AJ3409" s="17">
        <v>12.43519819460381</v>
      </c>
      <c r="AK3409" s="17">
        <v>13.084724404910068</v>
      </c>
      <c r="AL3409" s="19">
        <v>0.11621599734441007</v>
      </c>
      <c r="AM3409" s="19">
        <v>0.10280799232950322</v>
      </c>
      <c r="AN3409" s="27" t="b">
        <v>0</v>
      </c>
      <c r="AO3409" s="27" t="b">
        <v>1</v>
      </c>
      <c r="AP3409" s="27" t="b">
        <v>0</v>
      </c>
      <c r="AQ3409" s="27" t="b">
        <v>0</v>
      </c>
      <c r="AR3409" s="27" t="b">
        <v>0</v>
      </c>
      <c r="AS3409" s="27" t="b">
        <v>1</v>
      </c>
      <c r="AV3409">
        <v>460.5</v>
      </c>
      <c r="AX3409">
        <v>1011.9999999999999</v>
      </c>
    </row>
    <row r="3410" spans="1:50" ht="14.55" customHeight="1" x14ac:dyDescent="0.25">
      <c r="A3410" s="94">
        <v>43017</v>
      </c>
      <c r="B3410" s="98">
        <v>11.125</v>
      </c>
      <c r="C3410" s="99">
        <v>12.625</v>
      </c>
      <c r="D3410" s="32">
        <v>84.004848905190556</v>
      </c>
      <c r="E3410" s="32">
        <v>141.17560673175672</v>
      </c>
      <c r="F3410" s="18">
        <v>225.18045563694727</v>
      </c>
      <c r="G3410" s="18">
        <v>12.065416473972572</v>
      </c>
      <c r="H3410" s="19">
        <v>0.11881188118811881</v>
      </c>
      <c r="I3410">
        <v>10.33</v>
      </c>
      <c r="J3410" s="91">
        <v>1.0146845509494509</v>
      </c>
      <c r="K3410" s="72">
        <v>39.055836657753893</v>
      </c>
      <c r="L3410" s="18">
        <v>37.889999000000003</v>
      </c>
      <c r="M3410" s="73">
        <v>3.0769007350828648E-2</v>
      </c>
      <c r="Q3410" s="34">
        <v>0.985527964394737</v>
      </c>
      <c r="R3410" s="7"/>
      <c r="S3410" s="32"/>
      <c r="T3410" s="77"/>
      <c r="U3410" s="5">
        <v>433.88762093963879</v>
      </c>
      <c r="V3410" s="18">
        <v>387.76000800000003</v>
      </c>
      <c r="W3410" s="38">
        <v>0.11895918090562543</v>
      </c>
      <c r="X3410" s="91">
        <v>1.0293691018989015</v>
      </c>
      <c r="Y3410" s="72">
        <v>105.54164609546173</v>
      </c>
      <c r="Z3410" s="18">
        <v>95.9</v>
      </c>
      <c r="AA3410" s="77">
        <v>0.10053854114141525</v>
      </c>
      <c r="AB3410" s="35">
        <v>1.0293691018989015</v>
      </c>
      <c r="AC3410" s="72">
        <v>108.84935496914117</v>
      </c>
      <c r="AD3410" s="18">
        <v>105</v>
      </c>
      <c r="AE3410" s="38">
        <v>3.6660523515630233E-2</v>
      </c>
      <c r="AF3410">
        <v>7</v>
      </c>
      <c r="AI3410" s="27" t="s">
        <v>36</v>
      </c>
      <c r="AJ3410" s="17">
        <v>12.344903769366189</v>
      </c>
      <c r="AK3410" s="17">
        <v>13.00701933335421</v>
      </c>
      <c r="AL3410" s="19">
        <v>0.11874350537352392</v>
      </c>
      <c r="AM3410" s="19">
        <v>0.10152967300820938</v>
      </c>
      <c r="AN3410" s="27" t="b">
        <v>0</v>
      </c>
      <c r="AO3410" s="27" t="b">
        <v>1</v>
      </c>
      <c r="AP3410" s="27" t="b">
        <v>0</v>
      </c>
      <c r="AQ3410" s="27" t="b">
        <v>0</v>
      </c>
      <c r="AR3410" s="27" t="b">
        <v>0</v>
      </c>
      <c r="AS3410" s="27" t="b">
        <v>1</v>
      </c>
      <c r="AV3410">
        <v>479.5</v>
      </c>
      <c r="AX3410">
        <v>1050</v>
      </c>
    </row>
    <row r="3411" spans="1:50" ht="14.55" customHeight="1" x14ac:dyDescent="0.25">
      <c r="A3411" s="94">
        <v>43018</v>
      </c>
      <c r="B3411" s="100">
        <v>10.925000000000001</v>
      </c>
      <c r="C3411" s="101">
        <v>12.324999999999999</v>
      </c>
      <c r="D3411" s="32">
        <v>72.004156204449046</v>
      </c>
      <c r="E3411" s="32">
        <v>151.75047455716259</v>
      </c>
      <c r="F3411" s="32">
        <v>223.75463076161162</v>
      </c>
      <c r="G3411" s="32">
        <v>11.874480525417027</v>
      </c>
      <c r="H3411" s="56">
        <v>0.11359026369168346</v>
      </c>
      <c r="I3411" s="1">
        <v>10.08</v>
      </c>
      <c r="J3411" s="68">
        <v>0.97794322120907939</v>
      </c>
      <c r="K3411" s="72">
        <v>38.193729866076573</v>
      </c>
      <c r="L3411" s="32">
        <v>37.009998000000003</v>
      </c>
      <c r="M3411" s="73">
        <v>3.1984110511883039E-2</v>
      </c>
      <c r="Q3411" s="34">
        <v>1.0225542529592371</v>
      </c>
      <c r="R3411" s="7"/>
      <c r="S3411" s="32"/>
      <c r="T3411" s="77"/>
      <c r="U3411" s="5">
        <v>442.84759359577151</v>
      </c>
      <c r="V3411" s="32">
        <v>396.040008</v>
      </c>
      <c r="W3411" s="76">
        <v>0.11818903305287155</v>
      </c>
      <c r="X3411" s="68">
        <v>0.95588644241815868</v>
      </c>
      <c r="Y3411" s="72">
        <v>100.886311296125</v>
      </c>
      <c r="Z3411" s="32">
        <v>91.7</v>
      </c>
      <c r="AA3411" s="77">
        <v>0.10017787672982549</v>
      </c>
      <c r="AB3411" s="35">
        <v>0.95588644241815868</v>
      </c>
      <c r="AC3411" s="72">
        <v>104.04595454047735</v>
      </c>
      <c r="AD3411" s="32">
        <v>100.6</v>
      </c>
      <c r="AE3411" s="76">
        <v>3.4254021277110927E-2</v>
      </c>
      <c r="AF3411" s="1">
        <v>6</v>
      </c>
      <c r="AI3411" s="27" t="s">
        <v>36</v>
      </c>
      <c r="AJ3411" s="17">
        <v>12.282311198689808</v>
      </c>
      <c r="AK3411" s="17">
        <v>12.923482223330232</v>
      </c>
      <c r="AL3411" s="19">
        <v>0.1205811988947874</v>
      </c>
      <c r="AM3411" s="19">
        <v>9.9826247587531142E-2</v>
      </c>
      <c r="AN3411" s="27" t="b">
        <v>0</v>
      </c>
      <c r="AO3411" s="27" t="b">
        <v>1</v>
      </c>
      <c r="AP3411" s="27" t="b">
        <v>0</v>
      </c>
      <c r="AQ3411" s="27" t="b">
        <v>0</v>
      </c>
      <c r="AR3411" s="27" t="b">
        <v>0</v>
      </c>
      <c r="AS3411" s="27" t="b">
        <v>1</v>
      </c>
      <c r="AV3411">
        <v>458.5</v>
      </c>
      <c r="AX3411">
        <v>1006</v>
      </c>
    </row>
    <row r="3412" spans="1:50" ht="14.55" customHeight="1" x14ac:dyDescent="0.25">
      <c r="A3412" s="94">
        <v>43019</v>
      </c>
      <c r="B3412" s="98">
        <v>10.775</v>
      </c>
      <c r="C3412" s="99">
        <v>12.175000000000001</v>
      </c>
      <c r="D3412" s="32">
        <v>60.003463503707536</v>
      </c>
      <c r="E3412" s="32">
        <v>162.38800540954401</v>
      </c>
      <c r="F3412" s="18">
        <v>222.39146891325154</v>
      </c>
      <c r="G3412" s="18">
        <v>11.797265866061801</v>
      </c>
      <c r="H3412" s="19">
        <v>0.11498973305954829</v>
      </c>
      <c r="I3412">
        <v>9.85</v>
      </c>
      <c r="J3412" s="91">
        <v>0.98744482614837414</v>
      </c>
      <c r="K3412" s="72">
        <v>37.7135484138199</v>
      </c>
      <c r="L3412" s="18">
        <v>36.229999999999997</v>
      </c>
      <c r="M3412" s="73">
        <v>4.0948065520836428E-2</v>
      </c>
      <c r="Q3412" s="34">
        <v>1.0127148105080448</v>
      </c>
      <c r="R3412" s="7"/>
      <c r="S3412" s="32"/>
      <c r="T3412" s="77"/>
      <c r="U3412" s="5">
        <v>447.6433328927335</v>
      </c>
      <c r="V3412" s="18">
        <v>404.28</v>
      </c>
      <c r="W3412" s="38">
        <v>0.10726064334801011</v>
      </c>
      <c r="X3412" s="91">
        <v>0.97488965229674829</v>
      </c>
      <c r="Y3412" s="72">
        <v>98.35349150587254</v>
      </c>
      <c r="Z3412" s="18">
        <v>87.749994999999998</v>
      </c>
      <c r="AA3412" s="77">
        <v>0.12083757390382235</v>
      </c>
      <c r="AB3412" s="35">
        <v>0.97488965229674829</v>
      </c>
      <c r="AC3412" s="72">
        <v>101.4316982180234</v>
      </c>
      <c r="AD3412">
        <v>96.4</v>
      </c>
      <c r="AE3412" s="38">
        <v>5.2196039606051799E-2</v>
      </c>
      <c r="AF3412">
        <v>5</v>
      </c>
      <c r="AI3412" s="27" t="s">
        <v>36</v>
      </c>
      <c r="AJ3412" s="17">
        <v>12.225875758109551</v>
      </c>
      <c r="AK3412" s="17">
        <v>12.891803557006181</v>
      </c>
      <c r="AL3412" s="19">
        <v>0.12148131422206371</v>
      </c>
      <c r="AM3412" s="19">
        <v>9.8964816165322322E-2</v>
      </c>
      <c r="AN3412" s="27" t="b">
        <v>0</v>
      </c>
      <c r="AO3412" s="27" t="b">
        <v>1</v>
      </c>
      <c r="AP3412" s="27" t="b">
        <v>0</v>
      </c>
      <c r="AQ3412" s="27" t="b">
        <v>0</v>
      </c>
      <c r="AR3412" s="27" t="b">
        <v>0</v>
      </c>
      <c r="AS3412" s="27" t="b">
        <v>1</v>
      </c>
      <c r="AV3412">
        <v>438.74997500000001</v>
      </c>
      <c r="AX3412">
        <v>964</v>
      </c>
    </row>
    <row r="3413" spans="1:50" ht="14.55" customHeight="1" x14ac:dyDescent="0.25">
      <c r="A3413" s="94">
        <v>43020</v>
      </c>
      <c r="B3413" s="98">
        <v>10.574999999999999</v>
      </c>
      <c r="C3413" s="99">
        <v>12.074999999999999</v>
      </c>
      <c r="D3413" s="32">
        <v>48.002770802966026</v>
      </c>
      <c r="E3413" s="32">
        <v>173.00874166009757</v>
      </c>
      <c r="F3413" s="18">
        <v>221.01151246306358</v>
      </c>
      <c r="G3413" s="18">
        <v>11.749206309879526</v>
      </c>
      <c r="H3413" s="19">
        <v>0.12422360248447206</v>
      </c>
      <c r="I3413">
        <v>9.91</v>
      </c>
      <c r="J3413" s="91">
        <v>0.9897464123289752</v>
      </c>
      <c r="K3413" s="72">
        <v>37.326203407013708</v>
      </c>
      <c r="L3413" s="18">
        <v>35.970001000000003</v>
      </c>
      <c r="M3413" s="73">
        <v>3.7703707792882853E-2</v>
      </c>
      <c r="Q3413" s="34">
        <v>1.0103598129210665</v>
      </c>
      <c r="R3413" s="7"/>
      <c r="S3413" s="32"/>
      <c r="T3413" s="77"/>
      <c r="U3413" s="5">
        <v>451.43877055127763</v>
      </c>
      <c r="V3413" s="18">
        <v>407.20001200000002</v>
      </c>
      <c r="W3413" s="38">
        <v>0.1086413488398365</v>
      </c>
      <c r="X3413" s="91">
        <v>0.9794928246579504</v>
      </c>
      <c r="Y3413" s="72">
        <v>96.337000127199047</v>
      </c>
      <c r="Z3413" s="18">
        <v>86.800004999999999</v>
      </c>
      <c r="AA3413" s="77">
        <v>0.10987320942203919</v>
      </c>
      <c r="AB3413" s="35">
        <v>0.9794928246579504</v>
      </c>
      <c r="AC3413" s="72">
        <v>99.350027745455108</v>
      </c>
      <c r="AD3413">
        <v>95.1</v>
      </c>
      <c r="AE3413" s="38">
        <v>4.4690091960621597E-2</v>
      </c>
      <c r="AF3413">
        <v>4</v>
      </c>
      <c r="AI3413" s="27" t="s">
        <v>36</v>
      </c>
      <c r="AJ3413" s="17">
        <v>12.184497430795798</v>
      </c>
      <c r="AK3413" s="17">
        <v>12.858159706765342</v>
      </c>
      <c r="AL3413" s="19">
        <v>0.12326809206601842</v>
      </c>
      <c r="AM3413" s="19">
        <v>0.10245934160523179</v>
      </c>
      <c r="AN3413" s="27" t="b">
        <v>0</v>
      </c>
      <c r="AO3413" s="27" t="b">
        <v>1</v>
      </c>
      <c r="AP3413" s="27" t="b">
        <v>0</v>
      </c>
      <c r="AQ3413" s="27" t="b">
        <v>0</v>
      </c>
      <c r="AR3413" s="27" t="b">
        <v>0</v>
      </c>
      <c r="AS3413" s="27" t="b">
        <v>1</v>
      </c>
      <c r="AV3413">
        <v>434.00002499999999</v>
      </c>
      <c r="AX3413">
        <v>951</v>
      </c>
    </row>
    <row r="3414" spans="1:50" ht="14.55" customHeight="1" x14ac:dyDescent="0.25">
      <c r="A3414" s="94">
        <v>43021</v>
      </c>
      <c r="B3414" s="100">
        <v>10.275</v>
      </c>
      <c r="C3414" s="101">
        <v>11.875</v>
      </c>
      <c r="D3414" s="32">
        <v>36.002078102224516</v>
      </c>
      <c r="E3414" s="32">
        <v>183.51866508124385</v>
      </c>
      <c r="F3414" s="32">
        <v>219.52074318346837</v>
      </c>
      <c r="G3414" s="32">
        <v>11.612595071298497</v>
      </c>
      <c r="H3414" s="56">
        <v>0.13473684210526315</v>
      </c>
      <c r="I3414" s="1">
        <v>9.61</v>
      </c>
      <c r="J3414" s="68">
        <v>0.98170594364913222</v>
      </c>
      <c r="K3414" s="72">
        <v>36.642721732614596</v>
      </c>
      <c r="L3414" s="32">
        <v>35.340000000000003</v>
      </c>
      <c r="M3414" s="73">
        <v>3.6862527804600816E-2</v>
      </c>
      <c r="Q3414" s="34">
        <v>1.0186349654590725</v>
      </c>
      <c r="R3414" s="7"/>
      <c r="S3414" s="32"/>
      <c r="T3414" s="77"/>
      <c r="U3414" s="5">
        <v>458.99515807940298</v>
      </c>
      <c r="V3414" s="32">
        <v>414.64</v>
      </c>
      <c r="W3414" s="76">
        <v>0.10697269457698967</v>
      </c>
      <c r="X3414" s="68">
        <v>0.96341188729826444</v>
      </c>
      <c r="Y3414" s="72">
        <v>92.812655164374462</v>
      </c>
      <c r="Z3414" s="32">
        <v>83.599995000000007</v>
      </c>
      <c r="AA3414" s="77">
        <v>0.110199290853719</v>
      </c>
      <c r="AB3414" s="35">
        <v>0.96341188729826444</v>
      </c>
      <c r="AC3414" s="72">
        <v>95.713463185464775</v>
      </c>
      <c r="AD3414" s="1">
        <v>91.5</v>
      </c>
      <c r="AE3414" s="76">
        <v>4.6048777983221587E-2</v>
      </c>
      <c r="AF3414" s="1">
        <v>3</v>
      </c>
      <c r="AI3414" s="27" t="s">
        <v>36</v>
      </c>
      <c r="AJ3414" s="17">
        <v>12.130243719394265</v>
      </c>
      <c r="AK3414" s="17">
        <v>12.822491293870179</v>
      </c>
      <c r="AL3414" s="19">
        <v>0.12368014424054291</v>
      </c>
      <c r="AM3414" s="19">
        <v>0.10640770120479567</v>
      </c>
      <c r="AN3414" s="27" t="b">
        <v>0</v>
      </c>
      <c r="AO3414" s="27" t="b">
        <v>1</v>
      </c>
      <c r="AP3414" s="27" t="b">
        <v>0</v>
      </c>
      <c r="AQ3414" s="27" t="b">
        <v>0</v>
      </c>
      <c r="AR3414" s="27" t="b">
        <v>0</v>
      </c>
      <c r="AS3414" s="27" t="b">
        <v>1</v>
      </c>
      <c r="AV3414">
        <v>417.99997500000006</v>
      </c>
      <c r="AX3414">
        <v>915</v>
      </c>
    </row>
    <row r="3415" spans="1:50" ht="14.55" customHeight="1" x14ac:dyDescent="0.25">
      <c r="A3415" s="94">
        <v>43024</v>
      </c>
      <c r="B3415" s="100">
        <v>10.275</v>
      </c>
      <c r="C3415" s="101">
        <v>11.675000000000001</v>
      </c>
      <c r="D3415" s="32">
        <v>24.001385401483013</v>
      </c>
      <c r="E3415" s="32">
        <v>193.90242234441178</v>
      </c>
      <c r="F3415" s="32">
        <v>217.9038077458948</v>
      </c>
      <c r="G3415" s="32">
        <v>11.520794619609122</v>
      </c>
      <c r="H3415" s="56">
        <v>0.11991434689507496</v>
      </c>
      <c r="I3415" s="1">
        <v>9.91</v>
      </c>
      <c r="J3415" s="68">
        <v>0.98478722705419064</v>
      </c>
      <c r="K3415" s="72">
        <v>36.084659976663254</v>
      </c>
      <c r="L3415" s="32">
        <v>34.700001</v>
      </c>
      <c r="M3415" s="73">
        <v>3.9903715756759009E-2</v>
      </c>
      <c r="Q3415" s="34">
        <v>1.0154477764616379</v>
      </c>
      <c r="R3415" s="7"/>
      <c r="S3415" s="32"/>
      <c r="T3415" s="77"/>
      <c r="U3415" s="5">
        <v>465.2178472002451</v>
      </c>
      <c r="V3415" s="32">
        <v>421.600008</v>
      </c>
      <c r="W3415" s="76">
        <v>0.10345787090270904</v>
      </c>
      <c r="X3415" s="68">
        <v>0.96957445410838139</v>
      </c>
      <c r="Y3415" s="72">
        <v>89.989210011963067</v>
      </c>
      <c r="Z3415" s="1">
        <v>80.699995000000001</v>
      </c>
      <c r="AA3415" s="77">
        <v>0.11510799984514331</v>
      </c>
      <c r="AB3415" s="35">
        <v>0.96957445410838139</v>
      </c>
      <c r="AC3415" s="72">
        <v>92.799840984262786</v>
      </c>
      <c r="AD3415" s="1">
        <v>88.3</v>
      </c>
      <c r="AE3415" s="76">
        <v>5.0960826548842465E-2</v>
      </c>
      <c r="AF3415" s="1">
        <v>2</v>
      </c>
      <c r="AI3415" s="27" t="s">
        <v>36</v>
      </c>
      <c r="AJ3415" s="17">
        <v>12.07476224597254</v>
      </c>
      <c r="AK3415" s="17">
        <v>12.73936522795287</v>
      </c>
      <c r="AL3415" s="19">
        <v>0.12104444490402679</v>
      </c>
      <c r="AM3415" s="19">
        <v>0.10924685440342874</v>
      </c>
      <c r="AN3415" s="27" t="b">
        <v>0</v>
      </c>
      <c r="AO3415" s="27" t="b">
        <v>1</v>
      </c>
      <c r="AP3415" s="27" t="b">
        <v>0</v>
      </c>
      <c r="AQ3415" s="27" t="b">
        <v>0</v>
      </c>
      <c r="AR3415" s="27" t="b">
        <v>0</v>
      </c>
      <c r="AS3415" s="27" t="b">
        <v>1</v>
      </c>
      <c r="AV3415">
        <v>403.49997500000001</v>
      </c>
      <c r="AX3415">
        <v>883</v>
      </c>
    </row>
    <row r="3416" spans="1:50" ht="14.55" customHeight="1" x14ac:dyDescent="0.25">
      <c r="A3416" s="94">
        <v>43025</v>
      </c>
      <c r="B3416" s="98">
        <v>10.375</v>
      </c>
      <c r="C3416" s="99">
        <v>11.725</v>
      </c>
      <c r="D3416" s="32">
        <v>12.000692700741507</v>
      </c>
      <c r="E3416" s="32">
        <v>204.46405981765537</v>
      </c>
      <c r="F3416" s="18">
        <v>216.46475251839686</v>
      </c>
      <c r="G3416" s="18">
        <v>11.650156705849264</v>
      </c>
      <c r="H3416" s="19">
        <v>0.11513859275053306</v>
      </c>
      <c r="I3416">
        <v>10.31</v>
      </c>
      <c r="J3416" s="91">
        <v>1.0045503339827868</v>
      </c>
      <c r="K3416" s="72">
        <v>36.248230050945921</v>
      </c>
      <c r="L3416" s="18">
        <v>34.82</v>
      </c>
      <c r="M3416" s="73">
        <v>4.1017520130554867E-2</v>
      </c>
      <c r="Q3416" s="34">
        <v>0.9954702777662261</v>
      </c>
      <c r="R3416" s="7"/>
      <c r="S3416" s="32"/>
      <c r="T3416" s="77"/>
      <c r="U3416" s="5">
        <v>462.24831313369384</v>
      </c>
      <c r="V3416" s="18">
        <v>420.92001199999999</v>
      </c>
      <c r="W3416" s="38">
        <v>9.8185640871106539E-2</v>
      </c>
      <c r="X3416" s="91">
        <v>1.0091006679655738</v>
      </c>
      <c r="Y3416" s="72">
        <v>90.808606399721967</v>
      </c>
      <c r="Z3416">
        <v>81.099995000000007</v>
      </c>
      <c r="AA3416" s="77">
        <v>0.11971161526855777</v>
      </c>
      <c r="AB3416" s="35">
        <v>1.0091006679655738</v>
      </c>
      <c r="AC3416" s="72">
        <v>93.642880173493737</v>
      </c>
      <c r="AD3416">
        <v>88.6</v>
      </c>
      <c r="AE3416" s="38">
        <v>5.6917383448010637E-2</v>
      </c>
      <c r="AF3416">
        <v>1</v>
      </c>
      <c r="AI3416" s="27" t="s">
        <v>36</v>
      </c>
      <c r="AJ3416" s="17">
        <v>12.045290189773571</v>
      </c>
      <c r="AK3416" s="17">
        <v>12.657974661232196</v>
      </c>
      <c r="AL3416" s="19">
        <v>0.12043223016442917</v>
      </c>
      <c r="AM3416" s="19">
        <v>0.11177011925407537</v>
      </c>
      <c r="AN3416" s="27" t="b">
        <v>0</v>
      </c>
      <c r="AO3416" s="27" t="b">
        <v>1</v>
      </c>
      <c r="AP3416" s="27" t="b">
        <v>0</v>
      </c>
      <c r="AQ3416" s="27" t="b">
        <v>0</v>
      </c>
      <c r="AR3416" s="27" t="b">
        <v>0</v>
      </c>
      <c r="AS3416" s="27" t="b">
        <v>1</v>
      </c>
      <c r="AV3416">
        <v>405.49997500000006</v>
      </c>
      <c r="AX3416">
        <v>886</v>
      </c>
    </row>
    <row r="3417" spans="1:50" ht="14.55" customHeight="1" x14ac:dyDescent="0.25">
      <c r="A3417" s="96">
        <v>43026</v>
      </c>
      <c r="B3417" s="98">
        <v>11.574999999999999</v>
      </c>
      <c r="C3417" s="99">
        <v>12.324999999999999</v>
      </c>
      <c r="D3417" s="32">
        <v>215.08300964880189</v>
      </c>
      <c r="E3417" s="32">
        <v>0</v>
      </c>
      <c r="F3417" s="18">
        <v>215.08300964880189</v>
      </c>
      <c r="G3417" s="18">
        <v>11.574999999999998</v>
      </c>
      <c r="H3417" s="19">
        <v>6.0851926977687598E-2</v>
      </c>
      <c r="I3417">
        <v>10.07</v>
      </c>
      <c r="J3417" s="91">
        <v>0.98720682302771834</v>
      </c>
      <c r="K3417" s="72">
        <v>35.783880883046578</v>
      </c>
      <c r="L3417" s="18">
        <v>34.639999000000003</v>
      </c>
      <c r="M3417" s="73">
        <v>3.3021995267568417E-2</v>
      </c>
      <c r="Q3417" s="34">
        <v>1.0129589632829377</v>
      </c>
      <c r="R3417" s="7"/>
      <c r="S3417" s="32"/>
      <c r="T3417" s="77"/>
      <c r="U3417" s="5">
        <v>467.36679815964158</v>
      </c>
      <c r="V3417" s="18">
        <v>422.600008</v>
      </c>
      <c r="W3417" s="38">
        <v>0.10593182515898479</v>
      </c>
      <c r="X3417" s="91">
        <v>0.97441364605543657</v>
      </c>
      <c r="Y3417" s="72">
        <v>88.485568607722044</v>
      </c>
      <c r="Z3417">
        <v>80.349999999999994</v>
      </c>
      <c r="AA3417" s="77">
        <v>0.10125163170780399</v>
      </c>
      <c r="AB3417" s="35">
        <v>0.97441364605543657</v>
      </c>
      <c r="AC3417" s="72">
        <v>91.2454373837096</v>
      </c>
      <c r="AD3417">
        <v>87.8</v>
      </c>
      <c r="AE3417" s="38">
        <v>3.9241883641339438E-2</v>
      </c>
      <c r="AF3417">
        <v>20</v>
      </c>
      <c r="AI3417" s="27" t="s">
        <v>36</v>
      </c>
      <c r="AJ3417" s="17">
        <v>12.008229830175193</v>
      </c>
      <c r="AK3417" s="17">
        <v>12.594285195764581</v>
      </c>
      <c r="AL3417" s="19">
        <v>0.11164250737876319</v>
      </c>
      <c r="AM3417" s="19">
        <v>0.11086526676174394</v>
      </c>
      <c r="AN3417" s="27" t="b">
        <v>0</v>
      </c>
      <c r="AO3417" s="27" t="b">
        <v>1</v>
      </c>
      <c r="AP3417" s="27" t="b">
        <v>0</v>
      </c>
      <c r="AQ3417" s="27" t="b">
        <v>0</v>
      </c>
      <c r="AR3417" s="27" t="b">
        <v>0</v>
      </c>
      <c r="AS3417" s="27" t="b">
        <v>1</v>
      </c>
      <c r="AV3417">
        <v>401.75</v>
      </c>
      <c r="AX3417">
        <v>878</v>
      </c>
    </row>
    <row r="3418" spans="1:50" ht="14.55" customHeight="1" x14ac:dyDescent="0.25">
      <c r="A3418" s="94">
        <v>43027</v>
      </c>
      <c r="B3418" s="98">
        <v>11.475</v>
      </c>
      <c r="C3418" s="99">
        <v>12.225</v>
      </c>
      <c r="D3418" s="32">
        <v>204.32885916636181</v>
      </c>
      <c r="E3418" s="32">
        <v>10.099739702575585</v>
      </c>
      <c r="F3418" s="18">
        <v>214.4285988689374</v>
      </c>
      <c r="G3418" s="18">
        <v>11.510325534079348</v>
      </c>
      <c r="H3418" s="19">
        <v>6.1349693251533721E-2</v>
      </c>
      <c r="I3418">
        <v>10.050000000000001</v>
      </c>
      <c r="J3418" s="91">
        <v>0.99138697707428847</v>
      </c>
      <c r="K3418" s="72">
        <v>35.475059694042642</v>
      </c>
      <c r="L3418" s="18">
        <v>34.389999000000003</v>
      </c>
      <c r="M3418" s="73">
        <v>3.1551634940223137E-2</v>
      </c>
      <c r="Q3418" s="34">
        <v>1.0086878515906368</v>
      </c>
      <c r="R3418" s="7"/>
      <c r="S3418" s="32"/>
      <c r="T3418" s="77"/>
      <c r="U3418" s="5">
        <v>470.54950099005578</v>
      </c>
      <c r="V3418" s="18">
        <v>425.399992</v>
      </c>
      <c r="W3418" s="38">
        <v>0.10613424973937419</v>
      </c>
      <c r="X3418" s="91">
        <v>0.98277395414857704</v>
      </c>
      <c r="Y3418" s="72">
        <v>86.961728207552184</v>
      </c>
      <c r="Z3418">
        <v>79.150000000000006</v>
      </c>
      <c r="AA3418" s="77">
        <v>9.8695239514241043E-2</v>
      </c>
      <c r="AB3418" s="35">
        <v>0.98277395414857704</v>
      </c>
      <c r="AC3418" s="72">
        <v>89.672201605589166</v>
      </c>
      <c r="AD3418">
        <v>86.7</v>
      </c>
      <c r="AE3418" s="38">
        <v>3.4281448738052625E-2</v>
      </c>
      <c r="AF3418">
        <v>19</v>
      </c>
      <c r="AI3418" s="27" t="s">
        <v>36</v>
      </c>
      <c r="AJ3418" s="17">
        <v>11.971816760369446</v>
      </c>
      <c r="AK3418" s="17">
        <v>12.555776372903175</v>
      </c>
      <c r="AL3418" s="19">
        <v>0.10270250074409409</v>
      </c>
      <c r="AM3418" s="19">
        <v>0.10952071486868419</v>
      </c>
      <c r="AN3418" s="27" t="b">
        <v>0</v>
      </c>
      <c r="AO3418" s="27" t="b">
        <v>0</v>
      </c>
      <c r="AP3418" s="27" t="b">
        <v>0</v>
      </c>
      <c r="AQ3418" s="27" t="b">
        <v>0</v>
      </c>
      <c r="AR3418" s="27" t="b">
        <v>0</v>
      </c>
      <c r="AS3418" s="27" t="b">
        <v>1</v>
      </c>
      <c r="AV3418">
        <v>395.75</v>
      </c>
      <c r="AX3418">
        <v>867</v>
      </c>
    </row>
    <row r="3419" spans="1:50" ht="14.55" customHeight="1" x14ac:dyDescent="0.25">
      <c r="A3419" s="94">
        <v>43028</v>
      </c>
      <c r="B3419" s="100">
        <v>11.324999999999999</v>
      </c>
      <c r="C3419" s="101">
        <v>12.125</v>
      </c>
      <c r="D3419" s="32">
        <v>193.5747086839217</v>
      </c>
      <c r="E3419" s="32">
        <v>20.194126351737147</v>
      </c>
      <c r="F3419" s="32">
        <v>213.76883503565884</v>
      </c>
      <c r="G3419" s="32">
        <v>11.400573696599391</v>
      </c>
      <c r="H3419" s="56">
        <v>6.5979381443299068E-2</v>
      </c>
      <c r="I3419" s="1">
        <v>9.9700000000000006</v>
      </c>
      <c r="J3419" s="68">
        <v>0.98741741494325774</v>
      </c>
      <c r="K3419" s="72">
        <v>35.028085669171709</v>
      </c>
      <c r="L3419" s="32">
        <v>33.790000999999997</v>
      </c>
      <c r="M3419" s="73">
        <v>3.6640563259282312E-2</v>
      </c>
      <c r="Q3419" s="34">
        <v>1.0127429239816126</v>
      </c>
      <c r="R3419" s="7"/>
      <c r="S3419" s="32"/>
      <c r="T3419" s="77"/>
      <c r="U3419" s="5">
        <v>475.65843732042975</v>
      </c>
      <c r="V3419" s="32">
        <v>432.76000800000003</v>
      </c>
      <c r="W3419" s="76">
        <v>9.9127526868031959E-2</v>
      </c>
      <c r="X3419" s="68">
        <v>0.97483482988651549</v>
      </c>
      <c r="Y3419" s="72">
        <v>84.773727117375671</v>
      </c>
      <c r="Z3419" s="1">
        <v>76.3</v>
      </c>
      <c r="AA3419" s="77">
        <v>0.11105802250820018</v>
      </c>
      <c r="AB3419" s="35">
        <v>0.97483482988651549</v>
      </c>
      <c r="AC3419" s="72">
        <v>87.414183909901809</v>
      </c>
      <c r="AD3419" s="1">
        <v>83.2</v>
      </c>
      <c r="AE3419" s="76">
        <v>5.0651248917089012E-2</v>
      </c>
      <c r="AF3419" s="1">
        <v>18</v>
      </c>
      <c r="AI3419" s="27" t="s">
        <v>36</v>
      </c>
      <c r="AJ3419" s="17">
        <v>11.925681846273594</v>
      </c>
      <c r="AK3419" s="17">
        <v>12.498547508467412</v>
      </c>
      <c r="AL3419" s="19">
        <v>9.2995130570565257E-2</v>
      </c>
      <c r="AM3419" s="19">
        <v>0.10793014049460466</v>
      </c>
      <c r="AN3419" s="27" t="b">
        <v>0</v>
      </c>
      <c r="AO3419" s="27" t="b">
        <v>0</v>
      </c>
      <c r="AP3419" s="27" t="b">
        <v>0</v>
      </c>
      <c r="AQ3419" s="27" t="b">
        <v>0</v>
      </c>
      <c r="AR3419" s="27" t="b">
        <v>0</v>
      </c>
      <c r="AS3419" s="27" t="b">
        <v>1</v>
      </c>
      <c r="AV3419">
        <v>381.5</v>
      </c>
      <c r="AX3419">
        <v>832</v>
      </c>
    </row>
    <row r="3420" spans="1:50" ht="14.55" customHeight="1" x14ac:dyDescent="0.25">
      <c r="A3420" s="94">
        <v>43031</v>
      </c>
      <c r="B3420" s="98">
        <v>11.775</v>
      </c>
      <c r="C3420" s="99">
        <v>12.525</v>
      </c>
      <c r="D3420" s="32">
        <v>182.82055820148162</v>
      </c>
      <c r="E3420" s="32">
        <v>30.238724637397688</v>
      </c>
      <c r="F3420" s="18">
        <v>213.05928283887931</v>
      </c>
      <c r="G3420" s="18">
        <v>11.881444756482162</v>
      </c>
      <c r="H3420" s="19">
        <v>5.9880239520958112E-2</v>
      </c>
      <c r="I3420">
        <v>11.07</v>
      </c>
      <c r="J3420" s="91">
        <v>1.0387202948393606</v>
      </c>
      <c r="K3420" s="72">
        <v>36.383753948789426</v>
      </c>
      <c r="L3420" s="18">
        <v>34.849997999999999</v>
      </c>
      <c r="M3420" s="73">
        <v>4.4010216264271429E-2</v>
      </c>
      <c r="Q3420" s="34">
        <v>0.96272307854989136</v>
      </c>
      <c r="R3420" s="7"/>
      <c r="S3420" s="32"/>
      <c r="T3420" s="77"/>
      <c r="U3420" s="5">
        <v>457.07477880864843</v>
      </c>
      <c r="V3420">
        <v>419.51998800000001</v>
      </c>
      <c r="W3420" s="38">
        <v>8.9518477981669897E-2</v>
      </c>
      <c r="X3420" s="91">
        <v>1.0774405896787209</v>
      </c>
      <c r="Y3420" s="72">
        <v>91.339091539630232</v>
      </c>
      <c r="Z3420">
        <v>81.199999999999989</v>
      </c>
      <c r="AA3420" s="77">
        <v>0.12486565935505227</v>
      </c>
      <c r="AB3420" s="35">
        <v>1.0774405896787209</v>
      </c>
      <c r="AC3420" s="72">
        <v>94.182079862501951</v>
      </c>
      <c r="AD3420">
        <v>88.6</v>
      </c>
      <c r="AE3420" s="38">
        <v>6.3003158718983709E-2</v>
      </c>
      <c r="AF3420">
        <v>17</v>
      </c>
      <c r="AI3420" s="27" t="s">
        <v>36</v>
      </c>
      <c r="AJ3420" s="17">
        <v>11.895338200089411</v>
      </c>
      <c r="AK3420" s="17">
        <v>12.456736389092208</v>
      </c>
      <c r="AL3420" s="19">
        <v>8.051903013984775E-2</v>
      </c>
      <c r="AM3420" s="19">
        <v>0.10519472840132484</v>
      </c>
      <c r="AN3420" s="27" t="b">
        <v>0</v>
      </c>
      <c r="AO3420" s="27" t="b">
        <v>0</v>
      </c>
      <c r="AP3420" s="27" t="b">
        <v>0</v>
      </c>
      <c r="AQ3420" s="27" t="b">
        <v>0</v>
      </c>
      <c r="AR3420" s="27" t="b">
        <v>0</v>
      </c>
      <c r="AS3420" s="27" t="b">
        <v>1</v>
      </c>
      <c r="AV3420">
        <v>405.99999999999994</v>
      </c>
      <c r="AX3420">
        <v>886</v>
      </c>
    </row>
    <row r="3421" spans="1:50" ht="14.55" customHeight="1" x14ac:dyDescent="0.25">
      <c r="A3421" s="94">
        <v>43032</v>
      </c>
      <c r="B3421" s="98">
        <v>11.925000000000001</v>
      </c>
      <c r="C3421" s="99">
        <v>12.525</v>
      </c>
      <c r="D3421" s="32">
        <v>172.06640771904154</v>
      </c>
      <c r="E3421" s="32">
        <v>40.348914013104846</v>
      </c>
      <c r="F3421" s="18">
        <v>212.41532173214637</v>
      </c>
      <c r="G3421" s="18">
        <v>12.038971761596326</v>
      </c>
      <c r="H3421" s="19">
        <v>4.7904191616766401E-2</v>
      </c>
      <c r="I3421">
        <v>11.16</v>
      </c>
      <c r="J3421" s="91">
        <v>1.0101957138233078</v>
      </c>
      <c r="K3421" s="72">
        <v>36.75407635926279</v>
      </c>
      <c r="L3421" s="18">
        <v>35.279998999999997</v>
      </c>
      <c r="M3421" s="73">
        <v>4.1782239258646048E-2</v>
      </c>
      <c r="Q3421" s="34">
        <v>0.98990718958337298</v>
      </c>
      <c r="R3421" s="7"/>
      <c r="S3421" s="32"/>
      <c r="T3421" s="77"/>
      <c r="U3421" s="5">
        <v>451.61920962340611</v>
      </c>
      <c r="V3421">
        <v>414.76000800000003</v>
      </c>
      <c r="W3421" s="38">
        <v>8.8868745569621252E-2</v>
      </c>
      <c r="X3421" s="91">
        <v>1.0203914276466155</v>
      </c>
      <c r="Y3421" s="72">
        <v>93.202071934379958</v>
      </c>
      <c r="Z3421">
        <v>82.79999500000001</v>
      </c>
      <c r="AA3421" s="77">
        <v>0.12562895606913924</v>
      </c>
      <c r="AB3421" s="35">
        <v>1.0203914276466155</v>
      </c>
      <c r="AC3421" s="72">
        <v>96.101046167694349</v>
      </c>
      <c r="AD3421">
        <v>90.7</v>
      </c>
      <c r="AE3421" s="38">
        <v>5.9548469324083197E-2</v>
      </c>
      <c r="AF3421">
        <v>16</v>
      </c>
      <c r="AI3421" s="27" t="s">
        <v>36</v>
      </c>
      <c r="AJ3421" s="17">
        <v>11.872632526676792</v>
      </c>
      <c r="AK3421" s="17">
        <v>12.424878203797309</v>
      </c>
      <c r="AL3421" s="19">
        <v>6.8517337593462999E-2</v>
      </c>
      <c r="AM3421" s="19">
        <v>0.10177848396711632</v>
      </c>
      <c r="AN3421" s="27" t="b">
        <v>0</v>
      </c>
      <c r="AO3421" s="27" t="b">
        <v>0</v>
      </c>
      <c r="AP3421" s="27" t="b">
        <v>0</v>
      </c>
      <c r="AQ3421" s="27" t="b">
        <v>0</v>
      </c>
      <c r="AR3421" s="27" t="b">
        <v>0</v>
      </c>
      <c r="AS3421" s="27" t="b">
        <v>1</v>
      </c>
      <c r="AV3421">
        <v>413.99997500000006</v>
      </c>
      <c r="AX3421">
        <v>907</v>
      </c>
    </row>
    <row r="3422" spans="1:50" ht="14.55" customHeight="1" x14ac:dyDescent="0.25">
      <c r="A3422" s="94">
        <v>43033</v>
      </c>
      <c r="B3422" s="98">
        <v>12.025</v>
      </c>
      <c r="C3422" s="99">
        <v>12.574999999999999</v>
      </c>
      <c r="D3422" s="32">
        <v>161.31225723660145</v>
      </c>
      <c r="E3422" s="32">
        <v>50.58789561015859</v>
      </c>
      <c r="F3422" s="18">
        <v>211.90015284676005</v>
      </c>
      <c r="G3422" s="18">
        <v>12.156304023200532</v>
      </c>
      <c r="H3422" s="19">
        <v>4.3737574552683789E-2</v>
      </c>
      <c r="I3422">
        <v>11.23</v>
      </c>
      <c r="J3422" s="91">
        <v>1.0072971091995568</v>
      </c>
      <c r="K3422" s="72">
        <v>37.02163430599262</v>
      </c>
      <c r="L3422" s="18">
        <v>36.349997999999999</v>
      </c>
      <c r="M3422" s="73">
        <v>1.8476928279132807E-2</v>
      </c>
      <c r="Q3422" s="34">
        <v>0.99275575286287143</v>
      </c>
      <c r="R3422" s="7"/>
      <c r="S3422" s="32"/>
      <c r="T3422" s="77"/>
      <c r="U3422" s="5">
        <v>447.5128279468363</v>
      </c>
      <c r="V3422">
        <v>400.88000399999999</v>
      </c>
      <c r="W3422" s="38">
        <v>0.11632614119320432</v>
      </c>
      <c r="X3422" s="91">
        <v>1.0145942183991137</v>
      </c>
      <c r="Y3422" s="72">
        <v>94.562735755745805</v>
      </c>
      <c r="Z3422">
        <v>88.25</v>
      </c>
      <c r="AA3422" s="77">
        <v>7.1532416495703174E-2</v>
      </c>
      <c r="AB3422" s="35">
        <v>1.0145942183991137</v>
      </c>
      <c r="AC3422" s="72">
        <v>97.502002600764001</v>
      </c>
      <c r="AD3422">
        <v>96.4</v>
      </c>
      <c r="AE3422" s="38">
        <v>1.1431562248589166E-2</v>
      </c>
      <c r="AF3422">
        <v>15</v>
      </c>
      <c r="AI3422" s="27" t="s">
        <v>36</v>
      </c>
      <c r="AJ3422" s="17">
        <v>11.85801532704083</v>
      </c>
      <c r="AK3422" s="17">
        <v>12.396566323076662</v>
      </c>
      <c r="AL3422" s="19">
        <v>5.661716789382145E-2</v>
      </c>
      <c r="AM3422" s="19">
        <v>9.7662767308165893E-2</v>
      </c>
      <c r="AN3422" s="27" t="b">
        <v>0</v>
      </c>
      <c r="AO3422" s="27" t="b">
        <v>0</v>
      </c>
      <c r="AP3422" s="27" t="b">
        <v>0</v>
      </c>
      <c r="AQ3422" s="27" t="b">
        <v>0</v>
      </c>
      <c r="AR3422" s="27" t="b">
        <v>0</v>
      </c>
      <c r="AS3422" s="27" t="b">
        <v>1</v>
      </c>
      <c r="AV3422">
        <v>441.25</v>
      </c>
      <c r="AX3422">
        <v>964</v>
      </c>
    </row>
    <row r="3423" spans="1:50" ht="14.55" customHeight="1" x14ac:dyDescent="0.25">
      <c r="A3423" s="94">
        <v>43034</v>
      </c>
      <c r="B3423" s="98">
        <v>12.074999999999999</v>
      </c>
      <c r="C3423" s="99">
        <v>12.675000000000001</v>
      </c>
      <c r="D3423" s="32">
        <v>150.55810675416134</v>
      </c>
      <c r="E3423" s="32">
        <v>60.87168563412218</v>
      </c>
      <c r="F3423" s="18">
        <v>211.42979238828352</v>
      </c>
      <c r="G3423" s="18">
        <v>12.247742975187716</v>
      </c>
      <c r="H3423" s="19">
        <v>4.7337278106509006E-2</v>
      </c>
      <c r="I3423" s="18">
        <v>11.3</v>
      </c>
      <c r="J3423" s="91">
        <v>1.0052855134215901</v>
      </c>
      <c r="K3423" s="72">
        <v>37.216668714456198</v>
      </c>
      <c r="L3423" s="18">
        <v>36.259998000000003</v>
      </c>
      <c r="M3423" s="73">
        <v>2.6383639471138264E-2</v>
      </c>
      <c r="Q3423" s="34">
        <v>0.99474227634734302</v>
      </c>
      <c r="R3423" s="7"/>
      <c r="S3423" s="32"/>
      <c r="T3423" s="77"/>
      <c r="U3423" s="5">
        <v>444.33112345294035</v>
      </c>
      <c r="V3423">
        <v>402.600008</v>
      </c>
      <c r="W3423" s="38">
        <v>0.10365403532962757</v>
      </c>
      <c r="X3423" s="91">
        <v>1.0105710268431802</v>
      </c>
      <c r="Y3423" s="72">
        <v>95.562818186909226</v>
      </c>
      <c r="Z3423">
        <v>87.749994999999998</v>
      </c>
      <c r="AA3423" s="77">
        <v>8.9035027146260548E-2</v>
      </c>
      <c r="AB3423" s="35">
        <v>1.0105710268431802</v>
      </c>
      <c r="AC3423" s="72">
        <v>98.531119164889589</v>
      </c>
      <c r="AD3423">
        <v>95.8</v>
      </c>
      <c r="AE3423" s="38">
        <v>2.8508550781728512E-2</v>
      </c>
      <c r="AF3423">
        <v>14</v>
      </c>
      <c r="AI3423" s="27" t="s">
        <v>36</v>
      </c>
      <c r="AJ3423" s="17">
        <v>11.849113227906948</v>
      </c>
      <c r="AK3423" s="17">
        <v>12.366382622009287</v>
      </c>
      <c r="AL3423" s="19">
        <v>5.4364726415291685E-2</v>
      </c>
      <c r="AM3423" s="19">
        <v>9.3527413726026215E-2</v>
      </c>
      <c r="AN3423" s="27" t="b">
        <v>0</v>
      </c>
      <c r="AO3423" s="27" t="b">
        <v>0</v>
      </c>
      <c r="AP3423" s="27" t="b">
        <v>0</v>
      </c>
      <c r="AQ3423" s="27" t="b">
        <v>0</v>
      </c>
      <c r="AR3423" s="27" t="b">
        <v>0</v>
      </c>
      <c r="AS3423" s="27" t="b">
        <v>1</v>
      </c>
      <c r="AV3423">
        <v>438.74997500000001</v>
      </c>
      <c r="AX3423">
        <v>958</v>
      </c>
    </row>
    <row r="3424" spans="1:50" ht="14.55" customHeight="1" x14ac:dyDescent="0.25">
      <c r="A3424" s="94">
        <v>43035</v>
      </c>
      <c r="B3424" s="100">
        <v>11.425000000000001</v>
      </c>
      <c r="C3424" s="101">
        <v>12.225</v>
      </c>
      <c r="D3424" s="32">
        <v>139.80395627172123</v>
      </c>
      <c r="E3424" s="32">
        <v>71.116763904375759</v>
      </c>
      <c r="F3424" s="32">
        <v>210.92072017609701</v>
      </c>
      <c r="G3424" s="32">
        <v>11.694738369355084</v>
      </c>
      <c r="H3424" s="56">
        <v>6.5439672801635873E-2</v>
      </c>
      <c r="I3424" s="32">
        <v>9.8000000000000007</v>
      </c>
      <c r="J3424" s="68">
        <v>0.95254940186852599</v>
      </c>
      <c r="K3424" s="72">
        <v>35.450102152731617</v>
      </c>
      <c r="L3424" s="32">
        <v>34.259998000000003</v>
      </c>
      <c r="M3424" s="73">
        <v>3.4737426217351611E-2</v>
      </c>
      <c r="Q3424" s="34">
        <v>1.0498143172820167</v>
      </c>
      <c r="R3424" s="7"/>
      <c r="S3424" s="32"/>
      <c r="T3424" s="77"/>
      <c r="U3424" s="5">
        <v>465.59670286166698</v>
      </c>
      <c r="V3424" s="32">
        <v>425.32</v>
      </c>
      <c r="W3424" s="76">
        <v>9.469741103561316E-2</v>
      </c>
      <c r="X3424" s="68">
        <v>0.90509880373705198</v>
      </c>
      <c r="Y3424" s="72">
        <v>86.494206247745225</v>
      </c>
      <c r="Z3424" s="1">
        <v>78.099999999999994</v>
      </c>
      <c r="AA3424" s="77">
        <v>0.10748023364590566</v>
      </c>
      <c r="AB3424" s="35">
        <v>0.90509880373705198</v>
      </c>
      <c r="AC3424" s="72">
        <v>89.178968304874317</v>
      </c>
      <c r="AD3424" s="32">
        <v>85.3</v>
      </c>
      <c r="AE3424" s="76">
        <v>4.5474423269335526E-2</v>
      </c>
      <c r="AF3424" s="1">
        <v>13</v>
      </c>
      <c r="AI3424" s="27" t="s">
        <v>36</v>
      </c>
      <c r="AJ3424" s="17">
        <v>11.8219206398075</v>
      </c>
      <c r="AK3424" s="17">
        <v>12.321370081930889</v>
      </c>
      <c r="AL3424" s="19">
        <v>5.5046389673642039E-2</v>
      </c>
      <c r="AM3424" s="19">
        <v>8.9350860209996191E-2</v>
      </c>
      <c r="AN3424" s="27" t="b">
        <v>0</v>
      </c>
      <c r="AO3424" s="27" t="b">
        <v>0</v>
      </c>
      <c r="AP3424" s="27" t="b">
        <v>0</v>
      </c>
      <c r="AQ3424" s="27" t="b">
        <v>0</v>
      </c>
      <c r="AR3424" s="27" t="b">
        <v>0</v>
      </c>
      <c r="AS3424" s="27" t="b">
        <v>1</v>
      </c>
      <c r="AV3424">
        <v>390.5</v>
      </c>
      <c r="AX3424">
        <v>853</v>
      </c>
    </row>
    <row r="3425" spans="1:50" ht="14.55" customHeight="1" x14ac:dyDescent="0.25">
      <c r="A3425" s="94">
        <v>43038</v>
      </c>
      <c r="B3425" s="98">
        <v>11.574999999999999</v>
      </c>
      <c r="C3425" s="99">
        <v>12.324999999999999</v>
      </c>
      <c r="D3425" s="32">
        <v>129.04980578928115</v>
      </c>
      <c r="E3425" s="32">
        <v>81.167166297985418</v>
      </c>
      <c r="F3425" s="18">
        <v>210.21697208726658</v>
      </c>
      <c r="G3425" s="18">
        <v>11.864583538945741</v>
      </c>
      <c r="H3425" s="19">
        <v>6.0851926977687598E-2</v>
      </c>
      <c r="I3425" s="18">
        <v>10.5</v>
      </c>
      <c r="J3425" s="91">
        <v>1.0111382023071549</v>
      </c>
      <c r="K3425" s="72">
        <v>35.844332370438472</v>
      </c>
      <c r="L3425" s="18">
        <v>34.479999999999997</v>
      </c>
      <c r="M3425" s="73">
        <v>3.9568804247055556E-2</v>
      </c>
      <c r="Q3425" s="34">
        <v>0.98898449066434213</v>
      </c>
      <c r="R3425" s="7"/>
      <c r="S3425" s="32"/>
      <c r="T3425" s="77"/>
      <c r="U3425" s="5">
        <v>459.61061166818678</v>
      </c>
      <c r="V3425" s="18">
        <v>421.84</v>
      </c>
      <c r="W3425" s="38">
        <v>8.9537767087490061E-2</v>
      </c>
      <c r="X3425" s="91">
        <v>1.0222764046143096</v>
      </c>
      <c r="Y3425" s="72">
        <v>88.42140922850372</v>
      </c>
      <c r="Z3425">
        <v>79.25</v>
      </c>
      <c r="AA3425" s="77">
        <v>0.11572756124294914</v>
      </c>
      <c r="AB3425" s="35">
        <v>1.0222764046143096</v>
      </c>
      <c r="AC3425" s="72">
        <v>91.164093476808333</v>
      </c>
      <c r="AD3425" s="18">
        <v>86.7</v>
      </c>
      <c r="AE3425" s="38">
        <v>5.1488967437235633E-2</v>
      </c>
      <c r="AF3425">
        <v>12</v>
      </c>
      <c r="AI3425" s="27" t="s">
        <v>36</v>
      </c>
      <c r="AJ3425" s="17">
        <v>11.80960518858506</v>
      </c>
      <c r="AK3425" s="17">
        <v>12.290836690512931</v>
      </c>
      <c r="AL3425" s="19">
        <v>5.4191813929373465E-2</v>
      </c>
      <c r="AM3425" s="19">
        <v>8.4671071713965929E-2</v>
      </c>
      <c r="AN3425" s="27" t="b">
        <v>0</v>
      </c>
      <c r="AO3425" s="27" t="b">
        <v>0</v>
      </c>
      <c r="AP3425" s="27" t="b">
        <v>0</v>
      </c>
      <c r="AQ3425" s="27" t="b">
        <v>0</v>
      </c>
      <c r="AR3425" s="27" t="b">
        <v>0</v>
      </c>
      <c r="AS3425" s="27" t="b">
        <v>1</v>
      </c>
      <c r="AV3425">
        <v>396.25</v>
      </c>
      <c r="AX3425">
        <v>867</v>
      </c>
    </row>
    <row r="3426" spans="1:50" ht="14.55" customHeight="1" x14ac:dyDescent="0.25">
      <c r="A3426" s="94">
        <v>43039</v>
      </c>
      <c r="B3426" s="98">
        <v>11.275</v>
      </c>
      <c r="C3426" s="99">
        <v>12.175000000000001</v>
      </c>
      <c r="D3426" s="32">
        <v>118.29565530684106</v>
      </c>
      <c r="E3426" s="32">
        <v>91.266906000561008</v>
      </c>
      <c r="F3426" s="18">
        <v>209.56256130740206</v>
      </c>
      <c r="G3426" s="18">
        <v>11.666960352498343</v>
      </c>
      <c r="H3426" s="19">
        <v>7.3921971252566721E-2</v>
      </c>
      <c r="I3426" s="18">
        <v>10.18</v>
      </c>
      <c r="J3426" s="91">
        <v>0.98028226360038395</v>
      </c>
      <c r="K3426" s="72">
        <v>35.13695532075738</v>
      </c>
      <c r="L3426" s="18">
        <v>33.889999000000003</v>
      </c>
      <c r="M3426" s="73">
        <v>3.679422713342001E-2</v>
      </c>
      <c r="Q3426" s="34">
        <v>1.0201143457673065</v>
      </c>
      <c r="R3426" s="7"/>
      <c r="S3426" s="32"/>
      <c r="T3426" s="77"/>
      <c r="U3426" s="5">
        <v>467.98245615829705</v>
      </c>
      <c r="V3426" s="18">
        <v>429.4</v>
      </c>
      <c r="W3426" s="38">
        <v>8.9852017136229811E-2</v>
      </c>
      <c r="X3426" s="91">
        <v>0.96056452720076801</v>
      </c>
      <c r="Y3426" s="72">
        <v>84.934875514534838</v>
      </c>
      <c r="Z3426">
        <v>76.599999999999994</v>
      </c>
      <c r="AA3426" s="77">
        <v>0.10881038530724339</v>
      </c>
      <c r="AB3426" s="35">
        <v>0.96056452720076801</v>
      </c>
      <c r="AC3426" s="72">
        <v>87.567590400880448</v>
      </c>
      <c r="AD3426" s="18">
        <v>83.699999999999989</v>
      </c>
      <c r="AE3426" s="38">
        <v>4.6207770619838232E-2</v>
      </c>
      <c r="AF3426">
        <v>11</v>
      </c>
      <c r="AI3426" s="27" t="s">
        <v>36</v>
      </c>
      <c r="AJ3426" s="17">
        <v>11.799978770217276</v>
      </c>
      <c r="AK3426" s="17">
        <v>12.253793756774664</v>
      </c>
      <c r="AL3426" s="19">
        <v>5.6532102551308229E-2</v>
      </c>
      <c r="AM3426" s="19">
        <v>8.1865452342993916E-2</v>
      </c>
      <c r="AN3426" s="27" t="b">
        <v>0</v>
      </c>
      <c r="AO3426" s="27" t="b">
        <v>0</v>
      </c>
      <c r="AP3426" s="27" t="b">
        <v>0</v>
      </c>
      <c r="AQ3426" s="27" t="b">
        <v>0</v>
      </c>
      <c r="AR3426" s="27" t="b">
        <v>0</v>
      </c>
      <c r="AS3426" s="27" t="b">
        <v>1</v>
      </c>
      <c r="AV3426">
        <v>383</v>
      </c>
      <c r="AX3426">
        <v>836.99999999999989</v>
      </c>
    </row>
    <row r="3427" spans="1:50" ht="14.55" customHeight="1" x14ac:dyDescent="0.25">
      <c r="A3427" s="94">
        <v>43040</v>
      </c>
      <c r="B3427" s="98">
        <v>11.375</v>
      </c>
      <c r="C3427" s="99">
        <v>12.275</v>
      </c>
      <c r="D3427" s="32">
        <v>107.54150482440096</v>
      </c>
      <c r="E3427" s="32">
        <v>101.22608848019239</v>
      </c>
      <c r="F3427" s="18">
        <v>208.76759330459333</v>
      </c>
      <c r="G3427" s="18">
        <v>11.811387076126575</v>
      </c>
      <c r="H3427" s="19">
        <v>7.3319755600814718E-2</v>
      </c>
      <c r="I3427" s="18">
        <v>10.199999999999999</v>
      </c>
      <c r="J3427" s="91">
        <v>1.008538698221652</v>
      </c>
      <c r="K3427" s="72">
        <v>35.436366045573472</v>
      </c>
      <c r="L3427" s="18">
        <v>34.090000000000003</v>
      </c>
      <c r="M3427" s="73">
        <v>3.949445718901344E-2</v>
      </c>
      <c r="Q3427" s="34">
        <v>0.99153359386535378</v>
      </c>
      <c r="R3427" s="7"/>
      <c r="S3427" s="32"/>
      <c r="T3427" s="77"/>
      <c r="U3427" s="5">
        <v>463.15640632428978</v>
      </c>
      <c r="V3427" s="18">
        <v>426.84</v>
      </c>
      <c r="W3427" s="38">
        <v>8.5082012754872566E-2</v>
      </c>
      <c r="X3427" s="91">
        <v>1.017077396443304</v>
      </c>
      <c r="Y3427" s="72">
        <v>86.385755361716392</v>
      </c>
      <c r="Z3427">
        <v>77.25</v>
      </c>
      <c r="AA3427" s="77">
        <v>0.11826220532966203</v>
      </c>
      <c r="AB3427" s="35">
        <v>1.017077396443304</v>
      </c>
      <c r="AC3427" s="72">
        <v>89.061588957512129</v>
      </c>
      <c r="AD3427" s="18">
        <v>84.6</v>
      </c>
      <c r="AE3427" s="38">
        <v>5.2737458126620979E-2</v>
      </c>
      <c r="AF3427">
        <v>10</v>
      </c>
      <c r="AI3427" s="27" t="s">
        <v>36</v>
      </c>
      <c r="AJ3427" s="17">
        <v>11.792177707450497</v>
      </c>
      <c r="AK3427" s="17">
        <v>12.209576039869519</v>
      </c>
      <c r="AL3427" s="19">
        <v>6.0768029881982953E-2</v>
      </c>
      <c r="AM3427" s="19">
        <v>7.9348545587314634E-2</v>
      </c>
      <c r="AN3427" s="27" t="b">
        <v>0</v>
      </c>
      <c r="AO3427" s="27" t="b">
        <v>0</v>
      </c>
      <c r="AP3427" s="27" t="b">
        <v>0</v>
      </c>
      <c r="AQ3427" s="27" t="b">
        <v>0</v>
      </c>
      <c r="AR3427" s="27" t="b">
        <v>0</v>
      </c>
      <c r="AS3427" s="27" t="b">
        <v>1</v>
      </c>
      <c r="AV3427">
        <v>386.25</v>
      </c>
      <c r="AX3427">
        <v>846</v>
      </c>
    </row>
    <row r="3428" spans="1:50" ht="14.55" customHeight="1" x14ac:dyDescent="0.25">
      <c r="A3428" s="94">
        <v>43041</v>
      </c>
      <c r="B3428" s="98">
        <v>11.125</v>
      </c>
      <c r="C3428" s="99">
        <v>12.275</v>
      </c>
      <c r="D3428" s="32">
        <v>96.787354341960864</v>
      </c>
      <c r="E3428" s="32">
        <v>111.1917472775656</v>
      </c>
      <c r="F3428" s="18">
        <v>207.97910161952646</v>
      </c>
      <c r="G3428" s="18">
        <v>11.739823837459999</v>
      </c>
      <c r="H3428" s="19">
        <v>9.3686354378818781E-2</v>
      </c>
      <c r="I3428" s="18">
        <v>9.93</v>
      </c>
      <c r="J3428" s="91">
        <v>0.99018716174304178</v>
      </c>
      <c r="K3428" s="72">
        <v>35.088027611138642</v>
      </c>
      <c r="L3428" s="18">
        <v>33.709999000000003</v>
      </c>
      <c r="M3428" s="73">
        <v>4.0878927677768212E-2</v>
      </c>
      <c r="Q3428" s="34">
        <v>1.009910084311419</v>
      </c>
      <c r="R3428" s="7"/>
      <c r="S3428" s="32"/>
      <c r="T3428" s="77"/>
      <c r="U3428" s="5">
        <v>466.87546794136813</v>
      </c>
      <c r="V3428" s="18">
        <v>431.52</v>
      </c>
      <c r="W3428" s="38">
        <v>8.1932396972024812E-2</v>
      </c>
      <c r="X3428" s="91">
        <v>0.98037432348608355</v>
      </c>
      <c r="Y3428" s="72">
        <v>84.690781668259888</v>
      </c>
      <c r="Z3428">
        <v>75.650000000000006</v>
      </c>
      <c r="AA3428" s="77">
        <v>0.11950801940859063</v>
      </c>
      <c r="AB3428" s="35">
        <v>0.98037432348608355</v>
      </c>
      <c r="AC3428" s="72">
        <v>87.312295168539052</v>
      </c>
      <c r="AD3428" s="18">
        <v>82.6</v>
      </c>
      <c r="AE3428" s="38">
        <v>5.7049578311610873E-2</v>
      </c>
      <c r="AF3428">
        <v>9</v>
      </c>
      <c r="AI3428" s="27" t="s">
        <v>36</v>
      </c>
      <c r="AJ3428" s="17">
        <v>11.778948369764516</v>
      </c>
      <c r="AK3428" s="17">
        <v>12.160660954460182</v>
      </c>
      <c r="AL3428" s="19">
        <v>6.9092826519672121E-2</v>
      </c>
      <c r="AM3428" s="19">
        <v>7.8017084419769026E-2</v>
      </c>
      <c r="AN3428" s="27" t="b">
        <v>0</v>
      </c>
      <c r="AO3428" s="27" t="b">
        <v>0</v>
      </c>
      <c r="AP3428" s="27" t="b">
        <v>0</v>
      </c>
      <c r="AQ3428" s="27" t="b">
        <v>0</v>
      </c>
      <c r="AR3428" s="27" t="b">
        <v>0</v>
      </c>
      <c r="AS3428" s="27" t="b">
        <v>1</v>
      </c>
      <c r="AV3428">
        <v>378.25</v>
      </c>
      <c r="AX3428">
        <v>826</v>
      </c>
    </row>
    <row r="3429" spans="1:50" ht="14.55" customHeight="1" x14ac:dyDescent="0.25">
      <c r="A3429" s="94">
        <v>43042</v>
      </c>
      <c r="B3429" s="98">
        <v>10.975</v>
      </c>
      <c r="C3429" s="99">
        <v>12.324999999999999</v>
      </c>
      <c r="D3429" s="32">
        <v>86.033203859520768</v>
      </c>
      <c r="E3429" s="32">
        <v>120.93838060686467</v>
      </c>
      <c r="F3429" s="18">
        <v>206.97158446638542</v>
      </c>
      <c r="G3429" s="18">
        <v>11.763836855263017</v>
      </c>
      <c r="H3429" s="19">
        <v>0.1095334685598377</v>
      </c>
      <c r="I3429" s="18">
        <v>9.14</v>
      </c>
      <c r="J3429" s="91">
        <v>0.99719120463116484</v>
      </c>
      <c r="K3429" s="72">
        <v>34.98886713137891</v>
      </c>
      <c r="L3429" s="18">
        <v>33.659999999999997</v>
      </c>
      <c r="M3429" s="73">
        <v>3.9479118579290373E-2</v>
      </c>
      <c r="Q3429" s="34">
        <v>1.0028167069221936</v>
      </c>
      <c r="R3429" s="7"/>
      <c r="S3429" s="32"/>
      <c r="T3429" s="77"/>
      <c r="U3429" s="5">
        <v>467.31883487752566</v>
      </c>
      <c r="V3429" s="18">
        <v>432.48</v>
      </c>
      <c r="W3429" s="38">
        <v>8.0555944500383003E-2</v>
      </c>
      <c r="X3429" s="91">
        <v>0.99438240926232968</v>
      </c>
      <c r="Y3429" s="72">
        <v>84.215426439975701</v>
      </c>
      <c r="Z3429">
        <v>75.199999999999989</v>
      </c>
      <c r="AA3429" s="77">
        <v>0.11988598989329406</v>
      </c>
      <c r="AB3429" s="35">
        <v>0.99438240926232968</v>
      </c>
      <c r="AC3429" s="72">
        <v>86.820418459763459</v>
      </c>
      <c r="AD3429" s="18">
        <v>82.5</v>
      </c>
      <c r="AE3429" s="38">
        <v>5.2368708603193447E-2</v>
      </c>
      <c r="AF3429">
        <v>8</v>
      </c>
      <c r="AI3429" s="27" t="s">
        <v>36</v>
      </c>
      <c r="AJ3429" s="17">
        <v>11.782239027323934</v>
      </c>
      <c r="AK3429" s="17">
        <v>12.116116352086879</v>
      </c>
      <c r="AL3429" s="19">
        <v>7.945885826189357E-2</v>
      </c>
      <c r="AM3429" s="19">
        <v>7.7098951049479392E-2</v>
      </c>
      <c r="AN3429" s="27" t="b">
        <v>0</v>
      </c>
      <c r="AO3429" s="27" t="b">
        <v>1</v>
      </c>
      <c r="AP3429" s="27" t="b">
        <v>0</v>
      </c>
      <c r="AQ3429" s="27" t="b">
        <v>0</v>
      </c>
      <c r="AR3429" s="27" t="b">
        <v>0</v>
      </c>
      <c r="AS3429" s="27" t="b">
        <v>1</v>
      </c>
      <c r="AV3429">
        <v>375.99999999999994</v>
      </c>
      <c r="AX3429">
        <v>825</v>
      </c>
    </row>
    <row r="3430" spans="1:50" ht="14.55" customHeight="1" x14ac:dyDescent="0.25">
      <c r="A3430" s="94">
        <v>43045</v>
      </c>
      <c r="B3430" s="98">
        <v>10.725</v>
      </c>
      <c r="C3430" s="99">
        <v>12.175000000000001</v>
      </c>
      <c r="D3430" s="32">
        <v>75.279053377080672</v>
      </c>
      <c r="E3430" s="32">
        <v>130.51459168554865</v>
      </c>
      <c r="F3430" s="18">
        <v>205.79364506262931</v>
      </c>
      <c r="G3430" s="18">
        <v>11.644591845931163</v>
      </c>
      <c r="H3430" s="19">
        <v>0.11909650924024651</v>
      </c>
      <c r="I3430" s="18">
        <v>9.4</v>
      </c>
      <c r="J3430" s="91">
        <v>0.98422980604696386</v>
      </c>
      <c r="K3430" s="72">
        <v>34.436490077647882</v>
      </c>
      <c r="L3430" s="18">
        <v>33.340000000000003</v>
      </c>
      <c r="M3430" s="73">
        <v>3.2888124704495453E-2</v>
      </c>
      <c r="Q3430" s="34">
        <v>1.016022877844327</v>
      </c>
      <c r="R3430" s="7"/>
      <c r="S3430" s="32"/>
      <c r="T3430" s="77"/>
      <c r="U3430" s="5">
        <v>473.92262508331459</v>
      </c>
      <c r="V3430" s="18">
        <v>436.12</v>
      </c>
      <c r="W3430" s="38">
        <v>8.6679411820862556E-2</v>
      </c>
      <c r="X3430" s="91">
        <v>0.96845961209392761</v>
      </c>
      <c r="Y3430" s="72">
        <v>81.559629438303801</v>
      </c>
      <c r="Z3430">
        <v>73.8</v>
      </c>
      <c r="AA3430" s="77">
        <v>0.10514403032931985</v>
      </c>
      <c r="AB3430" s="35">
        <v>0.96845961209392761</v>
      </c>
      <c r="AC3430" s="72">
        <v>84.080720740051191</v>
      </c>
      <c r="AD3430" s="18">
        <v>80.8</v>
      </c>
      <c r="AE3430" s="38">
        <v>4.0602979456079137E-2</v>
      </c>
      <c r="AF3430">
        <v>7</v>
      </c>
      <c r="AI3430" s="27" t="s">
        <v>36</v>
      </c>
      <c r="AJ3430" s="17">
        <v>11.774580961657771</v>
      </c>
      <c r="AK3430" s="17">
        <v>12.059603972622696</v>
      </c>
      <c r="AL3430" s="19">
        <v>8.8401664334995342E-2</v>
      </c>
      <c r="AM3430" s="19">
        <v>7.6121430245415844E-2</v>
      </c>
      <c r="AN3430" s="27" t="b">
        <v>0</v>
      </c>
      <c r="AO3430" s="27" t="b">
        <v>1</v>
      </c>
      <c r="AP3430" s="27" t="b">
        <v>0</v>
      </c>
      <c r="AQ3430" s="27" t="b">
        <v>0</v>
      </c>
      <c r="AR3430" s="27" t="b">
        <v>0</v>
      </c>
      <c r="AS3430" s="27" t="b">
        <v>1</v>
      </c>
      <c r="AV3430">
        <v>369</v>
      </c>
      <c r="AX3430">
        <v>808</v>
      </c>
    </row>
    <row r="3431" spans="1:50" ht="14.55" customHeight="1" x14ac:dyDescent="0.25">
      <c r="A3431" s="94">
        <v>43046</v>
      </c>
      <c r="B3431" s="98">
        <v>10.875</v>
      </c>
      <c r="C3431" s="99">
        <v>12.275</v>
      </c>
      <c r="D3431" s="32">
        <v>64.524902894640576</v>
      </c>
      <c r="E3431" s="32">
        <v>139.98796038568582</v>
      </c>
      <c r="F3431" s="18">
        <v>204.5128632803264</v>
      </c>
      <c r="G3431" s="18">
        <v>11.833292507358452</v>
      </c>
      <c r="H3431" s="19">
        <v>0.11405295315682284</v>
      </c>
      <c r="I3431" s="18">
        <v>9.89</v>
      </c>
      <c r="J3431" s="91">
        <v>1.009880528888957</v>
      </c>
      <c r="K3431" s="72">
        <v>34.776139103089285</v>
      </c>
      <c r="L3431" s="18">
        <v>33.520000000000003</v>
      </c>
      <c r="M3431" s="73">
        <v>3.7474316917938004E-2</v>
      </c>
      <c r="Q3431" s="34">
        <v>0.99021614081437204</v>
      </c>
      <c r="R3431" s="7"/>
      <c r="S3431" s="32"/>
      <c r="T3431" s="77"/>
      <c r="U3431" s="5">
        <v>468.41210915653318</v>
      </c>
      <c r="V3431" s="18">
        <v>434</v>
      </c>
      <c r="W3431" s="38">
        <v>7.929057409339442E-2</v>
      </c>
      <c r="X3431" s="91">
        <v>1.0197610577779141</v>
      </c>
      <c r="Y3431" s="72">
        <v>83.171731916882834</v>
      </c>
      <c r="Z3431">
        <v>74.599999999999994</v>
      </c>
      <c r="AA3431" s="77">
        <v>0.11490257261237051</v>
      </c>
      <c r="AB3431" s="35">
        <v>1.0197610577779141</v>
      </c>
      <c r="AC3431" s="72">
        <v>85.740870060557754</v>
      </c>
      <c r="AD3431" s="18">
        <v>81.8</v>
      </c>
      <c r="AE3431" s="38">
        <v>4.8176895605840542E-2</v>
      </c>
      <c r="AF3431">
        <v>6</v>
      </c>
      <c r="AI3431" s="27" t="s">
        <v>36</v>
      </c>
      <c r="AJ3431" s="17">
        <v>11.76352743943805</v>
      </c>
      <c r="AK3431" s="17">
        <v>12.02653977744556</v>
      </c>
      <c r="AL3431" s="19">
        <v>9.7268502031517878E-2</v>
      </c>
      <c r="AM3431" s="19">
        <v>7.5755093136775087E-2</v>
      </c>
      <c r="AN3431" s="27" t="b">
        <v>0</v>
      </c>
      <c r="AO3431" s="27" t="b">
        <v>1</v>
      </c>
      <c r="AP3431" s="27" t="b">
        <v>0</v>
      </c>
      <c r="AQ3431" s="27" t="b">
        <v>0</v>
      </c>
      <c r="AR3431" s="27" t="b">
        <v>0</v>
      </c>
      <c r="AS3431" s="27" t="b">
        <v>1</v>
      </c>
      <c r="AV3431">
        <v>373</v>
      </c>
      <c r="AX3431">
        <v>818</v>
      </c>
    </row>
    <row r="3432" spans="1:50" ht="14.55" customHeight="1" x14ac:dyDescent="0.25">
      <c r="A3432" s="94">
        <v>43047</v>
      </c>
      <c r="B3432" s="98">
        <v>10.875</v>
      </c>
      <c r="C3432" s="99">
        <v>12.275</v>
      </c>
      <c r="D3432" s="32">
        <v>53.77075241220048</v>
      </c>
      <c r="E3432" s="32">
        <v>149.51556824691076</v>
      </c>
      <c r="F3432" s="18">
        <v>203.28632065911125</v>
      </c>
      <c r="G3432" s="18">
        <v>11.904689527888522</v>
      </c>
      <c r="H3432" s="19">
        <v>0.11405295315682284</v>
      </c>
      <c r="I3432" s="18">
        <v>9.7799999999999994</v>
      </c>
      <c r="J3432" s="91">
        <v>1</v>
      </c>
      <c r="K3432" s="72">
        <v>34.775537403895029</v>
      </c>
      <c r="L3432" s="18">
        <v>33.529998999999997</v>
      </c>
      <c r="M3432" s="73">
        <v>3.7146986013779269E-2</v>
      </c>
      <c r="Q3432" s="34">
        <v>1</v>
      </c>
      <c r="R3432" s="7"/>
      <c r="S3432" s="32"/>
      <c r="T3432" s="77"/>
      <c r="U3432" s="5">
        <v>467.54001217088665</v>
      </c>
      <c r="V3432" s="18">
        <v>433.48</v>
      </c>
      <c r="W3432" s="38">
        <v>7.8573434001307174E-2</v>
      </c>
      <c r="X3432" s="91">
        <v>1</v>
      </c>
      <c r="Y3432" s="72">
        <v>83.172129847690144</v>
      </c>
      <c r="Z3432">
        <v>74.850000000000009</v>
      </c>
      <c r="AA3432" s="77">
        <v>0.11118409950153819</v>
      </c>
      <c r="AB3432" s="35">
        <v>1</v>
      </c>
      <c r="AC3432" s="72">
        <v>85.739495422550689</v>
      </c>
      <c r="AD3432" s="18">
        <v>82</v>
      </c>
      <c r="AE3432" s="38">
        <v>4.5603602714032798E-2</v>
      </c>
      <c r="AF3432">
        <v>5</v>
      </c>
      <c r="AI3432" s="27" t="s">
        <v>36</v>
      </c>
      <c r="AJ3432" s="17">
        <v>11.764965963365265</v>
      </c>
      <c r="AK3432" s="17">
        <v>12.000253909388032</v>
      </c>
      <c r="AL3432" s="19">
        <v>0.10395699901556056</v>
      </c>
      <c r="AM3432" s="19">
        <v>7.5687240662168198E-2</v>
      </c>
      <c r="AN3432" s="27" t="b">
        <v>0</v>
      </c>
      <c r="AO3432" s="27" t="b">
        <v>1</v>
      </c>
      <c r="AP3432" s="27" t="b">
        <v>0</v>
      </c>
      <c r="AQ3432" s="27" t="b">
        <v>0</v>
      </c>
      <c r="AR3432" s="27" t="b">
        <v>0</v>
      </c>
      <c r="AS3432" s="27" t="b">
        <v>1</v>
      </c>
      <c r="AV3432">
        <v>374.25000000000006</v>
      </c>
      <c r="AX3432">
        <v>820</v>
      </c>
    </row>
    <row r="3433" spans="1:50" ht="14.55" customHeight="1" x14ac:dyDescent="0.25">
      <c r="A3433" s="94">
        <v>43048</v>
      </c>
      <c r="B3433" s="98">
        <v>11.125</v>
      </c>
      <c r="C3433" s="99">
        <v>12.324999999999999</v>
      </c>
      <c r="D3433" s="32">
        <v>43.016601929760384</v>
      </c>
      <c r="E3433" s="32">
        <v>159.0431761081357</v>
      </c>
      <c r="F3433" s="18">
        <v>202.05977803789608</v>
      </c>
      <c r="G3433" s="18">
        <v>12.069531431158795</v>
      </c>
      <c r="H3433" s="19">
        <v>9.7363083164300201E-2</v>
      </c>
      <c r="I3433" s="18">
        <v>10.5</v>
      </c>
      <c r="J3433" s="91">
        <v>1.0077296865243581</v>
      </c>
      <c r="K3433" s="72">
        <v>35.043735067093934</v>
      </c>
      <c r="L3433" s="18">
        <v>34</v>
      </c>
      <c r="M3433" s="73">
        <v>3.0698090208645112E-2</v>
      </c>
      <c r="Q3433" s="34">
        <v>0.99232960323812858</v>
      </c>
      <c r="R3433" s="7"/>
      <c r="S3433" s="32"/>
      <c r="T3433" s="77"/>
      <c r="U3433" s="5">
        <v>463.08999834923287</v>
      </c>
      <c r="V3433" s="18">
        <v>428.12</v>
      </c>
      <c r="W3433" s="38">
        <v>8.1682701927573736E-2</v>
      </c>
      <c r="X3433" s="91">
        <v>1.0154593730487163</v>
      </c>
      <c r="Y3433" s="72">
        <v>84.458322914763286</v>
      </c>
      <c r="Z3433">
        <v>76.8</v>
      </c>
      <c r="AA3433" s="77">
        <v>9.9717746285980333E-2</v>
      </c>
      <c r="AB3433" s="35">
        <v>1.0154593730487163</v>
      </c>
      <c r="AC3433" s="72">
        <v>87.063578400627335</v>
      </c>
      <c r="AD3433" s="18">
        <v>83.800000000000011</v>
      </c>
      <c r="AE3433" s="38">
        <v>3.8944849649490736E-2</v>
      </c>
      <c r="AF3433">
        <v>4</v>
      </c>
      <c r="AI3433" s="27" t="s">
        <v>36</v>
      </c>
      <c r="AJ3433" s="17">
        <v>11.777930990274646</v>
      </c>
      <c r="AK3433" s="17">
        <v>11.986872939819508</v>
      </c>
      <c r="AL3433" s="19">
        <v>0.10796422027614148</v>
      </c>
      <c r="AM3433" s="19">
        <v>7.7969187923831479E-2</v>
      </c>
      <c r="AN3433" s="27" t="b">
        <v>0</v>
      </c>
      <c r="AO3433" s="27" t="b">
        <v>1</v>
      </c>
      <c r="AP3433" s="27" t="b">
        <v>0</v>
      </c>
      <c r="AQ3433" s="27" t="b">
        <v>0</v>
      </c>
      <c r="AR3433" s="27" t="b">
        <v>0</v>
      </c>
      <c r="AS3433" s="27" t="b">
        <v>1</v>
      </c>
      <c r="AV3433">
        <v>384</v>
      </c>
      <c r="AX3433">
        <v>838.00000000000011</v>
      </c>
    </row>
    <row r="3434" spans="1:50" ht="14.55" customHeight="1" x14ac:dyDescent="0.25">
      <c r="A3434" s="94">
        <v>43049</v>
      </c>
      <c r="B3434" s="100">
        <v>11.6</v>
      </c>
      <c r="C3434" s="101">
        <v>12.574999999999999</v>
      </c>
      <c r="D3434" s="32">
        <v>32.262451447320288</v>
      </c>
      <c r="E3434" s="32">
        <v>168.75026934279259</v>
      </c>
      <c r="F3434" s="32">
        <v>201.01272079011289</v>
      </c>
      <c r="G3434" s="32">
        <v>12.418512937701179</v>
      </c>
      <c r="H3434" s="56">
        <v>7.753479125248508E-2</v>
      </c>
      <c r="I3434" s="32">
        <v>11.29</v>
      </c>
      <c r="J3434" s="68">
        <v>1.0235825052164389</v>
      </c>
      <c r="K3434" s="72">
        <v>35.869533504198273</v>
      </c>
      <c r="L3434" s="32">
        <v>34.799999</v>
      </c>
      <c r="M3434" s="73">
        <v>3.0733751003793802E-2</v>
      </c>
      <c r="Q3434" s="34">
        <v>0.97696081644981581</v>
      </c>
      <c r="R3434" s="7"/>
      <c r="S3434" s="32"/>
      <c r="T3434" s="77"/>
      <c r="U3434" s="5">
        <v>451.57845879255979</v>
      </c>
      <c r="V3434" s="32">
        <v>417.399992</v>
      </c>
      <c r="W3434" s="76">
        <v>8.1884205672336924E-2</v>
      </c>
      <c r="X3434" s="68">
        <v>1.0471650104328778</v>
      </c>
      <c r="Y3434" s="72">
        <v>88.442223741357111</v>
      </c>
      <c r="Z3434" s="1">
        <v>80.29999500000001</v>
      </c>
      <c r="AA3434" s="77">
        <v>0.10139762451239381</v>
      </c>
      <c r="AB3434" s="35">
        <v>1.0471650104328778</v>
      </c>
      <c r="AC3434" s="72">
        <v>91.168471304916025</v>
      </c>
      <c r="AD3434" s="32">
        <v>87.699999999999989</v>
      </c>
      <c r="AE3434" s="76">
        <v>3.9549273716260401E-2</v>
      </c>
      <c r="AF3434" s="1">
        <v>3</v>
      </c>
      <c r="AI3434" s="27" t="s">
        <v>36</v>
      </c>
      <c r="AJ3434" s="17">
        <v>11.80980273445663</v>
      </c>
      <c r="AK3434" s="17">
        <v>11.978740986818785</v>
      </c>
      <c r="AL3434" s="19">
        <v>0.10527229308841919</v>
      </c>
      <c r="AM3434" s="19">
        <v>7.8980756548890946E-2</v>
      </c>
      <c r="AN3434" s="27" t="b">
        <v>0</v>
      </c>
      <c r="AO3434" s="27" t="b">
        <v>1</v>
      </c>
      <c r="AP3434" s="27" t="b">
        <v>0</v>
      </c>
      <c r="AQ3434" s="27" t="b">
        <v>0</v>
      </c>
      <c r="AR3434" s="27" t="b">
        <v>0</v>
      </c>
      <c r="AS3434" s="27" t="b">
        <v>1</v>
      </c>
      <c r="AV3434">
        <v>401.49997500000006</v>
      </c>
      <c r="AX3434">
        <v>876.99999999999989</v>
      </c>
    </row>
    <row r="3435" spans="1:50" ht="14.55" customHeight="1" x14ac:dyDescent="0.25">
      <c r="A3435" s="94">
        <v>43052</v>
      </c>
      <c r="B3435" s="98">
        <v>11.625</v>
      </c>
      <c r="C3435" s="99">
        <v>12.775</v>
      </c>
      <c r="D3435" s="32">
        <v>21.508300964880192</v>
      </c>
      <c r="E3435" s="32">
        <v>178.67059901247887</v>
      </c>
      <c r="F3435" s="18">
        <v>200.17889997735907</v>
      </c>
      <c r="G3435" s="18">
        <v>12.651437795829581</v>
      </c>
      <c r="H3435" s="19">
        <v>9.0019569471624261E-2</v>
      </c>
      <c r="I3435" s="18">
        <v>11.5</v>
      </c>
      <c r="J3435" s="91">
        <v>1.0145303574859412</v>
      </c>
      <c r="K3435" s="72">
        <v>36.390101013897961</v>
      </c>
      <c r="L3435" s="18">
        <v>34.900002000000001</v>
      </c>
      <c r="M3435" s="73">
        <v>4.2696244369784302E-2</v>
      </c>
      <c r="Q3435" s="34">
        <v>0.98567774992761359</v>
      </c>
      <c r="R3435" s="7"/>
      <c r="S3435" s="32"/>
      <c r="T3435" s="77"/>
      <c r="U3435" s="5">
        <v>444.2821248614045</v>
      </c>
      <c r="V3435" s="18">
        <v>416.28</v>
      </c>
      <c r="W3435" s="38">
        <v>6.7267523929577508E-2</v>
      </c>
      <c r="X3435" s="91">
        <v>1.0290607149718825</v>
      </c>
      <c r="Y3435" s="72">
        <v>91.012853441144486</v>
      </c>
      <c r="Z3435">
        <v>81.099995000000007</v>
      </c>
      <c r="AA3435" s="77">
        <v>0.12223007462755674</v>
      </c>
      <c r="AB3435" s="35">
        <v>1.0290607149718825</v>
      </c>
      <c r="AC3435" s="72">
        <v>93.816388131299661</v>
      </c>
      <c r="AD3435">
        <v>88.4</v>
      </c>
      <c r="AE3435" s="38">
        <v>6.1271358951353563E-2</v>
      </c>
      <c r="AF3435">
        <v>2</v>
      </c>
      <c r="AI3435" s="27" t="s">
        <v>36</v>
      </c>
      <c r="AJ3435" s="17">
        <v>11.859271435624775</v>
      </c>
      <c r="AK3435" s="17">
        <v>11.977900309608158</v>
      </c>
      <c r="AL3435" s="19">
        <v>0.10201997657371696</v>
      </c>
      <c r="AM3435" s="19">
        <v>8.0483268300661284E-2</v>
      </c>
      <c r="AN3435" s="27" t="b">
        <v>0</v>
      </c>
      <c r="AO3435" s="27" t="b">
        <v>1</v>
      </c>
      <c r="AP3435" s="27" t="b">
        <v>0</v>
      </c>
      <c r="AQ3435" s="27" t="b">
        <v>0</v>
      </c>
      <c r="AR3435" s="27" t="b">
        <v>0</v>
      </c>
      <c r="AS3435" s="27" t="b">
        <v>1</v>
      </c>
      <c r="AV3435">
        <v>405.49997500000006</v>
      </c>
      <c r="AX3435">
        <v>884</v>
      </c>
    </row>
    <row r="3436" spans="1:50" ht="14.55" customHeight="1" x14ac:dyDescent="0.25">
      <c r="A3436" s="94">
        <v>43053</v>
      </c>
      <c r="B3436" s="98">
        <v>12.05</v>
      </c>
      <c r="C3436" s="99">
        <v>12.675000000000001</v>
      </c>
      <c r="D3436" s="32">
        <v>10.754150482440096</v>
      </c>
      <c r="E3436" s="32">
        <v>188.45666549845666</v>
      </c>
      <c r="F3436" s="18">
        <v>199.21081598089677</v>
      </c>
      <c r="G3436" s="18">
        <v>12.641260144970394</v>
      </c>
      <c r="H3436" s="19">
        <v>4.9309664694280109E-2</v>
      </c>
      <c r="I3436" s="18">
        <v>11.59</v>
      </c>
      <c r="J3436" s="91">
        <v>0.99436333043154179</v>
      </c>
      <c r="K3436" s="72">
        <v>36.184355963826405</v>
      </c>
      <c r="L3436" s="18">
        <v>35.159999999999997</v>
      </c>
      <c r="M3436" s="73">
        <v>2.9134128664004805E-2</v>
      </c>
      <c r="Q3436" s="34">
        <v>1.0056686217159798</v>
      </c>
      <c r="R3436" s="7"/>
      <c r="S3436" s="32"/>
      <c r="T3436" s="77"/>
      <c r="U3436" s="5">
        <v>445.96873183687541</v>
      </c>
      <c r="V3436" s="18">
        <v>412.76000800000003</v>
      </c>
      <c r="W3436" s="38">
        <v>8.0455284410391278E-2</v>
      </c>
      <c r="X3436" s="91">
        <v>0.98872666086308358</v>
      </c>
      <c r="Y3436" s="72">
        <v>89.987265215794508</v>
      </c>
      <c r="Z3436">
        <v>82.05</v>
      </c>
      <c r="AA3436" s="77">
        <v>9.6736931332047665E-2</v>
      </c>
      <c r="AB3436" s="35">
        <v>0.98872666086308358</v>
      </c>
      <c r="AC3436" s="72">
        <v>92.757277019104535</v>
      </c>
      <c r="AD3436">
        <v>89.7</v>
      </c>
      <c r="AE3436" s="38">
        <v>3.4083355842859889E-2</v>
      </c>
      <c r="AF3436">
        <v>1</v>
      </c>
      <c r="AI3436" s="27" t="s">
        <v>36</v>
      </c>
      <c r="AJ3436" s="17">
        <v>11.912626936832456</v>
      </c>
      <c r="AK3436" s="17">
        <v>11.986978120801885</v>
      </c>
      <c r="AL3436" s="19">
        <v>9.038883581605589E-2</v>
      </c>
      <c r="AM3436" s="19">
        <v>7.9822607373993909E-2</v>
      </c>
      <c r="AN3436" s="27" t="b">
        <v>0</v>
      </c>
      <c r="AO3436" s="27" t="b">
        <v>1</v>
      </c>
      <c r="AP3436" s="27" t="b">
        <v>0</v>
      </c>
      <c r="AQ3436" s="27" t="b">
        <v>0</v>
      </c>
      <c r="AR3436" s="27" t="b">
        <v>0</v>
      </c>
      <c r="AS3436" s="27" t="b">
        <v>1</v>
      </c>
      <c r="AV3436">
        <v>410.25</v>
      </c>
      <c r="AX3436">
        <v>897</v>
      </c>
    </row>
    <row r="3437" spans="1:50" ht="14.55" customHeight="1" x14ac:dyDescent="0.25">
      <c r="A3437" s="96">
        <v>43054</v>
      </c>
      <c r="B3437" s="98">
        <v>13.175000000000001</v>
      </c>
      <c r="C3437" s="99">
        <v>14.324999999999999</v>
      </c>
      <c r="D3437" s="32">
        <v>198.68053242653579</v>
      </c>
      <c r="E3437" s="32">
        <v>0</v>
      </c>
      <c r="F3437" s="18">
        <v>198.68053242653579</v>
      </c>
      <c r="G3437" s="18">
        <v>13.175000000000001</v>
      </c>
      <c r="H3437" s="19">
        <v>8.0279232111692744E-2</v>
      </c>
      <c r="I3437" s="18">
        <v>13.13</v>
      </c>
      <c r="J3437" s="91">
        <v>1.0394477317554238</v>
      </c>
      <c r="K3437" s="72">
        <v>37.611095970554167</v>
      </c>
      <c r="L3437" s="18">
        <v>36.509998000000003</v>
      </c>
      <c r="M3437" s="73">
        <v>3.0158806652198784E-2</v>
      </c>
      <c r="Q3437" s="34">
        <v>0.96204933586337771</v>
      </c>
      <c r="R3437" s="7"/>
      <c r="S3437" s="32"/>
      <c r="T3437" s="77"/>
      <c r="U3437" s="5">
        <v>428.24512159946573</v>
      </c>
      <c r="V3437" s="18">
        <v>396.92001199999999</v>
      </c>
      <c r="W3437" s="38">
        <v>7.8920459166633677E-2</v>
      </c>
      <c r="X3437" s="91">
        <v>1.0788954635108479</v>
      </c>
      <c r="Y3437" s="72">
        <v>97.08731672204182</v>
      </c>
      <c r="Z3437">
        <v>88.3</v>
      </c>
      <c r="AA3437" s="77">
        <v>9.9516610668650321E-2</v>
      </c>
      <c r="AB3437" s="35">
        <v>1.0788954635108479</v>
      </c>
      <c r="AC3437" s="72">
        <v>100.07380092750293</v>
      </c>
      <c r="AD3437">
        <v>96.199999999999989</v>
      </c>
      <c r="AE3437" s="38">
        <v>4.0268200909593987E-2</v>
      </c>
      <c r="AF3437">
        <v>24</v>
      </c>
      <c r="AI3437" s="27" t="s">
        <v>36</v>
      </c>
      <c r="AJ3437" s="17">
        <v>11.985238522268205</v>
      </c>
      <c r="AK3437" s="17">
        <v>12.007020375641739</v>
      </c>
      <c r="AL3437" s="19">
        <v>8.4759882308534207E-2</v>
      </c>
      <c r="AM3437" s="19">
        <v>8.1846047404926806E-2</v>
      </c>
      <c r="AN3437" s="27" t="b">
        <v>0</v>
      </c>
      <c r="AO3437" s="27" t="b">
        <v>1</v>
      </c>
      <c r="AP3437" s="27" t="b">
        <v>0</v>
      </c>
      <c r="AQ3437" s="27" t="b">
        <v>0</v>
      </c>
      <c r="AR3437" s="27" t="b">
        <v>0</v>
      </c>
      <c r="AS3437" s="27" t="b">
        <v>1</v>
      </c>
      <c r="AV3437">
        <v>441.5</v>
      </c>
      <c r="AX3437">
        <v>961.99999999999989</v>
      </c>
    </row>
    <row r="3438" spans="1:50" ht="14.55" customHeight="1" x14ac:dyDescent="0.25">
      <c r="A3438" s="94">
        <v>43055</v>
      </c>
      <c r="B3438" s="98">
        <v>12.675000000000001</v>
      </c>
      <c r="C3438" s="99">
        <v>13.975</v>
      </c>
      <c r="D3438" s="32">
        <v>190.40217690876347</v>
      </c>
      <c r="E3438" s="32">
        <v>7.6137754936579674</v>
      </c>
      <c r="F3438" s="18">
        <v>198.01595240242142</v>
      </c>
      <c r="G3438" s="18">
        <v>12.724985407850577</v>
      </c>
      <c r="H3438" s="19">
        <v>9.3023255813953432E-2</v>
      </c>
      <c r="I3438" s="18">
        <v>11.76</v>
      </c>
      <c r="J3438" s="91">
        <v>0.96261257979518999</v>
      </c>
      <c r="K3438" s="72">
        <v>36.204287701179943</v>
      </c>
      <c r="L3438" s="18">
        <v>35.009998000000003</v>
      </c>
      <c r="M3438" s="73">
        <v>3.4112818320639157E-2</v>
      </c>
      <c r="Q3438" s="34">
        <v>1.0388395300347777</v>
      </c>
      <c r="R3438" s="7"/>
      <c r="S3438" s="32"/>
      <c r="T3438" s="77"/>
      <c r="U3438" s="5">
        <v>444.04968012153881</v>
      </c>
      <c r="V3438" s="18">
        <v>414.359984</v>
      </c>
      <c r="W3438" s="38">
        <v>7.1651938575079233E-2</v>
      </c>
      <c r="X3438" s="91">
        <v>0.92522515959037988</v>
      </c>
      <c r="Y3438" s="72">
        <v>89.828057883947906</v>
      </c>
      <c r="Z3438">
        <v>81.099995000000007</v>
      </c>
      <c r="AA3438" s="77">
        <v>0.10762100397105942</v>
      </c>
      <c r="AB3438" s="35">
        <v>0.92522515959037988</v>
      </c>
      <c r="AC3438" s="72">
        <v>92.589313974680209</v>
      </c>
      <c r="AD3438">
        <v>88.4</v>
      </c>
      <c r="AE3438" s="38">
        <v>4.7390429577830351E-2</v>
      </c>
      <c r="AF3438">
        <v>23</v>
      </c>
      <c r="AI3438" s="27" t="s">
        <v>36</v>
      </c>
      <c r="AJ3438" s="17">
        <v>12.039999732165851</v>
      </c>
      <c r="AK3438" s="17">
        <v>12.017995629491752</v>
      </c>
      <c r="AL3438" s="19">
        <v>8.12549327513893E-2</v>
      </c>
      <c r="AM3438" s="19">
        <v>8.4926402483756158E-2</v>
      </c>
      <c r="AN3438" s="27" t="b">
        <v>1</v>
      </c>
      <c r="AO3438" s="27" t="b">
        <v>0</v>
      </c>
      <c r="AP3438" s="27" t="b">
        <v>0</v>
      </c>
      <c r="AQ3438" s="27" t="b">
        <v>0</v>
      </c>
      <c r="AR3438" s="27" t="b">
        <v>0</v>
      </c>
      <c r="AS3438" s="27" t="b">
        <v>1</v>
      </c>
      <c r="AV3438">
        <v>405.49997500000006</v>
      </c>
      <c r="AX3438">
        <v>884</v>
      </c>
    </row>
    <row r="3439" spans="1:50" ht="14.55" customHeight="1" x14ac:dyDescent="0.25">
      <c r="A3439" s="94">
        <v>43056</v>
      </c>
      <c r="B3439" s="100">
        <v>12.625</v>
      </c>
      <c r="C3439" s="101">
        <v>13.875</v>
      </c>
      <c r="D3439" s="32">
        <v>182.12382139099114</v>
      </c>
      <c r="E3439" s="32">
        <v>15.122051428381704</v>
      </c>
      <c r="F3439" s="32">
        <v>197.24587281937283</v>
      </c>
      <c r="G3439" s="32">
        <v>12.720832495835221</v>
      </c>
      <c r="H3439" s="56">
        <v>9.0090090090090058E-2</v>
      </c>
      <c r="I3439" s="32">
        <v>11.43</v>
      </c>
      <c r="J3439" s="68">
        <v>0.99578593282247263</v>
      </c>
      <c r="K3439" s="72">
        <v>36.051096631301448</v>
      </c>
      <c r="L3439" s="32">
        <v>34.450001</v>
      </c>
      <c r="M3439" s="73">
        <v>4.6475924087823611E-2</v>
      </c>
      <c r="Q3439" s="34">
        <v>1.0042319006913294</v>
      </c>
      <c r="R3439" s="7"/>
      <c r="S3439" s="32"/>
      <c r="T3439" s="77"/>
      <c r="U3439" s="5">
        <v>445.09861695952236</v>
      </c>
      <c r="V3439" s="32">
        <v>420.040008</v>
      </c>
      <c r="W3439" s="76">
        <v>5.9657671846159853E-2</v>
      </c>
      <c r="X3439" s="68">
        <v>0.99157186564494515</v>
      </c>
      <c r="Y3439" s="72">
        <v>89.071401098675807</v>
      </c>
      <c r="Z3439" s="32">
        <v>78.600000000000009</v>
      </c>
      <c r="AA3439" s="77">
        <v>0.1332239325531272</v>
      </c>
      <c r="AB3439" s="35">
        <v>0.99157186564494515</v>
      </c>
      <c r="AC3439" s="72">
        <v>91.807486872195895</v>
      </c>
      <c r="AD3439" s="32">
        <v>85.9</v>
      </c>
      <c r="AE3439" s="76">
        <v>6.8771674880045278E-2</v>
      </c>
      <c r="AF3439" s="1">
        <v>22</v>
      </c>
      <c r="AI3439" s="27" t="s">
        <v>36</v>
      </c>
      <c r="AJ3439" s="17">
        <v>12.097642920820896</v>
      </c>
      <c r="AK3439" s="17">
        <v>12.02656698566792</v>
      </c>
      <c r="AL3439" s="19">
        <v>8.0042767239020943E-2</v>
      </c>
      <c r="AM3439" s="19">
        <v>8.7598453232729967E-2</v>
      </c>
      <c r="AN3439" s="27" t="b">
        <v>1</v>
      </c>
      <c r="AO3439" s="27" t="b">
        <v>0</v>
      </c>
      <c r="AP3439" s="27" t="b">
        <v>0</v>
      </c>
      <c r="AQ3439" s="27" t="b">
        <v>0</v>
      </c>
      <c r="AR3439" s="27" t="b">
        <v>0</v>
      </c>
      <c r="AS3439" s="27" t="b">
        <v>1</v>
      </c>
      <c r="AV3439">
        <v>393.00000000000006</v>
      </c>
      <c r="AX3439">
        <v>859</v>
      </c>
    </row>
    <row r="3440" spans="1:50" ht="14.55" customHeight="1" x14ac:dyDescent="0.25">
      <c r="A3440" s="94">
        <v>43059</v>
      </c>
      <c r="B3440" s="98">
        <v>12.074999999999999</v>
      </c>
      <c r="C3440" s="99">
        <v>13.425000000000001</v>
      </c>
      <c r="D3440" s="32">
        <v>173.84546587321881</v>
      </c>
      <c r="E3440" s="32">
        <v>22.654609151760127</v>
      </c>
      <c r="F3440" s="18">
        <v>196.50007502497894</v>
      </c>
      <c r="G3440" s="18">
        <v>12.230642293525785</v>
      </c>
      <c r="H3440" s="19">
        <v>0.10055865921787721</v>
      </c>
      <c r="I3440" s="18">
        <v>10.65</v>
      </c>
      <c r="J3440" s="91">
        <v>0.95783020078833081</v>
      </c>
      <c r="K3440" s="72">
        <v>34.530231670175148</v>
      </c>
      <c r="L3440" s="18">
        <v>33.360000999999997</v>
      </c>
      <c r="M3440" s="73">
        <v>3.5078855968114366E-2</v>
      </c>
      <c r="Q3440" s="34">
        <v>1.0440263829402767</v>
      </c>
      <c r="R3440" s="7"/>
      <c r="S3440" s="32"/>
      <c r="T3440" s="77"/>
      <c r="U3440" s="5">
        <v>463.82952326243634</v>
      </c>
      <c r="V3440" s="18">
        <v>433.79998799999998</v>
      </c>
      <c r="W3440" s="38">
        <v>6.9224380113252465E-2</v>
      </c>
      <c r="X3440" s="91">
        <v>0.91566040157666151</v>
      </c>
      <c r="Y3440" s="72">
        <v>81.559545114526188</v>
      </c>
      <c r="Z3440" s="18">
        <v>73.550000000000011</v>
      </c>
      <c r="AA3440" s="77">
        <v>0.10889932174746669</v>
      </c>
      <c r="AB3440" s="35">
        <v>0.91566040157666151</v>
      </c>
      <c r="AC3440" s="72">
        <v>84.063132535802069</v>
      </c>
      <c r="AD3440" s="18">
        <v>80.5</v>
      </c>
      <c r="AE3440" s="38">
        <v>4.4262515972696509E-2</v>
      </c>
      <c r="AF3440">
        <v>21</v>
      </c>
      <c r="AI3440" s="27" t="s">
        <v>36</v>
      </c>
      <c r="AJ3440" s="17">
        <v>12.137169996865007</v>
      </c>
      <c r="AK3440" s="17">
        <v>12.019542131208794</v>
      </c>
      <c r="AL3440" s="19">
        <v>8.3880078566586302E-2</v>
      </c>
      <c r="AM3440" s="19">
        <v>8.9793389883745051E-2</v>
      </c>
      <c r="AN3440" s="27" t="b">
        <v>1</v>
      </c>
      <c r="AO3440" s="27" t="b">
        <v>0</v>
      </c>
      <c r="AP3440" s="27" t="b">
        <v>0</v>
      </c>
      <c r="AQ3440" s="27" t="b">
        <v>0</v>
      </c>
      <c r="AR3440" s="27" t="b">
        <v>0</v>
      </c>
      <c r="AS3440" s="27" t="b">
        <v>1</v>
      </c>
      <c r="AV3440">
        <v>367.75000000000006</v>
      </c>
      <c r="AX3440">
        <v>805</v>
      </c>
    </row>
    <row r="3441" spans="1:50" ht="14.55" customHeight="1" x14ac:dyDescent="0.25">
      <c r="A3441" s="94">
        <v>43060</v>
      </c>
      <c r="B3441" s="98">
        <v>11.625</v>
      </c>
      <c r="C3441" s="99">
        <v>12.975</v>
      </c>
      <c r="D3441" s="32">
        <v>165.56711035544649</v>
      </c>
      <c r="E3441" s="32">
        <v>30.10050433813635</v>
      </c>
      <c r="F3441" s="18">
        <v>195.66761469358283</v>
      </c>
      <c r="G3441" s="18">
        <v>11.832677090151684</v>
      </c>
      <c r="H3441" s="19">
        <v>0.10404624277456642</v>
      </c>
      <c r="I3441" s="18">
        <v>9.73</v>
      </c>
      <c r="J3441" s="91">
        <v>0.96336303586774141</v>
      </c>
      <c r="K3441" s="72">
        <v>33.264573255061954</v>
      </c>
      <c r="L3441" s="18">
        <v>32.099997999999999</v>
      </c>
      <c r="M3441" s="73">
        <v>3.6279605221843154E-2</v>
      </c>
      <c r="Q3441" s="34">
        <v>1.0380302780656911</v>
      </c>
      <c r="R3441" s="7"/>
      <c r="S3441" s="32"/>
      <c r="T3441" s="77"/>
      <c r="U3441" s="5">
        <v>480.57268233238347</v>
      </c>
      <c r="V3441" s="18">
        <v>449.92001199999999</v>
      </c>
      <c r="W3441" s="38">
        <v>6.8129155216113124E-2</v>
      </c>
      <c r="X3441" s="91">
        <v>0.92672607173548294</v>
      </c>
      <c r="Y3441" s="72">
        <v>75.583718481140934</v>
      </c>
      <c r="Z3441" s="18">
        <v>67.95</v>
      </c>
      <c r="AA3441" s="77">
        <v>0.11234317117205196</v>
      </c>
      <c r="AB3441" s="35">
        <v>0.92672607173548294</v>
      </c>
      <c r="AC3441" s="72">
        <v>77.902247607138378</v>
      </c>
      <c r="AD3441" s="18">
        <v>74.3</v>
      </c>
      <c r="AE3441" s="38">
        <v>4.8482471159332179E-2</v>
      </c>
      <c r="AF3441">
        <v>20</v>
      </c>
      <c r="AI3441" s="27" t="s">
        <v>36</v>
      </c>
      <c r="AJ3441" s="17">
        <v>12.134847727039746</v>
      </c>
      <c r="AK3441" s="17">
        <v>12.002880818693924</v>
      </c>
      <c r="AL3441" s="19">
        <v>8.6217857450409996E-2</v>
      </c>
      <c r="AM3441" s="19">
        <v>9.2493034621049991E-2</v>
      </c>
      <c r="AN3441" s="27" t="b">
        <v>1</v>
      </c>
      <c r="AO3441" s="27" t="b">
        <v>0</v>
      </c>
      <c r="AP3441" s="27" t="b">
        <v>0</v>
      </c>
      <c r="AQ3441" s="27" t="b">
        <v>0</v>
      </c>
      <c r="AR3441" s="27" t="b">
        <v>0</v>
      </c>
      <c r="AS3441" s="27" t="b">
        <v>1</v>
      </c>
      <c r="AV3441">
        <v>339.75</v>
      </c>
      <c r="AX3441">
        <v>743</v>
      </c>
    </row>
    <row r="3442" spans="1:50" ht="14.55" customHeight="1" x14ac:dyDescent="0.25">
      <c r="A3442" s="94">
        <v>43061</v>
      </c>
      <c r="B3442" s="98">
        <v>11.475</v>
      </c>
      <c r="C3442" s="99">
        <v>12.875</v>
      </c>
      <c r="D3442" s="32">
        <v>157.28875483767416</v>
      </c>
      <c r="E3442" s="32">
        <v>37.517528067932361</v>
      </c>
      <c r="F3442" s="18">
        <v>194.80628290560651</v>
      </c>
      <c r="G3442" s="18">
        <v>11.744624462371966</v>
      </c>
      <c r="H3442" s="19">
        <v>0.10873786407766994</v>
      </c>
      <c r="I3442" s="18">
        <v>9.8800000000000008</v>
      </c>
      <c r="J3442" s="91">
        <v>0.98818926261970552</v>
      </c>
      <c r="K3442" s="72">
        <v>32.871125367925131</v>
      </c>
      <c r="L3442" s="18">
        <v>31.790001</v>
      </c>
      <c r="M3442" s="73">
        <v>3.4008315002101802E-2</v>
      </c>
      <c r="Q3442" s="34">
        <v>1.0119518981100686</v>
      </c>
      <c r="R3442" s="7"/>
      <c r="S3442" s="32"/>
      <c r="T3442" s="77"/>
      <c r="U3442" s="5">
        <v>485.41100652106513</v>
      </c>
      <c r="V3442" s="18">
        <v>454</v>
      </c>
      <c r="W3442" s="38">
        <v>6.9187239033183107E-2</v>
      </c>
      <c r="X3442" s="91">
        <v>0.97637852523941093</v>
      </c>
      <c r="Y3442" s="72">
        <v>73.79867266693276</v>
      </c>
      <c r="Z3442" s="18">
        <v>66.55</v>
      </c>
      <c r="AA3442" s="77">
        <v>0.10892070123114594</v>
      </c>
      <c r="AB3442" s="35">
        <v>0.97637852523941093</v>
      </c>
      <c r="AC3442" s="72">
        <v>76.060862168380297</v>
      </c>
      <c r="AD3442" s="18">
        <v>72.599999999999994</v>
      </c>
      <c r="AE3442" s="38">
        <v>4.7670277801381576E-2</v>
      </c>
      <c r="AF3442">
        <v>19</v>
      </c>
      <c r="AI3442" s="27" t="s">
        <v>36</v>
      </c>
      <c r="AJ3442" s="17">
        <v>12.120831188981445</v>
      </c>
      <c r="AK3442" s="17">
        <v>11.98535299544554</v>
      </c>
      <c r="AL3442" s="19">
        <v>9.6122557347641635E-2</v>
      </c>
      <c r="AM3442" s="19">
        <v>9.4669027922618929E-2</v>
      </c>
      <c r="AN3442" s="27" t="b">
        <v>1</v>
      </c>
      <c r="AO3442" s="27" t="b">
        <v>1</v>
      </c>
      <c r="AP3442" s="27" t="b">
        <v>0</v>
      </c>
      <c r="AQ3442" s="27" t="b">
        <v>0</v>
      </c>
      <c r="AR3442" s="27" t="b">
        <v>0</v>
      </c>
      <c r="AS3442" s="27" t="b">
        <v>1</v>
      </c>
      <c r="AV3442">
        <v>332.75</v>
      </c>
      <c r="AX3442">
        <v>726</v>
      </c>
    </row>
    <row r="3443" spans="1:50" ht="14.55" customHeight="1" x14ac:dyDescent="0.25">
      <c r="A3443" s="94">
        <v>43063</v>
      </c>
      <c r="B3443" s="98">
        <v>11.425000000000001</v>
      </c>
      <c r="C3443" s="99">
        <v>12.824999999999999</v>
      </c>
      <c r="D3443" s="32">
        <v>149.01039931990184</v>
      </c>
      <c r="E3443" s="32">
        <v>44.895712888626527</v>
      </c>
      <c r="F3443" s="18">
        <v>193.90611220852836</v>
      </c>
      <c r="G3443" s="18">
        <v>11.749146553856351</v>
      </c>
      <c r="H3443" s="19">
        <v>0.10916179337231957</v>
      </c>
      <c r="I3443" s="18">
        <v>9.67</v>
      </c>
      <c r="J3443" s="91">
        <v>0.99576240537637384</v>
      </c>
      <c r="K3443" s="72">
        <v>32.731264535363543</v>
      </c>
      <c r="L3443" s="18">
        <v>31.639999</v>
      </c>
      <c r="M3443" s="73">
        <v>3.4490062258331414E-2</v>
      </c>
      <c r="Q3443" s="34">
        <v>1.0042556282510229</v>
      </c>
      <c r="R3443" s="7"/>
      <c r="S3443" s="32"/>
      <c r="T3443" s="77"/>
      <c r="U3443" s="5">
        <v>486.56914350918629</v>
      </c>
      <c r="V3443" s="18">
        <v>456.040008</v>
      </c>
      <c r="W3443" s="38">
        <v>6.6943985118924673E-2</v>
      </c>
      <c r="X3443" s="91">
        <v>0.99152481075274768</v>
      </c>
      <c r="Y3443" s="72">
        <v>73.17356504330958</v>
      </c>
      <c r="Z3443" s="18">
        <v>66.100000000000009</v>
      </c>
      <c r="AA3443" s="77">
        <v>0.10701308688819319</v>
      </c>
      <c r="AB3443" s="35">
        <v>0.99152481075274768</v>
      </c>
      <c r="AC3443" s="72">
        <v>75.415022858647163</v>
      </c>
      <c r="AD3443" s="18">
        <v>72</v>
      </c>
      <c r="AE3443" s="38">
        <v>4.7430873036766151E-2</v>
      </c>
      <c r="AF3443">
        <v>18</v>
      </c>
      <c r="AI3443" s="27" t="s">
        <v>36</v>
      </c>
      <c r="AJ3443" s="17">
        <v>12.101442738060294</v>
      </c>
      <c r="AK3443" s="17">
        <v>11.968632495368885</v>
      </c>
      <c r="AL3443" s="19">
        <v>0.10093631755774611</v>
      </c>
      <c r="AM3443" s="19">
        <v>9.6909155283337989E-2</v>
      </c>
      <c r="AN3443" s="27" t="b">
        <v>1</v>
      </c>
      <c r="AO3443" s="27" t="b">
        <v>1</v>
      </c>
      <c r="AP3443" s="27" t="b">
        <v>0</v>
      </c>
      <c r="AQ3443" s="27" t="b">
        <v>0</v>
      </c>
      <c r="AR3443" s="27" t="b">
        <v>0</v>
      </c>
      <c r="AS3443" s="27" t="b">
        <v>1</v>
      </c>
      <c r="AV3443">
        <v>330.50000000000006</v>
      </c>
      <c r="AX3443">
        <v>720</v>
      </c>
    </row>
    <row r="3444" spans="1:50" ht="14.55" customHeight="1" x14ac:dyDescent="0.25">
      <c r="A3444" s="94">
        <v>43066</v>
      </c>
      <c r="B3444" s="98">
        <v>11.324999999999999</v>
      </c>
      <c r="C3444" s="99">
        <v>12.875</v>
      </c>
      <c r="D3444" s="32">
        <v>140.73204380212951</v>
      </c>
      <c r="E3444" s="32">
        <v>52.270388271905183</v>
      </c>
      <c r="F3444" s="18">
        <v>193.00243207403469</v>
      </c>
      <c r="G3444" s="18">
        <v>11.744782802479788</v>
      </c>
      <c r="H3444" s="19">
        <v>0.12038834951456312</v>
      </c>
      <c r="I3444" s="18">
        <v>9.8699999999999992</v>
      </c>
      <c r="J3444" s="91">
        <v>0.99496992038710819</v>
      </c>
      <c r="K3444" s="72">
        <v>32.566060198916574</v>
      </c>
      <c r="L3444" s="18">
        <v>31.629999000000002</v>
      </c>
      <c r="M3444" s="73">
        <v>2.9594095115734038E-2</v>
      </c>
      <c r="Q3444" s="34">
        <v>1.0050555092267863</v>
      </c>
      <c r="R3444" s="7"/>
      <c r="S3444" s="32"/>
      <c r="T3444" s="77"/>
      <c r="U3444" s="5">
        <v>488.11851647158426</v>
      </c>
      <c r="V3444" s="18">
        <v>456.67999200000003</v>
      </c>
      <c r="W3444" s="38">
        <v>6.8841475480240069E-2</v>
      </c>
      <c r="X3444" s="91">
        <v>0.98993984077421637</v>
      </c>
      <c r="Y3444" s="72">
        <v>72.437773900943299</v>
      </c>
      <c r="Z3444" s="18">
        <v>65.849999999999994</v>
      </c>
      <c r="AA3444" s="77">
        <v>0.10004212453976165</v>
      </c>
      <c r="AB3444" s="35">
        <v>0.98993984077421637</v>
      </c>
      <c r="AC3444" s="72">
        <v>74.655138795140616</v>
      </c>
      <c r="AD3444" s="18">
        <v>72</v>
      </c>
      <c r="AE3444" s="38">
        <v>3.6876927710286327E-2</v>
      </c>
      <c r="AF3444">
        <v>17</v>
      </c>
      <c r="AI3444" s="27" t="s">
        <v>36</v>
      </c>
      <c r="AJ3444" s="17">
        <v>12.077492253645632</v>
      </c>
      <c r="AK3444" s="17">
        <v>11.955925180320991</v>
      </c>
      <c r="AL3444" s="19">
        <v>0.10549716650784773</v>
      </c>
      <c r="AM3444" s="19">
        <v>9.857802997932201E-2</v>
      </c>
      <c r="AN3444" s="27" t="b">
        <v>1</v>
      </c>
      <c r="AO3444" s="27" t="b">
        <v>1</v>
      </c>
      <c r="AP3444" s="27" t="b">
        <v>0</v>
      </c>
      <c r="AQ3444" s="27" t="b">
        <v>0</v>
      </c>
      <c r="AR3444" s="27" t="b">
        <v>0</v>
      </c>
      <c r="AS3444" s="27" t="b">
        <v>1</v>
      </c>
      <c r="AV3444">
        <v>329.25</v>
      </c>
      <c r="AX3444">
        <v>720</v>
      </c>
    </row>
    <row r="3445" spans="1:50" ht="14.55" customHeight="1" x14ac:dyDescent="0.25">
      <c r="A3445" s="94">
        <v>43067</v>
      </c>
      <c r="B3445" s="98">
        <v>11.275</v>
      </c>
      <c r="C3445" s="99">
        <v>12.725</v>
      </c>
      <c r="D3445" s="32">
        <v>132.45368828435718</v>
      </c>
      <c r="E3445" s="32">
        <v>59.55212623219812</v>
      </c>
      <c r="F3445" s="18">
        <v>192.00581451655529</v>
      </c>
      <c r="G3445" s="18">
        <v>11.724729000416506</v>
      </c>
      <c r="H3445" s="19">
        <v>0.11394891944990171</v>
      </c>
      <c r="I3445" s="18">
        <v>10.029999999999999</v>
      </c>
      <c r="J3445" s="91">
        <v>0.99313759575961313</v>
      </c>
      <c r="K3445" s="72">
        <v>32.342019135752601</v>
      </c>
      <c r="L3445" s="18">
        <v>31.209999</v>
      </c>
      <c r="M3445" s="73">
        <v>3.6271072477528789E-2</v>
      </c>
      <c r="Q3445" s="34">
        <v>1.0069098222337842</v>
      </c>
      <c r="R3445" s="7"/>
      <c r="S3445" s="32"/>
      <c r="T3445" s="77"/>
      <c r="U3445" s="5">
        <v>490.5762624122176</v>
      </c>
      <c r="V3445" s="18">
        <v>462.88000399999999</v>
      </c>
      <c r="W3445" s="38">
        <v>5.9834640020910511E-2</v>
      </c>
      <c r="X3445" s="91">
        <v>0.98627519151922627</v>
      </c>
      <c r="Y3445" s="72">
        <v>71.443921145453075</v>
      </c>
      <c r="Z3445" s="18">
        <v>64</v>
      </c>
      <c r="AA3445" s="77">
        <v>0.1163112678977043</v>
      </c>
      <c r="AB3445" s="35">
        <v>0.98627519151922627</v>
      </c>
      <c r="AC3445" s="72">
        <v>73.629330834039294</v>
      </c>
      <c r="AD3445" s="18">
        <v>70.199999999999989</v>
      </c>
      <c r="AE3445" s="38">
        <v>4.8850866581756497E-2</v>
      </c>
      <c r="AF3445">
        <v>16</v>
      </c>
      <c r="AI3445" s="27" t="s">
        <v>36</v>
      </c>
      <c r="AJ3445" s="17">
        <v>12.078920378934269</v>
      </c>
      <c r="AK3445" s="17">
        <v>11.946206179974638</v>
      </c>
      <c r="AL3445" s="19">
        <v>0.10947363806781633</v>
      </c>
      <c r="AM3445" s="19">
        <v>9.8853995659951024E-2</v>
      </c>
      <c r="AN3445" s="27" t="b">
        <v>1</v>
      </c>
      <c r="AO3445" s="27" t="b">
        <v>1</v>
      </c>
      <c r="AP3445" s="27" t="b">
        <v>0</v>
      </c>
      <c r="AQ3445" s="27" t="b">
        <v>0</v>
      </c>
      <c r="AR3445" s="27" t="b">
        <v>0</v>
      </c>
      <c r="AS3445" s="27" t="b">
        <v>1</v>
      </c>
      <c r="AV3445">
        <v>320</v>
      </c>
      <c r="AX3445">
        <v>701.99999999999989</v>
      </c>
    </row>
    <row r="3446" spans="1:50" ht="14.55" customHeight="1" x14ac:dyDescent="0.25">
      <c r="A3446" s="94">
        <v>43068</v>
      </c>
      <c r="B3446" s="98">
        <v>11.475</v>
      </c>
      <c r="C3446" s="99">
        <v>12.925000000000001</v>
      </c>
      <c r="D3446" s="32">
        <v>124.17533276658486</v>
      </c>
      <c r="E3446" s="32">
        <v>66.88717208389815</v>
      </c>
      <c r="F3446" s="18">
        <v>191.06250485048301</v>
      </c>
      <c r="G3446" s="18">
        <v>11.982616078819596</v>
      </c>
      <c r="H3446" s="19">
        <v>0.11218568665377182</v>
      </c>
      <c r="I3446" s="18">
        <v>10.7</v>
      </c>
      <c r="J3446" s="91">
        <v>1.0169741591054231</v>
      </c>
      <c r="K3446" s="72">
        <v>32.890428632007577</v>
      </c>
      <c r="L3446" s="18">
        <v>31.889999</v>
      </c>
      <c r="M3446" s="73">
        <v>3.1371265706454786E-2</v>
      </c>
      <c r="Q3446" s="34">
        <v>0.98330915397068264</v>
      </c>
      <c r="R3446" s="7"/>
      <c r="S3446" s="32"/>
      <c r="T3446" s="77"/>
      <c r="U3446" s="5">
        <v>481.49001179180965</v>
      </c>
      <c r="V3446" s="18">
        <v>452.88000399999999</v>
      </c>
      <c r="W3446" s="38">
        <v>6.3173484232281682E-2</v>
      </c>
      <c r="X3446" s="91">
        <v>1.0339483182108462</v>
      </c>
      <c r="Y3446" s="72">
        <v>73.869675538642994</v>
      </c>
      <c r="Z3446" s="18">
        <v>66.849999999999994</v>
      </c>
      <c r="AA3446" s="77">
        <v>0.10500636557431564</v>
      </c>
      <c r="AB3446" s="35">
        <v>1.0339483182108462</v>
      </c>
      <c r="AC3446" s="72">
        <v>76.127702252103148</v>
      </c>
      <c r="AD3446" s="18">
        <v>73.099999999999994</v>
      </c>
      <c r="AE3446" s="38">
        <v>4.1418635459687471E-2</v>
      </c>
      <c r="AF3446">
        <v>15</v>
      </c>
      <c r="AI3446" s="27" t="s">
        <v>36</v>
      </c>
      <c r="AJ3446" s="17">
        <v>12.08454097607112</v>
      </c>
      <c r="AK3446" s="17">
        <v>11.948974495598975</v>
      </c>
      <c r="AL3446" s="19">
        <v>0.11141147597379876</v>
      </c>
      <c r="AM3446" s="19">
        <v>9.8422069248296357E-2</v>
      </c>
      <c r="AN3446" s="27" t="b">
        <v>1</v>
      </c>
      <c r="AO3446" s="27" t="b">
        <v>1</v>
      </c>
      <c r="AP3446" s="27" t="b">
        <v>0</v>
      </c>
      <c r="AQ3446" s="27" t="b">
        <v>0</v>
      </c>
      <c r="AR3446" s="27" t="b">
        <v>0</v>
      </c>
      <c r="AS3446" s="27" t="b">
        <v>1</v>
      </c>
      <c r="AV3446">
        <v>334.25</v>
      </c>
      <c r="AX3446">
        <v>731</v>
      </c>
    </row>
    <row r="3447" spans="1:50" ht="14.55" customHeight="1" x14ac:dyDescent="0.25">
      <c r="A3447" s="94">
        <v>43069</v>
      </c>
      <c r="B3447" s="98">
        <v>11.675000000000001</v>
      </c>
      <c r="C3447" s="99">
        <v>13.025</v>
      </c>
      <c r="D3447" s="32">
        <v>115.89697724881253</v>
      </c>
      <c r="E3447" s="32">
        <v>74.236814603545142</v>
      </c>
      <c r="F3447" s="18">
        <v>190.13379185235766</v>
      </c>
      <c r="G3447" s="18">
        <v>12.202100936337549</v>
      </c>
      <c r="H3447" s="19">
        <v>0.10364683301343569</v>
      </c>
      <c r="I3447" s="18">
        <v>11.28</v>
      </c>
      <c r="J3447" s="91">
        <v>1.0133671241547326</v>
      </c>
      <c r="K3447" s="72">
        <v>33.329502395671618</v>
      </c>
      <c r="L3447" s="18">
        <v>31.969999000000001</v>
      </c>
      <c r="M3447" s="73">
        <v>4.2524349020830951E-2</v>
      </c>
      <c r="Q3447" s="34">
        <v>0.98680919892099095</v>
      </c>
      <c r="R3447" s="7"/>
      <c r="S3447" s="32"/>
      <c r="T3447" s="77"/>
      <c r="U3447" s="5">
        <v>474.25415203153909</v>
      </c>
      <c r="V3447" s="18">
        <v>451.32000799999997</v>
      </c>
      <c r="W3447" s="38">
        <v>5.0815704212118867E-2</v>
      </c>
      <c r="X3447" s="91">
        <v>1.0267342483094652</v>
      </c>
      <c r="Y3447" s="72">
        <v>75.84488866120499</v>
      </c>
      <c r="Z3447" s="18">
        <v>67.25</v>
      </c>
      <c r="AA3447" s="77">
        <v>0.1278050358543493</v>
      </c>
      <c r="AB3447" s="35">
        <v>1.0267342483094652</v>
      </c>
      <c r="AC3447" s="72">
        <v>78.161666002610602</v>
      </c>
      <c r="AD3447" s="18">
        <v>73.400000000000006</v>
      </c>
      <c r="AE3447" s="38">
        <v>6.4872833823032647E-2</v>
      </c>
      <c r="AF3447">
        <v>14</v>
      </c>
      <c r="AI3447" s="27" t="s">
        <v>36</v>
      </c>
      <c r="AJ3447" s="17">
        <v>12.110023861015845</v>
      </c>
      <c r="AK3447" s="17">
        <v>11.954508435650403</v>
      </c>
      <c r="AL3447" s="19">
        <v>0.11134490768027698</v>
      </c>
      <c r="AM3447" s="19">
        <v>9.7771686739334632E-2</v>
      </c>
      <c r="AN3447" s="27" t="b">
        <v>1</v>
      </c>
      <c r="AO3447" s="27" t="b">
        <v>1</v>
      </c>
      <c r="AP3447" s="27" t="b">
        <v>0</v>
      </c>
      <c r="AQ3447" s="27" t="b">
        <v>0</v>
      </c>
      <c r="AR3447" s="27" t="b">
        <v>0</v>
      </c>
      <c r="AS3447" s="27" t="b">
        <v>1</v>
      </c>
      <c r="AV3447">
        <v>336.25</v>
      </c>
      <c r="AX3447">
        <v>734</v>
      </c>
    </row>
    <row r="3448" spans="1:50" ht="14.55" customHeight="1" x14ac:dyDescent="0.25">
      <c r="A3448" s="94">
        <v>43070</v>
      </c>
      <c r="B3448" s="114">
        <v>11.875</v>
      </c>
      <c r="C3448" s="115">
        <v>13.275</v>
      </c>
      <c r="D3448" s="32">
        <v>107.61862173104021</v>
      </c>
      <c r="E3448" s="32">
        <v>81.657144789341061</v>
      </c>
      <c r="F3448" s="18">
        <v>189.27576652038127</v>
      </c>
      <c r="G3448" s="18">
        <v>12.47898647331732</v>
      </c>
      <c r="H3448" s="19">
        <v>0.10546139359698681</v>
      </c>
      <c r="I3448">
        <v>11.43</v>
      </c>
      <c r="J3448" s="116">
        <v>1.0180764815366123</v>
      </c>
      <c r="K3448" s="117">
        <v>33.931395436813339</v>
      </c>
      <c r="L3448" s="118">
        <v>32.830002</v>
      </c>
      <c r="M3448" s="119">
        <v>3.3548381654479924E-2</v>
      </c>
      <c r="Q3448" s="34">
        <v>0.98224447586754082</v>
      </c>
      <c r="R3448" s="120"/>
      <c r="S3448" s="118"/>
      <c r="T3448" s="119"/>
      <c r="U3448" s="121">
        <v>464.96622486032641</v>
      </c>
      <c r="V3448" s="118">
        <v>439.040008</v>
      </c>
      <c r="W3448" s="122">
        <v>5.9052059921442072E-2</v>
      </c>
      <c r="X3448" s="116">
        <v>1.0361529630732249</v>
      </c>
      <c r="Y3448" s="117">
        <v>78.587282115214151</v>
      </c>
      <c r="Z3448" s="118">
        <v>70.95</v>
      </c>
      <c r="AA3448" s="119">
        <v>0.10764315877680265</v>
      </c>
      <c r="AB3448" s="35">
        <v>1.0361529630732249</v>
      </c>
      <c r="AC3448" s="117">
        <v>80.986143398537649</v>
      </c>
      <c r="AD3448" s="118">
        <v>77.699999999999989</v>
      </c>
      <c r="AE3448" s="122">
        <v>4.229270783188753E-2</v>
      </c>
      <c r="AF3448">
        <v>13</v>
      </c>
      <c r="AI3448" s="27" t="s">
        <v>36</v>
      </c>
      <c r="AJ3448" s="17">
        <v>12.141814308501118</v>
      </c>
      <c r="AK3448" s="17">
        <v>11.965760790393128</v>
      </c>
      <c r="AL3448" s="19">
        <v>0.11079882926682978</v>
      </c>
      <c r="AM3448" s="19">
        <v>9.7234714266844893E-2</v>
      </c>
      <c r="AN3448" s="27" t="b">
        <v>1</v>
      </c>
      <c r="AO3448" s="27" t="b">
        <v>1</v>
      </c>
      <c r="AP3448" s="27" t="b">
        <v>0</v>
      </c>
      <c r="AQ3448" s="27" t="b">
        <v>0</v>
      </c>
      <c r="AR3448" s="27" t="b">
        <v>0</v>
      </c>
      <c r="AS3448" s="27" t="b">
        <v>1</v>
      </c>
      <c r="AV3448">
        <v>354.75</v>
      </c>
      <c r="AX3448">
        <v>776.99999999999989</v>
      </c>
    </row>
    <row r="3449" spans="1:50" ht="14.55" customHeight="1" x14ac:dyDescent="0.25">
      <c r="A3449" s="94">
        <v>43073</v>
      </c>
      <c r="B3449" s="114">
        <v>11.925000000000001</v>
      </c>
      <c r="C3449" s="115">
        <v>13.225</v>
      </c>
      <c r="D3449" s="32">
        <v>99.340266213267881</v>
      </c>
      <c r="E3449" s="32">
        <v>89.062453397517814</v>
      </c>
      <c r="F3449" s="32">
        <v>188.40271961078571</v>
      </c>
      <c r="G3449" s="32">
        <v>12.539540966584564</v>
      </c>
      <c r="H3449" s="56">
        <v>9.829867674858217E-2</v>
      </c>
      <c r="I3449">
        <v>11.68</v>
      </c>
      <c r="J3449" s="123">
        <v>1.0002175686818637</v>
      </c>
      <c r="K3449" s="117">
        <v>33.938190634681185</v>
      </c>
      <c r="L3449" s="118">
        <v>32.590000000000003</v>
      </c>
      <c r="M3449" s="119">
        <v>4.1368230582423476E-2</v>
      </c>
      <c r="Q3449" s="34">
        <v>0.99978247864397096</v>
      </c>
      <c r="R3449" s="120"/>
      <c r="S3449" s="118"/>
      <c r="T3449" s="119"/>
      <c r="U3449" s="121">
        <v>463.99959169636764</v>
      </c>
      <c r="V3449" s="118">
        <v>442.72</v>
      </c>
      <c r="W3449" s="122">
        <v>4.8065575750740011E-2</v>
      </c>
      <c r="X3449" s="123">
        <v>1.0004351373637275</v>
      </c>
      <c r="Y3449" s="117">
        <v>78.621854538333181</v>
      </c>
      <c r="Z3449" s="118">
        <v>69.850000000000009</v>
      </c>
      <c r="AA3449" s="119">
        <v>0.12558131049868534</v>
      </c>
      <c r="AB3449" s="35">
        <v>1.0004351373637275</v>
      </c>
      <c r="AC3449" s="117">
        <v>81.020084522498649</v>
      </c>
      <c r="AD3449" s="118">
        <v>76.3</v>
      </c>
      <c r="AE3449" s="122">
        <v>6.1862182470493479E-2</v>
      </c>
      <c r="AF3449" s="1">
        <v>12</v>
      </c>
      <c r="AI3449" s="27" t="s">
        <v>36</v>
      </c>
      <c r="AJ3449" s="17">
        <v>12.17989607655467</v>
      </c>
      <c r="AK3449" s="17">
        <v>11.986365861614331</v>
      </c>
      <c r="AL3449" s="19">
        <v>0.10898830982954022</v>
      </c>
      <c r="AM3449" s="19">
        <v>9.7293188865862509E-2</v>
      </c>
      <c r="AN3449" s="27" t="b">
        <v>1</v>
      </c>
      <c r="AO3449" s="27" t="b">
        <v>1</v>
      </c>
      <c r="AP3449" s="27" t="b">
        <v>0</v>
      </c>
      <c r="AQ3449" s="27" t="b">
        <v>0</v>
      </c>
      <c r="AR3449" s="27" t="b">
        <v>0</v>
      </c>
      <c r="AS3449" s="27" t="b">
        <v>1</v>
      </c>
      <c r="AV3449">
        <v>349.25000000000006</v>
      </c>
      <c r="AX3449">
        <v>763</v>
      </c>
    </row>
    <row r="3450" spans="1:50" ht="14.55" customHeight="1" x14ac:dyDescent="0.25">
      <c r="A3450" s="94">
        <v>43074</v>
      </c>
      <c r="B3450" s="114">
        <v>11.875</v>
      </c>
      <c r="C3450" s="115">
        <v>13.175000000000001</v>
      </c>
      <c r="D3450" s="32">
        <v>91.061910695495556</v>
      </c>
      <c r="E3450" s="32">
        <v>96.527057522238792</v>
      </c>
      <c r="F3450" s="18">
        <v>187.58896821773436</v>
      </c>
      <c r="G3450" s="18">
        <v>12.543936856847891</v>
      </c>
      <c r="H3450" s="19">
        <v>9.8671726755218292E-2</v>
      </c>
      <c r="I3450">
        <v>11.33</v>
      </c>
      <c r="J3450" s="116">
        <v>0.99602983558133273</v>
      </c>
      <c r="K3450" s="117">
        <v>33.802865568122584</v>
      </c>
      <c r="L3450" s="118">
        <v>32.450001</v>
      </c>
      <c r="M3450" s="119">
        <v>4.1690740413924302E-2</v>
      </c>
      <c r="Q3450" s="34">
        <v>1.0039859894521634</v>
      </c>
      <c r="R3450" s="120"/>
      <c r="S3450" s="118"/>
      <c r="T3450" s="119"/>
      <c r="U3450" s="121">
        <v>464.98176405969065</v>
      </c>
      <c r="V3450" s="118">
        <v>444.399992</v>
      </c>
      <c r="W3450" s="122">
        <v>4.6313619329882101E-2</v>
      </c>
      <c r="X3450" s="116">
        <v>0.99205967116266547</v>
      </c>
      <c r="Y3450" s="117">
        <v>77.997944334803151</v>
      </c>
      <c r="Z3450" s="118">
        <v>69.25</v>
      </c>
      <c r="AA3450" s="119">
        <v>0.12632410591773502</v>
      </c>
      <c r="AB3450" s="35">
        <v>0.99205967116266547</v>
      </c>
      <c r="AC3450" s="117">
        <v>80.375469770918457</v>
      </c>
      <c r="AD3450" s="124">
        <v>75.7</v>
      </c>
      <c r="AE3450" s="122">
        <v>6.1763140963255664E-2</v>
      </c>
      <c r="AF3450">
        <v>11</v>
      </c>
      <c r="AI3450" s="27" t="s">
        <v>36</v>
      </c>
      <c r="AJ3450" s="17">
        <v>12.217043695677757</v>
      </c>
      <c r="AK3450" s="17">
        <v>12.004378681905241</v>
      </c>
      <c r="AL3450" s="19">
        <v>0.10536887270298274</v>
      </c>
      <c r="AM3450" s="19">
        <v>9.8614247334783328E-2</v>
      </c>
      <c r="AN3450" s="27" t="b">
        <v>1</v>
      </c>
      <c r="AO3450" s="27" t="b">
        <v>1</v>
      </c>
      <c r="AP3450" s="27" t="b">
        <v>0</v>
      </c>
      <c r="AQ3450" s="27" t="b">
        <v>0</v>
      </c>
      <c r="AR3450" s="27" t="b">
        <v>0</v>
      </c>
      <c r="AS3450" s="27" t="b">
        <v>1</v>
      </c>
      <c r="AV3450">
        <v>346.25</v>
      </c>
      <c r="AX3450">
        <v>757</v>
      </c>
    </row>
    <row r="3451" spans="1:50" ht="14.55" customHeight="1" x14ac:dyDescent="0.25">
      <c r="A3451" s="94">
        <v>43075</v>
      </c>
      <c r="B3451" s="114">
        <v>11.725</v>
      </c>
      <c r="C3451" s="115">
        <v>13.074999999999999</v>
      </c>
      <c r="D3451" s="32">
        <v>82.78355517772323</v>
      </c>
      <c r="E3451" s="32">
        <v>103.98857340637893</v>
      </c>
      <c r="F3451" s="18">
        <v>186.77212858410218</v>
      </c>
      <c r="G3451" s="18">
        <v>12.476635563415433</v>
      </c>
      <c r="H3451" s="19">
        <v>0.10325047801147225</v>
      </c>
      <c r="I3451">
        <v>11.02</v>
      </c>
      <c r="J3451" s="116">
        <v>0.99030370568151715</v>
      </c>
      <c r="K3451" s="117">
        <v>33.474523846188873</v>
      </c>
      <c r="L3451" s="118">
        <v>32.409999999999997</v>
      </c>
      <c r="M3451" s="119">
        <v>3.284553675374504E-2</v>
      </c>
      <c r="Q3451" s="34">
        <v>1.0097912329953467</v>
      </c>
      <c r="R3451" s="120"/>
      <c r="S3451" s="118"/>
      <c r="T3451" s="119"/>
      <c r="U3451" s="121">
        <v>468.66032216324822</v>
      </c>
      <c r="V3451" s="124">
        <v>444.959992</v>
      </c>
      <c r="W3451" s="122">
        <v>5.3263957635202905E-2</v>
      </c>
      <c r="X3451" s="116">
        <v>0.98060741136303431</v>
      </c>
      <c r="Y3451" s="117">
        <v>76.485728226010409</v>
      </c>
      <c r="Z3451" s="118">
        <v>69</v>
      </c>
      <c r="AA3451" s="119">
        <v>0.10848881486971607</v>
      </c>
      <c r="AB3451" s="35">
        <v>0.98060741136303431</v>
      </c>
      <c r="AC3451" s="117">
        <v>78.815517721392098</v>
      </c>
      <c r="AD3451" s="124">
        <v>75.5</v>
      </c>
      <c r="AE3451" s="122">
        <v>4.3914142005193349E-2</v>
      </c>
      <c r="AF3451">
        <v>10</v>
      </c>
      <c r="AI3451" s="27" t="s">
        <v>36</v>
      </c>
      <c r="AJ3451" s="17">
        <v>12.256664825081771</v>
      </c>
      <c r="AK3451" s="17">
        <v>12.01440841579409</v>
      </c>
      <c r="AL3451" s="19">
        <v>0.10358579912991117</v>
      </c>
      <c r="AM3451" s="19">
        <v>9.944117911852382E-2</v>
      </c>
      <c r="AN3451" s="27" t="b">
        <v>1</v>
      </c>
      <c r="AO3451" s="27" t="b">
        <v>1</v>
      </c>
      <c r="AP3451" s="27" t="b">
        <v>0</v>
      </c>
      <c r="AQ3451" s="27" t="b">
        <v>0</v>
      </c>
      <c r="AR3451" s="27" t="b">
        <v>0</v>
      </c>
      <c r="AS3451" s="27" t="b">
        <v>1</v>
      </c>
      <c r="AV3451">
        <v>345</v>
      </c>
      <c r="AX3451">
        <v>755</v>
      </c>
    </row>
    <row r="3452" spans="1:50" ht="14.55" customHeight="1" x14ac:dyDescent="0.25">
      <c r="A3452" s="94">
        <v>43076</v>
      </c>
      <c r="B3452" s="114">
        <v>11.175000000000001</v>
      </c>
      <c r="C3452" s="115">
        <v>12.675000000000001</v>
      </c>
      <c r="D3452" s="32">
        <v>74.505199659950904</v>
      </c>
      <c r="E3452" s="32">
        <v>111.41218475979235</v>
      </c>
      <c r="F3452" s="18">
        <v>185.91738441974326</v>
      </c>
      <c r="G3452" s="18">
        <v>12.073884618354935</v>
      </c>
      <c r="H3452" s="19">
        <v>0.11834319526627213</v>
      </c>
      <c r="I3452">
        <v>10.16</v>
      </c>
      <c r="J3452" s="116">
        <v>0.96329091437249381</v>
      </c>
      <c r="K3452" s="117">
        <v>32.245146766538404</v>
      </c>
      <c r="L3452" s="118">
        <v>31.360001</v>
      </c>
      <c r="M3452" s="119">
        <v>2.822531053294303E-2</v>
      </c>
      <c r="Q3452" s="34">
        <v>1.0381079952896879</v>
      </c>
      <c r="R3452" s="120"/>
      <c r="S3452" s="118"/>
      <c r="T3452" s="119"/>
      <c r="U3452" s="121">
        <v>485.61421692165806</v>
      </c>
      <c r="V3452" s="124">
        <v>459.55999600000001</v>
      </c>
      <c r="W3452" s="122">
        <v>5.6693840082760474E-2</v>
      </c>
      <c r="X3452" s="116">
        <v>0.92658182874498751</v>
      </c>
      <c r="Y3452" s="117">
        <v>70.870625007730339</v>
      </c>
      <c r="Z3452" s="118">
        <v>64.650000000000006</v>
      </c>
      <c r="AA3452" s="119">
        <v>9.6220031055380253E-2</v>
      </c>
      <c r="AB3452" s="35">
        <v>0.92658182874498751</v>
      </c>
      <c r="AC3452" s="117">
        <v>73.027855708025086</v>
      </c>
      <c r="AD3452" s="124">
        <v>70.8</v>
      </c>
      <c r="AE3452" s="122">
        <v>3.1466888531427817E-2</v>
      </c>
      <c r="AF3452">
        <v>9</v>
      </c>
      <c r="AI3452" s="27" t="s">
        <v>36</v>
      </c>
      <c r="AJ3452" s="17">
        <v>12.268121592272079</v>
      </c>
      <c r="AK3452" s="17">
        <v>12.019271930255991</v>
      </c>
      <c r="AL3452" s="19">
        <v>0.10461205056532789</v>
      </c>
      <c r="AM3452" s="19">
        <v>0.10375577477927334</v>
      </c>
      <c r="AN3452" s="27" t="b">
        <v>1</v>
      </c>
      <c r="AO3452" s="27" t="b">
        <v>1</v>
      </c>
      <c r="AP3452" s="27" t="b">
        <v>0</v>
      </c>
      <c r="AQ3452" s="27" t="b">
        <v>0</v>
      </c>
      <c r="AR3452" s="27" t="b">
        <v>0</v>
      </c>
      <c r="AS3452" s="27" t="b">
        <v>1</v>
      </c>
      <c r="AV3452">
        <v>323.25</v>
      </c>
      <c r="AX3452">
        <v>708</v>
      </c>
    </row>
    <row r="3453" spans="1:50" ht="14.55" customHeight="1" x14ac:dyDescent="0.25">
      <c r="A3453" s="94">
        <v>43077</v>
      </c>
      <c r="B3453" s="114">
        <v>10.875</v>
      </c>
      <c r="C3453" s="115">
        <v>12.324999999999999</v>
      </c>
      <c r="D3453" s="32">
        <v>66.226844142178578</v>
      </c>
      <c r="E3453" s="32">
        <v>118.71085323404132</v>
      </c>
      <c r="F3453" s="18">
        <v>184.93769737621989</v>
      </c>
      <c r="G3453" s="18">
        <v>11.80574986674671</v>
      </c>
      <c r="H3453" s="19">
        <v>0.11764705882352933</v>
      </c>
      <c r="I3453">
        <v>9.58</v>
      </c>
      <c r="J3453" s="116">
        <v>0.97263972052039527</v>
      </c>
      <c r="K3453" s="117">
        <v>31.362367895870438</v>
      </c>
      <c r="L3453" s="118">
        <v>30.33</v>
      </c>
      <c r="M3453" s="119">
        <v>3.4037846880001318E-2</v>
      </c>
      <c r="Q3453" s="34">
        <v>1.0281299220074684</v>
      </c>
      <c r="R3453" s="120"/>
      <c r="S3453" s="118"/>
      <c r="T3453" s="119"/>
      <c r="U3453" s="121">
        <v>498.34494988913877</v>
      </c>
      <c r="V3453" s="124">
        <v>473.640016</v>
      </c>
      <c r="W3453" s="122">
        <v>5.2159726911965083E-2</v>
      </c>
      <c r="X3453" s="116">
        <v>0.94527944104079054</v>
      </c>
      <c r="Y3453" s="117">
        <v>66.992865315850366</v>
      </c>
      <c r="Z3453" s="118">
        <v>60.3</v>
      </c>
      <c r="AA3453" s="119">
        <v>0.11099279130763465</v>
      </c>
      <c r="AB3453" s="35">
        <v>0.94527944104079054</v>
      </c>
      <c r="AC3453" s="117">
        <v>69.030623874874735</v>
      </c>
      <c r="AD3453" s="124">
        <v>66.2</v>
      </c>
      <c r="AE3453" s="122">
        <v>4.2758668804754256E-2</v>
      </c>
      <c r="AF3453">
        <v>8</v>
      </c>
      <c r="AI3453" s="27" t="s">
        <v>36</v>
      </c>
      <c r="AJ3453" s="17">
        <v>12.263410179836756</v>
      </c>
      <c r="AK3453" s="17">
        <v>12.019478857101966</v>
      </c>
      <c r="AL3453" s="19">
        <v>0.10694542153367682</v>
      </c>
      <c r="AM3453" s="19">
        <v>0.1060912639487631</v>
      </c>
      <c r="AN3453" s="27" t="b">
        <v>1</v>
      </c>
      <c r="AO3453" s="27" t="b">
        <v>1</v>
      </c>
      <c r="AP3453" s="27" t="b">
        <v>0</v>
      </c>
      <c r="AQ3453" s="27" t="b">
        <v>0</v>
      </c>
      <c r="AR3453" s="27" t="b">
        <v>0</v>
      </c>
      <c r="AS3453" s="27" t="b">
        <v>1</v>
      </c>
      <c r="AV3453">
        <v>301.5</v>
      </c>
      <c r="AX3453">
        <v>662</v>
      </c>
    </row>
    <row r="3454" spans="1:50" ht="14.55" customHeight="1" x14ac:dyDescent="0.25">
      <c r="A3454" s="94">
        <v>43080</v>
      </c>
      <c r="B3454" s="114">
        <v>10.324999999999999</v>
      </c>
      <c r="C3454" s="115">
        <v>11.975</v>
      </c>
      <c r="D3454" s="32">
        <v>57.948488624406252</v>
      </c>
      <c r="E3454" s="32">
        <v>126.0152845732522</v>
      </c>
      <c r="F3454" s="18">
        <v>183.96377319765844</v>
      </c>
      <c r="G3454" s="18">
        <v>11.455250896313496</v>
      </c>
      <c r="H3454" s="19">
        <v>0.13778705636743216</v>
      </c>
      <c r="I3454">
        <v>9.34</v>
      </c>
      <c r="J3454" s="116">
        <v>0.96520128376584113</v>
      </c>
      <c r="K3454" s="117">
        <v>30.270474004107609</v>
      </c>
      <c r="L3454" s="118">
        <v>29.290001</v>
      </c>
      <c r="M3454" s="119">
        <v>3.3474666119253746E-2</v>
      </c>
      <c r="Q3454" s="34">
        <v>1.0360533256839317</v>
      </c>
      <c r="R3454" s="120"/>
      <c r="S3454" s="118"/>
      <c r="T3454" s="119"/>
      <c r="U3454" s="121">
        <v>515.35066502612472</v>
      </c>
      <c r="V3454" s="124">
        <v>490.359984</v>
      </c>
      <c r="W3454" s="122">
        <v>5.0963948612341742E-2</v>
      </c>
      <c r="X3454" s="116">
        <v>0.93040256753168227</v>
      </c>
      <c r="Y3454" s="117">
        <v>62.330632112398391</v>
      </c>
      <c r="Z3454" s="118">
        <v>56.3</v>
      </c>
      <c r="AA3454" s="119">
        <v>0.10711602331080629</v>
      </c>
      <c r="AB3454" s="35">
        <v>0.93040256753168227</v>
      </c>
      <c r="AC3454" s="117">
        <v>64.225239985695296</v>
      </c>
      <c r="AD3454" s="124">
        <v>61.7</v>
      </c>
      <c r="AE3454" s="122">
        <v>4.0927714516941542E-2</v>
      </c>
      <c r="AF3454">
        <v>7</v>
      </c>
      <c r="AI3454" s="27" t="s">
        <v>36</v>
      </c>
      <c r="AJ3454" s="17">
        <v>12.234158725796503</v>
      </c>
      <c r="AK3454" s="17">
        <v>12.012309212868649</v>
      </c>
      <c r="AL3454" s="19">
        <v>0.11233303199541772</v>
      </c>
      <c r="AM3454" s="19">
        <v>0.10888900148335552</v>
      </c>
      <c r="AN3454" s="27" t="b">
        <v>1</v>
      </c>
      <c r="AO3454" s="27" t="b">
        <v>1</v>
      </c>
      <c r="AP3454" s="27" t="b">
        <v>0</v>
      </c>
      <c r="AQ3454" s="27" t="b">
        <v>0</v>
      </c>
      <c r="AR3454" s="27" t="b">
        <v>0</v>
      </c>
      <c r="AS3454" s="27" t="b">
        <v>1</v>
      </c>
      <c r="AV3454">
        <v>281.5</v>
      </c>
      <c r="AX3454">
        <v>617</v>
      </c>
    </row>
    <row r="3455" spans="1:50" ht="14.55" customHeight="1" x14ac:dyDescent="0.25">
      <c r="A3455" s="94">
        <v>43081</v>
      </c>
      <c r="B3455" s="114">
        <v>10.375</v>
      </c>
      <c r="C3455" s="115">
        <v>11.975</v>
      </c>
      <c r="D3455" s="32">
        <v>49.670133106633926</v>
      </c>
      <c r="E3455" s="32">
        <v>133.15298985266759</v>
      </c>
      <c r="F3455" s="32">
        <v>182.82312295930151</v>
      </c>
      <c r="G3455" s="32">
        <v>11.540305461999434</v>
      </c>
      <c r="H3455" s="56">
        <v>0.13361169102296444</v>
      </c>
      <c r="I3455" s="1">
        <v>9.92</v>
      </c>
      <c r="J3455" s="123">
        <v>1.0011784968169903</v>
      </c>
      <c r="K3455" s="117">
        <v>30.305623302280956</v>
      </c>
      <c r="L3455" s="118">
        <v>29.38</v>
      </c>
      <c r="M3455" s="119">
        <v>3.1505217912898488E-2</v>
      </c>
      <c r="Q3455" s="34">
        <v>0.99882289040292305</v>
      </c>
      <c r="R3455" s="120"/>
      <c r="S3455" s="118"/>
      <c r="T3455" s="119"/>
      <c r="U3455" s="121">
        <v>513.78568231233658</v>
      </c>
      <c r="V3455" s="124">
        <v>489.11999600000001</v>
      </c>
      <c r="W3455" s="122">
        <v>5.0428701574360822E-2</v>
      </c>
      <c r="X3455" s="123">
        <v>1.0023569936339807</v>
      </c>
      <c r="Y3455" s="117">
        <v>62.477843936040244</v>
      </c>
      <c r="Z3455" s="118">
        <v>56.5</v>
      </c>
      <c r="AA3455" s="119">
        <v>0.10580254754053529</v>
      </c>
      <c r="AB3455" s="35">
        <v>1.0023569936339807</v>
      </c>
      <c r="AC3455" s="117">
        <v>64.375586351218075</v>
      </c>
      <c r="AD3455" s="124">
        <v>61.900000000000006</v>
      </c>
      <c r="AE3455" s="122">
        <v>3.9993317467173981E-2</v>
      </c>
      <c r="AF3455" s="1">
        <v>6</v>
      </c>
      <c r="AI3455" s="27" t="s">
        <v>36</v>
      </c>
      <c r="AJ3455" s="17">
        <v>12.192339322191655</v>
      </c>
      <c r="AK3455" s="17">
        <v>12.010546051666232</v>
      </c>
      <c r="AL3455" s="19">
        <v>0.11821853437448143</v>
      </c>
      <c r="AM3455" s="19">
        <v>0.11160910154166018</v>
      </c>
      <c r="AN3455" s="27" t="b">
        <v>1</v>
      </c>
      <c r="AO3455" s="27" t="b">
        <v>1</v>
      </c>
      <c r="AP3455" s="27" t="b">
        <v>0</v>
      </c>
      <c r="AQ3455" s="27" t="b">
        <v>0</v>
      </c>
      <c r="AR3455" s="27" t="b">
        <v>0</v>
      </c>
      <c r="AS3455" s="27" t="b">
        <v>1</v>
      </c>
      <c r="AV3455">
        <v>282.5</v>
      </c>
      <c r="AX3455">
        <v>619</v>
      </c>
    </row>
    <row r="3456" spans="1:50" ht="14.55" customHeight="1" x14ac:dyDescent="0.25">
      <c r="A3456" s="94">
        <v>43082</v>
      </c>
      <c r="B3456" s="114">
        <v>10.525</v>
      </c>
      <c r="C3456" s="115">
        <v>11.975</v>
      </c>
      <c r="D3456" s="32">
        <v>41.391777588861608</v>
      </c>
      <c r="E3456" s="32">
        <v>140.32526029082106</v>
      </c>
      <c r="F3456" s="18">
        <v>181.71703787968266</v>
      </c>
      <c r="G3456" s="18">
        <v>11.644716839960886</v>
      </c>
      <c r="H3456" s="19">
        <v>0.12108559498956151</v>
      </c>
      <c r="I3456">
        <v>10.18</v>
      </c>
      <c r="J3456" s="91">
        <v>1.0029427739926922</v>
      </c>
      <c r="K3456" s="72">
        <v>30.394280009306858</v>
      </c>
      <c r="L3456" s="18">
        <v>29.3</v>
      </c>
      <c r="M3456" s="73">
        <v>3.7347440590677711E-2</v>
      </c>
      <c r="Q3456" s="34">
        <v>0.99706586051667023</v>
      </c>
      <c r="R3456" s="7"/>
      <c r="S3456" s="32"/>
      <c r="T3456" s="77"/>
      <c r="U3456" s="5">
        <v>511.3243959647703</v>
      </c>
      <c r="V3456">
        <v>490.72</v>
      </c>
      <c r="W3456" s="38">
        <v>4.1988090896581093E-2</v>
      </c>
      <c r="X3456" s="91">
        <v>1.0058855479853843</v>
      </c>
      <c r="Y3456" s="72">
        <v>62.845860965849937</v>
      </c>
      <c r="Z3456">
        <v>56.25</v>
      </c>
      <c r="AA3456" s="77">
        <v>0.11725975050399888</v>
      </c>
      <c r="AB3456" s="35">
        <v>1.0058855479853843</v>
      </c>
      <c r="AC3456" s="72">
        <v>64.753433779586004</v>
      </c>
      <c r="AD3456">
        <v>61.3</v>
      </c>
      <c r="AE3456" s="38">
        <v>5.6336603255889184E-2</v>
      </c>
      <c r="AF3456">
        <v>5</v>
      </c>
      <c r="AI3456" s="27" t="s">
        <v>36</v>
      </c>
      <c r="AJ3456" s="17">
        <v>12.144400229055051</v>
      </c>
      <c r="AK3456" s="17">
        <v>12.013568544845544</v>
      </c>
      <c r="AL3456" s="19">
        <v>0.1219541790802053</v>
      </c>
      <c r="AM3456" s="19">
        <v>0.11289203502739048</v>
      </c>
      <c r="AN3456" s="27" t="b">
        <v>1</v>
      </c>
      <c r="AO3456" s="27" t="b">
        <v>1</v>
      </c>
      <c r="AP3456" s="27" t="b">
        <v>0</v>
      </c>
      <c r="AQ3456" s="27" t="b">
        <v>0</v>
      </c>
      <c r="AR3456" s="27" t="b">
        <v>0</v>
      </c>
      <c r="AS3456" s="27" t="b">
        <v>1</v>
      </c>
      <c r="AV3456">
        <v>281.25</v>
      </c>
      <c r="AX3456">
        <v>613</v>
      </c>
    </row>
    <row r="3457" spans="1:50" ht="14.55" customHeight="1" x14ac:dyDescent="0.25">
      <c r="A3457" s="94">
        <v>43083</v>
      </c>
      <c r="B3457" s="114">
        <v>10.375</v>
      </c>
      <c r="C3457" s="115">
        <v>11.875</v>
      </c>
      <c r="D3457" s="32">
        <v>33.113422071089289</v>
      </c>
      <c r="E3457" s="32">
        <v>147.60122620518879</v>
      </c>
      <c r="F3457" s="32">
        <v>180.71464827627807</v>
      </c>
      <c r="G3457" s="32">
        <v>11.600146059932575</v>
      </c>
      <c r="H3457" s="56">
        <v>0.12631578947368416</v>
      </c>
      <c r="I3457" s="1">
        <v>10.49</v>
      </c>
      <c r="J3457" s="68">
        <v>0.99067734836877863</v>
      </c>
      <c r="K3457" s="72">
        <v>30.110403743869927</v>
      </c>
      <c r="L3457" s="1">
        <v>29.12</v>
      </c>
      <c r="M3457" s="73">
        <v>3.4011117577950764E-2</v>
      </c>
      <c r="Q3457" s="34">
        <v>1.0094103813381539</v>
      </c>
      <c r="R3457" s="7"/>
      <c r="S3457" s="32"/>
      <c r="T3457" s="77"/>
      <c r="U3457" s="5">
        <v>515.1752031609808</v>
      </c>
      <c r="V3457" s="32">
        <v>493.32000799999997</v>
      </c>
      <c r="W3457" s="76">
        <v>4.4302267912435508E-2</v>
      </c>
      <c r="X3457" s="68">
        <v>0.98135469673755726</v>
      </c>
      <c r="Y3457" s="72">
        <v>61.674375905770859</v>
      </c>
      <c r="Z3457" s="1">
        <v>55.599999999999994</v>
      </c>
      <c r="AA3457" s="77">
        <v>0.10925136521170621</v>
      </c>
      <c r="AB3457" s="35">
        <v>0.98135469673755726</v>
      </c>
      <c r="AC3457" s="72">
        <v>63.545067568698457</v>
      </c>
      <c r="AD3457" s="1">
        <v>60.9</v>
      </c>
      <c r="AE3457" s="76">
        <v>4.3432965003258758E-2</v>
      </c>
      <c r="AF3457" s="1">
        <v>4</v>
      </c>
      <c r="AI3457" s="27" t="s">
        <v>36</v>
      </c>
      <c r="AJ3457" s="17">
        <v>12.094823367862773</v>
      </c>
      <c r="AK3457" s="17">
        <v>12.012348772993917</v>
      </c>
      <c r="AL3457" s="19">
        <v>0.12579839765724063</v>
      </c>
      <c r="AM3457" s="19">
        <v>0.11428388169608533</v>
      </c>
      <c r="AN3457" s="27" t="b">
        <v>1</v>
      </c>
      <c r="AO3457" s="27" t="b">
        <v>1</v>
      </c>
      <c r="AP3457" s="27" t="b">
        <v>0</v>
      </c>
      <c r="AQ3457" s="27" t="b">
        <v>0</v>
      </c>
      <c r="AR3457" s="27" t="b">
        <v>0</v>
      </c>
      <c r="AS3457" s="27" t="b">
        <v>1</v>
      </c>
      <c r="AV3457">
        <v>278</v>
      </c>
      <c r="AX3457">
        <v>609</v>
      </c>
    </row>
    <row r="3458" spans="1:50" ht="14.55" customHeight="1" x14ac:dyDescent="0.25">
      <c r="A3458" s="94">
        <v>43084</v>
      </c>
      <c r="B3458" s="114">
        <v>9.9250000000000007</v>
      </c>
      <c r="C3458" s="115">
        <v>11.475</v>
      </c>
      <c r="D3458" s="32">
        <v>24.835066553316967</v>
      </c>
      <c r="E3458" s="32">
        <v>154.83389471018987</v>
      </c>
      <c r="F3458" s="32">
        <v>179.66896126350684</v>
      </c>
      <c r="G3458" s="32">
        <v>11.26074845155817</v>
      </c>
      <c r="H3458" s="56">
        <v>0.13507625272331147</v>
      </c>
      <c r="I3458" s="1">
        <v>9.42</v>
      </c>
      <c r="J3458" s="68">
        <v>0.9651248538668199</v>
      </c>
      <c r="K3458" s="72">
        <v>29.059796209844691</v>
      </c>
      <c r="L3458" s="32">
        <v>28.190000999999999</v>
      </c>
      <c r="M3458" s="73">
        <v>3.0854742071300126E-2</v>
      </c>
      <c r="Q3458" s="34">
        <v>1.0361353725307676</v>
      </c>
      <c r="R3458" s="7"/>
      <c r="S3458" s="32"/>
      <c r="T3458" s="77"/>
      <c r="U3458" s="5">
        <v>532.79743015198915</v>
      </c>
      <c r="V3458" s="32">
        <v>509.44000399999999</v>
      </c>
      <c r="W3458" s="76">
        <v>4.5849218688348549E-2</v>
      </c>
      <c r="X3458" s="68">
        <v>0.93024970773363969</v>
      </c>
      <c r="Y3458" s="72">
        <v>57.372844657063354</v>
      </c>
      <c r="Z3458" s="32">
        <v>51.849999999999994</v>
      </c>
      <c r="AA3458" s="77">
        <v>0.1065158082365161</v>
      </c>
      <c r="AB3458" s="35">
        <v>0.93024970773363969</v>
      </c>
      <c r="AC3458" s="72">
        <v>59.111832809760422</v>
      </c>
      <c r="AD3458" s="1">
        <v>56.7</v>
      </c>
      <c r="AE3458" s="76">
        <v>4.2536733858208449E-2</v>
      </c>
      <c r="AF3458" s="1">
        <v>3</v>
      </c>
      <c r="AI3458" s="27" t="s">
        <v>36</v>
      </c>
      <c r="AJ3458" s="17">
        <v>12.003668532222685</v>
      </c>
      <c r="AK3458" s="17">
        <v>12.004684101080702</v>
      </c>
      <c r="AL3458" s="19">
        <v>0.12858724056674717</v>
      </c>
      <c r="AM3458" s="19">
        <v>0.11593003098643792</v>
      </c>
      <c r="AN3458" s="27" t="b">
        <v>0</v>
      </c>
      <c r="AO3458" s="27" t="b">
        <v>1</v>
      </c>
      <c r="AP3458" s="27" t="b">
        <v>0</v>
      </c>
      <c r="AQ3458" s="27" t="b">
        <v>0</v>
      </c>
      <c r="AR3458" s="27" t="b">
        <v>0</v>
      </c>
      <c r="AS3458" s="27" t="b">
        <v>1</v>
      </c>
      <c r="AV3458">
        <v>259.25</v>
      </c>
      <c r="AX3458">
        <v>567</v>
      </c>
    </row>
    <row r="3459" spans="1:50" ht="14.55" customHeight="1" x14ac:dyDescent="0.25">
      <c r="A3459" s="94">
        <v>43087</v>
      </c>
      <c r="B3459" s="114">
        <v>9.875</v>
      </c>
      <c r="C3459" s="115">
        <v>11.324999999999999</v>
      </c>
      <c r="D3459" s="32">
        <v>16.556711035544645</v>
      </c>
      <c r="E3459" s="32">
        <v>161.99404098591015</v>
      </c>
      <c r="F3459" s="18">
        <v>178.5507520214548</v>
      </c>
      <c r="G3459" s="18">
        <v>11.190543937901447</v>
      </c>
      <c r="H3459" s="19">
        <v>0.12803532008830021</v>
      </c>
      <c r="I3459" s="18">
        <v>9.5299999999999994</v>
      </c>
      <c r="J3459" s="91">
        <v>0.98758063708702426</v>
      </c>
      <c r="K3459" s="72">
        <v>28.698395504297302</v>
      </c>
      <c r="L3459" s="18">
        <v>27.780000999999999</v>
      </c>
      <c r="M3459" s="73">
        <v>3.3059556200062901E-2</v>
      </c>
      <c r="Q3459" s="34">
        <v>1.0125755431471479</v>
      </c>
      <c r="R3459" s="7"/>
      <c r="S3459" s="32"/>
      <c r="T3459" s="77"/>
      <c r="U3459" s="5">
        <v>538.49320207213873</v>
      </c>
      <c r="V3459" s="18">
        <v>516.96001999999999</v>
      </c>
      <c r="W3459" s="38">
        <v>4.1653476553445555E-2</v>
      </c>
      <c r="X3459" s="91">
        <v>0.97516127417404852</v>
      </c>
      <c r="Y3459" s="72">
        <v>55.948043977985208</v>
      </c>
      <c r="Z3459" s="18">
        <v>50.4</v>
      </c>
      <c r="AA3459" s="77">
        <v>0.11008023765843669</v>
      </c>
      <c r="AB3459" s="35">
        <v>0.97516127417404852</v>
      </c>
      <c r="AC3459" s="72">
        <v>57.642646032665539</v>
      </c>
      <c r="AD3459" s="18">
        <v>55.2</v>
      </c>
      <c r="AE3459" s="38">
        <v>4.4250833925100284E-2</v>
      </c>
      <c r="AF3459">
        <v>2</v>
      </c>
      <c r="AI3459" s="27" t="s">
        <v>36</v>
      </c>
      <c r="AJ3459" s="17">
        <v>11.930599890796538</v>
      </c>
      <c r="AK3459" s="17">
        <v>11.996884549954414</v>
      </c>
      <c r="AL3459" s="19">
        <v>0.130318617444209</v>
      </c>
      <c r="AM3459" s="19">
        <v>0.11710962640618669</v>
      </c>
      <c r="AN3459" s="27" t="b">
        <v>0</v>
      </c>
      <c r="AO3459" s="27" t="b">
        <v>1</v>
      </c>
      <c r="AP3459" s="27" t="b">
        <v>0</v>
      </c>
      <c r="AQ3459" s="27" t="b">
        <v>0</v>
      </c>
      <c r="AR3459" s="27" t="b">
        <v>0</v>
      </c>
      <c r="AS3459" s="27" t="b">
        <v>1</v>
      </c>
      <c r="AV3459">
        <v>252</v>
      </c>
      <c r="AX3459">
        <v>552</v>
      </c>
    </row>
    <row r="3460" spans="1:50" ht="14.55" customHeight="1" x14ac:dyDescent="0.25">
      <c r="A3460" s="94">
        <v>43088</v>
      </c>
      <c r="B3460" s="114">
        <v>10.074999999999999</v>
      </c>
      <c r="C3460" s="115">
        <v>11.324999999999999</v>
      </c>
      <c r="D3460" s="32">
        <v>8.2783555177723223</v>
      </c>
      <c r="E3460" s="32">
        <v>169.21247460515974</v>
      </c>
      <c r="F3460" s="32">
        <v>177.49083012293207</v>
      </c>
      <c r="G3460" s="32">
        <v>11.266698709786592</v>
      </c>
      <c r="H3460" s="56">
        <v>0.11037527593818985</v>
      </c>
      <c r="I3460" s="32">
        <v>10.029999999999999</v>
      </c>
      <c r="J3460" s="68">
        <v>1.0008286310227923</v>
      </c>
      <c r="K3460" s="72">
        <v>28.721678932017845</v>
      </c>
      <c r="L3460" s="32">
        <v>27.879999000000002</v>
      </c>
      <c r="M3460" s="73">
        <v>3.0189381714749823E-2</v>
      </c>
      <c r="Q3460" s="34">
        <v>0.99917205503808837</v>
      </c>
      <c r="R3460" s="7"/>
      <c r="S3460" s="32"/>
      <c r="T3460" s="77"/>
      <c r="U3460" s="5">
        <v>537.04561435569394</v>
      </c>
      <c r="V3460" s="32">
        <v>513.88000399999999</v>
      </c>
      <c r="W3460" s="76">
        <v>4.5079804964923205E-2</v>
      </c>
      <c r="X3460" s="68">
        <v>1.0016572620455846</v>
      </c>
      <c r="Y3460" s="72">
        <v>56.041032671905604</v>
      </c>
      <c r="Z3460" s="32">
        <v>50.9</v>
      </c>
      <c r="AA3460" s="77">
        <v>0.10100260652073882</v>
      </c>
      <c r="AB3460" s="35">
        <v>1.0016572620455846</v>
      </c>
      <c r="AC3460" s="72">
        <v>57.737249316530061</v>
      </c>
      <c r="AD3460" s="32">
        <v>55.599999999999994</v>
      </c>
      <c r="AE3460" s="76">
        <v>3.8439735908814152E-2</v>
      </c>
      <c r="AF3460" s="1">
        <v>1</v>
      </c>
      <c r="AI3460" s="27" t="s">
        <v>36</v>
      </c>
      <c r="AJ3460" s="17">
        <v>11.861355424794223</v>
      </c>
      <c r="AK3460" s="17">
        <v>11.993619306373612</v>
      </c>
      <c r="AL3460" s="19">
        <v>0.1257499873726686</v>
      </c>
      <c r="AM3460" s="19">
        <v>0.11648380930766336</v>
      </c>
      <c r="AN3460" s="27" t="b">
        <v>0</v>
      </c>
      <c r="AO3460" s="27" t="b">
        <v>1</v>
      </c>
      <c r="AP3460" s="27" t="b">
        <v>0</v>
      </c>
      <c r="AQ3460" s="27" t="b">
        <v>0</v>
      </c>
      <c r="AR3460" s="27" t="b">
        <v>0</v>
      </c>
      <c r="AS3460" s="27" t="b">
        <v>1</v>
      </c>
      <c r="AV3460">
        <v>254.5</v>
      </c>
      <c r="AX3460">
        <v>556</v>
      </c>
    </row>
    <row r="3461" spans="1:50" ht="14.55" customHeight="1" x14ac:dyDescent="0.25">
      <c r="A3461" s="96">
        <v>43089</v>
      </c>
      <c r="B3461" s="98">
        <v>11.425000000000001</v>
      </c>
      <c r="C3461" s="99">
        <v>12.324999999999999</v>
      </c>
      <c r="D3461" s="32">
        <v>176.57710434834351</v>
      </c>
      <c r="E3461" s="32">
        <v>0</v>
      </c>
      <c r="F3461" s="18">
        <v>176.57710434834351</v>
      </c>
      <c r="G3461" s="18">
        <v>11.425000000000001</v>
      </c>
      <c r="H3461" s="19">
        <v>7.3022312373225096E-2</v>
      </c>
      <c r="I3461" s="18">
        <v>9.7200000000000006</v>
      </c>
      <c r="J3461" s="91">
        <v>1.0088300220750555</v>
      </c>
      <c r="K3461" s="72">
        <v>28.974790658488949</v>
      </c>
      <c r="L3461" s="18">
        <v>27.799999</v>
      </c>
      <c r="M3461" s="73">
        <v>4.2258694271497976E-2</v>
      </c>
      <c r="Q3461" s="34">
        <v>0.9912472647702405</v>
      </c>
      <c r="R3461" s="7"/>
      <c r="S3461" s="32"/>
      <c r="T3461" s="77"/>
      <c r="U3461" s="5">
        <v>531.35386805282121</v>
      </c>
      <c r="V3461" s="18">
        <v>516.15997200000004</v>
      </c>
      <c r="W3461" s="38">
        <v>2.9436409014725329E-2</v>
      </c>
      <c r="X3461" s="91">
        <v>1.0176600441501109</v>
      </c>
      <c r="Y3461" s="72">
        <v>57.030992643609359</v>
      </c>
      <c r="Z3461">
        <v>50.55</v>
      </c>
      <c r="AA3461" s="77">
        <v>0.12820954784588254</v>
      </c>
      <c r="AB3461" s="35">
        <v>1.0176600441501109</v>
      </c>
      <c r="AC3461" s="72">
        <v>58.755949670407801</v>
      </c>
      <c r="AD3461" s="18">
        <v>55.3</v>
      </c>
      <c r="AE3461" s="38">
        <v>6.2494569085132089E-2</v>
      </c>
      <c r="AF3461">
        <v>17</v>
      </c>
      <c r="AI3461" s="27" t="s">
        <v>36</v>
      </c>
      <c r="AJ3461" s="17">
        <v>11.822991506054899</v>
      </c>
      <c r="AK3461" s="17">
        <v>11.982486507435024</v>
      </c>
      <c r="AL3461" s="19">
        <v>0.11565175759771205</v>
      </c>
      <c r="AM3461" s="19">
        <v>0.11392589636537107</v>
      </c>
      <c r="AN3461" s="27" t="b">
        <v>0</v>
      </c>
      <c r="AO3461" s="27" t="b">
        <v>1</v>
      </c>
      <c r="AP3461" s="27" t="b">
        <v>0</v>
      </c>
      <c r="AQ3461" s="27" t="b">
        <v>0</v>
      </c>
      <c r="AR3461" s="27" t="b">
        <v>0</v>
      </c>
      <c r="AS3461" s="27" t="b">
        <v>1</v>
      </c>
      <c r="AV3461">
        <v>252.75</v>
      </c>
      <c r="AX3461">
        <v>553</v>
      </c>
    </row>
    <row r="3462" spans="1:50" ht="14.55" customHeight="1" x14ac:dyDescent="0.25">
      <c r="A3462" s="94">
        <v>43090</v>
      </c>
      <c r="B3462" s="100">
        <v>11.225</v>
      </c>
      <c r="C3462" s="101">
        <v>12.225</v>
      </c>
      <c r="D3462" s="32">
        <v>166.19021585726449</v>
      </c>
      <c r="E3462" s="32">
        <v>9.6284138750976016</v>
      </c>
      <c r="F3462" s="32">
        <v>175.8186297323621</v>
      </c>
      <c r="G3462" s="32">
        <v>11.279763331336129</v>
      </c>
      <c r="H3462" s="56">
        <v>8.1799591002045036E-2</v>
      </c>
      <c r="I3462" s="32">
        <v>9.6199999999999992</v>
      </c>
      <c r="J3462" s="68">
        <v>0.9830469930814123</v>
      </c>
      <c r="K3462" s="72">
        <v>28.483088007080596</v>
      </c>
      <c r="L3462" s="32">
        <v>27.6</v>
      </c>
      <c r="M3462" s="73">
        <v>3.1995942285528788E-2</v>
      </c>
      <c r="Q3462" s="34">
        <v>1.017245367757494</v>
      </c>
      <c r="R3462" s="7"/>
      <c r="S3462" s="32"/>
      <c r="T3462" s="77"/>
      <c r="U3462" s="5">
        <v>539.51091743263305</v>
      </c>
      <c r="V3462" s="32">
        <v>519.71997199999998</v>
      </c>
      <c r="W3462" s="76">
        <v>3.808001712243813E-2</v>
      </c>
      <c r="X3462" s="68">
        <v>0.9660939861628246</v>
      </c>
      <c r="Y3462" s="72">
        <v>55.097562628036727</v>
      </c>
      <c r="Z3462" s="1">
        <v>49.85</v>
      </c>
      <c r="AA3462" s="77">
        <v>0.10526705372190021</v>
      </c>
      <c r="AB3462" s="35">
        <v>0.9660939861628246</v>
      </c>
      <c r="AC3462" s="72">
        <v>56.762859564379937</v>
      </c>
      <c r="AD3462" s="32">
        <v>54.5</v>
      </c>
      <c r="AE3462" s="76">
        <v>4.1520358979448391E-2</v>
      </c>
      <c r="AF3462" s="1">
        <v>16</v>
      </c>
      <c r="AI3462" s="27" t="s">
        <v>36</v>
      </c>
      <c r="AJ3462" s="17">
        <v>11.796662279444636</v>
      </c>
      <c r="AK3462" s="17">
        <v>11.963969228648189</v>
      </c>
      <c r="AL3462" s="19">
        <v>0.1091040902664593</v>
      </c>
      <c r="AM3462" s="19">
        <v>0.11202676538713816</v>
      </c>
      <c r="AN3462" s="27" t="b">
        <v>0</v>
      </c>
      <c r="AO3462" s="27" t="b">
        <v>0</v>
      </c>
      <c r="AP3462" s="27" t="b">
        <v>0</v>
      </c>
      <c r="AQ3462" s="27" t="b">
        <v>0</v>
      </c>
      <c r="AR3462" s="27" t="b">
        <v>0</v>
      </c>
      <c r="AS3462" s="27" t="b">
        <v>1</v>
      </c>
      <c r="AV3462">
        <v>249.25</v>
      </c>
      <c r="AX3462">
        <v>545</v>
      </c>
    </row>
    <row r="3463" spans="1:50" ht="14.55" customHeight="1" x14ac:dyDescent="0.25">
      <c r="A3463" s="94">
        <v>43091</v>
      </c>
      <c r="B3463" s="98">
        <v>11.425000000000001</v>
      </c>
      <c r="C3463" s="99">
        <v>12.324999999999999</v>
      </c>
      <c r="D3463" s="32">
        <v>155.80332736618547</v>
      </c>
      <c r="E3463" s="32">
        <v>19.165659135822519</v>
      </c>
      <c r="F3463" s="18">
        <v>174.96898650200799</v>
      </c>
      <c r="G3463" s="18">
        <v>11.523583717989601</v>
      </c>
      <c r="H3463" s="19">
        <v>7.3022312373225096E-2</v>
      </c>
      <c r="I3463">
        <v>9.9</v>
      </c>
      <c r="J3463" s="91">
        <v>1.0166787797164134</v>
      </c>
      <c r="K3463" s="72">
        <v>28.957650121634543</v>
      </c>
      <c r="L3463" s="18">
        <v>27.73</v>
      </c>
      <c r="M3463" s="73">
        <v>4.4271551447332962E-2</v>
      </c>
      <c r="Q3463" s="34">
        <v>0.98359483836077932</v>
      </c>
      <c r="R3463" s="7"/>
      <c r="S3463" s="32"/>
      <c r="T3463" s="77"/>
      <c r="U3463" s="5">
        <v>529.67216225831112</v>
      </c>
      <c r="V3463">
        <v>516.76000799999997</v>
      </c>
      <c r="W3463" s="38">
        <v>2.4986752183638692E-2</v>
      </c>
      <c r="X3463" s="91">
        <v>1.0333575594328268</v>
      </c>
      <c r="Y3463" s="72">
        <v>56.935755252849312</v>
      </c>
      <c r="Z3463">
        <v>50.3</v>
      </c>
      <c r="AA3463" s="77">
        <v>0.13192356367493668</v>
      </c>
      <c r="AB3463" s="35">
        <v>1.0333575594328268</v>
      </c>
      <c r="AC3463" s="72">
        <v>58.655389619969739</v>
      </c>
      <c r="AD3463" s="18">
        <v>54.8</v>
      </c>
      <c r="AE3463" s="38">
        <v>7.0353825181929605E-2</v>
      </c>
      <c r="AF3463">
        <v>15</v>
      </c>
      <c r="AI3463" s="27" t="s">
        <v>36</v>
      </c>
      <c r="AJ3463" s="17">
        <v>11.786136529712142</v>
      </c>
      <c r="AK3463" s="17">
        <v>11.94853702608207</v>
      </c>
      <c r="AL3463" s="19">
        <v>0.10022184408304946</v>
      </c>
      <c r="AM3463" s="19">
        <v>0.11011273284712499</v>
      </c>
      <c r="AN3463" s="27" t="b">
        <v>0</v>
      </c>
      <c r="AO3463" s="27" t="b">
        <v>0</v>
      </c>
      <c r="AP3463" s="27" t="b">
        <v>0</v>
      </c>
      <c r="AQ3463" s="27" t="b">
        <v>0</v>
      </c>
      <c r="AR3463" s="27" t="b">
        <v>0</v>
      </c>
      <c r="AS3463" s="27" t="b">
        <v>1</v>
      </c>
      <c r="AV3463">
        <v>251.5</v>
      </c>
      <c r="AX3463">
        <v>548</v>
      </c>
    </row>
    <row r="3464" spans="1:50" ht="14.55" customHeight="1" x14ac:dyDescent="0.25">
      <c r="A3464" s="94">
        <v>43095</v>
      </c>
      <c r="B3464" s="98">
        <v>11.324999999999999</v>
      </c>
      <c r="C3464" s="99">
        <v>12.324999999999999</v>
      </c>
      <c r="D3464" s="32">
        <v>145.41643887510645</v>
      </c>
      <c r="E3464" s="32">
        <v>28.794073010920123</v>
      </c>
      <c r="F3464" s="18">
        <v>174.21051188602658</v>
      </c>
      <c r="G3464" s="18">
        <v>11.490283212242426</v>
      </c>
      <c r="H3464" s="19">
        <v>8.1135902636916835E-2</v>
      </c>
      <c r="I3464">
        <v>10.25</v>
      </c>
      <c r="J3464" s="91">
        <v>0.99278784806126008</v>
      </c>
      <c r="K3464" s="72">
        <v>28.74830573536298</v>
      </c>
      <c r="L3464" s="18">
        <v>27.780000999999999</v>
      </c>
      <c r="M3464" s="73">
        <v>3.4856180723786906E-2</v>
      </c>
      <c r="Q3464" s="34">
        <v>1.0072645449406175</v>
      </c>
      <c r="R3464" s="7"/>
      <c r="S3464" s="32"/>
      <c r="T3464" s="77"/>
      <c r="U3464" s="5">
        <v>532.52667363001694</v>
      </c>
      <c r="V3464">
        <v>516.35998400000005</v>
      </c>
      <c r="W3464" s="38">
        <v>3.1308951372995796E-2</v>
      </c>
      <c r="X3464" s="91">
        <v>0.98557569612252016</v>
      </c>
      <c r="Y3464" s="72">
        <v>56.114765094466613</v>
      </c>
      <c r="Z3464">
        <v>50.25</v>
      </c>
      <c r="AA3464" s="77">
        <v>0.11671174317346493</v>
      </c>
      <c r="AB3464" s="35">
        <v>0.98557569612252016</v>
      </c>
      <c r="AC3464" s="72">
        <v>57.808399629693227</v>
      </c>
      <c r="AD3464" s="18">
        <v>55</v>
      </c>
      <c r="AE3464" s="38">
        <v>5.1061811448967764E-2</v>
      </c>
      <c r="AF3464">
        <v>14</v>
      </c>
      <c r="AI3464" s="27" t="s">
        <v>36</v>
      </c>
      <c r="AJ3464" s="17">
        <v>11.773809703921003</v>
      </c>
      <c r="AK3464" s="17">
        <v>11.930062397717551</v>
      </c>
      <c r="AL3464" s="19">
        <v>9.1231785735317025E-2</v>
      </c>
      <c r="AM3464" s="19">
        <v>0.10859238966212065</v>
      </c>
      <c r="AN3464" s="27" t="b">
        <v>0</v>
      </c>
      <c r="AO3464" s="27" t="b">
        <v>0</v>
      </c>
      <c r="AP3464" s="27" t="b">
        <v>0</v>
      </c>
      <c r="AQ3464" s="27" t="b">
        <v>0</v>
      </c>
      <c r="AR3464" s="27" t="b">
        <v>0</v>
      </c>
      <c r="AS3464" s="27" t="b">
        <v>1</v>
      </c>
      <c r="AV3464">
        <v>251.25</v>
      </c>
      <c r="AX3464">
        <v>550</v>
      </c>
    </row>
    <row r="3465" spans="1:50" ht="14.55" customHeight="1" x14ac:dyDescent="0.25">
      <c r="A3465" s="94">
        <v>43096</v>
      </c>
      <c r="B3465" s="98">
        <v>11.324999999999999</v>
      </c>
      <c r="C3465" s="99">
        <v>12.324999999999999</v>
      </c>
      <c r="D3465" s="32">
        <v>135.02955038402743</v>
      </c>
      <c r="E3465" s="32">
        <v>38.338211928686455</v>
      </c>
      <c r="F3465" s="18">
        <v>173.36776231271389</v>
      </c>
      <c r="G3465" s="18">
        <v>11.54613806752338</v>
      </c>
      <c r="H3465" s="19">
        <v>8.1135902636916835E-2</v>
      </c>
      <c r="I3465">
        <v>10.47</v>
      </c>
      <c r="J3465" s="91">
        <v>1</v>
      </c>
      <c r="K3465" s="72">
        <v>28.747808330163803</v>
      </c>
      <c r="L3465" s="18">
        <v>27.9</v>
      </c>
      <c r="M3465" s="73">
        <v>3.0387395346372921E-2</v>
      </c>
      <c r="Q3465" s="34">
        <v>1</v>
      </c>
      <c r="R3465" s="7"/>
      <c r="S3465" s="32"/>
      <c r="T3465" s="77"/>
      <c r="U3465" s="5">
        <v>531.53520714618628</v>
      </c>
      <c r="V3465">
        <v>513.55999599999996</v>
      </c>
      <c r="W3465" s="38">
        <v>3.5001190291672028E-2</v>
      </c>
      <c r="X3465" s="91">
        <v>1</v>
      </c>
      <c r="Y3465" s="72">
        <v>56.115033572629343</v>
      </c>
      <c r="Z3465">
        <v>50.8</v>
      </c>
      <c r="AA3465" s="77">
        <v>0.10462664513049895</v>
      </c>
      <c r="AB3465" s="35">
        <v>1</v>
      </c>
      <c r="AC3465" s="72">
        <v>57.807472818206449</v>
      </c>
      <c r="AD3465" s="18">
        <v>55.4</v>
      </c>
      <c r="AE3465" s="38">
        <v>4.3456188054268062E-2</v>
      </c>
      <c r="AF3465">
        <v>13</v>
      </c>
      <c r="AI3465" s="27" t="s">
        <v>36</v>
      </c>
      <c r="AJ3465" s="17">
        <v>11.764350430827841</v>
      </c>
      <c r="AK3465" s="17">
        <v>11.926438000111899</v>
      </c>
      <c r="AL3465" s="19">
        <v>8.3415216160086458E-2</v>
      </c>
      <c r="AM3465" s="19">
        <v>0.10751971628014156</v>
      </c>
      <c r="AN3465" s="27" t="b">
        <v>0</v>
      </c>
      <c r="AO3465" s="27" t="b">
        <v>0</v>
      </c>
      <c r="AP3465" s="27" t="b">
        <v>0</v>
      </c>
      <c r="AQ3465" s="27" t="b">
        <v>0</v>
      </c>
      <c r="AR3465" s="27" t="b">
        <v>0</v>
      </c>
      <c r="AS3465" s="27" t="b">
        <v>1</v>
      </c>
      <c r="AV3465">
        <v>254</v>
      </c>
      <c r="AX3465">
        <v>554</v>
      </c>
    </row>
    <row r="3466" spans="1:50" ht="14.55" customHeight="1" x14ac:dyDescent="0.25">
      <c r="A3466" s="94">
        <v>43097</v>
      </c>
      <c r="B3466" s="98">
        <v>11.225</v>
      </c>
      <c r="C3466" s="99">
        <v>12.275</v>
      </c>
      <c r="D3466" s="32">
        <v>124.6426618929484</v>
      </c>
      <c r="E3466" s="32">
        <v>47.882350846452788</v>
      </c>
      <c r="F3466" s="18">
        <v>172.52501273940118</v>
      </c>
      <c r="G3466" s="18">
        <v>11.516415532104425</v>
      </c>
      <c r="H3466" s="19">
        <v>8.5539714867617134E-2</v>
      </c>
      <c r="I3466">
        <v>10.18</v>
      </c>
      <c r="J3466" s="91">
        <v>0.99257722186031661</v>
      </c>
      <c r="K3466" s="72">
        <v>28.533926022398376</v>
      </c>
      <c r="L3466" s="18">
        <v>27.469999000000001</v>
      </c>
      <c r="M3466" s="73">
        <v>3.8730508231848655E-2</v>
      </c>
      <c r="Q3466" s="34">
        <v>1.0074782878109689</v>
      </c>
      <c r="R3466" s="7"/>
      <c r="S3466" s="32"/>
      <c r="T3466" s="77"/>
      <c r="U3466" s="5">
        <v>534.51315918351145</v>
      </c>
      <c r="V3466">
        <v>521.919984</v>
      </c>
      <c r="W3466" s="38">
        <v>2.4128555275843677E-2</v>
      </c>
      <c r="X3466" s="91">
        <v>0.98515444372063321</v>
      </c>
      <c r="Y3466" s="72">
        <v>55.282239177328826</v>
      </c>
      <c r="Z3466">
        <v>49.25</v>
      </c>
      <c r="AA3466" s="77">
        <v>0.12248201375286956</v>
      </c>
      <c r="AB3466" s="35">
        <v>0.98515444372063321</v>
      </c>
      <c r="AC3466" s="72">
        <v>56.948375689299596</v>
      </c>
      <c r="AD3466" s="18">
        <v>53.8</v>
      </c>
      <c r="AE3466" s="38">
        <v>5.8519994224899605E-2</v>
      </c>
      <c r="AF3466">
        <v>12</v>
      </c>
      <c r="AI3466" s="27" t="s">
        <v>36</v>
      </c>
      <c r="AJ3466" s="17">
        <v>11.754430741860599</v>
      </c>
      <c r="AK3466" s="17">
        <v>11.917946097506013</v>
      </c>
      <c r="AL3466" s="19">
        <v>7.9275955981657667E-2</v>
      </c>
      <c r="AM3466" s="19">
        <v>0.1066989655371665</v>
      </c>
      <c r="AN3466" s="27" t="b">
        <v>0</v>
      </c>
      <c r="AO3466" s="27" t="b">
        <v>0</v>
      </c>
      <c r="AP3466" s="27" t="b">
        <v>0</v>
      </c>
      <c r="AQ3466" s="27" t="b">
        <v>0</v>
      </c>
      <c r="AR3466" s="27" t="b">
        <v>0</v>
      </c>
      <c r="AS3466" s="27" t="b">
        <v>1</v>
      </c>
      <c r="AV3466">
        <v>246.25</v>
      </c>
      <c r="AX3466">
        <v>538</v>
      </c>
    </row>
    <row r="3467" spans="1:50" ht="14.55" customHeight="1" x14ac:dyDescent="0.25">
      <c r="A3467" s="94">
        <v>43098</v>
      </c>
      <c r="B3467" s="98">
        <v>11.475</v>
      </c>
      <c r="C3467" s="99">
        <v>12.475</v>
      </c>
      <c r="D3467" s="32">
        <v>114.25577340186936</v>
      </c>
      <c r="E3467" s="32">
        <v>57.380747857643186</v>
      </c>
      <c r="F3467" s="18">
        <v>171.63652125951256</v>
      </c>
      <c r="G3467" s="18">
        <v>11.80931549087903</v>
      </c>
      <c r="H3467" s="19">
        <v>8.0160320641282534E-2</v>
      </c>
      <c r="I3467">
        <v>11.04</v>
      </c>
      <c r="J3467" s="91">
        <v>1.0201523492902838</v>
      </c>
      <c r="K3467" s="72">
        <v>29.108448021104536</v>
      </c>
      <c r="L3467" s="18">
        <v>27.92</v>
      </c>
      <c r="M3467" s="73">
        <v>4.2566189867640908E-2</v>
      </c>
      <c r="Q3467" s="34">
        <v>0.98024574534940423</v>
      </c>
      <c r="R3467" s="7"/>
      <c r="S3467" s="32"/>
      <c r="T3467" s="77"/>
      <c r="U3467" s="5">
        <v>522.97874391113942</v>
      </c>
      <c r="V3467">
        <v>512.84002799999996</v>
      </c>
      <c r="W3467" s="38">
        <v>1.9769743697033448E-2</v>
      </c>
      <c r="X3467" s="91">
        <v>1.0403046985805675</v>
      </c>
      <c r="Y3467" s="72">
        <v>57.510648319606553</v>
      </c>
      <c r="Z3467">
        <v>51.05</v>
      </c>
      <c r="AA3467" s="77">
        <v>0.12655530498739581</v>
      </c>
      <c r="AB3467" s="35">
        <v>1.0403046985805675</v>
      </c>
      <c r="AC3467" s="72">
        <v>59.242712983807799</v>
      </c>
      <c r="AD3467" s="18">
        <v>55.4</v>
      </c>
      <c r="AE3467" s="38">
        <v>6.9363050249238278E-2</v>
      </c>
      <c r="AF3467">
        <v>11</v>
      </c>
      <c r="AI3467" s="27" t="s">
        <v>36</v>
      </c>
      <c r="AJ3467" s="17">
        <v>11.746178332911049</v>
      </c>
      <c r="AK3467" s="17">
        <v>11.921418174051883</v>
      </c>
      <c r="AL3467" s="19">
        <v>8.0465624026333907E-2</v>
      </c>
      <c r="AM3467" s="19">
        <v>0.10525583070152962</v>
      </c>
      <c r="AN3467" s="27" t="b">
        <v>0</v>
      </c>
      <c r="AO3467" s="27" t="b">
        <v>0</v>
      </c>
      <c r="AP3467" s="27" t="b">
        <v>0</v>
      </c>
      <c r="AQ3467" s="27" t="b">
        <v>0</v>
      </c>
      <c r="AR3467" s="27" t="b">
        <v>0</v>
      </c>
      <c r="AS3467" s="27" t="b">
        <v>1</v>
      </c>
      <c r="AV3467">
        <v>255.25</v>
      </c>
      <c r="AX3467">
        <v>554</v>
      </c>
    </row>
    <row r="3468" spans="1:50" ht="14.55" customHeight="1" x14ac:dyDescent="0.25">
      <c r="A3468" s="94">
        <v>43102</v>
      </c>
      <c r="B3468" s="98">
        <v>10.875</v>
      </c>
      <c r="C3468" s="99">
        <v>11.975</v>
      </c>
      <c r="D3468" s="32">
        <v>103.86888491079033</v>
      </c>
      <c r="E3468" s="32">
        <v>66.935020036812077</v>
      </c>
      <c r="F3468" s="18">
        <v>170.8039049476024</v>
      </c>
      <c r="G3468" s="18">
        <v>11.306070484384303</v>
      </c>
      <c r="H3468" s="19">
        <v>9.1858037578288032E-2</v>
      </c>
      <c r="I3468">
        <v>9.77</v>
      </c>
      <c r="J3468" s="91">
        <v>0.95274143941693623</v>
      </c>
      <c r="K3468" s="72">
        <v>27.732344831545593</v>
      </c>
      <c r="L3468" s="18">
        <v>26.950001</v>
      </c>
      <c r="M3468" s="73">
        <v>2.9029454638817728E-2</v>
      </c>
      <c r="Q3468" s="34">
        <v>1.0496027134203225</v>
      </c>
      <c r="R3468" s="7"/>
      <c r="S3468" s="32"/>
      <c r="T3468" s="77"/>
      <c r="U3468" s="5">
        <v>547.89792100524517</v>
      </c>
      <c r="V3468">
        <v>530.32000800000003</v>
      </c>
      <c r="W3468" s="38">
        <v>3.3145860499468723E-2</v>
      </c>
      <c r="X3468" s="91">
        <v>0.90548287883387235</v>
      </c>
      <c r="Y3468" s="72">
        <v>52.075156553714351</v>
      </c>
      <c r="Z3468" s="18">
        <v>47.25</v>
      </c>
      <c r="AA3468" s="77">
        <v>0.10211971542252594</v>
      </c>
      <c r="AB3468" s="35">
        <v>0.90548287883387235</v>
      </c>
      <c r="AC3468" s="72">
        <v>53.642402268463464</v>
      </c>
      <c r="AD3468" s="18">
        <v>51.7</v>
      </c>
      <c r="AE3468" s="38">
        <v>3.7570643490589181E-2</v>
      </c>
      <c r="AF3468">
        <v>10</v>
      </c>
      <c r="AI3468" s="27" t="s">
        <v>36</v>
      </c>
      <c r="AJ3468" s="17">
        <v>11.703510216151368</v>
      </c>
      <c r="AK3468" s="17">
        <v>11.90909337913134</v>
      </c>
      <c r="AL3468" s="19">
        <v>8.2142031789041073E-2</v>
      </c>
      <c r="AM3468" s="19">
        <v>0.1036005083460306</v>
      </c>
      <c r="AN3468" s="27" t="b">
        <v>0</v>
      </c>
      <c r="AO3468" s="27" t="b">
        <v>0</v>
      </c>
      <c r="AP3468" s="27" t="b">
        <v>0</v>
      </c>
      <c r="AQ3468" s="27" t="b">
        <v>0</v>
      </c>
      <c r="AR3468" s="27" t="b">
        <v>0</v>
      </c>
      <c r="AS3468" s="27" t="b">
        <v>1</v>
      </c>
      <c r="AV3468">
        <v>236.25</v>
      </c>
      <c r="AX3468">
        <v>517</v>
      </c>
    </row>
    <row r="3469" spans="1:50" ht="14.55" customHeight="1" x14ac:dyDescent="0.25">
      <c r="A3469" s="94">
        <v>43103</v>
      </c>
      <c r="B3469" s="100">
        <v>10.675000000000001</v>
      </c>
      <c r="C3469" s="101">
        <v>11.824999999999999</v>
      </c>
      <c r="D3469" s="32">
        <v>93.481996419711294</v>
      </c>
      <c r="E3469" s="32">
        <v>76.367789334556079</v>
      </c>
      <c r="F3469" s="32">
        <v>169.84978575426737</v>
      </c>
      <c r="G3469" s="32">
        <v>11.192062517004281</v>
      </c>
      <c r="H3469" s="56">
        <v>9.7251585623678527E-2</v>
      </c>
      <c r="I3469" s="1">
        <v>9.15</v>
      </c>
      <c r="J3469" s="68">
        <v>0.98438649475300055</v>
      </c>
      <c r="K3469" s="72">
        <v>27.298873384815142</v>
      </c>
      <c r="L3469" s="32">
        <v>26.379999000000002</v>
      </c>
      <c r="M3469" s="73">
        <v>3.4832237287618563E-2</v>
      </c>
      <c r="Q3469" s="34">
        <v>1.0158611534496085</v>
      </c>
      <c r="R3469" s="7"/>
      <c r="S3469" s="32"/>
      <c r="T3469" s="77"/>
      <c r="U3469" s="5">
        <v>555.55194936927182</v>
      </c>
      <c r="V3469" s="1">
        <v>542.03998000000001</v>
      </c>
      <c r="W3469" s="76">
        <v>2.4927994000132261E-2</v>
      </c>
      <c r="X3469" s="68">
        <v>0.9687729895060011</v>
      </c>
      <c r="Y3469" s="72">
        <v>50.449246464164808</v>
      </c>
      <c r="Z3469" s="32">
        <v>45.25</v>
      </c>
      <c r="AA3469" s="77">
        <v>0.11490047434618361</v>
      </c>
      <c r="AB3469" s="35">
        <v>0.9687729895060011</v>
      </c>
      <c r="AC3469" s="72">
        <v>51.966477245509203</v>
      </c>
      <c r="AD3469" s="32">
        <v>49.5</v>
      </c>
      <c r="AE3469" s="76">
        <v>4.9827823141600072E-2</v>
      </c>
      <c r="AF3469" s="1">
        <v>9</v>
      </c>
      <c r="AI3469" s="27" t="s">
        <v>36</v>
      </c>
      <c r="AJ3469" s="17">
        <v>11.642228122993604</v>
      </c>
      <c r="AK3469" s="17">
        <v>11.895733346925104</v>
      </c>
      <c r="AL3469" s="19">
        <v>8.6180243997449987E-2</v>
      </c>
      <c r="AM3469" s="19">
        <v>0.10232579127103993</v>
      </c>
      <c r="AN3469" s="27" t="b">
        <v>0</v>
      </c>
      <c r="AO3469" s="27" t="b">
        <v>0</v>
      </c>
      <c r="AP3469" s="27" t="b">
        <v>0</v>
      </c>
      <c r="AQ3469" s="27" t="b">
        <v>0</v>
      </c>
      <c r="AR3469" s="27" t="b">
        <v>0</v>
      </c>
      <c r="AS3469" s="27" t="b">
        <v>1</v>
      </c>
      <c r="AV3469">
        <v>226.25</v>
      </c>
      <c r="AX3469">
        <v>495</v>
      </c>
    </row>
    <row r="3470" spans="1:50" ht="14.55" customHeight="1" x14ac:dyDescent="0.25">
      <c r="A3470" s="94">
        <v>43104</v>
      </c>
      <c r="B3470" s="98">
        <v>10.574999999999999</v>
      </c>
      <c r="C3470" s="99">
        <v>11.824999999999999</v>
      </c>
      <c r="D3470" s="32">
        <v>83.09510792863226</v>
      </c>
      <c r="E3470" s="32">
        <v>85.744536450181343</v>
      </c>
      <c r="F3470" s="18">
        <v>168.8396443788136</v>
      </c>
      <c r="G3470" s="18">
        <v>11.209807488235718</v>
      </c>
      <c r="H3470" s="19">
        <v>0.10570824524312894</v>
      </c>
      <c r="I3470">
        <v>9.2200000000000006</v>
      </c>
      <c r="J3470" s="91">
        <v>0.99562880354489269</v>
      </c>
      <c r="K3470" s="72">
        <v>27.179074383862066</v>
      </c>
      <c r="L3470" s="18">
        <v>26.32</v>
      </c>
      <c r="M3470" s="73">
        <v>3.2639604250078467E-2</v>
      </c>
      <c r="Q3470" s="34">
        <v>1.004390387702268</v>
      </c>
      <c r="R3470" s="7"/>
      <c r="S3470" s="32"/>
      <c r="T3470" s="77"/>
      <c r="U3470" s="5">
        <v>556.95216138069929</v>
      </c>
      <c r="V3470">
        <v>543.55999599999996</v>
      </c>
      <c r="W3470" s="38">
        <v>2.4637878944828273E-2</v>
      </c>
      <c r="X3470" s="91">
        <v>0.99125760708978528</v>
      </c>
      <c r="Y3470" s="72">
        <v>50.008438591168591</v>
      </c>
      <c r="Z3470" s="18">
        <v>45</v>
      </c>
      <c r="AA3470" s="77">
        <v>0.11129863535930203</v>
      </c>
      <c r="AB3470" s="35">
        <v>0.99125760708978528</v>
      </c>
      <c r="AC3470" s="72">
        <v>51.511340015966979</v>
      </c>
      <c r="AD3470" s="18">
        <v>49.2</v>
      </c>
      <c r="AE3470" s="38">
        <v>4.6978455609084889E-2</v>
      </c>
      <c r="AF3470">
        <v>8</v>
      </c>
      <c r="AI3470" s="27" t="s">
        <v>36</v>
      </c>
      <c r="AJ3470" s="17">
        <v>11.578907481167468</v>
      </c>
      <c r="AK3470" s="17">
        <v>11.882220435534194</v>
      </c>
      <c r="AL3470" s="19">
        <v>9.0275634431818672E-2</v>
      </c>
      <c r="AM3470" s="19">
        <v>0.10032086557577097</v>
      </c>
      <c r="AN3470" s="27" t="b">
        <v>0</v>
      </c>
      <c r="AO3470" s="27" t="b">
        <v>0</v>
      </c>
      <c r="AP3470" s="27" t="b">
        <v>0</v>
      </c>
      <c r="AQ3470" s="27" t="b">
        <v>0</v>
      </c>
      <c r="AR3470" s="27" t="b">
        <v>0</v>
      </c>
      <c r="AS3470" s="27" t="b">
        <v>1</v>
      </c>
      <c r="AV3470">
        <v>225</v>
      </c>
      <c r="AX3470">
        <v>492</v>
      </c>
    </row>
    <row r="3471" spans="1:50" ht="14.55" customHeight="1" x14ac:dyDescent="0.25">
      <c r="A3471" s="94">
        <v>43105</v>
      </c>
      <c r="B3471" s="98">
        <v>10.475</v>
      </c>
      <c r="C3471" s="99">
        <v>11.725</v>
      </c>
      <c r="D3471" s="32">
        <v>72.708219437553225</v>
      </c>
      <c r="E3471" s="32">
        <v>95.033445185332354</v>
      </c>
      <c r="F3471" s="18">
        <v>167.74166462288559</v>
      </c>
      <c r="G3471" s="18">
        <v>11.183183066793399</v>
      </c>
      <c r="H3471" s="19">
        <v>0.10660980810234544</v>
      </c>
      <c r="I3471">
        <v>9.2200000000000006</v>
      </c>
      <c r="J3471" s="91">
        <v>0.99113725272309872</v>
      </c>
      <c r="K3471" s="72">
        <v>26.937727029873923</v>
      </c>
      <c r="L3471" s="18">
        <v>26.280000999999999</v>
      </c>
      <c r="M3471" s="73">
        <v>2.502762575518639E-2</v>
      </c>
      <c r="Q3471" s="34">
        <v>1.0089419979448369</v>
      </c>
      <c r="R3471" s="7"/>
      <c r="S3471" s="32"/>
      <c r="T3471" s="77"/>
      <c r="U3471" s="5">
        <v>560.88621188909963</v>
      </c>
      <c r="V3471">
        <v>543.71997199999998</v>
      </c>
      <c r="W3471" s="38">
        <v>3.157183986815118E-2</v>
      </c>
      <c r="X3471" s="91">
        <v>0.98227450544619754</v>
      </c>
      <c r="Y3471" s="72">
        <v>49.122249306988387</v>
      </c>
      <c r="Z3471" s="18">
        <v>44.95</v>
      </c>
      <c r="AA3471" s="77">
        <v>9.2819784360142016E-2</v>
      </c>
      <c r="AB3471" s="35">
        <v>0.98227450544619754</v>
      </c>
      <c r="AC3471" s="72">
        <v>50.597464823665007</v>
      </c>
      <c r="AD3471" s="18">
        <v>49.3</v>
      </c>
      <c r="AE3471" s="38">
        <v>2.6317744901927176E-2</v>
      </c>
      <c r="AF3471">
        <v>7</v>
      </c>
      <c r="AI3471" s="27" t="s">
        <v>36</v>
      </c>
      <c r="AJ3471" s="17">
        <v>11.514109681641065</v>
      </c>
      <c r="AK3471" s="17">
        <v>11.870966562872296</v>
      </c>
      <c r="AL3471" s="19">
        <v>9.452128534272343E-2</v>
      </c>
      <c r="AM3471" s="19">
        <v>9.8633247893232287E-2</v>
      </c>
      <c r="AN3471" s="27" t="b">
        <v>0</v>
      </c>
      <c r="AO3471" s="27" t="b">
        <v>0</v>
      </c>
      <c r="AP3471" s="27" t="b">
        <v>0</v>
      </c>
      <c r="AQ3471" s="27" t="b">
        <v>0</v>
      </c>
      <c r="AR3471" s="27" t="b">
        <v>0</v>
      </c>
      <c r="AS3471" s="27" t="b">
        <v>1</v>
      </c>
      <c r="AV3471">
        <v>224.75</v>
      </c>
      <c r="AX3471">
        <v>493</v>
      </c>
    </row>
    <row r="3472" spans="1:50" ht="14.55" customHeight="1" x14ac:dyDescent="0.25">
      <c r="A3472" s="94">
        <v>43108</v>
      </c>
      <c r="B3472" s="98">
        <v>10.475</v>
      </c>
      <c r="C3472" s="99">
        <v>11.675000000000001</v>
      </c>
      <c r="D3472" s="32">
        <v>62.321330946474191</v>
      </c>
      <c r="E3472" s="32">
        <v>104.31298948759699</v>
      </c>
      <c r="F3472" s="18">
        <v>166.63432043407118</v>
      </c>
      <c r="G3472" s="18">
        <v>11.226199315117332</v>
      </c>
      <c r="H3472" s="19">
        <v>0.10278372591006435</v>
      </c>
      <c r="I3472">
        <v>9.52</v>
      </c>
      <c r="J3472" s="91">
        <v>0.99721963371558631</v>
      </c>
      <c r="K3472" s="72">
        <v>26.862365499290487</v>
      </c>
      <c r="L3472" s="18">
        <v>25.98</v>
      </c>
      <c r="M3472" s="73">
        <v>3.396326017284397E-2</v>
      </c>
      <c r="Q3472" s="34">
        <v>1.0027881182744609</v>
      </c>
      <c r="R3472" s="7"/>
      <c r="S3472" s="32"/>
      <c r="T3472" s="77"/>
      <c r="U3472" s="5">
        <v>561.40285073185532</v>
      </c>
      <c r="V3472">
        <v>550.20001200000002</v>
      </c>
      <c r="W3472" s="38">
        <v>2.0361393107085769E-2</v>
      </c>
      <c r="X3472" s="91">
        <v>0.99443926743117261</v>
      </c>
      <c r="Y3472" s="72">
        <v>48.849327331349983</v>
      </c>
      <c r="Z3472" s="18">
        <v>43.849999999999994</v>
      </c>
      <c r="AA3472" s="77">
        <v>0.11400974529874547</v>
      </c>
      <c r="AB3472" s="35">
        <v>0.99443926743117261</v>
      </c>
      <c r="AC3472" s="72">
        <v>50.315299161615378</v>
      </c>
      <c r="AD3472" s="18">
        <v>47.8</v>
      </c>
      <c r="AE3472" s="38">
        <v>5.2621321372706725E-2</v>
      </c>
      <c r="AF3472">
        <v>6</v>
      </c>
      <c r="AI3472" s="27" t="s">
        <v>36</v>
      </c>
      <c r="AJ3472" s="17">
        <v>11.454565098388773</v>
      </c>
      <c r="AK3472" s="17">
        <v>11.856159411842025</v>
      </c>
      <c r="AL3472" s="19">
        <v>9.7395287183131299E-2</v>
      </c>
      <c r="AM3472" s="19">
        <v>9.7489381075763715E-2</v>
      </c>
      <c r="AN3472" s="27" t="b">
        <v>0</v>
      </c>
      <c r="AO3472" s="27" t="b">
        <v>0</v>
      </c>
      <c r="AP3472" s="27" t="b">
        <v>0</v>
      </c>
      <c r="AQ3472" s="27" t="b">
        <v>0</v>
      </c>
      <c r="AR3472" s="27" t="b">
        <v>0</v>
      </c>
      <c r="AS3472" s="27" t="b">
        <v>1</v>
      </c>
      <c r="AV3472">
        <v>219.24999999999997</v>
      </c>
      <c r="AX3472">
        <v>478</v>
      </c>
    </row>
    <row r="3473" spans="1:50" ht="14.55" customHeight="1" x14ac:dyDescent="0.25">
      <c r="A3473" s="94">
        <v>43109</v>
      </c>
      <c r="B3473" s="98">
        <v>10.675000000000001</v>
      </c>
      <c r="C3473" s="99">
        <v>11.775</v>
      </c>
      <c r="D3473" s="32">
        <v>51.934442455395157</v>
      </c>
      <c r="E3473" s="32">
        <v>113.63227487895055</v>
      </c>
      <c r="F3473" s="18">
        <v>165.5667173343457</v>
      </c>
      <c r="G3473" s="18">
        <v>11.429955490930158</v>
      </c>
      <c r="H3473" s="19">
        <v>9.3418259023354544E-2</v>
      </c>
      <c r="I3473">
        <v>10.08</v>
      </c>
      <c r="J3473" s="91">
        <v>1.0116269116877028</v>
      </c>
      <c r="K3473" s="72">
        <v>27.174221672251996</v>
      </c>
      <c r="L3473" s="18">
        <v>26.280000999999999</v>
      </c>
      <c r="M3473" s="73">
        <v>3.4026660510857551E-2</v>
      </c>
      <c r="Q3473" s="34">
        <v>0.98850671966772274</v>
      </c>
      <c r="R3473" s="7"/>
      <c r="S3473" s="32"/>
      <c r="T3473" s="77"/>
      <c r="U3473" s="5">
        <v>553.91727489271977</v>
      </c>
      <c r="V3473">
        <v>544.28002800000002</v>
      </c>
      <c r="W3473" s="38">
        <v>1.7706412870103987E-2</v>
      </c>
      <c r="X3473" s="91">
        <v>1.0232538233754054</v>
      </c>
      <c r="Y3473" s="72">
        <v>49.985500112990906</v>
      </c>
      <c r="Z3473" s="18">
        <v>44.8</v>
      </c>
      <c r="AA3473" s="77">
        <v>0.11574777037926136</v>
      </c>
      <c r="AB3473" s="35">
        <v>1.0232538233754054</v>
      </c>
      <c r="AC3473" s="72">
        <v>51.484496804467923</v>
      </c>
      <c r="AD3473" s="18">
        <v>49</v>
      </c>
      <c r="AE3473" s="38">
        <v>5.0704016417712723E-2</v>
      </c>
      <c r="AF3473">
        <v>5</v>
      </c>
      <c r="AI3473" s="27" t="s">
        <v>36</v>
      </c>
      <c r="AJ3473" s="17">
        <v>11.423901806606642</v>
      </c>
      <c r="AK3473" s="17">
        <v>11.844580532891822</v>
      </c>
      <c r="AL3473" s="19">
        <v>9.960494358014331E-2</v>
      </c>
      <c r="AM3473" s="19">
        <v>9.5433285422618114E-2</v>
      </c>
      <c r="AN3473" s="27" t="b">
        <v>0</v>
      </c>
      <c r="AO3473" s="27" t="b">
        <v>1</v>
      </c>
      <c r="AP3473" s="27" t="b">
        <v>0</v>
      </c>
      <c r="AQ3473" s="27" t="b">
        <v>0</v>
      </c>
      <c r="AR3473" s="27" t="b">
        <v>0</v>
      </c>
      <c r="AS3473" s="27" t="b">
        <v>1</v>
      </c>
      <c r="AV3473">
        <v>224</v>
      </c>
      <c r="AX3473">
        <v>490</v>
      </c>
    </row>
    <row r="3474" spans="1:50" ht="14.55" customHeight="1" x14ac:dyDescent="0.25">
      <c r="A3474" s="94">
        <v>43110</v>
      </c>
      <c r="B3474" s="98">
        <v>10.574999999999999</v>
      </c>
      <c r="C3474" s="99">
        <v>11.574999999999999</v>
      </c>
      <c r="D3474" s="32">
        <v>41.547553964316123</v>
      </c>
      <c r="E3474" s="32">
        <v>123.04883833052327</v>
      </c>
      <c r="F3474" s="18">
        <v>164.5963922948394</v>
      </c>
      <c r="G3474" s="18">
        <v>11.322579194263911</v>
      </c>
      <c r="H3474" s="19">
        <v>8.639308855291572E-2</v>
      </c>
      <c r="I3474">
        <v>9.82</v>
      </c>
      <c r="J3474" s="91">
        <v>0.98480013957159673</v>
      </c>
      <c r="K3474" s="72">
        <v>26.760714271819527</v>
      </c>
      <c r="L3474" s="18">
        <v>25.99</v>
      </c>
      <c r="M3474" s="73">
        <v>2.9654262093864125E-2</v>
      </c>
      <c r="Q3474" s="34">
        <v>1.0154344620980815</v>
      </c>
      <c r="R3474" s="7"/>
      <c r="S3474" s="32"/>
      <c r="T3474" s="77"/>
      <c r="U3474" s="5">
        <v>561.41948080313841</v>
      </c>
      <c r="V3474">
        <v>549.71997199999998</v>
      </c>
      <c r="W3474" s="38">
        <v>2.128267008486719E-2</v>
      </c>
      <c r="X3474" s="91">
        <v>0.96960027914319336</v>
      </c>
      <c r="Y3474" s="72">
        <v>48.466186745497779</v>
      </c>
      <c r="Z3474" s="18">
        <v>43.9</v>
      </c>
      <c r="AA3474" s="77">
        <v>0.1040133655010884</v>
      </c>
      <c r="AB3474" s="35">
        <v>0.96960027914319336</v>
      </c>
      <c r="AC3474" s="72">
        <v>49.918582142110431</v>
      </c>
      <c r="AD3474" s="18">
        <v>47.9</v>
      </c>
      <c r="AE3474" s="38">
        <v>4.214158960564577E-2</v>
      </c>
      <c r="AF3474">
        <v>4</v>
      </c>
      <c r="AI3474" s="27" t="s">
        <v>36</v>
      </c>
      <c r="AJ3474" s="17">
        <v>11.400893679345554</v>
      </c>
      <c r="AK3474" s="17">
        <v>11.826362185650483</v>
      </c>
      <c r="AL3474" s="19">
        <v>9.8694118742581258E-2</v>
      </c>
      <c r="AM3474" s="19">
        <v>9.2390587661968379E-2</v>
      </c>
      <c r="AN3474" s="27" t="b">
        <v>0</v>
      </c>
      <c r="AO3474" s="27" t="b">
        <v>1</v>
      </c>
      <c r="AP3474" s="27" t="b">
        <v>0</v>
      </c>
      <c r="AQ3474" s="27" t="b">
        <v>0</v>
      </c>
      <c r="AR3474" s="27" t="b">
        <v>0</v>
      </c>
      <c r="AS3474" s="27" t="b">
        <v>1</v>
      </c>
      <c r="AV3474">
        <v>219.5</v>
      </c>
      <c r="AX3474">
        <v>479</v>
      </c>
    </row>
    <row r="3475" spans="1:50" ht="14.55" customHeight="1" x14ac:dyDescent="0.25">
      <c r="A3475" s="94">
        <v>43111</v>
      </c>
      <c r="B3475" s="98">
        <v>10.475</v>
      </c>
      <c r="C3475" s="99">
        <v>11.574999999999999</v>
      </c>
      <c r="D3475" s="32">
        <v>31.160665473237092</v>
      </c>
      <c r="E3475" s="32">
        <v>132.53837144440325</v>
      </c>
      <c r="F3475" s="18">
        <v>163.69903691764034</v>
      </c>
      <c r="G3475" s="18">
        <v>11.365611278685737</v>
      </c>
      <c r="H3475" s="19">
        <v>9.5032397408207347E-2</v>
      </c>
      <c r="I3475">
        <v>9.8800000000000008</v>
      </c>
      <c r="J3475" s="91">
        <v>0.99832798162809089</v>
      </c>
      <c r="K3475" s="72">
        <v>26.715507624330002</v>
      </c>
      <c r="L3475" s="18">
        <v>25.84</v>
      </c>
      <c r="M3475" s="73">
        <v>3.3881874006579014E-2</v>
      </c>
      <c r="Q3475" s="34">
        <v>1.0016748186995443</v>
      </c>
      <c r="R3475" s="7"/>
      <c r="S3475" s="32"/>
      <c r="T3475" s="77"/>
      <c r="U3475" s="5">
        <v>561.31274646382121</v>
      </c>
      <c r="V3475">
        <v>552.84002799999996</v>
      </c>
      <c r="W3475" s="38">
        <v>1.532580499728441E-2</v>
      </c>
      <c r="X3475" s="91">
        <v>0.99665596325618178</v>
      </c>
      <c r="Y3475" s="72">
        <v>48.304345144698772</v>
      </c>
      <c r="Z3475" s="18">
        <v>43.35</v>
      </c>
      <c r="AA3475" s="77">
        <v>0.11428708522949874</v>
      </c>
      <c r="AB3475" s="35">
        <v>0.99665596325618178</v>
      </c>
      <c r="AC3475" s="72">
        <v>49.750854927304196</v>
      </c>
      <c r="AD3475" s="18">
        <v>47.3</v>
      </c>
      <c r="AE3475" s="38">
        <v>5.1815114742160662E-2</v>
      </c>
      <c r="AF3475">
        <v>3</v>
      </c>
      <c r="AI3475" s="27" t="s">
        <v>36</v>
      </c>
      <c r="AJ3475" s="17">
        <v>11.396625126125185</v>
      </c>
      <c r="AK3475" s="17">
        <v>11.800681657381812</v>
      </c>
      <c r="AL3475" s="19">
        <v>9.8324254040002723E-2</v>
      </c>
      <c r="AM3475" s="19">
        <v>9.032790499446261E-2</v>
      </c>
      <c r="AN3475" s="27" t="b">
        <v>0</v>
      </c>
      <c r="AO3475" s="27" t="b">
        <v>1</v>
      </c>
      <c r="AP3475" s="27" t="b">
        <v>0</v>
      </c>
      <c r="AQ3475" s="27" t="b">
        <v>0</v>
      </c>
      <c r="AR3475" s="27" t="b">
        <v>0</v>
      </c>
      <c r="AS3475" s="27" t="b">
        <v>1</v>
      </c>
      <c r="AV3475">
        <v>216.75</v>
      </c>
      <c r="AX3475">
        <v>473</v>
      </c>
    </row>
    <row r="3476" spans="1:50" ht="14.55" customHeight="1" x14ac:dyDescent="0.25">
      <c r="A3476" s="94">
        <v>43112</v>
      </c>
      <c r="B3476" s="98">
        <v>10.574999999999999</v>
      </c>
      <c r="C3476" s="99">
        <v>11.675000000000001</v>
      </c>
      <c r="D3476" s="32">
        <v>20.773776982158061</v>
      </c>
      <c r="E3476" s="32">
        <v>141.93816902056332</v>
      </c>
      <c r="F3476" s="18">
        <v>162.71194600272139</v>
      </c>
      <c r="G3476" s="18">
        <v>11.534560682287017</v>
      </c>
      <c r="H3476" s="19">
        <v>9.4218415417559043E-2</v>
      </c>
      <c r="I3476">
        <v>10.16</v>
      </c>
      <c r="J3476" s="91">
        <v>1.008745416879453</v>
      </c>
      <c r="K3476" s="72">
        <v>26.948679599641686</v>
      </c>
      <c r="L3476" s="18">
        <v>25.85</v>
      </c>
      <c r="M3476" s="73">
        <v>4.2502112171825319E-2</v>
      </c>
      <c r="Q3476" s="34">
        <v>0.99133040236603331</v>
      </c>
      <c r="R3476" s="7"/>
      <c r="S3476" s="32"/>
      <c r="T3476" s="77"/>
      <c r="U3476" s="5">
        <v>555.4103902180542</v>
      </c>
      <c r="V3476">
        <v>552.76000799999997</v>
      </c>
      <c r="W3476" s="38">
        <v>4.7948154347197871E-3</v>
      </c>
      <c r="X3476" s="91">
        <v>1.0174908337589057</v>
      </c>
      <c r="Y3476" s="72">
        <v>49.1494635673738</v>
      </c>
      <c r="Z3476" s="18">
        <v>43.35</v>
      </c>
      <c r="AA3476" s="77">
        <v>0.13378231989328254</v>
      </c>
      <c r="AB3476" s="35">
        <v>1.0174908337589057</v>
      </c>
      <c r="AC3476" s="72">
        <v>50.62022727986696</v>
      </c>
      <c r="AD3476" s="18">
        <v>47.400000000000006</v>
      </c>
      <c r="AE3476" s="38">
        <v>6.7937284385378771E-2</v>
      </c>
      <c r="AF3476">
        <v>2</v>
      </c>
      <c r="AI3476" s="27" t="s">
        <v>36</v>
      </c>
      <c r="AJ3476" s="17">
        <v>11.396351565186499</v>
      </c>
      <c r="AK3476" s="17">
        <v>11.773440752173457</v>
      </c>
      <c r="AL3476" s="19">
        <v>9.6409282402407745E-2</v>
      </c>
      <c r="AM3476" s="19">
        <v>8.9318101211923157E-2</v>
      </c>
      <c r="AN3476" s="27" t="b">
        <v>0</v>
      </c>
      <c r="AO3476" s="27" t="b">
        <v>1</v>
      </c>
      <c r="AP3476" s="27" t="b">
        <v>0</v>
      </c>
      <c r="AQ3476" s="27" t="b">
        <v>0</v>
      </c>
      <c r="AR3476" s="27" t="b">
        <v>0</v>
      </c>
      <c r="AS3476" s="27" t="b">
        <v>1</v>
      </c>
      <c r="AV3476">
        <v>216.75</v>
      </c>
      <c r="AX3476">
        <v>474.00000000000006</v>
      </c>
    </row>
    <row r="3477" spans="1:50" ht="14.55" customHeight="1" x14ac:dyDescent="0.25">
      <c r="A3477" s="94">
        <v>43116</v>
      </c>
      <c r="B3477" s="98">
        <v>11.775</v>
      </c>
      <c r="C3477" s="99">
        <v>12.074999999999999</v>
      </c>
      <c r="D3477" s="32">
        <v>10.386888491079031</v>
      </c>
      <c r="E3477" s="32">
        <v>151.346421336894</v>
      </c>
      <c r="F3477" s="18">
        <v>161.73330982797302</v>
      </c>
      <c r="G3477" s="18">
        <v>12.055733303791047</v>
      </c>
      <c r="H3477" s="19">
        <v>2.4844720496894346E-2</v>
      </c>
      <c r="I3477">
        <v>11.66</v>
      </c>
      <c r="J3477" s="91">
        <v>1.0388972794404359</v>
      </c>
      <c r="K3477" s="72">
        <v>27.996425516083555</v>
      </c>
      <c r="L3477" s="18">
        <v>27.440000999999999</v>
      </c>
      <c r="M3477" s="73">
        <v>2.027786063431835E-2</v>
      </c>
      <c r="Q3477" s="34">
        <v>0.96255907084347492</v>
      </c>
      <c r="R3477" s="7"/>
      <c r="S3477" s="32"/>
      <c r="T3477" s="77"/>
      <c r="U3477" s="5">
        <v>533.61995400702619</v>
      </c>
      <c r="V3477">
        <v>518.96001999999999</v>
      </c>
      <c r="W3477" s="38">
        <v>2.8248677050355844E-2</v>
      </c>
      <c r="X3477" s="91">
        <v>1.0777945588808719</v>
      </c>
      <c r="Y3477" s="72">
        <v>52.973277851497627</v>
      </c>
      <c r="Z3477" s="18">
        <v>48.75</v>
      </c>
      <c r="AA3477" s="77">
        <v>8.6631340543541074E-2</v>
      </c>
      <c r="AB3477" s="35">
        <v>1.0777945588808719</v>
      </c>
      <c r="AC3477" s="72">
        <v>54.557330828709318</v>
      </c>
      <c r="AD3477" s="18">
        <v>53.4</v>
      </c>
      <c r="AE3477" s="38">
        <v>2.1672861960848687E-2</v>
      </c>
      <c r="AF3477">
        <v>1</v>
      </c>
      <c r="AI3477" s="27" t="s">
        <v>36</v>
      </c>
      <c r="AJ3477" s="17">
        <v>11.415923777749841</v>
      </c>
      <c r="AK3477" s="17">
        <v>11.759159609705666</v>
      </c>
      <c r="AL3477" s="19">
        <v>8.278176780149922E-2</v>
      </c>
      <c r="AM3477" s="19">
        <v>8.6307001719652512E-2</v>
      </c>
      <c r="AN3477" s="27" t="b">
        <v>0</v>
      </c>
      <c r="AO3477" s="27" t="b">
        <v>0</v>
      </c>
      <c r="AP3477" s="27" t="b">
        <v>0</v>
      </c>
      <c r="AQ3477" s="27" t="b">
        <v>0</v>
      </c>
      <c r="AR3477" s="27" t="b">
        <v>0</v>
      </c>
      <c r="AS3477" s="27" t="b">
        <v>1</v>
      </c>
      <c r="AV3477">
        <v>243.75</v>
      </c>
      <c r="AX3477">
        <v>534</v>
      </c>
    </row>
    <row r="3478" spans="1:50" ht="14.55" customHeight="1" x14ac:dyDescent="0.25">
      <c r="A3478" s="96">
        <v>43117</v>
      </c>
      <c r="B3478" s="98">
        <v>12.125</v>
      </c>
      <c r="C3478" s="99">
        <v>12.574999999999999</v>
      </c>
      <c r="D3478" s="32">
        <v>161.47525048657977</v>
      </c>
      <c r="E3478" s="32">
        <v>0</v>
      </c>
      <c r="F3478" s="18">
        <v>161.47525048657977</v>
      </c>
      <c r="G3478" s="18">
        <v>12.125</v>
      </c>
      <c r="H3478" s="19">
        <v>3.5785288270377635E-2</v>
      </c>
      <c r="I3478">
        <v>11.91</v>
      </c>
      <c r="J3478" s="91">
        <v>1.0041407867494827</v>
      </c>
      <c r="K3478" s="72">
        <v>28.111866341997452</v>
      </c>
      <c r="L3478" s="18">
        <v>26.83</v>
      </c>
      <c r="M3478" s="73">
        <v>4.7777351546681085E-2</v>
      </c>
      <c r="Q3478" s="34">
        <v>0.99587628865979361</v>
      </c>
      <c r="R3478" s="7"/>
      <c r="S3478" s="32"/>
      <c r="T3478" s="77"/>
      <c r="U3478" s="5">
        <v>530.43005429634525</v>
      </c>
      <c r="V3478">
        <v>531.35998400000005</v>
      </c>
      <c r="W3478" s="38">
        <v>-1.7500935931502263E-3</v>
      </c>
      <c r="X3478" s="91">
        <v>1.0082815734989652</v>
      </c>
      <c r="Y3478" s="72">
        <v>53.412235492334261</v>
      </c>
      <c r="Z3478" s="18">
        <v>46.7</v>
      </c>
      <c r="AA3478" s="77">
        <v>0.14373095272664363</v>
      </c>
      <c r="AB3478" s="35">
        <v>1.0082815734989652</v>
      </c>
      <c r="AC3478" s="72">
        <v>55.008269441254157</v>
      </c>
      <c r="AD3478" s="18">
        <v>50.9</v>
      </c>
      <c r="AE3478" s="38">
        <v>8.0712562696545351E-2</v>
      </c>
      <c r="AF3478">
        <v>20</v>
      </c>
      <c r="AI3478" s="27" t="s">
        <v>36</v>
      </c>
      <c r="AJ3478" s="17">
        <v>11.440916822514955</v>
      </c>
      <c r="AK3478" s="17">
        <v>11.733549853608107</v>
      </c>
      <c r="AL3478" s="19">
        <v>7.1615361528218111E-2</v>
      </c>
      <c r="AM3478" s="19">
        <v>8.3431107798923265E-2</v>
      </c>
      <c r="AN3478" s="27" t="b">
        <v>0</v>
      </c>
      <c r="AO3478" s="27" t="b">
        <v>0</v>
      </c>
      <c r="AP3478" s="27" t="b">
        <v>0</v>
      </c>
      <c r="AQ3478" s="27" t="b">
        <v>0</v>
      </c>
      <c r="AR3478" s="27" t="b">
        <v>0</v>
      </c>
      <c r="AS3478" s="27" t="b">
        <v>1</v>
      </c>
      <c r="AV3478">
        <v>233.5</v>
      </c>
      <c r="AX3478">
        <v>509</v>
      </c>
    </row>
    <row r="3479" spans="1:50" ht="14.55" customHeight="1" x14ac:dyDescent="0.25">
      <c r="A3479" s="94">
        <v>43118</v>
      </c>
      <c r="B3479" s="98">
        <v>12.074999999999999</v>
      </c>
      <c r="C3479" s="99">
        <v>12.775</v>
      </c>
      <c r="D3479" s="32">
        <v>153.40148796225077</v>
      </c>
      <c r="E3479" s="32">
        <v>7.7848406049693031</v>
      </c>
      <c r="F3479" s="18">
        <v>161.18632856722007</v>
      </c>
      <c r="G3479" s="18">
        <v>12.108808006373232</v>
      </c>
      <c r="H3479" s="19">
        <v>5.4794520547945313E-2</v>
      </c>
      <c r="I3479">
        <v>12.22</v>
      </c>
      <c r="J3479" s="91">
        <v>0.99687770285503463</v>
      </c>
      <c r="K3479" s="72">
        <v>28.023607867162937</v>
      </c>
      <c r="L3479" s="18">
        <v>26.959999</v>
      </c>
      <c r="M3479" s="73">
        <v>3.9451368939699791E-2</v>
      </c>
      <c r="Q3479" s="34">
        <v>1.0031320764182239</v>
      </c>
      <c r="R3479" s="7"/>
      <c r="S3479" s="32"/>
      <c r="T3479" s="77"/>
      <c r="U3479" s="5">
        <v>531.10074567306197</v>
      </c>
      <c r="V3479" s="18">
        <v>529.20001200000002</v>
      </c>
      <c r="W3479" s="38">
        <v>3.5917113188991194E-3</v>
      </c>
      <c r="X3479" s="91">
        <v>0.99375540571006915</v>
      </c>
      <c r="Y3479" s="72">
        <v>53.078951703823492</v>
      </c>
      <c r="Z3479" s="18">
        <v>47.15</v>
      </c>
      <c r="AA3479" s="77">
        <v>0.12574658968872732</v>
      </c>
      <c r="AB3479" s="35">
        <v>0.99375540571006915</v>
      </c>
      <c r="AC3479" s="72">
        <v>54.663888704744515</v>
      </c>
      <c r="AD3479" s="18">
        <v>51.5</v>
      </c>
      <c r="AE3479" s="38">
        <v>6.1434732130961463E-2</v>
      </c>
      <c r="AF3479">
        <v>19</v>
      </c>
      <c r="AI3479" s="27" t="s">
        <v>36</v>
      </c>
      <c r="AJ3479" s="17">
        <v>11.481300610839483</v>
      </c>
      <c r="AK3479" s="17">
        <v>11.718521136498904</v>
      </c>
      <c r="AL3479" s="19">
        <v>6.5178071782316563E-2</v>
      </c>
      <c r="AM3479" s="19">
        <v>8.2291870809843293E-2</v>
      </c>
      <c r="AN3479" s="27" t="b">
        <v>0</v>
      </c>
      <c r="AO3479" s="27" t="b">
        <v>0</v>
      </c>
      <c r="AP3479" s="27" t="b">
        <v>0</v>
      </c>
      <c r="AQ3479" s="27" t="b">
        <v>0</v>
      </c>
      <c r="AR3479" s="27" t="b">
        <v>0</v>
      </c>
      <c r="AS3479" s="27" t="b">
        <v>1</v>
      </c>
      <c r="AV3479">
        <v>235.75</v>
      </c>
      <c r="AX3479">
        <v>515</v>
      </c>
    </row>
    <row r="3480" spans="1:50" ht="14.55" customHeight="1" x14ac:dyDescent="0.25">
      <c r="A3480" s="94">
        <v>43119</v>
      </c>
      <c r="B3480" s="100">
        <v>11.925000000000001</v>
      </c>
      <c r="C3480" s="101">
        <v>12.525</v>
      </c>
      <c r="D3480" s="32">
        <v>145.32772543792177</v>
      </c>
      <c r="E3480" s="32">
        <v>15.416205182759715</v>
      </c>
      <c r="F3480" s="18">
        <v>160.74393062068148</v>
      </c>
      <c r="G3480" s="18">
        <v>11.982543218421624</v>
      </c>
      <c r="H3480" s="19">
        <v>4.7904191616766401E-2</v>
      </c>
      <c r="I3480" s="32">
        <v>11.27</v>
      </c>
      <c r="J3480" s="91">
        <v>0.9868564669418024</v>
      </c>
      <c r="K3480" s="72">
        <v>27.654800157182905</v>
      </c>
      <c r="L3480" s="32">
        <v>26.82</v>
      </c>
      <c r="M3480" s="73">
        <v>3.1126031214873395E-2</v>
      </c>
      <c r="Q3480" s="34">
        <v>1.0133185863380199</v>
      </c>
      <c r="R3480" s="7"/>
      <c r="S3480" s="32"/>
      <c r="T3480" s="77"/>
      <c r="U3480" s="5">
        <v>537.17227556603689</v>
      </c>
      <c r="V3480" s="32">
        <v>531.080016</v>
      </c>
      <c r="W3480" s="38">
        <v>1.1471453232081109E-2</v>
      </c>
      <c r="X3480" s="91">
        <v>0.9737129338836048</v>
      </c>
      <c r="Y3480" s="72">
        <v>51.683909068776543</v>
      </c>
      <c r="Z3480" s="32">
        <v>46.7</v>
      </c>
      <c r="AA3480" s="77">
        <v>0.10672182160121071</v>
      </c>
      <c r="AB3480" s="35">
        <v>0.9737129338836048</v>
      </c>
      <c r="AC3480" s="72">
        <v>53.22608208888817</v>
      </c>
      <c r="AD3480" s="32">
        <v>51.1</v>
      </c>
      <c r="AE3480" s="38">
        <v>4.1606303109357499E-2</v>
      </c>
      <c r="AF3480">
        <v>18</v>
      </c>
      <c r="AI3480" s="27" t="s">
        <v>36</v>
      </c>
      <c r="AJ3480" s="17">
        <v>11.519014862292826</v>
      </c>
      <c r="AK3480" s="17">
        <v>11.70051408095223</v>
      </c>
      <c r="AL3480" s="19">
        <v>5.8763255626291679E-2</v>
      </c>
      <c r="AM3480" s="19">
        <v>8.0214888871083884E-2</v>
      </c>
      <c r="AN3480" s="27" t="b">
        <v>0</v>
      </c>
      <c r="AO3480" s="27" t="b">
        <v>0</v>
      </c>
      <c r="AP3480" s="27" t="b">
        <v>0</v>
      </c>
      <c r="AQ3480" s="27" t="b">
        <v>0</v>
      </c>
      <c r="AR3480" s="27" t="b">
        <v>0</v>
      </c>
      <c r="AS3480" s="27" t="b">
        <v>1</v>
      </c>
      <c r="AV3480">
        <v>233.5</v>
      </c>
      <c r="AX3480">
        <v>511</v>
      </c>
    </row>
    <row r="3481" spans="1:50" ht="14.55" customHeight="1" x14ac:dyDescent="0.25">
      <c r="A3481" s="94">
        <v>43122</v>
      </c>
      <c r="B3481" s="100">
        <v>11.824999999999999</v>
      </c>
      <c r="C3481" s="101">
        <v>12.475</v>
      </c>
      <c r="D3481" s="32">
        <v>137.25396291359277</v>
      </c>
      <c r="E3481" s="32">
        <v>23.103200640054979</v>
      </c>
      <c r="F3481" s="18">
        <v>160.35716355364775</v>
      </c>
      <c r="G3481" s="18">
        <v>11.918647705429834</v>
      </c>
      <c r="H3481" s="19">
        <v>5.2104208416833719E-2</v>
      </c>
      <c r="I3481" s="32">
        <v>11.03</v>
      </c>
      <c r="J3481" s="91">
        <v>0.99227434019797123</v>
      </c>
      <c r="K3481" s="72">
        <v>27.440673790600901</v>
      </c>
      <c r="L3481" s="32">
        <v>26.25</v>
      </c>
      <c r="M3481" s="73">
        <v>4.5359001546700979E-2</v>
      </c>
      <c r="Q3481" s="34">
        <v>1.0077858103238742</v>
      </c>
      <c r="R3481" s="7"/>
      <c r="S3481" s="32"/>
      <c r="T3481" s="77"/>
      <c r="U3481" s="5">
        <v>540.3466945652774</v>
      </c>
      <c r="V3481" s="32">
        <v>543.67999199999997</v>
      </c>
      <c r="W3481" s="38">
        <v>-6.1309915460758162E-3</v>
      </c>
      <c r="X3481" s="91">
        <v>0.98454868039594257</v>
      </c>
      <c r="Y3481" s="72">
        <v>50.88556792954504</v>
      </c>
      <c r="Z3481" s="32">
        <v>44.6</v>
      </c>
      <c r="AA3481" s="77">
        <v>0.14093201635751207</v>
      </c>
      <c r="AB3481" s="35">
        <v>0.98454868039594257</v>
      </c>
      <c r="AC3481" s="72">
        <v>52.402828722962781</v>
      </c>
      <c r="AD3481" s="32">
        <v>48.8</v>
      </c>
      <c r="AE3481" s="38">
        <v>7.3828457437761966E-2</v>
      </c>
      <c r="AF3481">
        <v>17</v>
      </c>
      <c r="AI3481" s="27" t="s">
        <v>36</v>
      </c>
      <c r="AJ3481" s="17">
        <v>11.550060052561554</v>
      </c>
      <c r="AK3481" s="17">
        <v>11.692904456852329</v>
      </c>
      <c r="AL3481" s="19">
        <v>5.1608557461062743E-2</v>
      </c>
      <c r="AM3481" s="19">
        <v>7.8400407982328696E-2</v>
      </c>
      <c r="AN3481" s="27" t="b">
        <v>0</v>
      </c>
      <c r="AO3481" s="27" t="b">
        <v>0</v>
      </c>
      <c r="AP3481" s="27" t="b">
        <v>0</v>
      </c>
      <c r="AQ3481" s="27" t="b">
        <v>0</v>
      </c>
      <c r="AR3481" s="27" t="b">
        <v>0</v>
      </c>
      <c r="AS3481" s="27" t="b">
        <v>1</v>
      </c>
      <c r="AV3481">
        <v>223</v>
      </c>
      <c r="AX3481">
        <v>488</v>
      </c>
    </row>
    <row r="3482" spans="1:50" ht="14.55" customHeight="1" x14ac:dyDescent="0.25">
      <c r="A3482" s="94">
        <v>43123</v>
      </c>
      <c r="B3482" s="98">
        <v>11.975</v>
      </c>
      <c r="C3482" s="99">
        <v>12.725</v>
      </c>
      <c r="D3482" s="32">
        <v>129.18020038926377</v>
      </c>
      <c r="E3482" s="32">
        <v>30.756286159108306</v>
      </c>
      <c r="F3482" s="18">
        <v>159.93648654837207</v>
      </c>
      <c r="G3482" s="18">
        <v>12.119227343723439</v>
      </c>
      <c r="H3482" s="19">
        <v>5.8939096267190516E-2</v>
      </c>
      <c r="I3482" s="18">
        <v>11.1</v>
      </c>
      <c r="J3482" s="91">
        <v>1.0141615359446732</v>
      </c>
      <c r="K3482" s="72">
        <v>27.828794374752309</v>
      </c>
      <c r="L3482" s="18">
        <v>26.690000999999999</v>
      </c>
      <c r="M3482" s="73">
        <v>4.2667415964214868E-2</v>
      </c>
      <c r="Q3482" s="34">
        <v>0.98603621273066533</v>
      </c>
      <c r="R3482" s="7"/>
      <c r="S3482" s="32"/>
      <c r="T3482" s="77"/>
      <c r="U3482" s="5">
        <v>531.80943028160118</v>
      </c>
      <c r="V3482" s="18">
        <v>533.919984</v>
      </c>
      <c r="W3482" s="38">
        <v>-3.9529401064688731E-3</v>
      </c>
      <c r="X3482" s="91">
        <v>1.0283230718893464</v>
      </c>
      <c r="Y3482" s="72">
        <v>52.327053883002222</v>
      </c>
      <c r="Z3482" s="18">
        <v>46.25</v>
      </c>
      <c r="AA3482" s="77">
        <v>0.13139575963248049</v>
      </c>
      <c r="AB3482" s="35">
        <v>1.0283230718893464</v>
      </c>
      <c r="AC3482" s="72">
        <v>53.886173865721005</v>
      </c>
      <c r="AD3482" s="18">
        <v>50.5</v>
      </c>
      <c r="AE3482" s="38">
        <v>6.7052947836059515E-2</v>
      </c>
      <c r="AF3482">
        <v>16</v>
      </c>
      <c r="AI3482" s="27" t="s">
        <v>36</v>
      </c>
      <c r="AJ3482" s="17">
        <v>11.583118497500765</v>
      </c>
      <c r="AK3482" s="17">
        <v>11.699893487427248</v>
      </c>
      <c r="AL3482" s="19">
        <v>4.5728670936001324E-2</v>
      </c>
      <c r="AM3482" s="19">
        <v>7.6737869319802032E-2</v>
      </c>
      <c r="AN3482" s="27" t="b">
        <v>0</v>
      </c>
      <c r="AO3482" s="27" t="b">
        <v>0</v>
      </c>
      <c r="AP3482" s="27" t="b">
        <v>0</v>
      </c>
      <c r="AQ3482" s="27" t="b">
        <v>0</v>
      </c>
      <c r="AR3482" s="27" t="b">
        <v>0</v>
      </c>
      <c r="AS3482" s="27" t="b">
        <v>1</v>
      </c>
      <c r="AV3482">
        <v>231.25</v>
      </c>
      <c r="AX3482">
        <v>505</v>
      </c>
    </row>
    <row r="3483" spans="1:50" ht="14.55" customHeight="1" x14ac:dyDescent="0.25">
      <c r="A3483" s="94">
        <v>43124</v>
      </c>
      <c r="B3483" s="98">
        <v>12.225</v>
      </c>
      <c r="C3483" s="99">
        <v>12.925000000000001</v>
      </c>
      <c r="D3483" s="32">
        <v>121.10643786493479</v>
      </c>
      <c r="E3483" s="32">
        <v>38.354188416777433</v>
      </c>
      <c r="F3483" s="18">
        <v>159.46062628171222</v>
      </c>
      <c r="G3483" s="18">
        <v>12.393367154436689</v>
      </c>
      <c r="H3483" s="19">
        <v>5.415860735009681E-2</v>
      </c>
      <c r="I3483" s="18">
        <v>11.47</v>
      </c>
      <c r="J3483" s="91">
        <v>1.0195776284031639</v>
      </c>
      <c r="K3483" s="72">
        <v>28.373125247635191</v>
      </c>
      <c r="L3483" s="18">
        <v>27.370000999999998</v>
      </c>
      <c r="M3483" s="73">
        <v>3.6650500949385864E-2</v>
      </c>
      <c r="Q3483" s="34">
        <v>0.98079829543354557</v>
      </c>
      <c r="R3483" s="7"/>
      <c r="S3483" s="32"/>
      <c r="T3483" s="77"/>
      <c r="U3483" s="5">
        <v>520.62666381176086</v>
      </c>
      <c r="V3483" s="18">
        <v>520</v>
      </c>
      <c r="W3483" s="38">
        <v>1.2051227149247378E-3</v>
      </c>
      <c r="X3483" s="91">
        <v>1.0391552568063276</v>
      </c>
      <c r="Y3483" s="72">
        <v>54.376193274521661</v>
      </c>
      <c r="Z3483" s="18">
        <v>48.5</v>
      </c>
      <c r="AA3483" s="77">
        <v>0.12115862421694147</v>
      </c>
      <c r="AB3483" s="35">
        <v>1.0391552568063276</v>
      </c>
      <c r="AC3483" s="72">
        <v>55.995203085884597</v>
      </c>
      <c r="AD3483" s="18">
        <v>53.099999999999994</v>
      </c>
      <c r="AE3483" s="38">
        <v>5.4523598604229818E-2</v>
      </c>
      <c r="AF3483">
        <v>15</v>
      </c>
      <c r="AI3483" s="27" t="s">
        <v>36</v>
      </c>
      <c r="AJ3483" s="17">
        <v>11.636147250981743</v>
      </c>
      <c r="AK3483" s="17">
        <v>11.715716479916633</v>
      </c>
      <c r="AL3483" s="19">
        <v>5.0614318744868401E-2</v>
      </c>
      <c r="AM3483" s="19">
        <v>7.5112762239102918E-2</v>
      </c>
      <c r="AN3483" s="27" t="b">
        <v>0</v>
      </c>
      <c r="AO3483" s="27" t="b">
        <v>0</v>
      </c>
      <c r="AP3483" s="27" t="b">
        <v>0</v>
      </c>
      <c r="AQ3483" s="27" t="b">
        <v>0</v>
      </c>
      <c r="AR3483" s="27" t="b">
        <v>0</v>
      </c>
      <c r="AS3483" s="27" t="b">
        <v>1</v>
      </c>
      <c r="AV3483">
        <v>242.5</v>
      </c>
      <c r="AX3483">
        <v>531</v>
      </c>
    </row>
    <row r="3484" spans="1:50" ht="14.55" customHeight="1" x14ac:dyDescent="0.25">
      <c r="A3484" s="94">
        <v>43125</v>
      </c>
      <c r="B3484" s="98">
        <v>12.425000000000001</v>
      </c>
      <c r="C3484" s="99">
        <v>13.025</v>
      </c>
      <c r="D3484" s="32">
        <v>113.03267534060581</v>
      </c>
      <c r="E3484" s="32">
        <v>45.990687206713361</v>
      </c>
      <c r="F3484" s="18">
        <v>159.02336254731915</v>
      </c>
      <c r="G3484" s="18">
        <v>12.598524266384553</v>
      </c>
      <c r="H3484" s="19">
        <v>4.606525911708248E-2</v>
      </c>
      <c r="I3484" s="18">
        <v>11.58</v>
      </c>
      <c r="J3484" s="91">
        <v>1.0137662479493055</v>
      </c>
      <c r="K3484" s="72">
        <v>28.763219053049639</v>
      </c>
      <c r="L3484" s="18">
        <v>27.66</v>
      </c>
      <c r="M3484" s="73">
        <v>3.9884998302589972E-2</v>
      </c>
      <c r="Q3484" s="34">
        <v>0.98642068822358941</v>
      </c>
      <c r="R3484" s="7"/>
      <c r="S3484" s="32"/>
      <c r="T3484" s="77"/>
      <c r="U3484" s="5">
        <v>512.60076373955326</v>
      </c>
      <c r="V3484" s="18">
        <v>511.32000799999997</v>
      </c>
      <c r="W3484" s="38">
        <v>2.5048027057710705E-3</v>
      </c>
      <c r="X3484" s="91">
        <v>1.0275324958986112</v>
      </c>
      <c r="Y3484" s="72">
        <v>55.873572915746877</v>
      </c>
      <c r="Z3484" s="18">
        <v>50.3</v>
      </c>
      <c r="AA3484" s="77">
        <v>0.1108066186033177</v>
      </c>
      <c r="AB3484" s="35">
        <v>1.0275324958986112</v>
      </c>
      <c r="AC3484" s="72">
        <v>57.5359683266595</v>
      </c>
      <c r="AD3484" s="18">
        <v>54.900000000000006</v>
      </c>
      <c r="AE3484" s="38">
        <v>4.8013995021120109E-2</v>
      </c>
      <c r="AF3484">
        <v>14</v>
      </c>
      <c r="AI3484" s="27" t="s">
        <v>36</v>
      </c>
      <c r="AJ3484" s="17">
        <v>11.687334896143406</v>
      </c>
      <c r="AK3484" s="17">
        <v>11.736433009490492</v>
      </c>
      <c r="AL3484" s="19">
        <v>5.2327647219319207E-2</v>
      </c>
      <c r="AM3484" s="19">
        <v>7.2250713585277571E-2</v>
      </c>
      <c r="AN3484" s="27" t="b">
        <v>0</v>
      </c>
      <c r="AO3484" s="27" t="b">
        <v>0</v>
      </c>
      <c r="AP3484" s="27" t="b">
        <v>0</v>
      </c>
      <c r="AQ3484" s="27" t="b">
        <v>0</v>
      </c>
      <c r="AR3484" s="27" t="b">
        <v>0</v>
      </c>
      <c r="AS3484" s="27" t="b">
        <v>1</v>
      </c>
      <c r="AV3484">
        <v>251.5</v>
      </c>
      <c r="AX3484">
        <v>549</v>
      </c>
    </row>
    <row r="3485" spans="1:50" ht="14.55" customHeight="1" x14ac:dyDescent="0.25">
      <c r="A3485" s="94">
        <v>43126</v>
      </c>
      <c r="B3485" s="98">
        <v>12.324999999999999</v>
      </c>
      <c r="C3485" s="99">
        <v>13.074999999999999</v>
      </c>
      <c r="D3485" s="32">
        <v>104.95891281627682</v>
      </c>
      <c r="E3485" s="32">
        <v>53.692529768309342</v>
      </c>
      <c r="F3485" s="18">
        <v>158.65144258458616</v>
      </c>
      <c r="G3485" s="18">
        <v>12.578823076993215</v>
      </c>
      <c r="H3485" s="19">
        <v>5.7361376673040199E-2</v>
      </c>
      <c r="I3485" s="18">
        <v>11.08</v>
      </c>
      <c r="J3485" s="91">
        <v>0.99610111207901864</v>
      </c>
      <c r="K3485" s="72">
        <v>28.650578762817876</v>
      </c>
      <c r="L3485" s="18">
        <v>27.66</v>
      </c>
      <c r="M3485" s="73">
        <v>3.5812681229858125E-2</v>
      </c>
      <c r="Q3485" s="34">
        <v>1.0039141487482568</v>
      </c>
      <c r="R3485" s="7"/>
      <c r="S3485" s="32"/>
      <c r="T3485" s="77"/>
      <c r="U3485" s="5">
        <v>513.64905572516932</v>
      </c>
      <c r="V3485" s="18">
        <v>515.47997999999995</v>
      </c>
      <c r="W3485" s="38">
        <v>-3.5518824122532096E-3</v>
      </c>
      <c r="X3485" s="91">
        <v>0.99220222415803727</v>
      </c>
      <c r="Y3485" s="72">
        <v>55.43814855831755</v>
      </c>
      <c r="Z3485" s="18">
        <v>49.6</v>
      </c>
      <c r="AA3485" s="77">
        <v>0.11770460803059574</v>
      </c>
      <c r="AB3485" s="35">
        <v>0.99220222415803727</v>
      </c>
      <c r="AC3485" s="72">
        <v>57.086400492067625</v>
      </c>
      <c r="AD3485" s="18">
        <v>54.3</v>
      </c>
      <c r="AE3485" s="38">
        <v>5.1314926189090754E-2</v>
      </c>
      <c r="AF3485">
        <v>13</v>
      </c>
      <c r="AI3485" s="27" t="s">
        <v>36</v>
      </c>
      <c r="AJ3485" s="17">
        <v>11.739170127798205</v>
      </c>
      <c r="AK3485" s="17">
        <v>11.756775455210333</v>
      </c>
      <c r="AL3485" s="19">
        <v>5.275545657350169E-2</v>
      </c>
      <c r="AM3485" s="19">
        <v>6.9757575525862675E-2</v>
      </c>
      <c r="AN3485" s="27" t="b">
        <v>0</v>
      </c>
      <c r="AO3485" s="27" t="b">
        <v>0</v>
      </c>
      <c r="AP3485" s="27" t="b">
        <v>0</v>
      </c>
      <c r="AQ3485" s="27" t="b">
        <v>0</v>
      </c>
      <c r="AR3485" s="27" t="b">
        <v>0</v>
      </c>
      <c r="AS3485" s="27" t="b">
        <v>1</v>
      </c>
      <c r="AV3485">
        <v>248</v>
      </c>
      <c r="AX3485">
        <v>543</v>
      </c>
    </row>
    <row r="3486" spans="1:50" ht="14.55" customHeight="1" x14ac:dyDescent="0.25">
      <c r="A3486" s="94">
        <v>43129</v>
      </c>
      <c r="B3486" s="98">
        <v>13.525</v>
      </c>
      <c r="C3486" s="99">
        <v>13.824999999999999</v>
      </c>
      <c r="D3486" s="32">
        <v>96.885150291947838</v>
      </c>
      <c r="E3486" s="32">
        <v>61.30317015931162</v>
      </c>
      <c r="F3486" s="18">
        <v>158.18832045125947</v>
      </c>
      <c r="G3486" s="18">
        <v>13.641259854048201</v>
      </c>
      <c r="H3486" s="19">
        <v>2.169981916817354E-2</v>
      </c>
      <c r="I3486" s="18">
        <v>13.84</v>
      </c>
      <c r="J3486" s="91">
        <v>1.0812966631597409</v>
      </c>
      <c r="K3486" s="72">
        <v>30.979239199589937</v>
      </c>
      <c r="L3486" s="18">
        <v>29.58</v>
      </c>
      <c r="M3486" s="73">
        <v>4.7303556443202804E-2</v>
      </c>
      <c r="Q3486" s="34">
        <v>0.92481557935989778</v>
      </c>
      <c r="R3486" s="7"/>
      <c r="S3486" s="32"/>
      <c r="T3486" s="77"/>
      <c r="U3486" s="5">
        <v>474.14622957146031</v>
      </c>
      <c r="V3486" s="18">
        <v>477.48001199999999</v>
      </c>
      <c r="W3486" s="38">
        <v>-6.9820355716579772E-3</v>
      </c>
      <c r="X3486" s="91">
        <v>1.1625933263194819</v>
      </c>
      <c r="Y3486" s="72">
        <v>64.452329904738718</v>
      </c>
      <c r="Z3486" s="18">
        <v>56.65</v>
      </c>
      <c r="AA3486" s="77">
        <v>0.13772868322574969</v>
      </c>
      <c r="AB3486" s="35">
        <v>1.1625933263194819</v>
      </c>
      <c r="AC3486" s="72">
        <v>66.367204188347614</v>
      </c>
      <c r="AD3486" s="18">
        <v>62</v>
      </c>
      <c r="AE3486" s="38">
        <v>7.0438777231413133E-2</v>
      </c>
      <c r="AF3486">
        <v>12</v>
      </c>
      <c r="AI3486" s="27" t="s">
        <v>36</v>
      </c>
      <c r="AJ3486" s="17">
        <v>11.838937831918436</v>
      </c>
      <c r="AK3486" s="17">
        <v>11.803520110176958</v>
      </c>
      <c r="AL3486" s="19">
        <v>4.8388061165402875E-2</v>
      </c>
      <c r="AM3486" s="19">
        <v>6.4507048896177963E-2</v>
      </c>
      <c r="AN3486" s="27" t="b">
        <v>1</v>
      </c>
      <c r="AO3486" s="27" t="b">
        <v>0</v>
      </c>
      <c r="AP3486" s="27" t="b">
        <v>0</v>
      </c>
      <c r="AQ3486" s="27" t="b">
        <v>0</v>
      </c>
      <c r="AR3486" s="27" t="b">
        <v>0</v>
      </c>
      <c r="AS3486" s="27" t="b">
        <v>1</v>
      </c>
      <c r="AV3486">
        <v>283.25</v>
      </c>
      <c r="AX3486">
        <v>620</v>
      </c>
    </row>
    <row r="3487" spans="1:50" ht="14.55" customHeight="1" x14ac:dyDescent="0.25">
      <c r="A3487" s="94">
        <v>43130</v>
      </c>
      <c r="B3487" s="98">
        <v>13.975</v>
      </c>
      <c r="C3487" s="99">
        <v>14.074999999999999</v>
      </c>
      <c r="D3487" s="32">
        <v>88.811387767618854</v>
      </c>
      <c r="E3487" s="32">
        <v>69.201733496855894</v>
      </c>
      <c r="F3487" s="18">
        <v>158.01312126447476</v>
      </c>
      <c r="G3487" s="18">
        <v>14.018794928511682</v>
      </c>
      <c r="H3487" s="19">
        <v>7.1047957371225268E-3</v>
      </c>
      <c r="I3487" s="18">
        <v>14.79</v>
      </c>
      <c r="J3487" s="91">
        <v>1.0265377805816147</v>
      </c>
      <c r="K3487" s="72">
        <v>31.800809222705613</v>
      </c>
      <c r="L3487" s="18">
        <v>30.549999</v>
      </c>
      <c r="M3487" s="73">
        <v>4.0943052819923609E-2</v>
      </c>
      <c r="Q3487" s="34">
        <v>0.97414826703545288</v>
      </c>
      <c r="R3487" s="7"/>
      <c r="S3487" s="32"/>
      <c r="T3487" s="77"/>
      <c r="U3487" s="5">
        <v>461.02877620604028</v>
      </c>
      <c r="V3487" s="18">
        <v>462.399992</v>
      </c>
      <c r="W3487" s="38">
        <v>-2.9654321316677714E-3</v>
      </c>
      <c r="X3487" s="91">
        <v>1.0530755611632296</v>
      </c>
      <c r="Y3487" s="72">
        <v>67.873498218363849</v>
      </c>
      <c r="Z3487" s="18">
        <v>60.15</v>
      </c>
      <c r="AA3487" s="77">
        <v>0.12840396040505156</v>
      </c>
      <c r="AB3487" s="35">
        <v>1.0530755611632296</v>
      </c>
      <c r="AC3487" s="72">
        <v>69.888560289202928</v>
      </c>
      <c r="AD3487" s="18">
        <v>65.8</v>
      </c>
      <c r="AE3487" s="38">
        <v>6.2136174607947285E-2</v>
      </c>
      <c r="AF3487">
        <v>11</v>
      </c>
      <c r="AI3487" s="27" t="s">
        <v>36</v>
      </c>
      <c r="AJ3487" s="17">
        <v>11.958098755556875</v>
      </c>
      <c r="AK3487" s="17">
        <v>11.853183008949937</v>
      </c>
      <c r="AL3487" s="19">
        <v>4.0888159052117679E-2</v>
      </c>
      <c r="AM3487" s="19">
        <v>5.8287985623351531E-2</v>
      </c>
      <c r="AN3487" s="27" t="b">
        <v>1</v>
      </c>
      <c r="AO3487" s="27" t="b">
        <v>0</v>
      </c>
      <c r="AP3487" s="27" t="b">
        <v>0</v>
      </c>
      <c r="AQ3487" s="27" t="b">
        <v>0</v>
      </c>
      <c r="AR3487" s="27" t="b">
        <v>0</v>
      </c>
      <c r="AS3487" s="27" t="b">
        <v>1</v>
      </c>
      <c r="AV3487">
        <v>300.75</v>
      </c>
      <c r="AX3487">
        <v>658</v>
      </c>
    </row>
    <row r="3488" spans="1:50" ht="14.55" customHeight="1" x14ac:dyDescent="0.25">
      <c r="A3488" s="94">
        <v>43131</v>
      </c>
      <c r="B3488" s="98">
        <v>13.475</v>
      </c>
      <c r="C3488" s="99">
        <v>13.675000000000001</v>
      </c>
      <c r="D3488" s="32">
        <v>80.73762524328987</v>
      </c>
      <c r="E3488" s="32">
        <v>77.218133587619491</v>
      </c>
      <c r="F3488" s="18">
        <v>157.95575883090936</v>
      </c>
      <c r="G3488" s="18">
        <v>13.572771849737093</v>
      </c>
      <c r="H3488" s="19">
        <v>1.4625228519195677E-2</v>
      </c>
      <c r="I3488" s="18">
        <v>13.54</v>
      </c>
      <c r="J3488" s="91">
        <v>0.96783244832792803</v>
      </c>
      <c r="K3488" s="72">
        <v>30.777322528216992</v>
      </c>
      <c r="L3488" s="18">
        <v>30.65</v>
      </c>
      <c r="M3488" s="73">
        <v>4.1540792240454547E-3</v>
      </c>
      <c r="Q3488" s="34">
        <v>1.0332366947684448</v>
      </c>
      <c r="R3488" s="7"/>
      <c r="S3488" s="32"/>
      <c r="T3488" s="77"/>
      <c r="U3488" s="5">
        <v>475.46496960304125</v>
      </c>
      <c r="V3488" s="18">
        <v>472.44000399999999</v>
      </c>
      <c r="W3488" s="38">
        <v>6.4028566112730514E-3</v>
      </c>
      <c r="X3488" s="91">
        <v>0.93566489665585606</v>
      </c>
      <c r="Y3488" s="72">
        <v>63.507153541362264</v>
      </c>
      <c r="Z3488" s="18">
        <v>57.75</v>
      </c>
      <c r="AA3488" s="77">
        <v>9.9690970413199381E-2</v>
      </c>
      <c r="AB3488" s="35">
        <v>0.93566489665585606</v>
      </c>
      <c r="AC3488" s="72">
        <v>65.39122414071484</v>
      </c>
      <c r="AD3488" s="18">
        <v>63</v>
      </c>
      <c r="AE3488" s="38">
        <v>3.79559387415054E-2</v>
      </c>
      <c r="AF3488">
        <v>10</v>
      </c>
      <c r="AI3488" s="27" t="s">
        <v>36</v>
      </c>
      <c r="AJ3488" s="17">
        <v>12.04207286788345</v>
      </c>
      <c r="AK3488" s="17">
        <v>11.886614006837732</v>
      </c>
      <c r="AL3488" s="19">
        <v>3.350251442745187E-2</v>
      </c>
      <c r="AM3488" s="19">
        <v>5.2778079536422239E-2</v>
      </c>
      <c r="AN3488" s="27" t="b">
        <v>1</v>
      </c>
      <c r="AO3488" s="27" t="b">
        <v>0</v>
      </c>
      <c r="AP3488" s="27" t="b">
        <v>0</v>
      </c>
      <c r="AQ3488" s="27" t="b">
        <v>0</v>
      </c>
      <c r="AR3488" s="27" t="b">
        <v>0</v>
      </c>
      <c r="AS3488" s="27" t="b">
        <v>1</v>
      </c>
      <c r="AV3488">
        <v>288.75</v>
      </c>
      <c r="AX3488">
        <v>630</v>
      </c>
    </row>
    <row r="3489" spans="1:50" ht="14.55" customHeight="1" x14ac:dyDescent="0.25">
      <c r="A3489" s="94">
        <v>43132</v>
      </c>
      <c r="B3489" s="100">
        <v>13.275</v>
      </c>
      <c r="C3489" s="101">
        <v>13.425000000000001</v>
      </c>
      <c r="D3489" s="32">
        <v>72.663862718960885</v>
      </c>
      <c r="E3489" s="32">
        <v>85.173815490020445</v>
      </c>
      <c r="F3489" s="18">
        <v>157.83767820898134</v>
      </c>
      <c r="G3489" s="18">
        <v>13.355944375693282</v>
      </c>
      <c r="H3489" s="19">
        <v>1.1173184357541888E-2</v>
      </c>
      <c r="I3489" s="32">
        <v>13.47</v>
      </c>
      <c r="J3489" s="91">
        <v>0.98328920724929869</v>
      </c>
      <c r="K3489" s="72">
        <v>30.262485457324114</v>
      </c>
      <c r="L3489" s="32">
        <v>29.106999999999999</v>
      </c>
      <c r="M3489" s="73">
        <v>3.9697854719624663E-2</v>
      </c>
      <c r="Q3489" s="34">
        <v>1.0169947891500293</v>
      </c>
      <c r="R3489" s="7"/>
      <c r="S3489" s="32"/>
      <c r="T3489" s="77"/>
      <c r="U3489" s="5">
        <v>482.6451241331111</v>
      </c>
      <c r="V3489" s="32">
        <v>486.68</v>
      </c>
      <c r="W3489" s="38">
        <v>-8.2906136822735888E-3</v>
      </c>
      <c r="X3489" s="91">
        <v>0.96657841449859749</v>
      </c>
      <c r="Y3489" s="72">
        <v>61.38493747095098</v>
      </c>
      <c r="Z3489" s="32">
        <v>54</v>
      </c>
      <c r="AA3489" s="77">
        <v>0.13675810131390703</v>
      </c>
      <c r="AB3489" s="35">
        <v>0.96657841449859749</v>
      </c>
      <c r="AC3489" s="72">
        <v>63.204732407772958</v>
      </c>
      <c r="AD3489" s="32">
        <v>58.9</v>
      </c>
      <c r="AE3489" s="38">
        <v>7.3085439860321899E-2</v>
      </c>
      <c r="AF3489">
        <v>9</v>
      </c>
      <c r="AI3489" s="27" t="s">
        <v>36</v>
      </c>
      <c r="AJ3489" s="17">
        <v>12.139685910326735</v>
      </c>
      <c r="AK3489" s="17">
        <v>11.90800322396885</v>
      </c>
      <c r="AL3489" s="19">
        <v>2.633827726202605E-2</v>
      </c>
      <c r="AM3489" s="19">
        <v>4.7637762369808948E-2</v>
      </c>
      <c r="AN3489" s="27" t="b">
        <v>1</v>
      </c>
      <c r="AO3489" s="27" t="b">
        <v>0</v>
      </c>
      <c r="AP3489" s="27" t="b">
        <v>0</v>
      </c>
      <c r="AQ3489" s="27" t="b">
        <v>0</v>
      </c>
      <c r="AR3489" s="27" t="b">
        <v>0</v>
      </c>
      <c r="AS3489" s="27" t="b">
        <v>1</v>
      </c>
      <c r="AV3489">
        <v>270</v>
      </c>
      <c r="AX3489">
        <v>589</v>
      </c>
    </row>
    <row r="3490" spans="1:50" ht="14.55" customHeight="1" x14ac:dyDescent="0.25">
      <c r="A3490" s="94">
        <v>43133</v>
      </c>
      <c r="B3490" s="100">
        <v>15.625</v>
      </c>
      <c r="C3490" s="101">
        <v>14.975</v>
      </c>
      <c r="D3490" s="32">
        <v>64.590100194631901</v>
      </c>
      <c r="E3490" s="32">
        <v>93.157368377206097</v>
      </c>
      <c r="F3490" s="18">
        <v>157.747468571838</v>
      </c>
      <c r="G3490" s="18">
        <v>15.241144144857646</v>
      </c>
      <c r="H3490" s="19">
        <v>-4.3405676126878179E-2</v>
      </c>
      <c r="I3490" s="1">
        <v>17.309999999999999</v>
      </c>
      <c r="J3490" s="91">
        <v>1.1404984088488939</v>
      </c>
      <c r="K3490" s="72">
        <v>34.513719342769491</v>
      </c>
      <c r="L3490" s="32">
        <v>32.849997999999999</v>
      </c>
      <c r="M3490" s="73">
        <v>5.064601047371424E-2</v>
      </c>
      <c r="Q3490" s="34">
        <v>0.87680964062834688</v>
      </c>
      <c r="R3490" s="7"/>
      <c r="S3490" s="32"/>
      <c r="T3490" s="77"/>
      <c r="U3490" s="5">
        <v>422.39999999996513</v>
      </c>
      <c r="V3490" s="32">
        <v>422.4</v>
      </c>
      <c r="W3490" s="38">
        <v>-8.2492935041844974E-14</v>
      </c>
      <c r="X3490" s="91">
        <v>1.2809968176977877</v>
      </c>
      <c r="Y3490" s="72">
        <v>78.634285774699123</v>
      </c>
      <c r="Z3490" s="1">
        <v>68.8</v>
      </c>
      <c r="AA3490" s="77">
        <v>0.14294020021365009</v>
      </c>
      <c r="AB3490" s="35">
        <v>1.2809968176977877</v>
      </c>
      <c r="AC3490" s="72">
        <v>80.963763007809021</v>
      </c>
      <c r="AD3490" s="32">
        <v>75</v>
      </c>
      <c r="AE3490" s="38">
        <v>7.9516840104120287E-2</v>
      </c>
      <c r="AF3490">
        <v>8</v>
      </c>
      <c r="AI3490" s="27" t="s">
        <v>36</v>
      </c>
      <c r="AJ3490" s="17">
        <v>12.332499321176893</v>
      </c>
      <c r="AK3490" s="17">
        <v>11.973895984414535</v>
      </c>
      <c r="AL3490" s="19">
        <v>1.1426454721365942E-2</v>
      </c>
      <c r="AM3490" s="19">
        <v>3.9525339577321829E-2</v>
      </c>
      <c r="AN3490" s="27" t="b">
        <v>1</v>
      </c>
      <c r="AO3490" s="27" t="b">
        <v>0</v>
      </c>
      <c r="AP3490" s="27" t="b">
        <v>0</v>
      </c>
      <c r="AQ3490" s="27" t="b">
        <v>0</v>
      </c>
      <c r="AR3490" s="27" t="b">
        <v>1</v>
      </c>
      <c r="AS3490" s="27" t="b">
        <v>0</v>
      </c>
      <c r="AV3490">
        <v>344</v>
      </c>
      <c r="AX3490">
        <v>750</v>
      </c>
    </row>
    <row r="3491" spans="1:50" ht="14.55" customHeight="1" x14ac:dyDescent="0.25">
      <c r="A3491" s="94">
        <v>43136</v>
      </c>
      <c r="B3491" s="100">
        <v>33.225000000000001</v>
      </c>
      <c r="C3491" s="101">
        <v>27.975000000000001</v>
      </c>
      <c r="D3491" s="32">
        <v>56.516337670302917</v>
      </c>
      <c r="E3491" s="32">
        <v>101.58157802279143</v>
      </c>
      <c r="F3491" s="32">
        <v>158.09791569309436</v>
      </c>
      <c r="G3491" s="32">
        <v>29.851753222636255</v>
      </c>
      <c r="H3491" s="56">
        <v>-0.18766756032171572</v>
      </c>
      <c r="I3491" s="1">
        <v>37.32</v>
      </c>
      <c r="J3491" s="91">
        <v>1.9629806471454148</v>
      </c>
      <c r="K3491" s="72">
        <v>67.748590919718438</v>
      </c>
      <c r="L3491" s="32">
        <v>43.860000999999997</v>
      </c>
      <c r="M3491" s="73">
        <v>0.54465548050759149</v>
      </c>
      <c r="Q3491" s="34">
        <v>0.50942937285408774</v>
      </c>
      <c r="R3491" s="7"/>
      <c r="S3491" s="32"/>
      <c r="T3491" s="77"/>
      <c r="U3491" s="5">
        <v>214.78742153912762</v>
      </c>
      <c r="V3491" s="1">
        <v>287.27999999999997</v>
      </c>
      <c r="W3491" s="76">
        <v>-0.25234119486519202</v>
      </c>
      <c r="X3491" s="68">
        <v>2.9259612942908295</v>
      </c>
      <c r="Y3491" s="72">
        <v>230.08197739091054</v>
      </c>
      <c r="Z3491" s="1">
        <v>114.35</v>
      </c>
      <c r="AA3491" s="77">
        <v>1.0120855040744254</v>
      </c>
      <c r="AB3491" s="35">
        <v>2.9259612942908295</v>
      </c>
      <c r="AC3491" s="72">
        <v>236.89303875933462</v>
      </c>
      <c r="AD3491" s="32">
        <v>126</v>
      </c>
      <c r="AE3491" s="76">
        <v>0.88010348221694135</v>
      </c>
      <c r="AF3491" s="1">
        <v>7</v>
      </c>
      <c r="AI3491" s="27" t="s">
        <v>36</v>
      </c>
      <c r="AJ3491" s="17">
        <v>13.220211022815013</v>
      </c>
      <c r="AK3491" s="17">
        <v>12.396037846994737</v>
      </c>
      <c r="AL3491" s="19">
        <v>-2.9411701444426713E-2</v>
      </c>
      <c r="AM3491" s="19">
        <v>2.1856592219201637E-2</v>
      </c>
      <c r="AN3491" s="27" t="b">
        <v>1</v>
      </c>
      <c r="AO3491" s="27" t="b">
        <v>0</v>
      </c>
      <c r="AP3491" s="27" t="b">
        <v>0</v>
      </c>
      <c r="AQ3491" s="27" t="b">
        <v>0</v>
      </c>
      <c r="AR3491" s="27" t="b">
        <v>1</v>
      </c>
      <c r="AS3491" s="27" t="b">
        <v>0</v>
      </c>
      <c r="AV3491">
        <v>571.75</v>
      </c>
      <c r="AX3491">
        <v>1260</v>
      </c>
    </row>
    <row r="3492" spans="1:50" ht="14.55" customHeight="1" x14ac:dyDescent="0.25">
      <c r="A3492" s="94">
        <v>43137</v>
      </c>
      <c r="B3492" s="100">
        <v>23.875</v>
      </c>
      <c r="C3492" s="101">
        <v>21.024999999999999</v>
      </c>
      <c r="D3492" s="32">
        <v>48.442575145973933</v>
      </c>
      <c r="E3492" s="32">
        <v>111.17052386267814</v>
      </c>
      <c r="F3492" s="32">
        <v>159.61309900865206</v>
      </c>
      <c r="G3492" s="32">
        <v>21.889974992801449</v>
      </c>
      <c r="H3492" s="56">
        <v>-0.1355529131985731</v>
      </c>
      <c r="I3492" s="1">
        <v>29.98</v>
      </c>
      <c r="J3492" s="68">
        <v>0.74031714636392487</v>
      </c>
      <c r="K3492" s="72">
        <v>50.154575706866872</v>
      </c>
      <c r="L3492" s="32">
        <v>43.116000999999997</v>
      </c>
      <c r="M3492" s="73">
        <v>0.16324739177148817</v>
      </c>
      <c r="Q3492" s="125">
        <v>1.3507724424748369</v>
      </c>
      <c r="R3492" s="7"/>
      <c r="S3492" s="32"/>
      <c r="T3492" s="77"/>
      <c r="U3492" s="5">
        <v>289.59562009686726</v>
      </c>
      <c r="V3492" s="1">
        <v>48.96</v>
      </c>
      <c r="W3492" s="76">
        <v>4.9149432209327459</v>
      </c>
      <c r="X3492" s="68">
        <v>0.48063429272784963</v>
      </c>
      <c r="Y3492" s="72">
        <v>110.58581756224223</v>
      </c>
      <c r="Z3492" s="1">
        <v>76.100000000000009</v>
      </c>
      <c r="AA3492" s="77">
        <v>0.4531644883343261</v>
      </c>
      <c r="AB3492" s="35">
        <v>0.48063429272784963</v>
      </c>
      <c r="AC3492" s="72">
        <v>113.85709269644832</v>
      </c>
      <c r="AD3492" s="32">
        <v>74.599999999999994</v>
      </c>
      <c r="AE3492" s="76">
        <v>0.52623448654756466</v>
      </c>
      <c r="AF3492" s="1">
        <v>6</v>
      </c>
      <c r="AI3492" s="27" t="s">
        <v>36</v>
      </c>
      <c r="AJ3492" s="17">
        <v>13.73005825738683</v>
      </c>
      <c r="AK3492" s="17">
        <v>12.625631491613909</v>
      </c>
      <c r="AL3492" s="19">
        <v>-5.5620490172217818E-2</v>
      </c>
      <c r="AM3492" s="19">
        <v>7.4958841806933782E-3</v>
      </c>
      <c r="AN3492" s="27" t="b">
        <v>1</v>
      </c>
      <c r="AO3492" s="27" t="b">
        <v>0</v>
      </c>
      <c r="AP3492" s="27" t="b">
        <v>0</v>
      </c>
      <c r="AQ3492" s="27" t="b">
        <v>1</v>
      </c>
      <c r="AR3492" s="27" t="b">
        <v>1</v>
      </c>
      <c r="AS3492" s="27" t="b">
        <v>0</v>
      </c>
      <c r="AV3492">
        <v>380.50000000000006</v>
      </c>
      <c r="AX3492">
        <v>746</v>
      </c>
    </row>
    <row r="3493" spans="1:50" ht="14.55" customHeight="1" x14ac:dyDescent="0.25">
      <c r="A3493" s="94">
        <v>43138</v>
      </c>
      <c r="B3493" s="98">
        <v>23.425000000000001</v>
      </c>
      <c r="C3493" s="99">
        <v>19.875</v>
      </c>
      <c r="D3493" s="32">
        <v>40.368812621644942</v>
      </c>
      <c r="E3493" s="32">
        <v>120.33870841765339</v>
      </c>
      <c r="F3493" s="18">
        <v>160.70752103929834</v>
      </c>
      <c r="G3493" s="18">
        <v>20.766739751071114</v>
      </c>
      <c r="H3493" s="19">
        <v>-0.17861635220125782</v>
      </c>
      <c r="I3493">
        <v>27.73</v>
      </c>
      <c r="J3493" s="91">
        <v>0.95519211141240834</v>
      </c>
      <c r="K3493" s="72">
        <v>47.906426171753381</v>
      </c>
      <c r="L3493" s="18">
        <v>44.540000999999997</v>
      </c>
      <c r="M3493" s="73">
        <v>7.558206322791472E-2</v>
      </c>
      <c r="Q3493" s="34">
        <v>1.0469098185090073</v>
      </c>
      <c r="R3493" s="7"/>
      <c r="S3493" s="32"/>
      <c r="T3493" s="77"/>
      <c r="U3493" s="5">
        <v>49.32</v>
      </c>
      <c r="V3493">
        <v>49.32</v>
      </c>
      <c r="W3493" s="38">
        <v>0</v>
      </c>
      <c r="X3493" s="91">
        <v>0.91038422282481668</v>
      </c>
      <c r="Y3493" s="72">
        <v>100.67606525392021</v>
      </c>
      <c r="Z3493">
        <v>93.25</v>
      </c>
      <c r="AA3493" s="77">
        <v>7.9636088513889702E-2</v>
      </c>
      <c r="AB3493" s="35">
        <v>0.91038422282481668</v>
      </c>
      <c r="AC3493" s="72">
        <v>103.65203902260323</v>
      </c>
      <c r="AD3493" s="18">
        <v>90.9</v>
      </c>
      <c r="AE3493" s="38">
        <v>0.14028645789442493</v>
      </c>
      <c r="AF3493">
        <v>5</v>
      </c>
      <c r="AI3493" s="27" t="s">
        <v>36</v>
      </c>
      <c r="AJ3493" s="17">
        <v>14.184369706717959</v>
      </c>
      <c r="AK3493" s="17">
        <v>12.837652348509428</v>
      </c>
      <c r="AL3493" s="19">
        <v>-8.6574014828614543E-2</v>
      </c>
      <c r="AM3493" s="19">
        <v>-5.2204328629411323E-3</v>
      </c>
      <c r="AN3493" s="27" t="b">
        <v>1</v>
      </c>
      <c r="AO3493" s="27" t="b">
        <v>0</v>
      </c>
      <c r="AP3493" s="27" t="b">
        <v>0</v>
      </c>
      <c r="AQ3493" s="27" t="b">
        <v>1</v>
      </c>
      <c r="AR3493" s="27" t="b">
        <v>1</v>
      </c>
      <c r="AS3493" s="27" t="b">
        <v>0</v>
      </c>
      <c r="AV3493">
        <v>466.25</v>
      </c>
      <c r="AX3493">
        <v>909</v>
      </c>
    </row>
    <row r="3494" spans="1:50" ht="14.55" customHeight="1" x14ac:dyDescent="0.25">
      <c r="A3494" s="94">
        <v>43139</v>
      </c>
      <c r="B3494" s="100">
        <v>28.1</v>
      </c>
      <c r="C3494" s="101">
        <v>21.65</v>
      </c>
      <c r="D3494" s="32">
        <v>32.295050097315951</v>
      </c>
      <c r="E3494" s="32">
        <v>129.85457695261724</v>
      </c>
      <c r="F3494" s="18">
        <v>162.1496270499332</v>
      </c>
      <c r="G3494" s="18">
        <v>22.934634919718572</v>
      </c>
      <c r="H3494" s="19">
        <v>-0.29792147806004632</v>
      </c>
      <c r="I3494" s="32">
        <v>33.459999000000003</v>
      </c>
      <c r="J3494" s="91">
        <v>1.1143029057760336</v>
      </c>
      <c r="K3494" s="72">
        <v>53.38134626475766</v>
      </c>
      <c r="L3494" s="32">
        <v>55.18</v>
      </c>
      <c r="M3494" s="73">
        <v>-3.2596116985181944E-2</v>
      </c>
      <c r="Q3494" s="34">
        <v>0.89742205177466572</v>
      </c>
      <c r="R3494" s="7"/>
      <c r="S3494" s="32"/>
      <c r="T3494" s="77"/>
      <c r="U3494" s="5">
        <v>44.21812480676703</v>
      </c>
      <c r="V3494" s="1">
        <v>38.32</v>
      </c>
      <c r="W3494" s="38">
        <v>0.15391766197199971</v>
      </c>
      <c r="X3494" s="91">
        <v>1.2286058115520671</v>
      </c>
      <c r="Y3494" s="72">
        <v>123.69179064924205</v>
      </c>
      <c r="Z3494" s="32">
        <v>139.55000000000001</v>
      </c>
      <c r="AA3494" s="77">
        <v>-0.11363818954323152</v>
      </c>
      <c r="AB3494" s="35">
        <v>1.2286058115520671</v>
      </c>
      <c r="AC3494" s="72">
        <v>127.34545582733948</v>
      </c>
      <c r="AD3494" s="18">
        <v>135</v>
      </c>
      <c r="AE3494" s="38">
        <v>-5.6700327204892757E-2</v>
      </c>
      <c r="AF3494">
        <v>4</v>
      </c>
      <c r="AI3494" s="27" t="s">
        <v>36</v>
      </c>
      <c r="AJ3494" s="17">
        <v>14.732211584279314</v>
      </c>
      <c r="AK3494" s="17">
        <v>13.109088569313618</v>
      </c>
      <c r="AL3494" s="19">
        <v>-0.13866513259182153</v>
      </c>
      <c r="AM3494" s="19">
        <v>-2.6077105758592629E-2</v>
      </c>
      <c r="AN3494" s="27" t="b">
        <v>1</v>
      </c>
      <c r="AO3494" s="27" t="b">
        <v>0</v>
      </c>
      <c r="AP3494" s="27" t="b">
        <v>0</v>
      </c>
      <c r="AQ3494" s="27" t="b">
        <v>1</v>
      </c>
      <c r="AR3494" s="27" t="b">
        <v>1</v>
      </c>
      <c r="AS3494" s="27" t="b">
        <v>0</v>
      </c>
      <c r="AV3494">
        <v>697.75</v>
      </c>
      <c r="AX3494">
        <v>1350</v>
      </c>
    </row>
    <row r="3495" spans="1:50" ht="14.55" customHeight="1" x14ac:dyDescent="0.25">
      <c r="A3495" s="94">
        <v>43140</v>
      </c>
      <c r="B3495" s="100">
        <v>27.175000000000001</v>
      </c>
      <c r="C3495" s="101">
        <v>20.425000000000001</v>
      </c>
      <c r="D3495" s="32">
        <v>24.221287572986963</v>
      </c>
      <c r="E3495" s="32">
        <v>140.33368674170012</v>
      </c>
      <c r="F3495" s="18">
        <v>164.55497431468709</v>
      </c>
      <c r="G3495" s="18">
        <v>21.418550585745312</v>
      </c>
      <c r="H3495" s="19">
        <v>-0.33047735618115048</v>
      </c>
      <c r="I3495" s="32">
        <v>29.059999000000001</v>
      </c>
      <c r="J3495" s="91">
        <v>0.94774894141699939</v>
      </c>
      <c r="K3495" s="72">
        <v>50.591239065531639</v>
      </c>
      <c r="L3495" s="32">
        <v>50.279998999999997</v>
      </c>
      <c r="M3495" s="73">
        <v>6.1901366690886783E-3</v>
      </c>
      <c r="Q3495" s="34">
        <v>1.0551317509306621</v>
      </c>
      <c r="R3495" s="7"/>
      <c r="S3495" s="32"/>
      <c r="T3495" s="77"/>
      <c r="U3495" s="5">
        <v>46.610904368377696</v>
      </c>
      <c r="V3495" s="1">
        <v>43.44</v>
      </c>
      <c r="W3495" s="38">
        <v>7.2995036104458982E-2</v>
      </c>
      <c r="X3495" s="91">
        <v>0.89549788283399878</v>
      </c>
      <c r="Y3495" s="72">
        <v>110.7662666032242</v>
      </c>
      <c r="Z3495" s="32">
        <v>116.7</v>
      </c>
      <c r="AA3495" s="77">
        <v>-5.0846044531069466E-2</v>
      </c>
      <c r="AB3495" s="35">
        <v>0.89549788283399878</v>
      </c>
      <c r="AC3495" s="72">
        <v>114.03575777762883</v>
      </c>
      <c r="AD3495" s="18">
        <v>113</v>
      </c>
      <c r="AE3495" s="38">
        <v>9.1659980321135478E-3</v>
      </c>
      <c r="AF3495">
        <v>3</v>
      </c>
      <c r="AI3495" s="27" t="s">
        <v>36</v>
      </c>
      <c r="AJ3495" s="17">
        <v>15.21297212673081</v>
      </c>
      <c r="AK3495" s="17">
        <v>13.352095878811955</v>
      </c>
      <c r="AL3495" s="19">
        <v>-0.19560688934827028</v>
      </c>
      <c r="AM3495" s="19">
        <v>-5.0156598054161117E-2</v>
      </c>
      <c r="AN3495" s="27" t="b">
        <v>1</v>
      </c>
      <c r="AO3495" s="27" t="b">
        <v>0</v>
      </c>
      <c r="AP3495" s="27" t="b">
        <v>0</v>
      </c>
      <c r="AQ3495" s="27" t="b">
        <v>1</v>
      </c>
      <c r="AR3495" s="27" t="b">
        <v>1</v>
      </c>
      <c r="AS3495" s="27" t="b">
        <v>0</v>
      </c>
      <c r="AV3495">
        <v>583.5</v>
      </c>
      <c r="AX3495">
        <v>1130</v>
      </c>
    </row>
    <row r="3496" spans="1:50" ht="14.55" customHeight="1" x14ac:dyDescent="0.25">
      <c r="A3496" s="94">
        <v>43143</v>
      </c>
      <c r="B3496" s="100">
        <v>25.824999999999999</v>
      </c>
      <c r="C3496" s="101">
        <v>19.824999999999999</v>
      </c>
      <c r="D3496" s="32">
        <v>16.147525048657975</v>
      </c>
      <c r="E3496" s="32">
        <v>151.07564495950379</v>
      </c>
      <c r="F3496" s="18">
        <v>167.22317000816176</v>
      </c>
      <c r="G3496" s="18">
        <v>20.404376352494808</v>
      </c>
      <c r="H3496" s="19">
        <v>-0.30264817150063061</v>
      </c>
      <c r="I3496" s="32">
        <v>25.610001</v>
      </c>
      <c r="J3496" s="91">
        <v>0.96809657560838513</v>
      </c>
      <c r="K3496" s="72">
        <v>48.976357888090277</v>
      </c>
      <c r="L3496" s="32">
        <v>48.549999</v>
      </c>
      <c r="M3496" s="73">
        <v>8.7818516348533264E-3</v>
      </c>
      <c r="Q3496" s="34">
        <v>1.0329547952089033</v>
      </c>
      <c r="R3496" s="7"/>
      <c r="S3496" s="32"/>
      <c r="T3496" s="77"/>
      <c r="U3496" s="5">
        <v>48.100474627987516</v>
      </c>
      <c r="V3496" s="1">
        <v>45.36</v>
      </c>
      <c r="W3496" s="38">
        <v>6.0416107318948788E-2</v>
      </c>
      <c r="X3496" s="91">
        <v>0.93619315121677027</v>
      </c>
      <c r="Y3496" s="72">
        <v>103.69911632042145</v>
      </c>
      <c r="Z3496" s="32">
        <v>106.54999500000001</v>
      </c>
      <c r="AA3496" s="77">
        <v>-2.6756253527544103E-2</v>
      </c>
      <c r="AB3496" s="35">
        <v>0.93619315121677027</v>
      </c>
      <c r="AC3496" s="72">
        <v>106.75778380672337</v>
      </c>
      <c r="AD3496" s="18">
        <v>104.1</v>
      </c>
      <c r="AE3496" s="38">
        <v>2.5531064425776878E-2</v>
      </c>
      <c r="AF3496">
        <v>2</v>
      </c>
      <c r="AI3496" s="27" t="s">
        <v>36</v>
      </c>
      <c r="AJ3496" s="17">
        <v>15.643389511197908</v>
      </c>
      <c r="AK3496" s="17">
        <v>13.568292729799644</v>
      </c>
      <c r="AL3496" s="19">
        <v>-0.23881397191056233</v>
      </c>
      <c r="AM3496" s="19">
        <v>-7.206612074899843E-2</v>
      </c>
      <c r="AN3496" s="27" t="b">
        <v>1</v>
      </c>
      <c r="AO3496" s="27" t="b">
        <v>0</v>
      </c>
      <c r="AP3496" s="27" t="b">
        <v>0</v>
      </c>
      <c r="AQ3496" s="27" t="b">
        <v>1</v>
      </c>
      <c r="AR3496" s="27" t="b">
        <v>1</v>
      </c>
      <c r="AS3496" s="27" t="b">
        <v>0</v>
      </c>
      <c r="AV3496">
        <v>532.74997500000006</v>
      </c>
      <c r="AX3496">
        <v>1041</v>
      </c>
    </row>
    <row r="3497" spans="1:50" ht="14.55" customHeight="1" x14ac:dyDescent="0.25">
      <c r="A3497" s="94">
        <v>43144</v>
      </c>
      <c r="B3497" s="98">
        <v>25.225000000000001</v>
      </c>
      <c r="C3497" s="99">
        <v>19.824999999999999</v>
      </c>
      <c r="D3497" s="32">
        <v>8.0737625243289877</v>
      </c>
      <c r="E3497" s="32">
        <v>161.59291694895126</v>
      </c>
      <c r="F3497" s="18">
        <v>169.66667947328025</v>
      </c>
      <c r="G3497" s="18">
        <v>20.081964524600377</v>
      </c>
      <c r="H3497" s="19">
        <v>-0.2723833543505676</v>
      </c>
      <c r="I3497" s="18">
        <v>24.969999000000001</v>
      </c>
      <c r="J3497" s="91">
        <v>0.99858026449207304</v>
      </c>
      <c r="K3497" s="72">
        <v>48.905978224446493</v>
      </c>
      <c r="L3497" s="18">
        <v>47.970001000000003</v>
      </c>
      <c r="M3497" s="73">
        <v>1.9511719927762544E-2</v>
      </c>
      <c r="Q3497" s="34">
        <v>1.0014217540225965</v>
      </c>
      <c r="R3497" s="7"/>
      <c r="S3497" s="32"/>
      <c r="T3497" s="77"/>
      <c r="U3497" s="5">
        <v>48.12235797565593</v>
      </c>
      <c r="V3497">
        <v>45.16</v>
      </c>
      <c r="W3497" s="38">
        <v>6.5596943659343085E-2</v>
      </c>
      <c r="X3497" s="91">
        <v>0.99716052898414598</v>
      </c>
      <c r="Y3497" s="72">
        <v>103.4051604194821</v>
      </c>
      <c r="Z3497" s="18">
        <v>106.800005</v>
      </c>
      <c r="AA3497" s="77">
        <v>-3.178693278635987E-2</v>
      </c>
      <c r="AB3497" s="35">
        <v>0.99716052898414598</v>
      </c>
      <c r="AC3497" s="72">
        <v>106.45294144283478</v>
      </c>
      <c r="AD3497" s="18">
        <v>103.80000000000001</v>
      </c>
      <c r="AE3497" s="38">
        <v>2.5558202724805138E-2</v>
      </c>
      <c r="AF3497">
        <v>1</v>
      </c>
      <c r="AI3497" s="27" t="s">
        <v>36</v>
      </c>
      <c r="AJ3497" s="17">
        <v>16.05040874178426</v>
      </c>
      <c r="AK3497" s="17">
        <v>13.774079258693295</v>
      </c>
      <c r="AL3497" s="19">
        <v>-0.25293327091537099</v>
      </c>
      <c r="AM3497" s="19">
        <v>-9.2346593421961012E-2</v>
      </c>
      <c r="AN3497" s="27" t="b">
        <v>1</v>
      </c>
      <c r="AO3497" s="27" t="b">
        <v>0</v>
      </c>
      <c r="AP3497" s="27" t="b">
        <v>0</v>
      </c>
      <c r="AQ3497" s="27" t="b">
        <v>1</v>
      </c>
      <c r="AR3497" s="27" t="b">
        <v>1</v>
      </c>
      <c r="AS3497" s="27" t="b">
        <v>0</v>
      </c>
      <c r="AV3497">
        <v>534.00002500000005</v>
      </c>
      <c r="AX3497">
        <v>1038</v>
      </c>
    </row>
    <row r="3498" spans="1:50" ht="14.55" customHeight="1" x14ac:dyDescent="0.25">
      <c r="A3498" s="96">
        <v>43145</v>
      </c>
      <c r="B3498" s="98">
        <v>17.875</v>
      </c>
      <c r="C3498" s="99">
        <v>17.774999999999999</v>
      </c>
      <c r="D3498" s="32">
        <v>171.86583799188688</v>
      </c>
      <c r="E3498" s="32">
        <v>0</v>
      </c>
      <c r="F3498" s="18">
        <v>171.86583799188688</v>
      </c>
      <c r="G3498" s="18">
        <v>17.875</v>
      </c>
      <c r="H3498" s="19">
        <v>-5.6258790436005679E-3</v>
      </c>
      <c r="I3498" s="18">
        <v>19.260000000000002</v>
      </c>
      <c r="J3498" s="91">
        <v>0.90163934426229519</v>
      </c>
      <c r="K3498" s="72">
        <v>44.094791192430186</v>
      </c>
      <c r="L3498" s="18">
        <v>42.48</v>
      </c>
      <c r="M3498" s="73">
        <v>3.8012975339693729E-2</v>
      </c>
      <c r="Q3498" s="34">
        <v>1.1090909090909089</v>
      </c>
      <c r="R3498" s="7"/>
      <c r="S3498" s="32"/>
      <c r="T3498" s="77"/>
      <c r="U3498" s="5">
        <v>53.320542722612998</v>
      </c>
      <c r="V3498">
        <v>50.6</v>
      </c>
      <c r="W3498" s="38">
        <v>5.3765666454802311E-2</v>
      </c>
      <c r="X3498" s="91">
        <v>0.80327868852459039</v>
      </c>
      <c r="Y3498" s="72">
        <v>83.063559059794997</v>
      </c>
      <c r="Z3498" s="18">
        <v>82.5</v>
      </c>
      <c r="AA3498" s="77">
        <v>6.8310189066060258E-3</v>
      </c>
      <c r="AB3498" s="35">
        <v>0.80327868852459039</v>
      </c>
      <c r="AC3498" s="72">
        <v>85.510008233083965</v>
      </c>
      <c r="AD3498" s="18">
        <v>81.199999999999989</v>
      </c>
      <c r="AE3498" s="38">
        <v>5.307891912664997E-2</v>
      </c>
      <c r="AF3498">
        <v>24</v>
      </c>
      <c r="AI3498" s="27" t="s">
        <v>36</v>
      </c>
      <c r="AJ3498" s="17">
        <v>16.32751667969897</v>
      </c>
      <c r="AK3498" s="17">
        <v>13.927124476743717</v>
      </c>
      <c r="AL3498" s="19">
        <v>-0.23127876522287558</v>
      </c>
      <c r="AM3498" s="19">
        <v>-9.6381904378885455E-2</v>
      </c>
      <c r="AN3498" s="27" t="b">
        <v>1</v>
      </c>
      <c r="AO3498" s="27" t="b">
        <v>0</v>
      </c>
      <c r="AP3498" s="27" t="b">
        <v>0</v>
      </c>
      <c r="AQ3498" s="27" t="b">
        <v>1</v>
      </c>
      <c r="AR3498" s="27" t="b">
        <v>1</v>
      </c>
      <c r="AS3498" s="27" t="b">
        <v>0</v>
      </c>
      <c r="AV3498">
        <v>412.5</v>
      </c>
      <c r="AX3498">
        <v>811.99999999999989</v>
      </c>
    </row>
    <row r="3499" spans="1:50" ht="14.55" customHeight="1" x14ac:dyDescent="0.25">
      <c r="A3499" s="94">
        <v>43146</v>
      </c>
      <c r="B3499" s="98">
        <v>17.524999999999999</v>
      </c>
      <c r="C3499" s="99">
        <v>17.324999999999999</v>
      </c>
      <c r="D3499" s="32">
        <v>164.70476140889159</v>
      </c>
      <c r="E3499" s="32">
        <v>7.2013639336731785</v>
      </c>
      <c r="F3499" s="18">
        <v>171.90612534256476</v>
      </c>
      <c r="G3499" s="18">
        <v>17.516621748300913</v>
      </c>
      <c r="H3499" s="19">
        <v>-1.1544011544011523E-2</v>
      </c>
      <c r="I3499" s="18">
        <v>19.129999000000002</v>
      </c>
      <c r="J3499" s="91">
        <v>0.98018057891475596</v>
      </c>
      <c r="K3499" s="72">
        <v>43.220110147810203</v>
      </c>
      <c r="L3499" s="18">
        <v>41.5</v>
      </c>
      <c r="M3499" s="73">
        <v>4.1448437296631405E-2</v>
      </c>
      <c r="Q3499" s="34">
        <v>1.0202201732125604</v>
      </c>
      <c r="R3499" s="7"/>
      <c r="S3499" s="32"/>
      <c r="T3499" s="77"/>
      <c r="U3499" s="5">
        <v>54.346175166174866</v>
      </c>
      <c r="V3499">
        <v>51.64</v>
      </c>
      <c r="W3499" s="38">
        <v>5.2404631413146122E-2</v>
      </c>
      <c r="X3499" s="91">
        <v>0.96036115782951192</v>
      </c>
      <c r="Y3499" s="72">
        <v>79.771397412363214</v>
      </c>
      <c r="Z3499" s="18">
        <v>78.75</v>
      </c>
      <c r="AA3499" s="77">
        <v>1.2970125871278909E-2</v>
      </c>
      <c r="AB3499" s="35">
        <v>0.96036115782951192</v>
      </c>
      <c r="AC3499" s="72">
        <v>82.119173918358427</v>
      </c>
      <c r="AD3499" s="18">
        <v>77.8</v>
      </c>
      <c r="AE3499" s="38">
        <v>5.5516374271959261E-2</v>
      </c>
      <c r="AF3499">
        <v>23</v>
      </c>
      <c r="AI3499" s="27" t="s">
        <v>36</v>
      </c>
      <c r="AJ3499" s="17">
        <v>16.584260572475205</v>
      </c>
      <c r="AK3499" s="17">
        <v>14.079706752274031</v>
      </c>
      <c r="AL3499" s="19">
        <v>-0.20343337511333451</v>
      </c>
      <c r="AM3499" s="19">
        <v>-0.10048831805976723</v>
      </c>
      <c r="AN3499" s="27" t="b">
        <v>1</v>
      </c>
      <c r="AO3499" s="27" t="b">
        <v>0</v>
      </c>
      <c r="AP3499" s="27" t="b">
        <v>0</v>
      </c>
      <c r="AQ3499" s="27" t="b">
        <v>1</v>
      </c>
      <c r="AR3499" s="27" t="b">
        <v>1</v>
      </c>
      <c r="AS3499" s="27" t="b">
        <v>0</v>
      </c>
      <c r="AV3499">
        <v>393.75</v>
      </c>
      <c r="AX3499">
        <v>778</v>
      </c>
    </row>
    <row r="3500" spans="1:50" ht="14.55" customHeight="1" x14ac:dyDescent="0.25">
      <c r="A3500" s="94">
        <v>43147</v>
      </c>
      <c r="B3500" s="98">
        <v>17.774999999999999</v>
      </c>
      <c r="C3500" s="99">
        <v>17.375</v>
      </c>
      <c r="D3500" s="32">
        <v>157.54368482589629</v>
      </c>
      <c r="E3500" s="32">
        <v>14.445108067410112</v>
      </c>
      <c r="F3500" s="18">
        <v>171.9887928933064</v>
      </c>
      <c r="G3500" s="18">
        <v>17.741404536424948</v>
      </c>
      <c r="H3500" s="19">
        <v>-2.302158273381294E-2</v>
      </c>
      <c r="I3500" s="18">
        <v>19.459999</v>
      </c>
      <c r="J3500" s="91">
        <v>1.0133196009870111</v>
      </c>
      <c r="K3500" s="72">
        <v>43.795027011858451</v>
      </c>
      <c r="L3500" s="18">
        <v>42.119999</v>
      </c>
      <c r="M3500" s="73">
        <v>3.9767997427028696E-2</v>
      </c>
      <c r="Q3500" s="34">
        <v>0.98685547879066249</v>
      </c>
      <c r="R3500" s="7"/>
      <c r="S3500" s="32"/>
      <c r="T3500" s="77"/>
      <c r="U3500" s="5">
        <v>53.580042910312883</v>
      </c>
      <c r="V3500">
        <v>50.76</v>
      </c>
      <c r="W3500" s="38">
        <v>5.5556400912389392E-2</v>
      </c>
      <c r="X3500" s="91">
        <v>1.0266392019740225</v>
      </c>
      <c r="Y3500" s="72">
        <v>81.896835609038988</v>
      </c>
      <c r="Z3500" s="18">
        <v>80.95000499999999</v>
      </c>
      <c r="AA3500" s="77">
        <v>1.1696486109407867E-2</v>
      </c>
      <c r="AB3500" s="35">
        <v>1.0266392019740225</v>
      </c>
      <c r="AC3500" s="72">
        <v>84.305411532579299</v>
      </c>
      <c r="AD3500" s="18">
        <v>79.5</v>
      </c>
      <c r="AE3500" s="38">
        <v>6.0445428082758483E-2</v>
      </c>
      <c r="AF3500">
        <v>22</v>
      </c>
      <c r="AI3500" s="27" t="s">
        <v>36</v>
      </c>
      <c r="AJ3500" s="17">
        <v>16.852479454858621</v>
      </c>
      <c r="AK3500" s="17">
        <v>14.239483840042899</v>
      </c>
      <c r="AL3500" s="19">
        <v>-0.15761672589229561</v>
      </c>
      <c r="AM3500" s="19">
        <v>-0.10480624567544819</v>
      </c>
      <c r="AN3500" s="27" t="b">
        <v>1</v>
      </c>
      <c r="AO3500" s="27" t="b">
        <v>0</v>
      </c>
      <c r="AP3500" s="27" t="b">
        <v>0</v>
      </c>
      <c r="AQ3500" s="27" t="b">
        <v>1</v>
      </c>
      <c r="AR3500" s="27" t="b">
        <v>1</v>
      </c>
      <c r="AS3500" s="27" t="b">
        <v>0</v>
      </c>
      <c r="AV3500">
        <v>404.75002499999994</v>
      </c>
      <c r="AX3500">
        <v>795</v>
      </c>
    </row>
    <row r="3501" spans="1:50" ht="14.55" customHeight="1" x14ac:dyDescent="0.25">
      <c r="A3501" s="94">
        <v>43151</v>
      </c>
      <c r="B3501" s="98">
        <v>18.375</v>
      </c>
      <c r="C3501" s="99">
        <v>17.824999999999999</v>
      </c>
      <c r="D3501" s="32">
        <v>150.382608242901</v>
      </c>
      <c r="E3501" s="32">
        <v>21.771043967423996</v>
      </c>
      <c r="F3501" s="18">
        <v>172.15365221032499</v>
      </c>
      <c r="G3501" s="18">
        <v>18.305445424605608</v>
      </c>
      <c r="H3501" s="19">
        <v>-3.0855539971949453E-2</v>
      </c>
      <c r="I3501" s="18">
        <v>20.6</v>
      </c>
      <c r="J3501" s="91">
        <v>1.0327813682496481</v>
      </c>
      <c r="K3501" s="72">
        <v>45.229905335307414</v>
      </c>
      <c r="L3501" s="18">
        <v>43.84</v>
      </c>
      <c r="M3501" s="73">
        <v>3.1704045057194589E-2</v>
      </c>
      <c r="Q3501" s="34">
        <v>0.96825914055246198</v>
      </c>
      <c r="R3501" s="7"/>
      <c r="S3501" s="32"/>
      <c r="T3501" s="77"/>
      <c r="U3501" s="5">
        <v>51.829280368571588</v>
      </c>
      <c r="V3501">
        <v>48.48</v>
      </c>
      <c r="W3501" s="38">
        <v>6.9085816183407409E-2</v>
      </c>
      <c r="X3501" s="91">
        <v>1.0655627364992961</v>
      </c>
      <c r="Y3501" s="72">
        <v>87.266633782854399</v>
      </c>
      <c r="Z3501" s="18">
        <v>87.6</v>
      </c>
      <c r="AA3501" s="77">
        <v>-3.8055504240364791E-3</v>
      </c>
      <c r="AB3501" s="35">
        <v>1.0655627364992961</v>
      </c>
      <c r="AC3501" s="72">
        <v>89.831264774122488</v>
      </c>
      <c r="AD3501" s="18">
        <v>86.300000000000011</v>
      </c>
      <c r="AE3501" s="38">
        <v>4.0918479422044914E-2</v>
      </c>
      <c r="AF3501">
        <v>21</v>
      </c>
      <c r="AI3501" s="27" t="s">
        <v>36</v>
      </c>
      <c r="AJ3501" s="17">
        <v>17.153570036105478</v>
      </c>
      <c r="AK3501" s="17">
        <v>14.411160589184826</v>
      </c>
      <c r="AL3501" s="19">
        <v>-0.10767975652409545</v>
      </c>
      <c r="AM3501" s="19">
        <v>-0.11031980296576005</v>
      </c>
      <c r="AN3501" s="27" t="b">
        <v>1</v>
      </c>
      <c r="AO3501" s="27" t="b">
        <v>1</v>
      </c>
      <c r="AP3501" s="27" t="b">
        <v>0</v>
      </c>
      <c r="AQ3501" s="27" t="b">
        <v>1</v>
      </c>
      <c r="AR3501" s="27" t="b">
        <v>1</v>
      </c>
      <c r="AS3501" s="27" t="b">
        <v>0</v>
      </c>
      <c r="AV3501">
        <v>438</v>
      </c>
      <c r="AX3501">
        <v>863.00000000000011</v>
      </c>
    </row>
    <row r="3502" spans="1:50" ht="14.55" customHeight="1" x14ac:dyDescent="0.25">
      <c r="A3502" s="94">
        <v>43152</v>
      </c>
      <c r="B3502" s="98">
        <v>18.574999999999999</v>
      </c>
      <c r="C3502" s="99">
        <v>18.074999999999999</v>
      </c>
      <c r="D3502" s="32">
        <v>143.22153165990571</v>
      </c>
      <c r="E3502" s="32">
        <v>29.153079435168085</v>
      </c>
      <c r="F3502" s="18">
        <v>172.37461109507379</v>
      </c>
      <c r="G3502" s="18">
        <v>18.49043685218501</v>
      </c>
      <c r="H3502" s="19">
        <v>-2.7662517289073207E-2</v>
      </c>
      <c r="I3502" s="18">
        <v>20.02</v>
      </c>
      <c r="J3502" s="91">
        <v>1.0114022829394775</v>
      </c>
      <c r="K3502" s="72">
        <v>45.744838019180811</v>
      </c>
      <c r="L3502" s="18">
        <v>44.5</v>
      </c>
      <c r="M3502" s="73">
        <v>2.7973888071478905E-2</v>
      </c>
      <c r="Q3502" s="34">
        <v>0.98872626339507685</v>
      </c>
      <c r="R3502" s="7"/>
      <c r="S3502" s="32"/>
      <c r="T3502" s="77"/>
      <c r="U3502" s="5">
        <v>51.19549724768688</v>
      </c>
      <c r="V3502">
        <v>48.2</v>
      </c>
      <c r="W3502" s="38">
        <v>6.2147245802632312E-2</v>
      </c>
      <c r="X3502" s="91">
        <v>1.0228045658789553</v>
      </c>
      <c r="Y3502" s="72">
        <v>89.257138526064395</v>
      </c>
      <c r="Z3502" s="18">
        <v>90.29999500000001</v>
      </c>
      <c r="AA3502" s="77">
        <v>-1.1548798800438635E-2</v>
      </c>
      <c r="AB3502" s="35">
        <v>1.0228045658789553</v>
      </c>
      <c r="AC3502" s="72">
        <v>91.878354708985754</v>
      </c>
      <c r="AD3502" s="18">
        <v>88.2</v>
      </c>
      <c r="AE3502" s="38">
        <v>4.1704701915938218E-2</v>
      </c>
      <c r="AF3502">
        <v>20</v>
      </c>
      <c r="AI3502" s="27" t="s">
        <v>36</v>
      </c>
      <c r="AJ3502" s="17">
        <v>17.466512376427151</v>
      </c>
      <c r="AK3502" s="17">
        <v>14.583488317286898</v>
      </c>
      <c r="AL3502" s="19">
        <v>-6.184881415550255E-2</v>
      </c>
      <c r="AM3502" s="19">
        <v>-0.11340494899433798</v>
      </c>
      <c r="AN3502" s="27" t="b">
        <v>1</v>
      </c>
      <c r="AO3502" s="27" t="b">
        <v>1</v>
      </c>
      <c r="AP3502" s="27" t="b">
        <v>0</v>
      </c>
      <c r="AQ3502" s="27" t="b">
        <v>1</v>
      </c>
      <c r="AR3502" s="27" t="b">
        <v>1</v>
      </c>
      <c r="AS3502" s="27" t="b">
        <v>0</v>
      </c>
      <c r="AV3502">
        <v>451.49997500000006</v>
      </c>
      <c r="AX3502">
        <v>882</v>
      </c>
    </row>
    <row r="3503" spans="1:50" ht="14.55" customHeight="1" x14ac:dyDescent="0.25">
      <c r="A3503" s="94">
        <v>43153</v>
      </c>
      <c r="B3503" s="98">
        <v>18.074999999999999</v>
      </c>
      <c r="C3503" s="99">
        <v>17.625</v>
      </c>
      <c r="D3503" s="32">
        <v>136.06045507691042</v>
      </c>
      <c r="E3503" s="32">
        <v>36.512249422948855</v>
      </c>
      <c r="F3503" s="18">
        <v>172.57270449985927</v>
      </c>
      <c r="G3503" s="18">
        <v>17.979790782018831</v>
      </c>
      <c r="H3503" s="19">
        <v>-2.5531914893617058E-2</v>
      </c>
      <c r="I3503" s="18">
        <v>18.719999000000001</v>
      </c>
      <c r="J3503" s="91">
        <v>0.97350069951378959</v>
      </c>
      <c r="K3503" s="72">
        <v>44.531861304103153</v>
      </c>
      <c r="L3503" s="18">
        <v>43.919998</v>
      </c>
      <c r="M3503" s="73">
        <v>1.3931314480095216E-2</v>
      </c>
      <c r="Q3503" s="34">
        <v>1.0272206280893741</v>
      </c>
      <c r="R3503" s="7"/>
      <c r="S3503" s="32"/>
      <c r="T3503" s="77"/>
      <c r="U3503" s="5">
        <v>52.53829973706754</v>
      </c>
      <c r="V3503">
        <v>48.88</v>
      </c>
      <c r="W3503" s="38">
        <v>7.484246597928676E-2</v>
      </c>
      <c r="X3503" s="91">
        <v>0.94700139902757907</v>
      </c>
      <c r="Y3503" s="72">
        <v>84.527039470652028</v>
      </c>
      <c r="Z3503" s="18">
        <v>87.4</v>
      </c>
      <c r="AA3503" s="77">
        <v>-3.2871401937619879E-2</v>
      </c>
      <c r="AB3503" s="35">
        <v>0.94700139902757907</v>
      </c>
      <c r="AC3503" s="72">
        <v>87.007535481613274</v>
      </c>
      <c r="AD3503" s="18">
        <v>86.199999999999989</v>
      </c>
      <c r="AE3503" s="38">
        <v>9.3681610395972836E-3</v>
      </c>
      <c r="AF3503">
        <v>19</v>
      </c>
      <c r="AI3503" s="27" t="b">
        <v>1</v>
      </c>
      <c r="AJ3503" s="17">
        <v>17.74558682586979</v>
      </c>
      <c r="AK3503" s="17">
        <v>14.746903620962085</v>
      </c>
      <c r="AL3503" s="19">
        <v>-2.0706907579344125E-2</v>
      </c>
      <c r="AM3503" s="19">
        <v>-0.1154447434087592</v>
      </c>
      <c r="AN3503" s="27" t="b">
        <v>1</v>
      </c>
      <c r="AO3503" s="27" t="b">
        <v>1</v>
      </c>
      <c r="AP3503" s="27" t="b">
        <v>0</v>
      </c>
      <c r="AQ3503" s="27" t="b">
        <v>0</v>
      </c>
      <c r="AR3503" s="27" t="b">
        <v>1</v>
      </c>
      <c r="AS3503" s="27" t="b">
        <v>0</v>
      </c>
      <c r="AV3503">
        <v>437</v>
      </c>
      <c r="AX3503">
        <v>861.99999999999989</v>
      </c>
    </row>
    <row r="3504" spans="1:50" ht="14.55" customHeight="1" x14ac:dyDescent="0.25">
      <c r="A3504" s="94">
        <v>43154</v>
      </c>
      <c r="B3504" s="98">
        <v>16.774999999999999</v>
      </c>
      <c r="C3504" s="99">
        <v>16.899999999999999</v>
      </c>
      <c r="D3504" s="32">
        <v>128.89937849391512</v>
      </c>
      <c r="E3504" s="32">
        <v>43.856162003807853</v>
      </c>
      <c r="F3504" s="18">
        <v>172.75554049772296</v>
      </c>
      <c r="G3504" s="18">
        <v>16.80673281872571</v>
      </c>
      <c r="H3504" s="19">
        <v>7.3964497041419941E-3</v>
      </c>
      <c r="I3504" s="18">
        <v>16.489999999999998</v>
      </c>
      <c r="J3504" s="91">
        <v>0.93574721143048323</v>
      </c>
      <c r="K3504" s="72">
        <v>41.669844048088997</v>
      </c>
      <c r="L3504" s="18">
        <v>40.490001999999997</v>
      </c>
      <c r="M3504" s="73">
        <v>2.9139095821457364E-2</v>
      </c>
      <c r="Q3504" s="34">
        <v>1.0686646861295936</v>
      </c>
      <c r="R3504" s="7"/>
      <c r="S3504" s="32"/>
      <c r="T3504" s="77"/>
      <c r="U3504" s="5">
        <v>56.091620697172573</v>
      </c>
      <c r="V3504">
        <v>52.72</v>
      </c>
      <c r="W3504" s="38">
        <v>6.3953351615564757E-2</v>
      </c>
      <c r="X3504" s="91">
        <v>0.87149442286096646</v>
      </c>
      <c r="Y3504" s="72">
        <v>73.665195925218143</v>
      </c>
      <c r="Z3504" s="18">
        <v>74.099999999999994</v>
      </c>
      <c r="AA3504" s="77">
        <v>-5.8678012791073091E-3</v>
      </c>
      <c r="AB3504" s="35">
        <v>0.87149442286096646</v>
      </c>
      <c r="AC3504" s="72">
        <v>75.825366231633012</v>
      </c>
      <c r="AD3504" s="18">
        <v>73.600000000000009</v>
      </c>
      <c r="AE3504" s="38">
        <v>3.0235954234144068E-2</v>
      </c>
      <c r="AF3504">
        <v>18</v>
      </c>
      <c r="AI3504" s="27" t="b">
        <v>1</v>
      </c>
      <c r="AJ3504" s="17">
        <v>17.955747095597836</v>
      </c>
      <c r="AK3504" s="17">
        <v>14.875760916101989</v>
      </c>
      <c r="AL3504" s="19">
        <v>-1.8536519454720363E-2</v>
      </c>
      <c r="AM3504" s="19">
        <v>-0.11589654208470004</v>
      </c>
      <c r="AN3504" s="27" t="b">
        <v>1</v>
      </c>
      <c r="AO3504" s="27" t="b">
        <v>1</v>
      </c>
      <c r="AP3504" s="27" t="b">
        <v>0</v>
      </c>
      <c r="AQ3504" s="27" t="b">
        <v>0</v>
      </c>
      <c r="AR3504" s="27" t="b">
        <v>1</v>
      </c>
      <c r="AS3504" s="27" t="b">
        <v>0</v>
      </c>
      <c r="AV3504">
        <v>370.5</v>
      </c>
      <c r="AX3504">
        <v>736.00000000000011</v>
      </c>
    </row>
    <row r="3505" spans="1:50" ht="14.55" customHeight="1" x14ac:dyDescent="0.25">
      <c r="A3505" s="94">
        <v>43157</v>
      </c>
      <c r="B3505" s="98">
        <v>16.175000000000001</v>
      </c>
      <c r="C3505" s="99">
        <v>16.175000000000001</v>
      </c>
      <c r="D3505" s="32">
        <v>121.73830191091984</v>
      </c>
      <c r="E3505" s="32">
        <v>50.964272044029507</v>
      </c>
      <c r="F3505" s="18">
        <v>172.70257395494934</v>
      </c>
      <c r="G3505" s="18">
        <v>16.175000000000004</v>
      </c>
      <c r="H3505" s="19">
        <v>0</v>
      </c>
      <c r="I3505" s="18">
        <v>15.8</v>
      </c>
      <c r="J3505" s="91">
        <v>0.96211684615042758</v>
      </c>
      <c r="K3505" s="72">
        <v>40.090565273357733</v>
      </c>
      <c r="L3505" s="18">
        <v>39.279998999999997</v>
      </c>
      <c r="M3505" s="73">
        <v>2.0635598115919918E-2</v>
      </c>
      <c r="Q3505" s="34">
        <v>1.0393747952768404</v>
      </c>
      <c r="R3505" s="7"/>
      <c r="S3505" s="32"/>
      <c r="T3505" s="77"/>
      <c r="U3505" s="5">
        <v>58.243931962460408</v>
      </c>
      <c r="V3505">
        <v>54.6</v>
      </c>
      <c r="W3505" s="38">
        <v>6.673868063114298E-2</v>
      </c>
      <c r="X3505" s="91">
        <v>0.92423369230085506</v>
      </c>
      <c r="Y3505" s="72">
        <v>68.084181767683404</v>
      </c>
      <c r="Z3505" s="18">
        <v>67.95</v>
      </c>
      <c r="AA3505" s="77">
        <v>1.9747132845239317E-3</v>
      </c>
      <c r="AB3505" s="35">
        <v>0.92423369230085506</v>
      </c>
      <c r="AC3505" s="72">
        <v>70.079234641020861</v>
      </c>
      <c r="AD3505" s="18">
        <v>68.2</v>
      </c>
      <c r="AE3505" s="38">
        <v>2.7554760132270643E-2</v>
      </c>
      <c r="AF3505">
        <v>17</v>
      </c>
      <c r="AI3505" s="27" t="b">
        <v>1</v>
      </c>
      <c r="AJ3505" s="17">
        <v>18.126055463865239</v>
      </c>
      <c r="AK3505" s="17">
        <v>14.990022301169247</v>
      </c>
      <c r="AL3505" s="19">
        <v>-1.6612517530718445E-2</v>
      </c>
      <c r="AM3505" s="19">
        <v>-0.1165948661070464</v>
      </c>
      <c r="AN3505" s="27" t="b">
        <v>1</v>
      </c>
      <c r="AO3505" s="27" t="b">
        <v>1</v>
      </c>
      <c r="AP3505" s="27" t="b">
        <v>0</v>
      </c>
      <c r="AQ3505" s="27" t="b">
        <v>0</v>
      </c>
      <c r="AR3505" s="27" t="b">
        <v>1</v>
      </c>
      <c r="AS3505" s="27" t="b">
        <v>0</v>
      </c>
      <c r="AV3505">
        <v>339.75</v>
      </c>
      <c r="AX3505">
        <v>682</v>
      </c>
    </row>
    <row r="3506" spans="1:50" ht="14.55" customHeight="1" x14ac:dyDescent="0.25">
      <c r="A3506" s="94">
        <v>43158</v>
      </c>
      <c r="B3506" s="98">
        <v>17.524999999999999</v>
      </c>
      <c r="C3506" s="99">
        <v>17.175000000000001</v>
      </c>
      <c r="D3506" s="32">
        <v>114.57722532792457</v>
      </c>
      <c r="E3506" s="32">
        <v>58.125348627024792</v>
      </c>
      <c r="F3506" s="18">
        <v>172.70257395494934</v>
      </c>
      <c r="G3506" s="18">
        <v>17.407202844152369</v>
      </c>
      <c r="H3506" s="19">
        <v>-2.0378457059679667E-2</v>
      </c>
      <c r="I3506" s="18">
        <v>18.59</v>
      </c>
      <c r="J3506" s="91">
        <v>1.0761794648625882</v>
      </c>
      <c r="K3506" s="72">
        <v>43.143896590284612</v>
      </c>
      <c r="L3506" s="18">
        <v>42.41</v>
      </c>
      <c r="M3506" s="73">
        <v>1.7304800525456628E-2</v>
      </c>
      <c r="Q3506" s="34">
        <v>0.92921304731240606</v>
      </c>
      <c r="R3506" s="7"/>
      <c r="S3506" s="32"/>
      <c r="T3506" s="77"/>
      <c r="U3506" s="5">
        <v>54.068771413109701</v>
      </c>
      <c r="V3506">
        <v>49.56</v>
      </c>
      <c r="W3506" s="38">
        <v>9.0976017213674307E-2</v>
      </c>
      <c r="X3506" s="91">
        <v>1.1523589297251764</v>
      </c>
      <c r="Y3506" s="72">
        <v>78.457790208425465</v>
      </c>
      <c r="Z3506" s="18">
        <v>80.8</v>
      </c>
      <c r="AA3506" s="77">
        <v>-2.8987744945229363E-2</v>
      </c>
      <c r="AB3506" s="35">
        <v>1.1523589297251764</v>
      </c>
      <c r="AC3506" s="72">
        <v>80.755137101740345</v>
      </c>
      <c r="AD3506" s="18">
        <v>79.5</v>
      </c>
      <c r="AE3506" s="38">
        <v>1.5787888072205603E-2</v>
      </c>
      <c r="AF3506">
        <v>16</v>
      </c>
      <c r="AI3506" s="27" t="b">
        <v>1</v>
      </c>
      <c r="AJ3506" s="17">
        <v>18.355978309920438</v>
      </c>
      <c r="AK3506" s="17">
        <v>15.132975100599225</v>
      </c>
      <c r="AL3506" s="19">
        <v>-1.6171996585029564E-2</v>
      </c>
      <c r="AM3506" s="19">
        <v>-0.11515566491534651</v>
      </c>
      <c r="AN3506" s="27" t="b">
        <v>1</v>
      </c>
      <c r="AO3506" s="27" t="b">
        <v>1</v>
      </c>
      <c r="AP3506" s="27" t="b">
        <v>0</v>
      </c>
      <c r="AQ3506" s="27" t="b">
        <v>0</v>
      </c>
      <c r="AR3506" s="27" t="b">
        <v>1</v>
      </c>
      <c r="AS3506" s="27" t="b">
        <v>0</v>
      </c>
      <c r="AV3506">
        <v>404</v>
      </c>
      <c r="AX3506">
        <v>795</v>
      </c>
    </row>
    <row r="3507" spans="1:50" ht="14.55" customHeight="1" x14ac:dyDescent="0.25">
      <c r="A3507" s="94">
        <v>43159</v>
      </c>
      <c r="B3507" s="98">
        <v>18.574999999999999</v>
      </c>
      <c r="C3507" s="99">
        <v>17.875</v>
      </c>
      <c r="D3507" s="32">
        <v>107.41614874492927</v>
      </c>
      <c r="E3507" s="32">
        <v>65.432356901667731</v>
      </c>
      <c r="F3507" s="18">
        <v>172.848505646597</v>
      </c>
      <c r="G3507" s="18">
        <v>18.310012752005999</v>
      </c>
      <c r="H3507" s="19">
        <v>-3.9160839160839123E-2</v>
      </c>
      <c r="I3507" s="18">
        <v>19.850000000000001</v>
      </c>
      <c r="J3507" s="91">
        <v>1.0527529705131466</v>
      </c>
      <c r="K3507" s="72">
        <v>45.419079437243902</v>
      </c>
      <c r="L3507" s="18">
        <v>44.16</v>
      </c>
      <c r="M3507" s="73">
        <v>2.8511762618747848E-2</v>
      </c>
      <c r="Q3507" s="126">
        <v>0.97494522837231556</v>
      </c>
      <c r="R3507" s="7"/>
      <c r="S3507" s="32"/>
      <c r="T3507" s="77"/>
      <c r="U3507" s="5">
        <v>52.663198894115148</v>
      </c>
      <c r="V3507">
        <v>48.92</v>
      </c>
      <c r="W3507" s="38">
        <v>7.651673945452056E-2</v>
      </c>
      <c r="X3507" s="127">
        <v>1.0791294557697197</v>
      </c>
      <c r="Y3507" s="72">
        <v>84.666517529105931</v>
      </c>
      <c r="Z3507" s="18">
        <v>85.600004999999996</v>
      </c>
      <c r="AA3507" s="77">
        <v>-1.090522682672816E-2</v>
      </c>
      <c r="AB3507" s="35">
        <v>1.1055059410262931</v>
      </c>
      <c r="AC3507" s="72">
        <v>89.273852530973613</v>
      </c>
      <c r="AD3507" s="18">
        <v>86.6</v>
      </c>
      <c r="AE3507" s="38">
        <v>3.0875895276831631E-2</v>
      </c>
      <c r="AF3507">
        <v>15</v>
      </c>
      <c r="AI3507" s="27" t="b">
        <v>1</v>
      </c>
      <c r="AJ3507" s="17">
        <v>18.578299876489854</v>
      </c>
      <c r="AK3507" s="17">
        <v>15.298672593767551</v>
      </c>
      <c r="AL3507" s="19">
        <v>-1.7556213116511177E-2</v>
      </c>
      <c r="AM3507" s="19">
        <v>-0.10587399484279171</v>
      </c>
      <c r="AN3507" s="27" t="b">
        <v>1</v>
      </c>
      <c r="AO3507" s="27" t="b">
        <v>1</v>
      </c>
      <c r="AP3507" s="27" t="b">
        <v>0</v>
      </c>
      <c r="AQ3507" s="27" t="b">
        <v>0</v>
      </c>
      <c r="AR3507" s="27" t="b">
        <v>1</v>
      </c>
      <c r="AS3507" s="27" t="b">
        <v>0</v>
      </c>
      <c r="AV3507">
        <v>428.00002499999999</v>
      </c>
      <c r="AX3507">
        <v>866</v>
      </c>
    </row>
    <row r="3508" spans="1:50" ht="14.55" customHeight="1" x14ac:dyDescent="0.25">
      <c r="A3508" s="94">
        <v>43160</v>
      </c>
      <c r="B3508" s="98">
        <v>19.975000000000001</v>
      </c>
      <c r="C3508" s="99">
        <v>18.675000000000001</v>
      </c>
      <c r="D3508" s="32">
        <v>100.255072161934</v>
      </c>
      <c r="E3508" s="32">
        <v>72.873867252948145</v>
      </c>
      <c r="F3508" s="18">
        <v>173.12893941488215</v>
      </c>
      <c r="G3508" s="18">
        <v>19.427800740598258</v>
      </c>
      <c r="H3508" s="19">
        <v>-6.9611780455153927E-2</v>
      </c>
      <c r="I3508" s="18">
        <v>22.469999000000001</v>
      </c>
      <c r="J3508" s="91">
        <v>1.0627693796458295</v>
      </c>
      <c r="K3508" s="72">
        <v>48.26917170656484</v>
      </c>
      <c r="L3508" s="18">
        <v>47.200001</v>
      </c>
      <c r="M3508" s="73">
        <v>2.2651921269341502E-2</v>
      </c>
      <c r="Q3508" s="34">
        <v>0.97046895551942436</v>
      </c>
      <c r="R3508" s="7"/>
      <c r="S3508" s="32"/>
      <c r="T3508" s="77"/>
      <c r="U3508" s="5">
        <v>51.058658395584153</v>
      </c>
      <c r="V3508">
        <v>47.48</v>
      </c>
      <c r="W3508" s="38">
        <v>7.5371912291157472E-2</v>
      </c>
      <c r="X3508" s="91">
        <v>1.0941540694687444</v>
      </c>
      <c r="Y3508" s="72">
        <v>92.638657924917808</v>
      </c>
      <c r="Z3508" s="18">
        <v>94.2</v>
      </c>
      <c r="AA3508" s="77">
        <v>-1.6574756635692085E-2</v>
      </c>
      <c r="AB3508" s="35">
        <v>1.1255387592916593</v>
      </c>
      <c r="AC3508" s="72">
        <v>100.47957025328141</v>
      </c>
      <c r="AD3508" s="18">
        <v>99.1</v>
      </c>
      <c r="AE3508" s="38">
        <v>1.3920991455917405E-2</v>
      </c>
      <c r="AF3508">
        <v>14</v>
      </c>
      <c r="AI3508" s="27" t="b">
        <v>1</v>
      </c>
      <c r="AJ3508" s="17">
        <v>18.835871581827309</v>
      </c>
      <c r="AK3508" s="17">
        <v>15.484489307175339</v>
      </c>
      <c r="AL3508" s="19">
        <v>-2.4547756977524631E-2</v>
      </c>
      <c r="AM3508" s="19">
        <v>-0.10175267404632801</v>
      </c>
      <c r="AN3508" s="27" t="b">
        <v>1</v>
      </c>
      <c r="AO3508" s="27" t="b">
        <v>1</v>
      </c>
      <c r="AP3508" s="27" t="b">
        <v>0</v>
      </c>
      <c r="AQ3508" s="27" t="b">
        <v>0</v>
      </c>
      <c r="AR3508" s="27" t="b">
        <v>1</v>
      </c>
      <c r="AS3508" s="27" t="b">
        <v>0</v>
      </c>
      <c r="AV3508">
        <v>471</v>
      </c>
      <c r="AX3508">
        <v>991</v>
      </c>
    </row>
    <row r="3509" spans="1:50" ht="14.55" customHeight="1" x14ac:dyDescent="0.25">
      <c r="A3509" s="94">
        <v>43161</v>
      </c>
      <c r="B3509" s="98">
        <v>19.024999999999999</v>
      </c>
      <c r="C3509" s="99">
        <v>18.274999999999999</v>
      </c>
      <c r="D3509" s="32">
        <v>93.093995578938717</v>
      </c>
      <c r="E3509" s="32">
        <v>80.533439126861438</v>
      </c>
      <c r="F3509" s="18">
        <v>173.62743470580017</v>
      </c>
      <c r="G3509" s="18">
        <v>18.677128251232354</v>
      </c>
      <c r="H3509" s="19">
        <v>-4.1039671682626455E-2</v>
      </c>
      <c r="I3509" s="18">
        <v>19.59</v>
      </c>
      <c r="J3509" s="91">
        <v>0.96412898766758537</v>
      </c>
      <c r="K3509" s="72">
        <v>46.53690245432621</v>
      </c>
      <c r="L3509" s="18">
        <v>45.119999</v>
      </c>
      <c r="M3509" s="73">
        <v>3.1403002786551705E-2</v>
      </c>
      <c r="Q3509" s="34">
        <v>1.0186028077110272</v>
      </c>
      <c r="R3509" s="7"/>
      <c r="S3509" s="32"/>
      <c r="T3509" s="77"/>
      <c r="U3509" s="5">
        <v>51.958282206486317</v>
      </c>
      <c r="V3509">
        <v>48.44</v>
      </c>
      <c r="W3509" s="38">
        <v>7.2631754882046221E-2</v>
      </c>
      <c r="X3509" s="91">
        <v>0.94619348150137805</v>
      </c>
      <c r="Y3509" s="72">
        <v>87.654513640029052</v>
      </c>
      <c r="Z3509" s="18">
        <v>88.75</v>
      </c>
      <c r="AA3509" s="77">
        <v>-1.2343508281362799E-2</v>
      </c>
      <c r="AB3509" s="35">
        <v>0.92825797533517074</v>
      </c>
      <c r="AC3509" s="72">
        <v>93.269467081864704</v>
      </c>
      <c r="AD3509" s="18">
        <v>90.5</v>
      </c>
      <c r="AE3509" s="38">
        <v>3.060184620844977E-2</v>
      </c>
      <c r="AF3509">
        <v>13</v>
      </c>
      <c r="AI3509" s="27" t="b">
        <v>1</v>
      </c>
      <c r="AJ3509" s="17">
        <v>19.078936172374704</v>
      </c>
      <c r="AK3509" s="17">
        <v>15.664271203927731</v>
      </c>
      <c r="AL3509" s="19">
        <v>-2.7132383109026197E-2</v>
      </c>
      <c r="AM3509" s="19">
        <v>-9.3154131513913552E-2</v>
      </c>
      <c r="AN3509" s="27" t="b">
        <v>1</v>
      </c>
      <c r="AO3509" s="27" t="b">
        <v>1</v>
      </c>
      <c r="AP3509" s="27" t="b">
        <v>0</v>
      </c>
      <c r="AQ3509" s="27" t="b">
        <v>0</v>
      </c>
      <c r="AR3509" s="27" t="b">
        <v>1</v>
      </c>
      <c r="AS3509" s="27" t="b">
        <v>0</v>
      </c>
      <c r="AV3509">
        <v>443.75</v>
      </c>
      <c r="AX3509">
        <v>905</v>
      </c>
    </row>
    <row r="3510" spans="1:50" ht="14.55" customHeight="1" x14ac:dyDescent="0.25">
      <c r="A3510" s="94">
        <v>43164</v>
      </c>
      <c r="B3510" s="98">
        <v>18.274999999999999</v>
      </c>
      <c r="C3510" s="99">
        <v>17.824999999999999</v>
      </c>
      <c r="D3510" s="32">
        <v>85.932918995943425</v>
      </c>
      <c r="E3510" s="32">
        <v>87.988403941716996</v>
      </c>
      <c r="F3510" s="18">
        <v>173.92132293766042</v>
      </c>
      <c r="G3510" s="18">
        <v>18.047340842945605</v>
      </c>
      <c r="H3510" s="19">
        <v>-2.5245441795231471E-2</v>
      </c>
      <c r="I3510" s="18">
        <v>18.73</v>
      </c>
      <c r="J3510" s="91">
        <v>0.96791584861700397</v>
      </c>
      <c r="K3510" s="72">
        <v>45.043026080009746</v>
      </c>
      <c r="L3510" s="18">
        <v>43.459999000000003</v>
      </c>
      <c r="M3510" s="73">
        <v>3.6424922145298307E-2</v>
      </c>
      <c r="Q3510" s="34">
        <v>1.0165738330604046</v>
      </c>
      <c r="R3510" s="7"/>
      <c r="S3510" s="32"/>
      <c r="T3510" s="77"/>
      <c r="U3510" s="5">
        <v>52.768436604938152</v>
      </c>
      <c r="V3510">
        <v>49.64</v>
      </c>
      <c r="W3510" s="38">
        <v>6.3022494055965994E-2</v>
      </c>
      <c r="X3510" s="91">
        <v>0.9518737729255059</v>
      </c>
      <c r="Y3510" s="72">
        <v>83.436431807824846</v>
      </c>
      <c r="Z3510" s="18">
        <v>82.700005000000004</v>
      </c>
      <c r="AA3510" s="77">
        <v>8.904797621533898E-3</v>
      </c>
      <c r="AB3510" s="35">
        <v>0.93583169723400794</v>
      </c>
      <c r="AC3510" s="72">
        <v>87.283124292744034</v>
      </c>
      <c r="AD3510" s="18">
        <v>82.300000000000011</v>
      </c>
      <c r="AE3510" s="38">
        <v>6.0548290312807077E-2</v>
      </c>
      <c r="AF3510">
        <v>12</v>
      </c>
      <c r="AI3510" s="27" t="b">
        <v>1</v>
      </c>
      <c r="AJ3510" s="17">
        <v>19.302336004148628</v>
      </c>
      <c r="AK3510" s="17">
        <v>15.831473114316539</v>
      </c>
      <c r="AL3510" s="19">
        <v>-3.2572698358921771E-2</v>
      </c>
      <c r="AM3510" s="19">
        <v>-7.6111879247362624E-2</v>
      </c>
      <c r="AN3510" s="27" t="b">
        <v>1</v>
      </c>
      <c r="AO3510" s="27" t="b">
        <v>1</v>
      </c>
      <c r="AP3510" s="27" t="b">
        <v>0</v>
      </c>
      <c r="AQ3510" s="27" t="b">
        <v>0</v>
      </c>
      <c r="AR3510" s="27" t="b">
        <v>1</v>
      </c>
      <c r="AS3510" s="27" t="b">
        <v>0</v>
      </c>
      <c r="AV3510">
        <v>413.50002500000005</v>
      </c>
      <c r="AX3510">
        <v>823.00000000000011</v>
      </c>
    </row>
    <row r="3511" spans="1:50" ht="14.55" customHeight="1" x14ac:dyDescent="0.25">
      <c r="A3511" s="94">
        <v>43165</v>
      </c>
      <c r="B3511" s="98">
        <v>18.324999999999999</v>
      </c>
      <c r="C3511" s="99">
        <v>17.975000000000001</v>
      </c>
      <c r="D3511" s="32">
        <v>78.771842412948132</v>
      </c>
      <c r="E3511" s="32">
        <v>95.330265066779489</v>
      </c>
      <c r="F3511" s="18">
        <v>174.10210747972764</v>
      </c>
      <c r="G3511" s="18">
        <v>18.133356180999943</v>
      </c>
      <c r="H3511" s="19">
        <v>-1.9471488178024909E-2</v>
      </c>
      <c r="I3511" s="18">
        <v>18.360001</v>
      </c>
      <c r="J3511" s="91">
        <v>1.0058105106433488</v>
      </c>
      <c r="K3511" s="72">
        <v>45.303965196515151</v>
      </c>
      <c r="L3511" s="18">
        <v>43.689999</v>
      </c>
      <c r="M3511" s="73">
        <v>3.694131914526138E-2</v>
      </c>
      <c r="Q3511" s="34">
        <v>0.99711152817461002</v>
      </c>
      <c r="R3511" s="7"/>
      <c r="S3511" s="32"/>
      <c r="T3511" s="77"/>
      <c r="U3511" s="5">
        <v>52.565219347353903</v>
      </c>
      <c r="V3511">
        <v>49.48</v>
      </c>
      <c r="W3511" s="38">
        <v>6.2352856656303683E-2</v>
      </c>
      <c r="X3511" s="91">
        <v>1.0087157659650232</v>
      </c>
      <c r="Y3511" s="72">
        <v>84.164046896978377</v>
      </c>
      <c r="Z3511" s="18">
        <v>83.599995000000007</v>
      </c>
      <c r="AA3511" s="77">
        <v>6.7470326640374778E-3</v>
      </c>
      <c r="AB3511" s="35">
        <v>1.0116210212866976</v>
      </c>
      <c r="AC3511" s="72">
        <v>88.296027711925674</v>
      </c>
      <c r="AD3511" s="18">
        <v>83.6</v>
      </c>
      <c r="AE3511" s="38">
        <v>5.6172580286192347E-2</v>
      </c>
      <c r="AF3511">
        <v>11</v>
      </c>
      <c r="AI3511" s="27" t="b">
        <v>1</v>
      </c>
      <c r="AJ3511" s="17">
        <v>19.440060386822072</v>
      </c>
      <c r="AK3511" s="17">
        <v>16.000340155603471</v>
      </c>
      <c r="AL3511" s="19">
        <v>-3.5817946388592592E-2</v>
      </c>
      <c r="AM3511" s="19">
        <v>-5.6674012497167282E-2</v>
      </c>
      <c r="AN3511" s="27" t="b">
        <v>1</v>
      </c>
      <c r="AO3511" s="27" t="b">
        <v>1</v>
      </c>
      <c r="AP3511" s="27" t="b">
        <v>0</v>
      </c>
      <c r="AQ3511" s="27" t="b">
        <v>0</v>
      </c>
      <c r="AR3511" s="27" t="b">
        <v>1</v>
      </c>
      <c r="AS3511" s="27" t="b">
        <v>0</v>
      </c>
      <c r="AV3511">
        <v>417.99997500000006</v>
      </c>
      <c r="AX3511">
        <v>836</v>
      </c>
    </row>
    <row r="3512" spans="1:50" ht="14.55" customHeight="1" x14ac:dyDescent="0.25">
      <c r="A3512" s="94">
        <v>43166</v>
      </c>
      <c r="B3512" s="98">
        <v>17.875</v>
      </c>
      <c r="C3512" s="99">
        <v>17.774999999999999</v>
      </c>
      <c r="D3512" s="32">
        <v>71.610765829952854</v>
      </c>
      <c r="E3512" s="32">
        <v>102.6307784678025</v>
      </c>
      <c r="F3512" s="18">
        <v>174.24154429775535</v>
      </c>
      <c r="G3512" s="18">
        <v>17.816098560115822</v>
      </c>
      <c r="H3512" s="19">
        <v>-5.6258790436005679E-3</v>
      </c>
      <c r="I3512" s="18">
        <v>17.760000000000002</v>
      </c>
      <c r="J3512" s="91">
        <v>0.98329107617228684</v>
      </c>
      <c r="K3512" s="72">
        <v>44.54621393790427</v>
      </c>
      <c r="L3512" s="18">
        <v>43.040000999999997</v>
      </c>
      <c r="M3512" s="73">
        <v>3.4995652948620358E-2</v>
      </c>
      <c r="Q3512" s="34">
        <v>1.0084964280835116</v>
      </c>
      <c r="R3512" s="7"/>
      <c r="S3512" s="32"/>
      <c r="T3512" s="77"/>
      <c r="U3512" s="5">
        <v>52.96065670178195</v>
      </c>
      <c r="V3512">
        <v>49.64</v>
      </c>
      <c r="W3512" s="38">
        <v>6.6894776425905508E-2</v>
      </c>
      <c r="X3512" s="91">
        <v>0.97493661425843015</v>
      </c>
      <c r="Y3512" s="72">
        <v>82.055003510028101</v>
      </c>
      <c r="Z3512" s="18">
        <v>82.299994999999996</v>
      </c>
      <c r="AA3512" s="77">
        <v>-2.9768105085777319E-3</v>
      </c>
      <c r="AB3512" s="35">
        <v>0.96658215234457356</v>
      </c>
      <c r="AC3512" s="72">
        <v>85.343996212193431</v>
      </c>
      <c r="AD3512" s="18">
        <v>81.899999999999991</v>
      </c>
      <c r="AE3512" s="38">
        <v>4.2051235802117712E-2</v>
      </c>
      <c r="AF3512">
        <v>10</v>
      </c>
      <c r="AI3512" s="27" t="b">
        <v>1</v>
      </c>
      <c r="AJ3512" s="17">
        <v>18.866933974321096</v>
      </c>
      <c r="AK3512" s="17">
        <v>16.162118582269876</v>
      </c>
      <c r="AL3512" s="19">
        <v>-3.335918338591274E-2</v>
      </c>
      <c r="AM3512" s="19">
        <v>-3.8110119218602904E-2</v>
      </c>
      <c r="AN3512" s="27" t="b">
        <v>1</v>
      </c>
      <c r="AO3512" s="27" t="b">
        <v>1</v>
      </c>
      <c r="AP3512" s="27" t="b">
        <v>0</v>
      </c>
      <c r="AQ3512" s="27" t="b">
        <v>0</v>
      </c>
      <c r="AR3512" s="27" t="b">
        <v>1</v>
      </c>
      <c r="AS3512" s="27" t="b">
        <v>0</v>
      </c>
      <c r="AV3512">
        <v>411.49997499999995</v>
      </c>
      <c r="AX3512">
        <v>818.99999999999989</v>
      </c>
    </row>
    <row r="3513" spans="1:50" ht="14.55" customHeight="1" x14ac:dyDescent="0.25">
      <c r="A3513" s="94">
        <v>43167</v>
      </c>
      <c r="B3513" s="100">
        <v>17.225000000000001</v>
      </c>
      <c r="C3513" s="101">
        <v>17.274999999999999</v>
      </c>
      <c r="D3513" s="32">
        <v>64.449689246957576</v>
      </c>
      <c r="E3513" s="32">
        <v>109.83214240147568</v>
      </c>
      <c r="F3513" s="32">
        <v>174.28183164843324</v>
      </c>
      <c r="G3513" s="32">
        <v>17.256509923140765</v>
      </c>
      <c r="H3513" s="56">
        <v>2.8943560057885787E-3</v>
      </c>
      <c r="I3513">
        <v>16.540001</v>
      </c>
      <c r="J3513" s="91">
        <v>0.96881479623354827</v>
      </c>
      <c r="K3513" s="72">
        <v>43.156284473250871</v>
      </c>
      <c r="L3513" s="18">
        <v>42.59</v>
      </c>
      <c r="M3513" s="73">
        <v>1.3296183922302592E-2</v>
      </c>
      <c r="Q3513" s="34">
        <v>1.0160945125361887</v>
      </c>
      <c r="R3513" s="7"/>
      <c r="S3513" s="32"/>
      <c r="T3513" s="77"/>
      <c r="U3513" s="5">
        <v>53.761079903687097</v>
      </c>
      <c r="V3513">
        <v>50.56</v>
      </c>
      <c r="W3513" s="38">
        <v>6.3312498095077038E-2</v>
      </c>
      <c r="X3513" s="91">
        <v>0.9532221943503224</v>
      </c>
      <c r="Y3513" s="72">
        <v>78.217024726731481</v>
      </c>
      <c r="Z3513" s="32">
        <v>77.699999999999989</v>
      </c>
      <c r="AA3513" s="77">
        <v>6.6541148871491901E-3</v>
      </c>
      <c r="AB3513" s="35">
        <v>0.93762959246709654</v>
      </c>
      <c r="AC3513" s="72">
        <v>80.019773452691751</v>
      </c>
      <c r="AD3513" s="18">
        <v>76.599999999999994</v>
      </c>
      <c r="AE3513" s="38">
        <v>4.4644562045584299E-2</v>
      </c>
      <c r="AF3513">
        <v>9</v>
      </c>
      <c r="AI3513" s="27" t="s">
        <v>36</v>
      </c>
      <c r="AJ3513" s="17">
        <v>18.64629278052773</v>
      </c>
      <c r="AK3513" s="17">
        <v>16.309199328807033</v>
      </c>
      <c r="AL3513" s="19">
        <v>-2.6349984191474791E-2</v>
      </c>
      <c r="AM3513" s="19">
        <v>-2.0905262321330643E-2</v>
      </c>
      <c r="AN3513" s="27" t="b">
        <v>1</v>
      </c>
      <c r="AO3513" s="27" t="b">
        <v>0</v>
      </c>
      <c r="AP3513" s="27" t="b">
        <v>0</v>
      </c>
      <c r="AQ3513" s="27" t="b">
        <v>0</v>
      </c>
      <c r="AR3513" s="27" t="b">
        <v>1</v>
      </c>
      <c r="AS3513" s="27" t="b">
        <v>0</v>
      </c>
      <c r="AV3513">
        <v>388.49999999999994</v>
      </c>
      <c r="AX3513">
        <v>766</v>
      </c>
    </row>
    <row r="3514" spans="1:50" ht="14.55" customHeight="1" x14ac:dyDescent="0.25">
      <c r="A3514" s="94">
        <v>43168</v>
      </c>
      <c r="B3514" s="98">
        <v>15.775</v>
      </c>
      <c r="C3514" s="99">
        <v>16.225000000000001</v>
      </c>
      <c r="D3514" s="32">
        <v>57.28861266396229</v>
      </c>
      <c r="E3514" s="32">
        <v>116.97249227945505</v>
      </c>
      <c r="F3514" s="18">
        <v>174.26110494341734</v>
      </c>
      <c r="G3514" s="18">
        <v>16.077061791372476</v>
      </c>
      <c r="H3514" s="19">
        <v>2.7734976887519358E-2</v>
      </c>
      <c r="I3514">
        <v>14.64</v>
      </c>
      <c r="J3514" s="91">
        <v>0.93154119091428766</v>
      </c>
      <c r="K3514" s="72">
        <v>40.201161058308948</v>
      </c>
      <c r="L3514" s="18">
        <v>38.25</v>
      </c>
      <c r="M3514" s="73">
        <v>5.1010746622456152E-2</v>
      </c>
      <c r="Q3514" s="34">
        <v>1.0367449178594677</v>
      </c>
      <c r="R3514" s="7"/>
      <c r="S3514" s="32"/>
      <c r="T3514" s="77"/>
      <c r="U3514" s="5">
        <v>55.682716617683937</v>
      </c>
      <c r="V3514">
        <v>52.92</v>
      </c>
      <c r="W3514" s="38">
        <v>5.220552943469265E-2</v>
      </c>
      <c r="X3514" s="91">
        <v>0.8973117863714315</v>
      </c>
      <c r="Y3514" s="72">
        <v>70.185393978946976</v>
      </c>
      <c r="Z3514" s="18">
        <v>68.349999999999994</v>
      </c>
      <c r="AA3514" s="77">
        <v>2.6852874600541071E-2</v>
      </c>
      <c r="AB3514" s="35">
        <v>0.86308238182857533</v>
      </c>
      <c r="AC3514" s="72">
        <v>69.062549403864153</v>
      </c>
      <c r="AD3514" s="18">
        <v>66</v>
      </c>
      <c r="AE3514" s="38">
        <v>4.6402263694911412E-2</v>
      </c>
      <c r="AF3514">
        <v>8</v>
      </c>
      <c r="AI3514" s="27" t="b">
        <v>1</v>
      </c>
      <c r="AJ3514" s="17">
        <v>18.422974782446847</v>
      </c>
      <c r="AK3514" s="17">
        <v>16.422543384915382</v>
      </c>
      <c r="AL3514" s="19">
        <v>-1.0125524634362578E-2</v>
      </c>
      <c r="AM3514" s="19">
        <v>-1.8820208825635648E-2</v>
      </c>
      <c r="AN3514" s="27" t="b">
        <v>1</v>
      </c>
      <c r="AO3514" s="27" t="b">
        <v>1</v>
      </c>
      <c r="AP3514" s="27" t="b">
        <v>0</v>
      </c>
      <c r="AQ3514" s="27" t="b">
        <v>0</v>
      </c>
      <c r="AR3514" s="27" t="b">
        <v>1</v>
      </c>
      <c r="AS3514" s="27" t="b">
        <v>0</v>
      </c>
      <c r="AV3514">
        <v>341.75</v>
      </c>
      <c r="AX3514">
        <v>660</v>
      </c>
    </row>
    <row r="3515" spans="1:50" ht="14.55" customHeight="1" x14ac:dyDescent="0.25">
      <c r="A3515" s="94">
        <v>43171</v>
      </c>
      <c r="B3515" s="98">
        <v>16.175000000000001</v>
      </c>
      <c r="C3515" s="99">
        <v>16.574999999999999</v>
      </c>
      <c r="D3515" s="32">
        <v>50.127536080967005</v>
      </c>
      <c r="E3515" s="32">
        <v>123.93495656893121</v>
      </c>
      <c r="F3515" s="18">
        <v>174.06249264989822</v>
      </c>
      <c r="G3515" s="18">
        <v>16.459805657283578</v>
      </c>
      <c r="H3515" s="19">
        <v>2.4132730015082871E-2</v>
      </c>
      <c r="I3515">
        <v>15.78</v>
      </c>
      <c r="J3515" s="91">
        <v>1.0226399560588004</v>
      </c>
      <c r="K3515" s="72">
        <v>41.110602267355127</v>
      </c>
      <c r="L3515" s="18">
        <v>39.759998000000003</v>
      </c>
      <c r="M3515" s="73">
        <v>3.3968921913807022E-2</v>
      </c>
      <c r="Q3515" s="34">
        <v>0.98893063197625597</v>
      </c>
      <c r="R3515" s="7"/>
      <c r="S3515" s="32"/>
      <c r="T3515" s="77"/>
      <c r="U3515" s="5">
        <v>55.013181398252861</v>
      </c>
      <c r="V3515">
        <v>51.4</v>
      </c>
      <c r="W3515" s="38">
        <v>7.0295357942662701E-2</v>
      </c>
      <c r="X3515" s="91">
        <v>1.0339599340882006</v>
      </c>
      <c r="Y3515" s="72">
        <v>72.569232534468014</v>
      </c>
      <c r="Z3515" s="18">
        <v>72.649999999999991</v>
      </c>
      <c r="AA3515" s="77">
        <v>-1.1117338682997554E-3</v>
      </c>
      <c r="AB3515" s="35">
        <v>1.0452799121176011</v>
      </c>
      <c r="AC3515" s="72">
        <v>72.18853819229264</v>
      </c>
      <c r="AD3515" s="18">
        <v>70</v>
      </c>
      <c r="AE3515" s="38">
        <v>3.1264831318466281E-2</v>
      </c>
      <c r="AF3515">
        <v>7</v>
      </c>
      <c r="AI3515" s="27" t="b">
        <v>1</v>
      </c>
      <c r="AJ3515" s="17">
        <v>18.114649579473753</v>
      </c>
      <c r="AK3515" s="17">
        <v>16.547841591330499</v>
      </c>
      <c r="AL3515" s="19">
        <v>7.3654231525564307E-4</v>
      </c>
      <c r="AM3515" s="19">
        <v>-1.6590412478192249E-2</v>
      </c>
      <c r="AN3515" s="27" t="b">
        <v>1</v>
      </c>
      <c r="AO3515" s="27" t="b">
        <v>1</v>
      </c>
      <c r="AP3515" s="27" t="b">
        <v>0</v>
      </c>
      <c r="AQ3515" s="27" t="b">
        <v>0</v>
      </c>
      <c r="AR3515" s="27" t="b">
        <v>1</v>
      </c>
      <c r="AS3515" s="27" t="b">
        <v>0</v>
      </c>
      <c r="AV3515">
        <v>363.24999999999994</v>
      </c>
      <c r="AX3515">
        <v>700</v>
      </c>
    </row>
    <row r="3516" spans="1:50" ht="14.55" customHeight="1" x14ac:dyDescent="0.25">
      <c r="A3516" s="94">
        <v>43172</v>
      </c>
      <c r="B3516" s="98">
        <v>16.774999999999999</v>
      </c>
      <c r="C3516" s="99">
        <v>16.925000000000001</v>
      </c>
      <c r="D3516" s="32">
        <v>42.966459497971719</v>
      </c>
      <c r="E3516" s="32">
        <v>130.92321682413174</v>
      </c>
      <c r="F3516" s="18">
        <v>173.88967632210347</v>
      </c>
      <c r="G3516" s="18">
        <v>16.887936448781712</v>
      </c>
      <c r="H3516" s="19">
        <v>8.8626292466766898E-3</v>
      </c>
      <c r="I3516">
        <v>16.350000000000001</v>
      </c>
      <c r="J3516" s="91">
        <v>1.0249920180921528</v>
      </c>
      <c r="K3516" s="72">
        <v>42.137310107695143</v>
      </c>
      <c r="L3516" s="18">
        <v>40.709999000000003</v>
      </c>
      <c r="M3516" s="73">
        <v>3.5060455484048021E-2</v>
      </c>
      <c r="Q3516" s="34">
        <v>0.98780867672576067</v>
      </c>
      <c r="R3516" s="7"/>
      <c r="S3516" s="32"/>
      <c r="T3516" s="77"/>
      <c r="U3516" s="5">
        <v>54.29003400617939</v>
      </c>
      <c r="V3516">
        <v>50.96</v>
      </c>
      <c r="W3516" s="38">
        <v>6.5346036228009982E-2</v>
      </c>
      <c r="X3516" s="91">
        <v>1.0374880271382292</v>
      </c>
      <c r="Y3516" s="72">
        <v>75.290070112805239</v>
      </c>
      <c r="Z3516" s="18">
        <v>74.850000000000009</v>
      </c>
      <c r="AA3516" s="77">
        <v>5.8793602245187761E-3</v>
      </c>
      <c r="AB3516" s="35">
        <v>1.0499840361843056</v>
      </c>
      <c r="AC3516" s="72">
        <v>75.795597487191898</v>
      </c>
      <c r="AD3516" s="18">
        <v>72.5</v>
      </c>
      <c r="AE3516" s="38">
        <v>4.5456517064715839E-2</v>
      </c>
      <c r="AF3516">
        <v>6</v>
      </c>
      <c r="AI3516" s="27" t="b">
        <v>1</v>
      </c>
      <c r="AJ3516" s="17">
        <v>17.898906049142152</v>
      </c>
      <c r="AK3516" s="17">
        <v>16.682532449137721</v>
      </c>
      <c r="AL3516" s="19">
        <v>6.4212208222403366E-3</v>
      </c>
      <c r="AM3516" s="19">
        <v>-1.4597649229411647E-2</v>
      </c>
      <c r="AN3516" s="27" t="b">
        <v>1</v>
      </c>
      <c r="AO3516" s="27" t="b">
        <v>1</v>
      </c>
      <c r="AP3516" s="27" t="b">
        <v>0</v>
      </c>
      <c r="AQ3516" s="27" t="b">
        <v>0</v>
      </c>
      <c r="AR3516" s="27" t="b">
        <v>1</v>
      </c>
      <c r="AS3516" s="27" t="b">
        <v>0</v>
      </c>
      <c r="AV3516">
        <v>374.25000000000006</v>
      </c>
      <c r="AX3516">
        <v>725</v>
      </c>
    </row>
    <row r="3517" spans="1:50" ht="14.55" customHeight="1" x14ac:dyDescent="0.25">
      <c r="A3517" s="94">
        <v>43173</v>
      </c>
      <c r="B3517" s="98">
        <v>17.375</v>
      </c>
      <c r="C3517" s="99">
        <v>17.274999999999999</v>
      </c>
      <c r="D3517" s="32">
        <v>35.805382914976434</v>
      </c>
      <c r="E3517" s="32">
        <v>138.02082744036488</v>
      </c>
      <c r="F3517" s="18">
        <v>173.82621035534132</v>
      </c>
      <c r="G3517" s="18">
        <v>17.295598379750544</v>
      </c>
      <c r="H3517" s="19">
        <v>-5.7887120115776014E-3</v>
      </c>
      <c r="I3517">
        <v>17.23</v>
      </c>
      <c r="J3517" s="91">
        <v>1.0237654501641062</v>
      </c>
      <c r="K3517" s="72">
        <v>43.137975861915521</v>
      </c>
      <c r="L3517" s="18">
        <v>41.599997999999999</v>
      </c>
      <c r="M3517" s="73">
        <v>3.6970623458095403E-2</v>
      </c>
      <c r="Q3517" s="34">
        <v>0.98839311770078941</v>
      </c>
      <c r="R3517" s="7"/>
      <c r="S3517" s="32"/>
      <c r="T3517" s="77"/>
      <c r="U3517" s="5">
        <v>53.608091062991591</v>
      </c>
      <c r="V3517">
        <v>50.48</v>
      </c>
      <c r="W3517" s="38">
        <v>6.1966938648803364E-2</v>
      </c>
      <c r="X3517" s="91">
        <v>1.0356481752461593</v>
      </c>
      <c r="Y3517" s="72">
        <v>77.974396789126089</v>
      </c>
      <c r="Z3517" s="18">
        <v>77.25</v>
      </c>
      <c r="AA3517" s="77">
        <v>9.377304713606335E-3</v>
      </c>
      <c r="AB3517" s="35">
        <v>1.0475309003282125</v>
      </c>
      <c r="AC3517" s="72">
        <v>79.396957526850613</v>
      </c>
      <c r="AD3517" s="18">
        <v>75.3</v>
      </c>
      <c r="AE3517" s="38">
        <v>5.4408466492040057E-2</v>
      </c>
      <c r="AF3517">
        <v>5</v>
      </c>
      <c r="AI3517" s="27" t="b">
        <v>1</v>
      </c>
      <c r="AJ3517" s="17">
        <v>17.750869002820998</v>
      </c>
      <c r="AK3517" s="17">
        <v>16.82304556371</v>
      </c>
      <c r="AL3517" s="19">
        <v>8.7016835166482207E-3</v>
      </c>
      <c r="AM3517" s="19">
        <v>-1.3030972481888406E-2</v>
      </c>
      <c r="AN3517" s="27" t="b">
        <v>1</v>
      </c>
      <c r="AO3517" s="27" t="b">
        <v>1</v>
      </c>
      <c r="AP3517" s="27" t="b">
        <v>0</v>
      </c>
      <c r="AQ3517" s="27" t="b">
        <v>0</v>
      </c>
      <c r="AR3517" s="27" t="b">
        <v>1</v>
      </c>
      <c r="AS3517" s="27" t="b">
        <v>0</v>
      </c>
      <c r="AV3517">
        <v>386.25</v>
      </c>
      <c r="AX3517">
        <v>753</v>
      </c>
    </row>
    <row r="3518" spans="1:50" ht="14.55" customHeight="1" x14ac:dyDescent="0.25">
      <c r="A3518" s="94">
        <v>43174</v>
      </c>
      <c r="B3518" s="98">
        <v>16.774999999999999</v>
      </c>
      <c r="C3518" s="99">
        <v>16.725000000000001</v>
      </c>
      <c r="D3518" s="32">
        <v>28.644306331981149</v>
      </c>
      <c r="E3518" s="32">
        <v>145.22335743339198</v>
      </c>
      <c r="F3518" s="18">
        <v>173.86766376537312</v>
      </c>
      <c r="G3518" s="18">
        <v>16.733237387479548</v>
      </c>
      <c r="H3518" s="19">
        <v>-2.989536621823552E-3</v>
      </c>
      <c r="I3518">
        <v>16.59</v>
      </c>
      <c r="J3518" s="91">
        <v>0.96771603378284621</v>
      </c>
      <c r="K3518" s="72">
        <v>41.744588626220171</v>
      </c>
      <c r="L3518" s="18">
        <v>40.439999</v>
      </c>
      <c r="M3518" s="73">
        <v>3.2259882751732284E-2</v>
      </c>
      <c r="Q3518" s="34">
        <v>1.0166804956671815</v>
      </c>
      <c r="R3518" s="7"/>
      <c r="S3518" s="32"/>
      <c r="T3518" s="77"/>
      <c r="U3518" s="5">
        <v>54.449682401990437</v>
      </c>
      <c r="V3518">
        <v>51.12</v>
      </c>
      <c r="W3518" s="38">
        <v>6.5134632276808282E-2</v>
      </c>
      <c r="X3518" s="91">
        <v>0.95157405067426926</v>
      </c>
      <c r="Y3518" s="72">
        <v>74.198767599941178</v>
      </c>
      <c r="Z3518" s="18">
        <v>73.7</v>
      </c>
      <c r="AA3518" s="77">
        <v>6.767538669486769E-3</v>
      </c>
      <c r="AB3518" s="35">
        <v>0.93543206756569242</v>
      </c>
      <c r="AC3518" s="72">
        <v>74.269269398773957</v>
      </c>
      <c r="AD3518" s="18">
        <v>71</v>
      </c>
      <c r="AE3518" s="38">
        <v>4.6046047870055735E-2</v>
      </c>
      <c r="AF3518">
        <v>4</v>
      </c>
      <c r="AI3518" s="27" t="b">
        <v>1</v>
      </c>
      <c r="AJ3518" s="17">
        <v>17.591405805815242</v>
      </c>
      <c r="AK3518" s="17">
        <v>16.937131029165819</v>
      </c>
      <c r="AL3518" s="19">
        <v>9.1410739202777234E-3</v>
      </c>
      <c r="AM3518" s="19">
        <v>-1.1488911190185302E-2</v>
      </c>
      <c r="AN3518" s="27" t="b">
        <v>1</v>
      </c>
      <c r="AO3518" s="27" t="b">
        <v>1</v>
      </c>
      <c r="AP3518" s="27" t="b">
        <v>0</v>
      </c>
      <c r="AQ3518" s="27" t="b">
        <v>0</v>
      </c>
      <c r="AR3518" s="27" t="b">
        <v>1</v>
      </c>
      <c r="AS3518" s="27" t="b">
        <v>0</v>
      </c>
      <c r="AV3518">
        <v>368.5</v>
      </c>
      <c r="AX3518">
        <v>710</v>
      </c>
    </row>
    <row r="3519" spans="1:50" ht="14.55" customHeight="1" x14ac:dyDescent="0.25">
      <c r="A3519" s="94">
        <v>43175</v>
      </c>
      <c r="B3519" s="98">
        <v>16.274999999999999</v>
      </c>
      <c r="C3519" s="99">
        <v>16.475000000000001</v>
      </c>
      <c r="D3519" s="32">
        <v>21.483229748985863</v>
      </c>
      <c r="E3519" s="32">
        <v>152.40584231708382</v>
      </c>
      <c r="F3519" s="18">
        <v>173.88907206606967</v>
      </c>
      <c r="G3519" s="18">
        <v>16.45029087999179</v>
      </c>
      <c r="H3519" s="19">
        <v>1.2139605462822667E-2</v>
      </c>
      <c r="I3519" s="18">
        <v>15.8</v>
      </c>
      <c r="J3519" s="91">
        <v>0.98321179703558625</v>
      </c>
      <c r="K3519" s="72">
        <v>41.04306185747965</v>
      </c>
      <c r="L3519" s="18">
        <v>39.299999</v>
      </c>
      <c r="M3519" s="73">
        <v>4.4352745593699637E-2</v>
      </c>
      <c r="Q3519" s="34">
        <v>1.008537429582838</v>
      </c>
      <c r="R3519" s="7"/>
      <c r="S3519" s="32"/>
      <c r="T3519" s="77"/>
      <c r="U3519" s="5">
        <v>54.861526548405571</v>
      </c>
      <c r="V3519">
        <v>51.64</v>
      </c>
      <c r="W3519" s="38">
        <v>6.2384325104677972E-2</v>
      </c>
      <c r="X3519" s="91">
        <v>0.97481769555337927</v>
      </c>
      <c r="Y3519" s="72">
        <v>72.33061770508229</v>
      </c>
      <c r="Z3519" s="18">
        <v>71.8</v>
      </c>
      <c r="AA3519" s="77">
        <v>7.3902187337366639E-3</v>
      </c>
      <c r="AB3519" s="35">
        <v>0.9664235940711724</v>
      </c>
      <c r="AC3519" s="72">
        <v>71.774423521595182</v>
      </c>
      <c r="AD3519" s="18">
        <v>68.8</v>
      </c>
      <c r="AE3519" s="38">
        <v>4.3232900023185826E-2</v>
      </c>
      <c r="AF3519">
        <v>3</v>
      </c>
      <c r="AI3519" s="27" t="b">
        <v>1</v>
      </c>
      <c r="AJ3519" s="17">
        <v>17.523562514386278</v>
      </c>
      <c r="AK3519" s="17">
        <v>17.042625928677815</v>
      </c>
      <c r="AL3519" s="19">
        <v>1.0681948829783405E-2</v>
      </c>
      <c r="AM3519" s="19">
        <v>-9.1344411679078197E-3</v>
      </c>
      <c r="AN3519" s="27" t="b">
        <v>1</v>
      </c>
      <c r="AO3519" s="27" t="b">
        <v>1</v>
      </c>
      <c r="AP3519" s="27" t="b">
        <v>0</v>
      </c>
      <c r="AQ3519" s="27" t="b">
        <v>0</v>
      </c>
      <c r="AR3519" s="27" t="b">
        <v>1</v>
      </c>
      <c r="AS3519" s="27" t="b">
        <v>0</v>
      </c>
      <c r="AV3519">
        <v>359</v>
      </c>
      <c r="AX3519">
        <v>688</v>
      </c>
    </row>
    <row r="3520" spans="1:50" ht="14.55" customHeight="1" x14ac:dyDescent="0.25">
      <c r="A3520" s="94">
        <v>43178</v>
      </c>
      <c r="B3520" s="98">
        <v>18.175000000000001</v>
      </c>
      <c r="C3520" s="99">
        <v>17.475000000000001</v>
      </c>
      <c r="D3520" s="32">
        <v>14.322153165990574</v>
      </c>
      <c r="E3520" s="32">
        <v>159.47998625567249</v>
      </c>
      <c r="F3520" s="18">
        <v>173.80213942166307</v>
      </c>
      <c r="G3520" s="18">
        <v>17.532683451133305</v>
      </c>
      <c r="H3520" s="19">
        <v>-4.0057224606580677E-2</v>
      </c>
      <c r="I3520">
        <v>19.02</v>
      </c>
      <c r="J3520" s="91">
        <v>1.065264951011702</v>
      </c>
      <c r="K3520" s="72">
        <v>43.720978802452535</v>
      </c>
      <c r="L3520" s="18">
        <v>43.369999</v>
      </c>
      <c r="M3520" s="73">
        <v>8.0926864317551681E-3</v>
      </c>
      <c r="Q3520" s="34">
        <v>0.96936679886552224</v>
      </c>
      <c r="R3520" s="7"/>
      <c r="S3520" s="32"/>
      <c r="T3520" s="77"/>
      <c r="U3520" s="5">
        <v>53.129599859133435</v>
      </c>
      <c r="V3520" s="18">
        <v>49.2</v>
      </c>
      <c r="W3520" s="38">
        <v>7.9869915836045371E-2</v>
      </c>
      <c r="X3520" s="91">
        <v>1.0978974265175532</v>
      </c>
      <c r="Y3520" s="72">
        <v>79.411978977482761</v>
      </c>
      <c r="Z3520" s="18">
        <v>82</v>
      </c>
      <c r="AA3520" s="77">
        <v>-3.1561231981917549E-2</v>
      </c>
      <c r="AB3520" s="35">
        <v>1.1305299020234043</v>
      </c>
      <c r="AC3520" s="72">
        <v>81.141831066750214</v>
      </c>
      <c r="AD3520" s="18">
        <v>80.900000000000006</v>
      </c>
      <c r="AE3520" s="38">
        <v>2.9892591687293987E-3</v>
      </c>
      <c r="AF3520">
        <v>2</v>
      </c>
      <c r="AI3520" s="27" t="b">
        <v>1</v>
      </c>
      <c r="AJ3520" s="17">
        <v>17.524327357378297</v>
      </c>
      <c r="AK3520" s="17">
        <v>17.17491557367196</v>
      </c>
      <c r="AL3520" s="19">
        <v>-6.1675141923326715E-4</v>
      </c>
      <c r="AM3520" s="19">
        <v>-1.2100295812327987E-2</v>
      </c>
      <c r="AN3520" s="27" t="b">
        <v>1</v>
      </c>
      <c r="AO3520" s="27" t="b">
        <v>1</v>
      </c>
      <c r="AP3520" s="27" t="b">
        <v>0</v>
      </c>
      <c r="AQ3520" s="27" t="b">
        <v>0</v>
      </c>
      <c r="AR3520" s="27" t="b">
        <v>1</v>
      </c>
      <c r="AS3520" s="27" t="b">
        <v>0</v>
      </c>
      <c r="AV3520">
        <v>410</v>
      </c>
      <c r="AX3520">
        <v>809</v>
      </c>
    </row>
    <row r="3521" spans="1:50" ht="14.55" customHeight="1" x14ac:dyDescent="0.25">
      <c r="A3521" s="94">
        <v>43179</v>
      </c>
      <c r="B3521" s="100">
        <v>18.375</v>
      </c>
      <c r="C3521" s="101">
        <v>17.375</v>
      </c>
      <c r="D3521" s="32">
        <v>7.1610765829952872</v>
      </c>
      <c r="E3521" s="32">
        <v>166.92791569177774</v>
      </c>
      <c r="F3521" s="32">
        <v>174.08899227477303</v>
      </c>
      <c r="G3521" s="32">
        <v>17.416134574273901</v>
      </c>
      <c r="H3521" s="56">
        <v>-5.755395683453246E-2</v>
      </c>
      <c r="I3521" s="32">
        <v>18.2</v>
      </c>
      <c r="J3521" s="68">
        <v>0.99499196421608649</v>
      </c>
      <c r="K3521" s="72">
        <v>43.501269901060915</v>
      </c>
      <c r="L3521" s="32">
        <v>42.540000999999997</v>
      </c>
      <c r="M3521" s="73">
        <v>2.2596823659240602E-2</v>
      </c>
      <c r="Q3521" s="34">
        <v>1.0025166212210865</v>
      </c>
      <c r="R3521" s="5"/>
      <c r="S3521" s="86"/>
      <c r="T3521" s="81"/>
      <c r="U3521" s="5">
        <v>53.211884908359124</v>
      </c>
      <c r="V3521" s="1">
        <v>49.88</v>
      </c>
      <c r="W3521" s="76">
        <v>6.6798013399340855E-2</v>
      </c>
      <c r="X3521" s="91">
        <v>0.99248794632412984</v>
      </c>
      <c r="Y3521" s="72">
        <v>78.815809017214391</v>
      </c>
      <c r="Z3521" s="32">
        <v>79.349999999999994</v>
      </c>
      <c r="AA3521" s="77">
        <v>-6.7320854793396709E-3</v>
      </c>
      <c r="AB3521" s="35">
        <v>0.98998392843217309</v>
      </c>
      <c r="AC3521" s="72">
        <v>80.327820805541108</v>
      </c>
      <c r="AD3521" s="1">
        <v>77.599999999999994</v>
      </c>
      <c r="AE3521" s="76">
        <v>3.5152329968313328E-2</v>
      </c>
      <c r="AF3521" s="1">
        <v>1</v>
      </c>
      <c r="AI3521" s="27" t="b">
        <v>1</v>
      </c>
      <c r="AJ3521" s="17">
        <v>17.508838311561579</v>
      </c>
      <c r="AK3521" s="17">
        <v>17.307442192107381</v>
      </c>
      <c r="AL3521" s="19">
        <v>-1.4231199227502489E-2</v>
      </c>
      <c r="AM3521" s="19">
        <v>-1.5697418114486265E-2</v>
      </c>
      <c r="AN3521" s="27" t="b">
        <v>1</v>
      </c>
      <c r="AO3521" s="27" t="b">
        <v>1</v>
      </c>
      <c r="AP3521" s="27" t="b">
        <v>0</v>
      </c>
      <c r="AQ3521" s="27" t="b">
        <v>0</v>
      </c>
      <c r="AR3521" s="27" t="b">
        <v>1</v>
      </c>
      <c r="AS3521" s="27" t="b">
        <v>0</v>
      </c>
      <c r="AV3521">
        <v>396.75</v>
      </c>
      <c r="AX3521">
        <v>776</v>
      </c>
    </row>
    <row r="3522" spans="1:50" ht="14.55" customHeight="1" x14ac:dyDescent="0.25">
      <c r="A3522" s="96">
        <v>43180</v>
      </c>
      <c r="B3522" s="98">
        <v>17.324999999999999</v>
      </c>
      <c r="C3522" s="99">
        <v>17.324999999999999</v>
      </c>
      <c r="D3522" s="32">
        <v>174.50114056731951</v>
      </c>
      <c r="E3522" s="32">
        <v>0</v>
      </c>
      <c r="F3522" s="18">
        <v>174.50114056731951</v>
      </c>
      <c r="G3522" s="18">
        <v>17.324999999999999</v>
      </c>
      <c r="H3522" s="19">
        <v>0</v>
      </c>
      <c r="I3522" s="18">
        <v>17.860001</v>
      </c>
      <c r="J3522" s="91">
        <v>0.99712230215827324</v>
      </c>
      <c r="K3522" s="72">
        <v>43.37533589446975</v>
      </c>
      <c r="L3522" s="18">
        <v>40.990001999999997</v>
      </c>
      <c r="M3522" s="73">
        <v>5.8193066066933904E-2</v>
      </c>
      <c r="Q3522" s="34">
        <v>1.0014430014430016</v>
      </c>
      <c r="R3522" s="7"/>
      <c r="S3522" s="32"/>
      <c r="T3522" s="77"/>
      <c r="U3522" s="5">
        <v>53.237223219796938</v>
      </c>
      <c r="V3522">
        <v>50.12</v>
      </c>
      <c r="W3522" s="38">
        <v>6.2195195925717095E-2</v>
      </c>
      <c r="X3522" s="91">
        <v>0.99568345323740992</v>
      </c>
      <c r="Y3522" s="72">
        <v>78.475972354354781</v>
      </c>
      <c r="Z3522" s="18">
        <v>77.95</v>
      </c>
      <c r="AA3522" s="77">
        <v>6.7475606716456424E-3</v>
      </c>
      <c r="AB3522" s="35">
        <v>0.99424460431654649</v>
      </c>
      <c r="AC3522" s="72">
        <v>79.864221971069668</v>
      </c>
      <c r="AD3522" s="18">
        <v>76.2</v>
      </c>
      <c r="AE3522" s="38">
        <v>4.8086902507475916E-2</v>
      </c>
      <c r="AF3522">
        <v>19</v>
      </c>
      <c r="AI3522" s="27" t="s">
        <v>36</v>
      </c>
      <c r="AJ3522" s="17">
        <v>17.462150434199405</v>
      </c>
      <c r="AK3522" s="17">
        <v>17.439304443194459</v>
      </c>
      <c r="AL3522" s="19">
        <v>-1.5708304101948605E-2</v>
      </c>
      <c r="AM3522" s="19">
        <v>-1.4423764548256286E-2</v>
      </c>
      <c r="AN3522" s="27" t="b">
        <v>1</v>
      </c>
      <c r="AO3522" s="27" t="b">
        <v>0</v>
      </c>
      <c r="AP3522" s="27" t="b">
        <v>0</v>
      </c>
      <c r="AQ3522" s="27" t="b">
        <v>0</v>
      </c>
      <c r="AR3522" s="27" t="b">
        <v>1</v>
      </c>
      <c r="AS3522" s="27" t="b">
        <v>0</v>
      </c>
      <c r="AV3522">
        <v>389.75</v>
      </c>
      <c r="AX3522">
        <v>762</v>
      </c>
    </row>
    <row r="3523" spans="1:50" ht="14.55" customHeight="1" x14ac:dyDescent="0.25">
      <c r="A3523" s="94">
        <v>43181</v>
      </c>
      <c r="B3523" s="100">
        <v>19.375</v>
      </c>
      <c r="C3523" s="101">
        <v>18.425000000000001</v>
      </c>
      <c r="D3523" s="32">
        <v>165.3168700111448</v>
      </c>
      <c r="E3523" s="32">
        <v>9.1842705561747113</v>
      </c>
      <c r="F3523" s="32">
        <v>174.50114056731951</v>
      </c>
      <c r="G3523" s="32">
        <v>19.324999999999999</v>
      </c>
      <c r="H3523" s="56">
        <v>-5.1560379918588861E-2</v>
      </c>
      <c r="I3523" s="32">
        <v>23.34</v>
      </c>
      <c r="J3523" s="68">
        <v>1.1154401154401157</v>
      </c>
      <c r="K3523" s="72">
        <v>48.381752558426136</v>
      </c>
      <c r="L3523" s="32">
        <v>47.200001</v>
      </c>
      <c r="M3523" s="73">
        <v>2.5037108758242096E-2</v>
      </c>
      <c r="Q3523" s="34">
        <v>0.94825355756791718</v>
      </c>
      <c r="R3523" s="5"/>
      <c r="S3523" s="86"/>
      <c r="T3523" s="81"/>
      <c r="U3523" s="5">
        <v>50.43364906997909</v>
      </c>
      <c r="V3523" s="1">
        <v>46.76</v>
      </c>
      <c r="W3523" s="76">
        <v>7.8563923652247486E-2</v>
      </c>
      <c r="X3523" s="91">
        <v>1.1731601731601733</v>
      </c>
      <c r="Y3523" s="72">
        <v>92.065325795783082</v>
      </c>
      <c r="Z3523" s="32">
        <v>93.4</v>
      </c>
      <c r="AA3523" s="77">
        <v>-1.4289873706819313E-2</v>
      </c>
      <c r="AB3523" s="35">
        <v>1.2308802308802311</v>
      </c>
      <c r="AC3523" s="72">
        <v>98.30171593414893</v>
      </c>
      <c r="AD3523" s="32">
        <v>95.199999999999989</v>
      </c>
      <c r="AE3523" s="76">
        <v>3.2581049728455276E-2</v>
      </c>
      <c r="AF3523" s="1">
        <v>18</v>
      </c>
      <c r="AI3523" s="27" t="s">
        <v>36</v>
      </c>
      <c r="AJ3523" s="17">
        <v>17.501891536476307</v>
      </c>
      <c r="AK3523" s="17">
        <v>17.615054995786572</v>
      </c>
      <c r="AL3523" s="19">
        <v>-2.3336915419783815E-2</v>
      </c>
      <c r="AM3523" s="19">
        <v>-1.5198735845615645E-2</v>
      </c>
      <c r="AN3523" s="27" t="b">
        <v>0</v>
      </c>
      <c r="AO3523" s="27" t="b">
        <v>0</v>
      </c>
      <c r="AP3523" s="27" t="b">
        <v>0</v>
      </c>
      <c r="AQ3523" s="27" t="b">
        <v>0</v>
      </c>
      <c r="AR3523" s="27" t="b">
        <v>1</v>
      </c>
      <c r="AS3523" s="27" t="b">
        <v>0</v>
      </c>
      <c r="AV3523">
        <v>467</v>
      </c>
      <c r="AX3523">
        <v>951.99999999999989</v>
      </c>
    </row>
    <row r="3524" spans="1:50" ht="14.55" customHeight="1" x14ac:dyDescent="0.25">
      <c r="A3524" s="94">
        <v>43182</v>
      </c>
      <c r="B3524" s="98">
        <v>20.425000000000001</v>
      </c>
      <c r="C3524" s="99">
        <v>19.324999999999999</v>
      </c>
      <c r="D3524" s="32">
        <v>156.13259945497009</v>
      </c>
      <c r="E3524" s="32">
        <v>18.842085591500897</v>
      </c>
      <c r="F3524" s="18">
        <v>174.974685046471</v>
      </c>
      <c r="G3524" s="18">
        <v>20.306546898369064</v>
      </c>
      <c r="H3524" s="19">
        <v>-5.6921086675291166E-2</v>
      </c>
      <c r="I3524" s="18">
        <v>24.870000999999998</v>
      </c>
      <c r="J3524" s="91">
        <v>1.0536430975472915</v>
      </c>
      <c r="K3524" s="72">
        <v>50.976217621078796</v>
      </c>
      <c r="L3524" s="18">
        <v>50</v>
      </c>
      <c r="M3524" s="73">
        <v>1.9524352421575911E-2</v>
      </c>
      <c r="Q3524" s="34">
        <v>0.97454399043083761</v>
      </c>
      <c r="R3524" s="7"/>
      <c r="S3524" s="32"/>
      <c r="T3524" s="77"/>
      <c r="U3524" s="5">
        <v>49.102358883806829</v>
      </c>
      <c r="V3524">
        <v>45.64</v>
      </c>
      <c r="W3524" s="38">
        <v>7.5862376945811313E-2</v>
      </c>
      <c r="X3524" s="91">
        <v>1.0804646463209373</v>
      </c>
      <c r="Y3524" s="72">
        <v>99.473805599312982</v>
      </c>
      <c r="Z3524" s="18">
        <v>101.19999999999999</v>
      </c>
      <c r="AA3524" s="77">
        <v>-1.7057256923784653E-2</v>
      </c>
      <c r="AB3524" s="35">
        <v>1.1072861950945829</v>
      </c>
      <c r="AC3524" s="72">
        <v>108.84638790346371</v>
      </c>
      <c r="AD3524" s="18">
        <v>105.7</v>
      </c>
      <c r="AE3524" s="38">
        <v>2.9767151404576201E-2</v>
      </c>
      <c r="AF3524">
        <v>17</v>
      </c>
      <c r="AI3524" s="27" t="s">
        <v>36</v>
      </c>
      <c r="AJ3524" s="17">
        <v>17.612689446778699</v>
      </c>
      <c r="AK3524" s="17">
        <v>17.808059379784922</v>
      </c>
      <c r="AL3524" s="19">
        <v>-3.232550709536175E-2</v>
      </c>
      <c r="AM3524" s="19">
        <v>-1.4405567484374222E-2</v>
      </c>
      <c r="AN3524" s="27" t="b">
        <v>0</v>
      </c>
      <c r="AO3524" s="27" t="b">
        <v>0</v>
      </c>
      <c r="AP3524" s="27" t="b">
        <v>0</v>
      </c>
      <c r="AQ3524" s="27" t="b">
        <v>0</v>
      </c>
      <c r="AR3524" s="27" t="b">
        <v>1</v>
      </c>
      <c r="AS3524" s="27" t="b">
        <v>0</v>
      </c>
      <c r="AV3524">
        <v>505.99999999999994</v>
      </c>
      <c r="AX3524">
        <v>1057</v>
      </c>
    </row>
    <row r="3525" spans="1:50" ht="14.55" customHeight="1" x14ac:dyDescent="0.25">
      <c r="A3525" s="94">
        <v>43185</v>
      </c>
      <c r="B3525" s="98">
        <v>19.324999999999999</v>
      </c>
      <c r="C3525" s="99">
        <v>18.625</v>
      </c>
      <c r="D3525" s="32">
        <v>146.94832889879538</v>
      </c>
      <c r="E3525" s="32">
        <v>28.549134808052955</v>
      </c>
      <c r="F3525" s="18">
        <v>175.49746370684835</v>
      </c>
      <c r="G3525" s="18">
        <v>19.211127161364452</v>
      </c>
      <c r="H3525" s="19">
        <v>-3.7583892617449655E-2</v>
      </c>
      <c r="I3525" s="18">
        <v>21.030000999999999</v>
      </c>
      <c r="J3525" s="91">
        <v>0.94888240173694172</v>
      </c>
      <c r="K3525" s="72">
        <v>48.369598899086363</v>
      </c>
      <c r="L3525" s="18">
        <v>46.299999</v>
      </c>
      <c r="M3525" s="73">
        <v>4.4699782803156493E-2</v>
      </c>
      <c r="Q3525" s="34">
        <v>1.0269356867455266</v>
      </c>
      <c r="R3525" s="7"/>
      <c r="S3525" s="32"/>
      <c r="T3525" s="77"/>
      <c r="U3525" s="5">
        <v>50.376282834579186</v>
      </c>
      <c r="V3525">
        <v>47.32</v>
      </c>
      <c r="W3525" s="38">
        <v>6.4587549335992936E-2</v>
      </c>
      <c r="X3525" s="91">
        <v>0.92332360260541269</v>
      </c>
      <c r="Y3525" s="72">
        <v>91.846951985670316</v>
      </c>
      <c r="Z3525" s="18">
        <v>89.849995000000007</v>
      </c>
      <c r="AA3525" s="77">
        <v>2.2225454610991451E-2</v>
      </c>
      <c r="AB3525" s="35">
        <v>0.89776480347388354</v>
      </c>
      <c r="AC3525" s="72">
        <v>97.716889376688982</v>
      </c>
      <c r="AD3525" s="18">
        <v>90.9</v>
      </c>
      <c r="AE3525" s="38">
        <v>7.499328247182592E-2</v>
      </c>
      <c r="AF3525">
        <v>16</v>
      </c>
      <c r="AI3525" s="27" t="s">
        <v>36</v>
      </c>
      <c r="AJ3525" s="17">
        <v>17.727184415475783</v>
      </c>
      <c r="AK3525" s="17">
        <v>17.969342377223455</v>
      </c>
      <c r="AL3525" s="19">
        <v>-4.0612756775407134E-2</v>
      </c>
      <c r="AM3525" s="19">
        <v>-1.4189581292800672E-2</v>
      </c>
      <c r="AN3525" s="27" t="b">
        <v>0</v>
      </c>
      <c r="AO3525" s="27" t="b">
        <v>0</v>
      </c>
      <c r="AP3525" s="27" t="b">
        <v>0</v>
      </c>
      <c r="AQ3525" s="27" t="b">
        <v>0</v>
      </c>
      <c r="AR3525" s="27" t="b">
        <v>1</v>
      </c>
      <c r="AS3525" s="27" t="b">
        <v>0</v>
      </c>
      <c r="AV3525">
        <v>449.24997500000006</v>
      </c>
      <c r="AX3525">
        <v>909</v>
      </c>
    </row>
    <row r="3526" spans="1:50" ht="14.55" customHeight="1" x14ac:dyDescent="0.25">
      <c r="A3526" s="94">
        <v>43186</v>
      </c>
      <c r="B3526" s="98">
        <v>20.425000000000001</v>
      </c>
      <c r="C3526" s="99">
        <v>19.524999999999999</v>
      </c>
      <c r="D3526" s="32">
        <v>137.76405834262067</v>
      </c>
      <c r="E3526" s="32">
        <v>38.078586002580536</v>
      </c>
      <c r="F3526" s="18">
        <v>175.84264434520122</v>
      </c>
      <c r="G3526" s="18">
        <v>20.230105709539689</v>
      </c>
      <c r="H3526" s="19">
        <v>-4.6094750320102573E-2</v>
      </c>
      <c r="I3526" s="18">
        <v>22.5</v>
      </c>
      <c r="J3526" s="91">
        <v>1.0551122545076612</v>
      </c>
      <c r="K3526" s="72">
        <v>51.034473526733194</v>
      </c>
      <c r="L3526" s="18">
        <v>49.779998999999997</v>
      </c>
      <c r="M3526" s="73">
        <v>2.5200372678456616E-2</v>
      </c>
      <c r="Q3526" s="34">
        <v>0.97388322698736085</v>
      </c>
      <c r="R3526" s="7"/>
      <c r="S3526" s="32"/>
      <c r="T3526" s="77"/>
      <c r="U3526" s="5">
        <v>49.013252267120741</v>
      </c>
      <c r="V3526">
        <v>45.64</v>
      </c>
      <c r="W3526" s="38">
        <v>7.3909997088535073E-2</v>
      </c>
      <c r="X3526" s="91">
        <v>1.0826683817614917</v>
      </c>
      <c r="Y3526" s="72">
        <v>99.440266640536834</v>
      </c>
      <c r="Z3526" s="18">
        <v>100.5</v>
      </c>
      <c r="AA3526" s="77">
        <v>-1.0544610541922054E-2</v>
      </c>
      <c r="AB3526" s="35">
        <v>1.1102245090153224</v>
      </c>
      <c r="AC3526" s="72">
        <v>108.48594620507417</v>
      </c>
      <c r="AD3526" s="18">
        <v>104.6</v>
      </c>
      <c r="AE3526" s="38">
        <v>3.7150537333405134E-2</v>
      </c>
      <c r="AF3526">
        <v>15</v>
      </c>
      <c r="AI3526" s="27" t="s">
        <v>36</v>
      </c>
      <c r="AJ3526" s="17">
        <v>17.920284687358627</v>
      </c>
      <c r="AK3526" s="17">
        <v>18.155959026797763</v>
      </c>
      <c r="AL3526" s="19">
        <v>-4.1619011060994117E-2</v>
      </c>
      <c r="AM3526" s="19">
        <v>-1.5492663075605116E-2</v>
      </c>
      <c r="AN3526" s="27" t="b">
        <v>0</v>
      </c>
      <c r="AO3526" s="27" t="b">
        <v>0</v>
      </c>
      <c r="AP3526" s="27" t="b">
        <v>0</v>
      </c>
      <c r="AQ3526" s="27" t="b">
        <v>0</v>
      </c>
      <c r="AR3526" s="27" t="b">
        <v>1</v>
      </c>
      <c r="AS3526" s="27" t="b">
        <v>0</v>
      </c>
      <c r="AV3526">
        <v>502.5</v>
      </c>
      <c r="AX3526">
        <v>1046</v>
      </c>
    </row>
    <row r="3527" spans="1:50" ht="14.55" customHeight="1" x14ac:dyDescent="0.25">
      <c r="A3527" s="94">
        <v>43187</v>
      </c>
      <c r="B3527" s="98">
        <v>21.024999999999999</v>
      </c>
      <c r="C3527" s="99">
        <v>19.875</v>
      </c>
      <c r="D3527" s="32">
        <v>128.57978778644596</v>
      </c>
      <c r="E3527" s="32">
        <v>47.686203216914393</v>
      </c>
      <c r="F3527" s="18">
        <v>176.26599100336034</v>
      </c>
      <c r="G3527" s="18">
        <v>20.713884206265256</v>
      </c>
      <c r="H3527" s="19">
        <v>-5.7861635220125773E-2</v>
      </c>
      <c r="I3527" s="18">
        <v>22.870000999999998</v>
      </c>
      <c r="J3527" s="91">
        <v>1.0263788942849787</v>
      </c>
      <c r="K3527" s="72">
        <v>52.379800214132018</v>
      </c>
      <c r="L3527" s="18">
        <v>50.095001000000003</v>
      </c>
      <c r="M3527" s="73">
        <v>4.5609325651715521E-2</v>
      </c>
      <c r="Q3527" s="34">
        <v>0.98714953394313731</v>
      </c>
      <c r="R3527" s="7"/>
      <c r="S3527" s="32"/>
      <c r="T3527" s="77"/>
      <c r="U3527" s="5">
        <v>48.336698306207118</v>
      </c>
      <c r="V3527">
        <v>45.16</v>
      </c>
      <c r="W3527" s="38">
        <v>7.0343186585631573E-2</v>
      </c>
      <c r="X3527" s="91">
        <v>1.0395683414274681</v>
      </c>
      <c r="Y3527" s="72">
        <v>103.37544765467173</v>
      </c>
      <c r="Z3527" s="18">
        <v>103.35</v>
      </c>
      <c r="AA3527" s="77">
        <v>2.4622791167621717E-4</v>
      </c>
      <c r="AB3527" s="35">
        <v>1.0527577885699575</v>
      </c>
      <c r="AC3527" s="72">
        <v>114.20759375848952</v>
      </c>
      <c r="AD3527" s="18">
        <v>109.2</v>
      </c>
      <c r="AE3527" s="38">
        <v>4.5857085700453479E-2</v>
      </c>
      <c r="AF3527">
        <v>14</v>
      </c>
      <c r="AI3527" s="27" t="s">
        <v>36</v>
      </c>
      <c r="AJ3527" s="17">
        <v>18.077745704602101</v>
      </c>
      <c r="AK3527" s="17">
        <v>18.328462059778662</v>
      </c>
      <c r="AL3527" s="19">
        <v>-4.1670290791926336E-2</v>
      </c>
      <c r="AM3527" s="19">
        <v>-1.789204726573642E-2</v>
      </c>
      <c r="AN3527" s="27" t="b">
        <v>0</v>
      </c>
      <c r="AO3527" s="27" t="b">
        <v>0</v>
      </c>
      <c r="AP3527" s="27" t="b">
        <v>0</v>
      </c>
      <c r="AQ3527" s="27" t="b">
        <v>0</v>
      </c>
      <c r="AR3527" s="27" t="b">
        <v>1</v>
      </c>
      <c r="AS3527" s="27" t="b">
        <v>0</v>
      </c>
      <c r="AV3527">
        <v>516.75</v>
      </c>
      <c r="AX3527">
        <v>1092</v>
      </c>
    </row>
    <row r="3528" spans="1:50" ht="14.55" customHeight="1" x14ac:dyDescent="0.25">
      <c r="A3528" s="94">
        <v>43188</v>
      </c>
      <c r="B3528" s="98">
        <v>19.774999999999999</v>
      </c>
      <c r="C3528" s="99">
        <v>19.225000000000001</v>
      </c>
      <c r="D3528" s="32">
        <v>119.39551723027125</v>
      </c>
      <c r="E3528" s="32">
        <v>57.401890685773424</v>
      </c>
      <c r="F3528" s="18">
        <v>176.79740791604468</v>
      </c>
      <c r="G3528" s="18">
        <v>19.596428151864266</v>
      </c>
      <c r="H3528" s="19">
        <v>-2.860858257477239E-2</v>
      </c>
      <c r="I3528" s="18">
        <v>19.969999000000001</v>
      </c>
      <c r="J3528" s="91">
        <v>0.94890501472601652</v>
      </c>
      <c r="K3528" s="72">
        <v>49.702595120875813</v>
      </c>
      <c r="L3528" s="18">
        <v>49</v>
      </c>
      <c r="M3528" s="73">
        <v>1.4338675936241082E-2</v>
      </c>
      <c r="Q3528" s="34">
        <v>1.0269231295446029</v>
      </c>
      <c r="R3528" s="7"/>
      <c r="S3528" s="32"/>
      <c r="T3528" s="77"/>
      <c r="U3528" s="5">
        <v>49.590151378707638</v>
      </c>
      <c r="V3528">
        <v>46.96</v>
      </c>
      <c r="W3528" s="38">
        <v>5.6008334299566385E-2</v>
      </c>
      <c r="X3528" s="91">
        <v>0.92335752208902466</v>
      </c>
      <c r="Y3528" s="72">
        <v>95.452953878748716</v>
      </c>
      <c r="Z3528" s="18">
        <v>92.650004999999993</v>
      </c>
      <c r="AA3528" s="77">
        <v>3.0253089341427696E-2</v>
      </c>
      <c r="AB3528" s="35">
        <v>0.89781002945203292</v>
      </c>
      <c r="AC3528" s="72">
        <v>102.5350791989223</v>
      </c>
      <c r="AD3528" s="18">
        <v>94.2</v>
      </c>
      <c r="AE3528" s="38">
        <v>8.8482794043761151E-2</v>
      </c>
      <c r="AF3528">
        <v>13</v>
      </c>
      <c r="AI3528" s="27" t="s">
        <v>36</v>
      </c>
      <c r="AJ3528" s="17">
        <v>18.139003580785829</v>
      </c>
      <c r="AK3528" s="17">
        <v>18.464501894494578</v>
      </c>
      <c r="AL3528" s="19">
        <v>-4.6438387887721734E-2</v>
      </c>
      <c r="AM3528" s="19">
        <v>-1.9328466236434659E-2</v>
      </c>
      <c r="AN3528" s="27" t="b">
        <v>0</v>
      </c>
      <c r="AO3528" s="27" t="b">
        <v>0</v>
      </c>
      <c r="AP3528" s="27" t="b">
        <v>0</v>
      </c>
      <c r="AQ3528" s="27" t="b">
        <v>0</v>
      </c>
      <c r="AR3528" s="27" t="b">
        <v>1</v>
      </c>
      <c r="AS3528" s="27" t="b">
        <v>0</v>
      </c>
      <c r="AV3528">
        <v>463.25002499999994</v>
      </c>
      <c r="AX3528">
        <v>942</v>
      </c>
    </row>
    <row r="3529" spans="1:50" ht="14.55" customHeight="1" x14ac:dyDescent="0.25">
      <c r="A3529" s="94">
        <v>43192</v>
      </c>
      <c r="B3529" s="98">
        <v>21.425000000000001</v>
      </c>
      <c r="C3529" s="99">
        <v>20.024999999999999</v>
      </c>
      <c r="D3529" s="32">
        <v>110.21124667409654</v>
      </c>
      <c r="E3529" s="32">
        <v>66.848910204543515</v>
      </c>
      <c r="F3529" s="18">
        <v>177.06015687864004</v>
      </c>
      <c r="G3529" s="18">
        <v>20.896431202048987</v>
      </c>
      <c r="H3529" s="19">
        <v>-6.9912609238452106E-2</v>
      </c>
      <c r="I3529" s="18">
        <v>23.620000999999998</v>
      </c>
      <c r="J3529" s="91">
        <v>1.0679235240105838</v>
      </c>
      <c r="K3529" s="72">
        <v>53.077652164812285</v>
      </c>
      <c r="L3529" s="18">
        <v>51.84</v>
      </c>
      <c r="M3529" s="73">
        <v>2.387446305579247E-2</v>
      </c>
      <c r="Q3529" s="34">
        <v>0.96819832015896734</v>
      </c>
      <c r="R3529" s="7"/>
      <c r="S3529" s="32"/>
      <c r="T3529" s="77"/>
      <c r="U3529" s="5">
        <v>47.966747941545378</v>
      </c>
      <c r="V3529">
        <v>44.6</v>
      </c>
      <c r="W3529" s="38">
        <v>7.5487622007743879E-2</v>
      </c>
      <c r="X3529" s="91">
        <v>1.1018852860158757</v>
      </c>
      <c r="Y3529" s="72">
        <v>105.17870860537545</v>
      </c>
      <c r="Z3529" s="18">
        <v>105.9</v>
      </c>
      <c r="AA3529" s="77">
        <v>-6.8110613278995072E-3</v>
      </c>
      <c r="AB3529" s="35">
        <v>1.1358470480211678</v>
      </c>
      <c r="AC3529" s="72">
        <v>116.46229981833986</v>
      </c>
      <c r="AD3529" s="18">
        <v>112</v>
      </c>
      <c r="AE3529" s="38">
        <v>3.9841962663748731E-2</v>
      </c>
      <c r="AF3529">
        <v>12</v>
      </c>
      <c r="AI3529" s="27" t="s">
        <v>36</v>
      </c>
      <c r="AJ3529" s="17">
        <v>18.208938364664434</v>
      </c>
      <c r="AK3529" s="17">
        <v>18.643127732355847</v>
      </c>
      <c r="AL3529" s="19">
        <v>-4.9497092774365613E-2</v>
      </c>
      <c r="AM3529" s="19">
        <v>-2.3878901564199702E-2</v>
      </c>
      <c r="AN3529" s="27" t="b">
        <v>0</v>
      </c>
      <c r="AO3529" s="27" t="b">
        <v>0</v>
      </c>
      <c r="AP3529" s="27" t="b">
        <v>0</v>
      </c>
      <c r="AQ3529" s="27" t="b">
        <v>0</v>
      </c>
      <c r="AR3529" s="27" t="b">
        <v>1</v>
      </c>
      <c r="AS3529" s="27" t="b">
        <v>0</v>
      </c>
      <c r="AV3529">
        <v>529.5</v>
      </c>
      <c r="AX3529">
        <v>1120</v>
      </c>
    </row>
    <row r="3530" spans="1:50" ht="14.55" customHeight="1" x14ac:dyDescent="0.25">
      <c r="A3530" s="94">
        <v>43193</v>
      </c>
      <c r="B3530" s="98">
        <v>20.475000000000001</v>
      </c>
      <c r="C3530" s="99">
        <v>19.675000000000001</v>
      </c>
      <c r="D3530" s="32">
        <v>101.02697611792183</v>
      </c>
      <c r="E3530" s="32">
        <v>76.675277079252282</v>
      </c>
      <c r="F3530" s="18">
        <v>177.70225319717412</v>
      </c>
      <c r="G3530" s="18">
        <v>20.129814609495469</v>
      </c>
      <c r="H3530" s="19">
        <v>-4.0660736975857814E-2</v>
      </c>
      <c r="I3530" s="18">
        <v>21.1</v>
      </c>
      <c r="J3530" s="91">
        <v>0.96680690515364587</v>
      </c>
      <c r="K3530" s="72">
        <v>51.314952752015607</v>
      </c>
      <c r="L3530" s="18">
        <v>49.619999</v>
      </c>
      <c r="M3530" s="73">
        <v>3.4158681704439517E-2</v>
      </c>
      <c r="Q3530" s="34">
        <v>1.017166351765495</v>
      </c>
      <c r="R3530" s="7"/>
      <c r="S3530" s="32"/>
      <c r="T3530" s="77"/>
      <c r="U3530" s="5">
        <v>48.743058491741984</v>
      </c>
      <c r="V3530">
        <v>45.56</v>
      </c>
      <c r="W3530" s="38">
        <v>6.9865199555355167E-2</v>
      </c>
      <c r="X3530" s="91">
        <v>0.9502103577304688</v>
      </c>
      <c r="Y3530" s="72">
        <v>99.942376496335157</v>
      </c>
      <c r="Z3530" s="18">
        <v>99.25</v>
      </c>
      <c r="AA3530" s="77">
        <v>6.9760856053920134E-3</v>
      </c>
      <c r="AB3530" s="35">
        <v>0.93361381030729174</v>
      </c>
      <c r="AC3530" s="72">
        <v>108.72906826697567</v>
      </c>
      <c r="AD3530" s="18">
        <v>103.3</v>
      </c>
      <c r="AE3530" s="38">
        <v>5.2556323978467344E-2</v>
      </c>
      <c r="AF3530">
        <v>11</v>
      </c>
      <c r="AI3530" s="27" t="s">
        <v>36</v>
      </c>
      <c r="AJ3530" s="17">
        <v>18.278113905534106</v>
      </c>
      <c r="AK3530" s="17">
        <v>18.808344079521756</v>
      </c>
      <c r="AL3530" s="19">
        <v>-4.6787034491126721E-2</v>
      </c>
      <c r="AM3530" s="19">
        <v>-2.8153633680660775E-2</v>
      </c>
      <c r="AN3530" s="27" t="b">
        <v>0</v>
      </c>
      <c r="AO3530" s="27" t="b">
        <v>0</v>
      </c>
      <c r="AP3530" s="27" t="b">
        <v>0</v>
      </c>
      <c r="AQ3530" s="27" t="b">
        <v>0</v>
      </c>
      <c r="AR3530" s="27" t="b">
        <v>1</v>
      </c>
      <c r="AS3530" s="27" t="b">
        <v>0</v>
      </c>
      <c r="AV3530">
        <v>496.25</v>
      </c>
      <c r="AX3530">
        <v>1033</v>
      </c>
    </row>
    <row r="3531" spans="1:50" ht="14.55" customHeight="1" x14ac:dyDescent="0.25">
      <c r="A3531" s="94">
        <v>43194</v>
      </c>
      <c r="B3531" s="98">
        <v>19.975000000000001</v>
      </c>
      <c r="C3531" s="99">
        <v>19.225000000000001</v>
      </c>
      <c r="D3531" s="32">
        <v>91.842705561747124</v>
      </c>
      <c r="E3531" s="32">
        <v>86.232986844826726</v>
      </c>
      <c r="F3531" s="18">
        <v>178.07569240657386</v>
      </c>
      <c r="G3531" s="18">
        <v>19.611813204207806</v>
      </c>
      <c r="H3531" s="19">
        <v>-3.9011703511053319E-2</v>
      </c>
      <c r="I3531" s="18">
        <v>20.059999000000001</v>
      </c>
      <c r="J3531" s="91">
        <v>0.97631436661643978</v>
      </c>
      <c r="K3531" s="72">
        <v>50.098658768536176</v>
      </c>
      <c r="L3531" s="18">
        <v>48.68</v>
      </c>
      <c r="M3531" s="73">
        <v>2.9142538384062774E-2</v>
      </c>
      <c r="Q3531" s="34">
        <v>1.0121301264190377</v>
      </c>
      <c r="R3531" s="7"/>
      <c r="S3531" s="32"/>
      <c r="T3531" s="77"/>
      <c r="U3531" s="5">
        <v>49.286689090454153</v>
      </c>
      <c r="V3531">
        <v>45.96</v>
      </c>
      <c r="W3531" s="38">
        <v>7.2382269156965898E-2</v>
      </c>
      <c r="X3531" s="91">
        <v>0.96447154992465967</v>
      </c>
      <c r="Y3531" s="72">
        <v>96.392039943048317</v>
      </c>
      <c r="Z3531" s="18">
        <v>96.65</v>
      </c>
      <c r="AA3531" s="77">
        <v>-2.6690124878602011E-3</v>
      </c>
      <c r="AB3531" s="35">
        <v>0.95262873323287944</v>
      </c>
      <c r="AC3531" s="72">
        <v>103.57677395051876</v>
      </c>
      <c r="AD3531" s="18">
        <v>99.6</v>
      </c>
      <c r="AE3531" s="38">
        <v>3.9927449302397208E-2</v>
      </c>
      <c r="AF3531">
        <v>10</v>
      </c>
      <c r="AI3531" s="27" t="s">
        <v>36</v>
      </c>
      <c r="AJ3531" s="17">
        <v>18.35261258940373</v>
      </c>
      <c r="AK3531" s="17">
        <v>18.914945763896149</v>
      </c>
      <c r="AL3531" s="19">
        <v>-4.7025002973393994E-2</v>
      </c>
      <c r="AM3531" s="19">
        <v>-3.2100160776044287E-2</v>
      </c>
      <c r="AN3531" s="27" t="b">
        <v>0</v>
      </c>
      <c r="AO3531" s="27" t="b">
        <v>0</v>
      </c>
      <c r="AP3531" s="27" t="b">
        <v>0</v>
      </c>
      <c r="AQ3531" s="27" t="b">
        <v>0</v>
      </c>
      <c r="AR3531" s="27" t="b">
        <v>1</v>
      </c>
      <c r="AS3531" s="27" t="b">
        <v>0</v>
      </c>
      <c r="AV3531">
        <v>483.25</v>
      </c>
      <c r="AX3531">
        <v>996</v>
      </c>
    </row>
    <row r="3532" spans="1:50" ht="14.55" customHeight="1" x14ac:dyDescent="0.25">
      <c r="A3532" s="94">
        <v>43195</v>
      </c>
      <c r="B3532" s="98">
        <v>19.074999999999999</v>
      </c>
      <c r="C3532" s="99">
        <v>18.675000000000001</v>
      </c>
      <c r="D3532" s="32">
        <v>82.658435005572414</v>
      </c>
      <c r="E3532" s="32">
        <v>95.775551440904223</v>
      </c>
      <c r="F3532" s="18">
        <v>178.43398644647664</v>
      </c>
      <c r="G3532" s="18">
        <v>18.860297513442859</v>
      </c>
      <c r="H3532" s="19">
        <v>-2.1419009370816422E-2</v>
      </c>
      <c r="I3532" s="18">
        <v>18.940000999999999</v>
      </c>
      <c r="J3532" s="91">
        <v>0.96361539057676016</v>
      </c>
      <c r="K3532" s="72">
        <v>48.2750033646738</v>
      </c>
      <c r="L3532" s="18">
        <v>47.369999</v>
      </c>
      <c r="M3532" s="73">
        <v>1.9105011268288192E-2</v>
      </c>
      <c r="Q3532" s="34">
        <v>1.0188792176728634</v>
      </c>
      <c r="R3532" s="7"/>
      <c r="S3532" s="32"/>
      <c r="T3532" s="77"/>
      <c r="U3532" s="5">
        <v>50.168702014130503</v>
      </c>
      <c r="V3532" s="18">
        <v>46.76</v>
      </c>
      <c r="W3532" s="38">
        <v>7.2897818950609594E-2</v>
      </c>
      <c r="X3532" s="91">
        <v>0.94542308586514023</v>
      </c>
      <c r="Y3532" s="72">
        <v>91.131695868545606</v>
      </c>
      <c r="Z3532" s="18">
        <v>91.499994999999998</v>
      </c>
      <c r="AA3532" s="77">
        <v>-4.0251273396724515E-3</v>
      </c>
      <c r="AB3532" s="35">
        <v>0.92723078115352031</v>
      </c>
      <c r="AC3532" s="72">
        <v>96.038033267838202</v>
      </c>
      <c r="AD3532" s="18">
        <v>93</v>
      </c>
      <c r="AE3532" s="38">
        <v>3.2667024385357006E-2</v>
      </c>
      <c r="AF3532">
        <v>9</v>
      </c>
      <c r="AI3532" s="27" t="s">
        <v>36</v>
      </c>
      <c r="AJ3532" s="17">
        <v>18.387228843329584</v>
      </c>
      <c r="AK3532" s="17">
        <v>18.646861478306064</v>
      </c>
      <c r="AL3532" s="19">
        <v>-4.2912379481846306E-2</v>
      </c>
      <c r="AM3532" s="19">
        <v>-3.3992763189637606E-2</v>
      </c>
      <c r="AN3532" s="27" t="b">
        <v>0</v>
      </c>
      <c r="AO3532" s="27" t="b">
        <v>0</v>
      </c>
      <c r="AP3532" s="27" t="b">
        <v>0</v>
      </c>
      <c r="AQ3532" s="27" t="b">
        <v>0</v>
      </c>
      <c r="AR3532" s="27" t="b">
        <v>1</v>
      </c>
      <c r="AS3532" s="27" t="b">
        <v>0</v>
      </c>
      <c r="AV3532">
        <v>457.49997500000001</v>
      </c>
      <c r="AX3532">
        <v>930</v>
      </c>
    </row>
    <row r="3533" spans="1:50" ht="14.55" customHeight="1" x14ac:dyDescent="0.25">
      <c r="A3533" s="94">
        <v>43196</v>
      </c>
      <c r="B3533" s="100">
        <v>20.625</v>
      </c>
      <c r="C3533" s="101">
        <v>19.524999999999999</v>
      </c>
      <c r="D3533" s="32">
        <v>73.474164449397705</v>
      </c>
      <c r="E3533" s="32">
        <v>105.15653997418576</v>
      </c>
      <c r="F3533" s="32">
        <v>178.63070442358347</v>
      </c>
      <c r="G3533" s="32">
        <v>19.977450664375631</v>
      </c>
      <c r="H3533" s="56">
        <v>-5.6338028169014231E-2</v>
      </c>
      <c r="I3533" s="32">
        <v>21.49</v>
      </c>
      <c r="J3533" s="68">
        <v>1.0604008327274863</v>
      </c>
      <c r="K3533" s="72">
        <v>51.189968060085342</v>
      </c>
      <c r="L3533" s="32">
        <v>49.799999</v>
      </c>
      <c r="M3533" s="73">
        <v>2.7911025863380876E-2</v>
      </c>
      <c r="Q3533" s="125">
        <v>0.97151981078130256</v>
      </c>
      <c r="R3533" s="5"/>
      <c r="S3533" s="86"/>
      <c r="T3533" s="81"/>
      <c r="U3533" s="5">
        <v>48.692832906075161</v>
      </c>
      <c r="V3533" s="32">
        <v>45.52</v>
      </c>
      <c r="W3533" s="76">
        <v>6.9701953121158997E-2</v>
      </c>
      <c r="X3533" s="68">
        <v>1.0906012490912294</v>
      </c>
      <c r="Y3533" s="72">
        <v>99.388816864365992</v>
      </c>
      <c r="Z3533" s="32">
        <v>99.6</v>
      </c>
      <c r="AA3533" s="77">
        <v>-2.1203126067670876E-3</v>
      </c>
      <c r="AB3533" s="35">
        <v>1.1208016654549726</v>
      </c>
      <c r="AC3533" s="72">
        <v>107.63786190505307</v>
      </c>
      <c r="AD3533" s="32">
        <v>103.4</v>
      </c>
      <c r="AE3533" s="76">
        <v>4.0985124807089608E-2</v>
      </c>
      <c r="AF3533" s="1">
        <v>8</v>
      </c>
      <c r="AI3533" s="27" t="s">
        <v>36</v>
      </c>
      <c r="AJ3533" s="17">
        <v>18.490150372103855</v>
      </c>
      <c r="AK3533" s="17">
        <v>18.600214543466411</v>
      </c>
      <c r="AL3533" s="19">
        <v>-4.2658444973327714E-2</v>
      </c>
      <c r="AM3533" s="19">
        <v>-3.7152095449477396E-2</v>
      </c>
      <c r="AN3533" s="27" t="b">
        <v>0</v>
      </c>
      <c r="AO3533" s="27" t="b">
        <v>0</v>
      </c>
      <c r="AP3533" s="27" t="b">
        <v>0</v>
      </c>
      <c r="AQ3533" s="27" t="b">
        <v>0</v>
      </c>
      <c r="AR3533" s="27" t="b">
        <v>1</v>
      </c>
      <c r="AS3533" s="27" t="b">
        <v>0</v>
      </c>
      <c r="AV3533">
        <v>498</v>
      </c>
      <c r="AX3533">
        <v>1034</v>
      </c>
    </row>
    <row r="3534" spans="1:50" ht="14.55" customHeight="1" x14ac:dyDescent="0.25">
      <c r="A3534" s="94">
        <v>43199</v>
      </c>
      <c r="B3534" s="98">
        <v>20.824999999999999</v>
      </c>
      <c r="C3534" s="99">
        <v>19.824999999999999</v>
      </c>
      <c r="D3534" s="32">
        <v>64.289893893222995</v>
      </c>
      <c r="E3534" s="32">
        <v>114.85823422366609</v>
      </c>
      <c r="F3534" s="18">
        <v>179.1481281168891</v>
      </c>
      <c r="G3534" s="18">
        <v>20.183864446807256</v>
      </c>
      <c r="H3534" s="19">
        <v>-5.0441361916771843E-2</v>
      </c>
      <c r="I3534" s="18">
        <v>21.77</v>
      </c>
      <c r="J3534" s="91">
        <v>1.0132588784246361</v>
      </c>
      <c r="K3534" s="72">
        <v>51.867792187454619</v>
      </c>
      <c r="L3534" s="18">
        <v>49.799999</v>
      </c>
      <c r="M3534" s="73">
        <v>4.1521952389087777E-2</v>
      </c>
      <c r="Q3534" s="34">
        <v>0.99345730952525657</v>
      </c>
      <c r="R3534" s="7"/>
      <c r="S3534" s="32"/>
      <c r="T3534" s="77"/>
      <c r="U3534" s="5">
        <v>48.327548787475735</v>
      </c>
      <c r="V3534" s="18">
        <v>45.24</v>
      </c>
      <c r="W3534" s="38">
        <v>6.8248204851364555E-2</v>
      </c>
      <c r="X3534" s="91">
        <v>1.0198883176369542</v>
      </c>
      <c r="Y3534" s="72">
        <v>101.36597820163361</v>
      </c>
      <c r="Z3534" s="18">
        <v>100</v>
      </c>
      <c r="AA3534" s="77">
        <v>1.3659782016336094E-2</v>
      </c>
      <c r="AB3534" s="35">
        <v>1.026517756849272</v>
      </c>
      <c r="AC3534" s="72">
        <v>110.49040509221781</v>
      </c>
      <c r="AD3534" s="18">
        <v>103.9</v>
      </c>
      <c r="AE3534" s="38">
        <v>6.3430270377457243E-2</v>
      </c>
      <c r="AF3534">
        <v>7</v>
      </c>
      <c r="AI3534" s="27" t="s">
        <v>36</v>
      </c>
      <c r="AJ3534" s="17">
        <v>18.629548206564174</v>
      </c>
      <c r="AK3534" s="17">
        <v>18.585998072630705</v>
      </c>
      <c r="AL3534" s="19">
        <v>-4.6297241530327625E-2</v>
      </c>
      <c r="AM3534" s="19">
        <v>-4.0117834530411664E-2</v>
      </c>
      <c r="AN3534" s="27" t="b">
        <v>1</v>
      </c>
      <c r="AO3534" s="27" t="b">
        <v>0</v>
      </c>
      <c r="AP3534" s="27" t="b">
        <v>0</v>
      </c>
      <c r="AQ3534" s="27" t="b">
        <v>0</v>
      </c>
      <c r="AR3534" s="27" t="b">
        <v>1</v>
      </c>
      <c r="AS3534" s="27" t="b">
        <v>0</v>
      </c>
      <c r="AV3534">
        <v>500</v>
      </c>
      <c r="AX3534">
        <v>1039</v>
      </c>
    </row>
    <row r="3535" spans="1:50" ht="14.55" customHeight="1" x14ac:dyDescent="0.25">
      <c r="A3535" s="94">
        <v>43200</v>
      </c>
      <c r="B3535" s="98">
        <v>20.175000000000001</v>
      </c>
      <c r="C3535" s="99">
        <v>19.425000000000001</v>
      </c>
      <c r="D3535" s="32">
        <v>55.105623337048286</v>
      </c>
      <c r="E3535" s="32">
        <v>124.50577189490636</v>
      </c>
      <c r="F3535" s="18">
        <v>179.61139523195465</v>
      </c>
      <c r="G3535" s="18">
        <v>19.655103537971033</v>
      </c>
      <c r="H3535" s="19">
        <v>-3.8610038610038533E-2</v>
      </c>
      <c r="I3535" s="18">
        <v>20.469999000000001</v>
      </c>
      <c r="J3535" s="91">
        <v>0.97632099128628269</v>
      </c>
      <c r="K3535" s="72">
        <v>50.638738114133787</v>
      </c>
      <c r="L3535" s="18">
        <v>49.799999</v>
      </c>
      <c r="M3535" s="73">
        <v>1.6842151224416433E-2</v>
      </c>
      <c r="Q3535" s="34">
        <v>1.0121266514420224</v>
      </c>
      <c r="R3535" s="7"/>
      <c r="S3535" s="32"/>
      <c r="T3535" s="77"/>
      <c r="U3535" s="5">
        <v>48.86637743771206</v>
      </c>
      <c r="V3535" s="18">
        <v>45.92</v>
      </c>
      <c r="W3535" s="38">
        <v>6.4163271727178978E-2</v>
      </c>
      <c r="X3535" s="91">
        <v>0.96448148692942404</v>
      </c>
      <c r="Y3535" s="72">
        <v>97.766077134418978</v>
      </c>
      <c r="Z3535" s="18">
        <v>96.099995000000007</v>
      </c>
      <c r="AA3535" s="77">
        <v>1.7336963799206975E-2</v>
      </c>
      <c r="AB3535" s="35">
        <v>0.95264198257256538</v>
      </c>
      <c r="AC3535" s="72">
        <v>105.25611101970027</v>
      </c>
      <c r="AD3535" s="18">
        <v>99</v>
      </c>
      <c r="AE3535" s="38">
        <v>6.3193040603033032E-2</v>
      </c>
      <c r="AF3535">
        <v>6</v>
      </c>
      <c r="AI3535" s="27" t="b">
        <v>1</v>
      </c>
      <c r="AJ3535" s="17">
        <v>18.799931146878389</v>
      </c>
      <c r="AK3535" s="17">
        <v>18.506009502344178</v>
      </c>
      <c r="AL3535" s="19">
        <v>-4.1080146425592025E-2</v>
      </c>
      <c r="AM3535" s="19">
        <v>-4.3289687284965489E-2</v>
      </c>
      <c r="AN3535" s="27" t="b">
        <v>1</v>
      </c>
      <c r="AO3535" s="27" t="b">
        <v>1</v>
      </c>
      <c r="AP3535" s="27" t="b">
        <v>0</v>
      </c>
      <c r="AQ3535" s="27" t="b">
        <v>0</v>
      </c>
      <c r="AR3535" s="27" t="b">
        <v>1</v>
      </c>
      <c r="AS3535" s="27" t="b">
        <v>0</v>
      </c>
      <c r="AV3535">
        <v>480.49997500000006</v>
      </c>
      <c r="AX3535">
        <v>990</v>
      </c>
    </row>
    <row r="3536" spans="1:50" ht="14.55" customHeight="1" x14ac:dyDescent="0.25">
      <c r="A3536" s="94">
        <v>43201</v>
      </c>
      <c r="B3536" s="98">
        <v>20.074999999999999</v>
      </c>
      <c r="C3536" s="99">
        <v>19.475000000000001</v>
      </c>
      <c r="D3536" s="32">
        <v>45.921352780873569</v>
      </c>
      <c r="E3536" s="32">
        <v>134.04464749186002</v>
      </c>
      <c r="F3536" s="18">
        <v>179.9660002727336</v>
      </c>
      <c r="G3536" s="18">
        <v>19.628100094611032</v>
      </c>
      <c r="H3536" s="19">
        <v>-3.080872913992283E-2</v>
      </c>
      <c r="I3536" s="18">
        <v>20.239999999999998</v>
      </c>
      <c r="J3536" s="91">
        <v>1.0005977137099262</v>
      </c>
      <c r="K3536" s="72">
        <v>50.668128903474866</v>
      </c>
      <c r="L3536" s="18">
        <v>49.799999</v>
      </c>
      <c r="M3536" s="73">
        <v>1.7432327729060119E-2</v>
      </c>
      <c r="Q3536" s="34">
        <v>0.99970132166917003</v>
      </c>
      <c r="R3536" s="7"/>
      <c r="S3536" s="32"/>
      <c r="T3536" s="77"/>
      <c r="U3536" s="5">
        <v>48.804619101717115</v>
      </c>
      <c r="V3536" s="18">
        <v>45.64</v>
      </c>
      <c r="W3536" s="38">
        <v>6.9338718267246163E-2</v>
      </c>
      <c r="X3536" s="91">
        <v>1.0008965705648893</v>
      </c>
      <c r="Y3536" s="72">
        <v>97.85419949748902</v>
      </c>
      <c r="Z3536" s="18">
        <v>97.299994999999996</v>
      </c>
      <c r="AA3536" s="77">
        <v>5.6958327437634975E-3</v>
      </c>
      <c r="AB3536" s="35">
        <v>1.0011954274198527</v>
      </c>
      <c r="AC3536" s="72">
        <v>105.3802475280774</v>
      </c>
      <c r="AD3536" s="18">
        <v>100.7</v>
      </c>
      <c r="AE3536" s="38">
        <v>4.6477135333439938E-2</v>
      </c>
      <c r="AF3536">
        <v>5</v>
      </c>
      <c r="AI3536" s="27" t="b">
        <v>1</v>
      </c>
      <c r="AJ3536" s="17">
        <v>18.95080231056065</v>
      </c>
      <c r="AK3536" s="17">
        <v>18.462339978170171</v>
      </c>
      <c r="AL3536" s="19">
        <v>-3.9438145119602863E-2</v>
      </c>
      <c r="AM3536" s="19">
        <v>-4.2711656318299374E-2</v>
      </c>
      <c r="AN3536" s="27" t="b">
        <v>1</v>
      </c>
      <c r="AO3536" s="27" t="b">
        <v>1</v>
      </c>
      <c r="AP3536" s="27" t="b">
        <v>0</v>
      </c>
      <c r="AQ3536" s="27" t="b">
        <v>0</v>
      </c>
      <c r="AR3536" s="27" t="b">
        <v>1</v>
      </c>
      <c r="AS3536" s="27" t="b">
        <v>0</v>
      </c>
      <c r="AV3536">
        <v>486.49997499999995</v>
      </c>
      <c r="AX3536">
        <v>1007</v>
      </c>
    </row>
    <row r="3537" spans="1:50" ht="14.55" customHeight="1" x14ac:dyDescent="0.25">
      <c r="A3537" s="94">
        <v>43202</v>
      </c>
      <c r="B3537" s="98">
        <v>18.824999999999999</v>
      </c>
      <c r="C3537" s="99">
        <v>18.725000000000001</v>
      </c>
      <c r="D3537" s="32">
        <v>36.737082224698852</v>
      </c>
      <c r="E3537" s="32">
        <v>143.51187375194769</v>
      </c>
      <c r="F3537" s="18">
        <v>180.24895597664653</v>
      </c>
      <c r="G3537" s="18">
        <v>18.745381300976558</v>
      </c>
      <c r="H3537" s="19">
        <v>-5.3404539385846217E-3</v>
      </c>
      <c r="I3537" s="18">
        <v>18.489999999999998</v>
      </c>
      <c r="J3537" s="91">
        <v>0.95652936705720726</v>
      </c>
      <c r="K3537" s="72">
        <v>48.464714715616914</v>
      </c>
      <c r="L3537" s="18">
        <v>48.09</v>
      </c>
      <c r="M3537" s="73">
        <v>7.7919466753360485E-3</v>
      </c>
      <c r="Q3537" s="34">
        <v>1.0227231041930953</v>
      </c>
      <c r="R3537" s="7"/>
      <c r="S3537" s="32"/>
      <c r="T3537" s="77"/>
      <c r="U3537" s="5">
        <v>49.865423416033885</v>
      </c>
      <c r="V3537" s="18">
        <v>46.64</v>
      </c>
      <c r="W3537" s="38">
        <v>6.9155733619937473E-2</v>
      </c>
      <c r="X3537" s="91">
        <v>0.934794050585811</v>
      </c>
      <c r="Y3537" s="72">
        <v>91.473961165385404</v>
      </c>
      <c r="Z3537" s="18">
        <v>91.300000000000011</v>
      </c>
      <c r="AA3537" s="77">
        <v>1.9053796865869958E-3</v>
      </c>
      <c r="AB3537" s="35">
        <v>0.91305873411441463</v>
      </c>
      <c r="AC3537" s="72">
        <v>96.216812790663667</v>
      </c>
      <c r="AD3537" s="18">
        <v>93.2</v>
      </c>
      <c r="AE3537" s="38">
        <v>3.2369235951326868E-2</v>
      </c>
      <c r="AF3537">
        <v>4</v>
      </c>
      <c r="AI3537" s="27" t="b">
        <v>1</v>
      </c>
      <c r="AJ3537" s="17">
        <v>19.039252065427068</v>
      </c>
      <c r="AK3537" s="17">
        <v>18.421876684230703</v>
      </c>
      <c r="AL3537" s="19">
        <v>-3.3826270190858078E-2</v>
      </c>
      <c r="AM3537" s="19">
        <v>-3.9448312387302634E-2</v>
      </c>
      <c r="AN3537" s="27" t="b">
        <v>1</v>
      </c>
      <c r="AO3537" s="27" t="b">
        <v>1</v>
      </c>
      <c r="AP3537" s="27" t="b">
        <v>0</v>
      </c>
      <c r="AQ3537" s="27" t="b">
        <v>0</v>
      </c>
      <c r="AR3537" s="27" t="b">
        <v>1</v>
      </c>
      <c r="AS3537" s="27" t="b">
        <v>0</v>
      </c>
      <c r="AV3537">
        <v>456.50000000000006</v>
      </c>
      <c r="AX3537">
        <v>932</v>
      </c>
    </row>
    <row r="3538" spans="1:50" ht="14.55" customHeight="1" x14ac:dyDescent="0.25">
      <c r="A3538" s="94">
        <v>43203</v>
      </c>
      <c r="B3538" s="98">
        <v>17.925000000000001</v>
      </c>
      <c r="C3538" s="99">
        <v>18.125</v>
      </c>
      <c r="D3538" s="32">
        <v>27.552811668524139</v>
      </c>
      <c r="E3538" s="32">
        <v>152.74519248198715</v>
      </c>
      <c r="F3538" s="18">
        <v>180.29800415051128</v>
      </c>
      <c r="G3538" s="18">
        <v>18.094436365312706</v>
      </c>
      <c r="H3538" s="19">
        <v>1.1034482758620623E-2</v>
      </c>
      <c r="I3538" s="18">
        <v>17.41</v>
      </c>
      <c r="J3538" s="91">
        <v>0.96553704697048737</v>
      </c>
      <c r="K3538" s="72">
        <v>46.793667887456493</v>
      </c>
      <c r="L3538" s="18">
        <v>45.98</v>
      </c>
      <c r="M3538" s="73">
        <v>1.769612630396904E-2</v>
      </c>
      <c r="Q3538" s="34">
        <v>1.0178465203057951</v>
      </c>
      <c r="R3538" s="7"/>
      <c r="S3538" s="32"/>
      <c r="T3538" s="77"/>
      <c r="U3538" s="5">
        <v>50.706346939057056</v>
      </c>
      <c r="V3538" s="18">
        <v>47.56</v>
      </c>
      <c r="W3538" s="38">
        <v>6.6155318314908618E-2</v>
      </c>
      <c r="X3538" s="91">
        <v>0.94830557045573105</v>
      </c>
      <c r="Y3538" s="72">
        <v>86.745681952985109</v>
      </c>
      <c r="Z3538" s="18">
        <v>86.300000000000011</v>
      </c>
      <c r="AA3538" s="77">
        <v>5.1643331747983478E-3</v>
      </c>
      <c r="AB3538" s="35">
        <v>0.93107409394097473</v>
      </c>
      <c r="AC3538" s="72">
        <v>89.583545522338923</v>
      </c>
      <c r="AD3538" s="18">
        <v>86.7</v>
      </c>
      <c r="AE3538" s="38">
        <v>3.3258887224208999E-2</v>
      </c>
      <c r="AF3538">
        <v>3</v>
      </c>
      <c r="AI3538" s="27" t="b">
        <v>1</v>
      </c>
      <c r="AJ3538" s="17">
        <v>19.077291969501463</v>
      </c>
      <c r="AK3538" s="17">
        <v>18.373400387662713</v>
      </c>
      <c r="AL3538" s="19">
        <v>-2.8417354835951907E-2</v>
      </c>
      <c r="AM3538" s="19">
        <v>-3.8758657214888845E-2</v>
      </c>
      <c r="AN3538" s="27" t="b">
        <v>1</v>
      </c>
      <c r="AO3538" s="27" t="b">
        <v>1</v>
      </c>
      <c r="AP3538" s="27" t="b">
        <v>0</v>
      </c>
      <c r="AQ3538" s="27" t="b">
        <v>0</v>
      </c>
      <c r="AR3538" s="27" t="b">
        <v>1</v>
      </c>
      <c r="AS3538" s="27" t="b">
        <v>0</v>
      </c>
      <c r="AV3538">
        <v>431.50000000000006</v>
      </c>
      <c r="AX3538">
        <v>867</v>
      </c>
    </row>
    <row r="3539" spans="1:50" ht="14.55" customHeight="1" x14ac:dyDescent="0.25">
      <c r="A3539" s="94">
        <v>43206</v>
      </c>
      <c r="B3539" s="98">
        <v>16.824999999999999</v>
      </c>
      <c r="C3539" s="99">
        <v>17.274999999999999</v>
      </c>
      <c r="D3539" s="32">
        <v>18.368541112349426</v>
      </c>
      <c r="E3539" s="32">
        <v>161.82811936305924</v>
      </c>
      <c r="F3539" s="18">
        <v>180.19666047540866</v>
      </c>
      <c r="G3539" s="18">
        <v>17.229128764213776</v>
      </c>
      <c r="H3539" s="19">
        <v>2.6049204052098318E-2</v>
      </c>
      <c r="I3539" s="18">
        <v>16.559999000000001</v>
      </c>
      <c r="J3539" s="91">
        <v>0.9516430409022415</v>
      </c>
      <c r="K3539" s="72">
        <v>44.530097927184897</v>
      </c>
      <c r="L3539" s="18">
        <v>43.650002000000001</v>
      </c>
      <c r="M3539" s="73">
        <v>2.0162563272846969E-2</v>
      </c>
      <c r="Q3539" s="34">
        <v>1.0254070891181593</v>
      </c>
      <c r="R3539" s="7"/>
      <c r="S3539" s="32"/>
      <c r="T3539" s="77"/>
      <c r="U3539" s="5">
        <v>51.944450387946176</v>
      </c>
      <c r="V3539" s="18">
        <v>48.64</v>
      </c>
      <c r="W3539" s="38">
        <v>6.7936891199551305E-2</v>
      </c>
      <c r="X3539" s="91">
        <v>0.9274645613533623</v>
      </c>
      <c r="Y3539" s="72">
        <v>80.453930787611711</v>
      </c>
      <c r="Z3539" s="18">
        <v>79.75</v>
      </c>
      <c r="AA3539" s="77">
        <v>8.8267183399587546E-3</v>
      </c>
      <c r="AB3539" s="35">
        <v>0.903286081804483</v>
      </c>
      <c r="AC3539" s="72">
        <v>80.918272488375834</v>
      </c>
      <c r="AD3539" s="18">
        <v>78.5</v>
      </c>
      <c r="AE3539" s="38">
        <v>3.0806018960201707E-2</v>
      </c>
      <c r="AF3539">
        <v>2</v>
      </c>
      <c r="AI3539" s="27" t="b">
        <v>1</v>
      </c>
      <c r="AJ3539" s="17">
        <v>19.100905844584041</v>
      </c>
      <c r="AK3539" s="17">
        <v>18.357647430692317</v>
      </c>
      <c r="AL3539" s="19">
        <v>-1.4686149465766482E-2</v>
      </c>
      <c r="AM3539" s="19">
        <v>-3.3908058216720896E-2</v>
      </c>
      <c r="AN3539" s="27" t="b">
        <v>1</v>
      </c>
      <c r="AO3539" s="27" t="b">
        <v>1</v>
      </c>
      <c r="AP3539" s="27" t="b">
        <v>0</v>
      </c>
      <c r="AQ3539" s="27" t="b">
        <v>0</v>
      </c>
      <c r="AR3539" s="27" t="b">
        <v>1</v>
      </c>
      <c r="AS3539" s="27" t="b">
        <v>0</v>
      </c>
      <c r="AV3539">
        <v>398.75</v>
      </c>
      <c r="AX3539">
        <v>785</v>
      </c>
    </row>
    <row r="3540" spans="1:50" ht="14.55" customHeight="1" x14ac:dyDescent="0.25">
      <c r="A3540" s="94">
        <v>43207</v>
      </c>
      <c r="B3540" s="98">
        <v>15.324999999999999</v>
      </c>
      <c r="C3540" s="99">
        <v>16.375</v>
      </c>
      <c r="D3540" s="32">
        <v>9.1842705561747131</v>
      </c>
      <c r="E3540" s="32">
        <v>170.77314698144647</v>
      </c>
      <c r="F3540" s="18">
        <v>179.95741753762118</v>
      </c>
      <c r="G3540" s="18">
        <v>16.321412411247415</v>
      </c>
      <c r="H3540" s="19">
        <v>6.4122137404580171E-2</v>
      </c>
      <c r="I3540" s="18">
        <v>15.25</v>
      </c>
      <c r="J3540" s="91">
        <v>0.94605728894389773</v>
      </c>
      <c r="K3540" s="72">
        <v>42.127294819382023</v>
      </c>
      <c r="L3540" s="18">
        <v>40.299999</v>
      </c>
      <c r="M3540" s="73">
        <v>4.5342329149487645E-2</v>
      </c>
      <c r="Q3540" s="34">
        <v>1.0285092201532107</v>
      </c>
      <c r="R3540" s="7"/>
      <c r="S3540" s="32"/>
      <c r="T3540" s="77"/>
      <c r="U3540" s="5">
        <v>53.373767692913781</v>
      </c>
      <c r="V3540" s="18">
        <v>50.2</v>
      </c>
      <c r="W3540" s="38">
        <v>6.3222464002266485E-2</v>
      </c>
      <c r="X3540" s="91">
        <v>0.91908593341584666</v>
      </c>
      <c r="Y3540" s="72">
        <v>73.944429856475935</v>
      </c>
      <c r="Z3540" s="18">
        <v>72.55</v>
      </c>
      <c r="AA3540" s="77">
        <v>1.9220259910074953E-2</v>
      </c>
      <c r="AB3540" s="35">
        <v>0.89211457788779547</v>
      </c>
      <c r="AC3540" s="72">
        <v>72.187213146425179</v>
      </c>
      <c r="AD3540" s="18">
        <v>69.2</v>
      </c>
      <c r="AE3540" s="38">
        <v>4.3167820035045899E-2</v>
      </c>
      <c r="AF3540">
        <v>1</v>
      </c>
      <c r="AI3540" s="27" t="b">
        <v>1</v>
      </c>
      <c r="AJ3540" s="17">
        <v>19.094768774643835</v>
      </c>
      <c r="AK3540" s="17">
        <v>18.328495983447105</v>
      </c>
      <c r="AL3540" s="19">
        <v>4.4077670877921875E-3</v>
      </c>
      <c r="AM3540" s="19">
        <v>-2.6342856711728938E-2</v>
      </c>
      <c r="AN3540" s="27" t="b">
        <v>1</v>
      </c>
      <c r="AO3540" s="27" t="b">
        <v>1</v>
      </c>
      <c r="AP3540" s="27" t="b">
        <v>0</v>
      </c>
      <c r="AQ3540" s="27" t="b">
        <v>0</v>
      </c>
      <c r="AR3540" s="27" t="b">
        <v>1</v>
      </c>
      <c r="AS3540" s="27" t="b">
        <v>0</v>
      </c>
      <c r="AV3540">
        <v>362.75</v>
      </c>
      <c r="AX3540">
        <v>692</v>
      </c>
    </row>
    <row r="3541" spans="1:50" ht="14.55" customHeight="1" x14ac:dyDescent="0.25">
      <c r="A3541" s="96">
        <v>43208</v>
      </c>
      <c r="B3541" s="98">
        <v>16.425000000000001</v>
      </c>
      <c r="C3541" s="99">
        <v>16.675000000000001</v>
      </c>
      <c r="D3541" s="32">
        <v>179.3685024790573</v>
      </c>
      <c r="E3541" s="32">
        <v>0</v>
      </c>
      <c r="F3541" s="18">
        <v>179.3685024790573</v>
      </c>
      <c r="G3541" s="18">
        <v>16.425000000000001</v>
      </c>
      <c r="H3541" s="19">
        <v>1.4992503748125885E-2</v>
      </c>
      <c r="I3541" s="18">
        <v>15.6</v>
      </c>
      <c r="J3541" s="91">
        <v>1.0030534351145037</v>
      </c>
      <c r="K3541" s="72">
        <v>42.255196665640781</v>
      </c>
      <c r="L3541" s="18">
        <v>40.560001</v>
      </c>
      <c r="M3541" s="73">
        <v>4.1794763901529038E-2</v>
      </c>
      <c r="Q3541" s="34">
        <v>0.99847792998477936</v>
      </c>
      <c r="R3541" s="7"/>
      <c r="S3541" s="32"/>
      <c r="T3541" s="77"/>
      <c r="U3541" s="5">
        <v>53.241078840307907</v>
      </c>
      <c r="V3541" s="18">
        <v>50.12</v>
      </c>
      <c r="W3541" s="38">
        <v>6.2272123709255972E-2</v>
      </c>
      <c r="X3541" s="91">
        <v>1.0045801526717557</v>
      </c>
      <c r="Y3541" s="72">
        <v>74.283462038088416</v>
      </c>
      <c r="Z3541" s="18">
        <v>72.95</v>
      </c>
      <c r="AA3541" s="77">
        <v>1.827912320888846E-2</v>
      </c>
      <c r="AB3541" s="35">
        <v>1.0061068702290077</v>
      </c>
      <c r="AC3541" s="72">
        <v>72.626886682186068</v>
      </c>
      <c r="AD3541" s="18">
        <v>69.599999999999994</v>
      </c>
      <c r="AE3541" s="38">
        <v>4.3489751180834403E-2</v>
      </c>
      <c r="AF3541">
        <v>20</v>
      </c>
      <c r="AI3541" s="27" t="b">
        <v>1</v>
      </c>
      <c r="AJ3541" s="17">
        <v>19.042021943637486</v>
      </c>
      <c r="AK3541" s="17">
        <v>18.296388555729422</v>
      </c>
      <c r="AL3541" s="19">
        <v>1.3341524147486258E-2</v>
      </c>
      <c r="AM3541" s="19">
        <v>-2.3056831938880466E-2</v>
      </c>
      <c r="AN3541" s="27" t="b">
        <v>1</v>
      </c>
      <c r="AO3541" s="27" t="b">
        <v>1</v>
      </c>
      <c r="AP3541" s="27" t="b">
        <v>0</v>
      </c>
      <c r="AQ3541" s="27" t="b">
        <v>0</v>
      </c>
      <c r="AR3541" s="27" t="b">
        <v>1</v>
      </c>
      <c r="AS3541" s="27" t="b">
        <v>0</v>
      </c>
      <c r="AV3541">
        <v>364.75</v>
      </c>
      <c r="AX3541">
        <v>696</v>
      </c>
    </row>
    <row r="3542" spans="1:50" ht="14.55" customHeight="1" x14ac:dyDescent="0.25">
      <c r="A3542" s="94">
        <v>43209</v>
      </c>
      <c r="B3542" s="98">
        <v>16.574999999999999</v>
      </c>
      <c r="C3542" s="99">
        <v>16.824999999999999</v>
      </c>
      <c r="D3542" s="32">
        <v>170.40007735510443</v>
      </c>
      <c r="E3542" s="32">
        <v>8.8339659766672156</v>
      </c>
      <c r="F3542" s="18">
        <v>179.23404333177166</v>
      </c>
      <c r="G3542" s="18">
        <v>16.587321830457611</v>
      </c>
      <c r="H3542" s="19">
        <v>1.4858841010401136E-2</v>
      </c>
      <c r="I3542" s="18">
        <v>15.96</v>
      </c>
      <c r="J3542" s="91">
        <v>1.0091255741992018</v>
      </c>
      <c r="K3542" s="72">
        <v>42.640061824014026</v>
      </c>
      <c r="L3542" s="18">
        <v>40.970001000000003</v>
      </c>
      <c r="M3542" s="73">
        <v>4.0763016432780234E-2</v>
      </c>
      <c r="Q3542" s="34">
        <v>0.99547847441759496</v>
      </c>
      <c r="R3542" s="7"/>
      <c r="S3542" s="32"/>
      <c r="T3542" s="77"/>
      <c r="U3542" s="5">
        <v>52.949179779725704</v>
      </c>
      <c r="V3542" s="18">
        <v>49.68</v>
      </c>
      <c r="W3542" s="38">
        <v>6.5804745968713843E-2</v>
      </c>
      <c r="X3542" s="91">
        <v>1.0136883612988026</v>
      </c>
      <c r="Y3542" s="72">
        <v>75.300641175252721</v>
      </c>
      <c r="Z3542" s="18">
        <v>74.599999999999994</v>
      </c>
      <c r="AA3542" s="77">
        <v>9.3919728586156458E-3</v>
      </c>
      <c r="AB3542" s="35">
        <v>1.0182511483984036</v>
      </c>
      <c r="AC3542" s="72">
        <v>73.951225128860557</v>
      </c>
      <c r="AD3542" s="18">
        <v>71.399999999999991</v>
      </c>
      <c r="AE3542" s="38">
        <v>3.5731444381800641E-2</v>
      </c>
      <c r="AF3542">
        <v>19</v>
      </c>
      <c r="AI3542" s="27" t="b">
        <v>1</v>
      </c>
      <c r="AJ3542" s="17">
        <v>19.002554670122425</v>
      </c>
      <c r="AK3542" s="17">
        <v>18.254483102213619</v>
      </c>
      <c r="AL3542" s="19">
        <v>2.0952785839206917E-2</v>
      </c>
      <c r="AM3542" s="19">
        <v>-1.9247232480723984E-2</v>
      </c>
      <c r="AN3542" s="27" t="b">
        <v>1</v>
      </c>
      <c r="AO3542" s="27" t="b">
        <v>1</v>
      </c>
      <c r="AP3542" s="27" t="b">
        <v>0</v>
      </c>
      <c r="AQ3542" s="27" t="b">
        <v>0</v>
      </c>
      <c r="AR3542" s="27" t="b">
        <v>1</v>
      </c>
      <c r="AS3542" s="27" t="b">
        <v>0</v>
      </c>
      <c r="AV3542">
        <v>373</v>
      </c>
      <c r="AX3542">
        <v>713.99999999999989</v>
      </c>
    </row>
    <row r="3543" spans="1:50" ht="14.55" customHeight="1" x14ac:dyDescent="0.25">
      <c r="A3543" s="94">
        <v>43210</v>
      </c>
      <c r="B3543" s="98">
        <v>17.024999999999999</v>
      </c>
      <c r="C3543" s="99">
        <v>17.074999999999999</v>
      </c>
      <c r="D3543" s="32">
        <v>161.43165223115156</v>
      </c>
      <c r="E3543" s="32">
        <v>17.669130697589576</v>
      </c>
      <c r="F3543" s="18">
        <v>179.10078292874113</v>
      </c>
      <c r="G3543" s="18">
        <v>17.029932734075381</v>
      </c>
      <c r="H3543" s="19">
        <v>2.9282576866764831E-3</v>
      </c>
      <c r="I3543" s="18">
        <v>16.879999000000002</v>
      </c>
      <c r="J3543" s="91">
        <v>1.025920348281895</v>
      </c>
      <c r="K3543" s="72">
        <v>43.744550192887317</v>
      </c>
      <c r="L3543" s="18">
        <v>42.110000999999997</v>
      </c>
      <c r="M3543" s="73">
        <v>3.8816175589435876E-2</v>
      </c>
      <c r="Q3543" s="34">
        <v>0.98736727060472884</v>
      </c>
      <c r="R3543" s="7"/>
      <c r="S3543" s="32"/>
      <c r="T3543" s="77"/>
      <c r="U3543" s="5">
        <v>52.229814128084698</v>
      </c>
      <c r="V3543" s="18">
        <v>48.96</v>
      </c>
      <c r="W3543" s="38">
        <v>6.6785419282775677E-2</v>
      </c>
      <c r="X3543" s="91">
        <v>1.0388805224228423</v>
      </c>
      <c r="Y3543" s="72">
        <v>78.228743722469289</v>
      </c>
      <c r="Z3543" s="18">
        <v>77.900000000000006</v>
      </c>
      <c r="AA3543" s="77">
        <v>4.2200734591692386E-3</v>
      </c>
      <c r="AB3543" s="35">
        <v>1.0518406965637899</v>
      </c>
      <c r="AC3543" s="72">
        <v>77.78366106700733</v>
      </c>
      <c r="AD3543" s="18">
        <v>74.599999999999994</v>
      </c>
      <c r="AE3543" s="38">
        <v>4.2676421809749808E-2</v>
      </c>
      <c r="AF3543">
        <v>18</v>
      </c>
      <c r="AI3543" s="27" t="b">
        <v>1</v>
      </c>
      <c r="AJ3543" s="17">
        <v>18.988503847935537</v>
      </c>
      <c r="AK3543" s="17">
        <v>18.218861050552409</v>
      </c>
      <c r="AL3543" s="19">
        <v>2.2330904443417104E-2</v>
      </c>
      <c r="AM3543" s="19">
        <v>-1.5447864174048843E-2</v>
      </c>
      <c r="AN3543" s="27" t="b">
        <v>1</v>
      </c>
      <c r="AO3543" s="27" t="b">
        <v>1</v>
      </c>
      <c r="AP3543" s="27" t="b">
        <v>0</v>
      </c>
      <c r="AQ3543" s="27" t="b">
        <v>0</v>
      </c>
      <c r="AR3543" s="27" t="b">
        <v>1</v>
      </c>
      <c r="AS3543" s="27" t="b">
        <v>0</v>
      </c>
      <c r="AV3543">
        <v>389.5</v>
      </c>
      <c r="AX3543">
        <v>746</v>
      </c>
    </row>
    <row r="3544" spans="1:50" ht="14.55" customHeight="1" x14ac:dyDescent="0.25">
      <c r="A3544" s="94">
        <v>43213</v>
      </c>
      <c r="B3544" s="98">
        <v>16.824999999999999</v>
      </c>
      <c r="C3544" s="99">
        <v>17.024999999999999</v>
      </c>
      <c r="D3544" s="32">
        <v>152.46322710719869</v>
      </c>
      <c r="E3544" s="32">
        <v>26.611293961735843</v>
      </c>
      <c r="F3544" s="18">
        <v>179.07452106893453</v>
      </c>
      <c r="G3544" s="18">
        <v>16.854720915966031</v>
      </c>
      <c r="H3544" s="19">
        <v>1.1747430249632873E-2</v>
      </c>
      <c r="I3544" s="18">
        <v>16.34</v>
      </c>
      <c r="J3544" s="91">
        <v>0.98956641473728191</v>
      </c>
      <c r="K3544" s="72">
        <v>43.287388724280497</v>
      </c>
      <c r="L3544" s="18">
        <v>41.599997999999999</v>
      </c>
      <c r="M3544" s="73">
        <v>4.0562278976083062E-2</v>
      </c>
      <c r="Q3544" s="34">
        <v>1.0052717963682549</v>
      </c>
      <c r="R3544" s="7"/>
      <c r="S3544" s="32"/>
      <c r="T3544" s="77"/>
      <c r="U3544" s="5">
        <v>52.4544689824613</v>
      </c>
      <c r="V3544" s="18">
        <v>49.2</v>
      </c>
      <c r="W3544" s="38">
        <v>6.6147743545961327E-2</v>
      </c>
      <c r="X3544" s="91">
        <v>0.98434962210592292</v>
      </c>
      <c r="Y3544" s="72">
        <v>77.004802744727826</v>
      </c>
      <c r="Z3544" s="18">
        <v>76.599999999999994</v>
      </c>
      <c r="AA3544" s="77">
        <v>5.2846311322171215E-3</v>
      </c>
      <c r="AB3544" s="35">
        <v>0.97913282947456381</v>
      </c>
      <c r="AC3544" s="72">
        <v>76.159315105847298</v>
      </c>
      <c r="AD3544" s="18">
        <v>73.099999999999994</v>
      </c>
      <c r="AE3544" s="38">
        <v>4.185109583922441E-2</v>
      </c>
      <c r="AF3544">
        <v>17</v>
      </c>
      <c r="AI3544" s="27" t="b">
        <v>1</v>
      </c>
      <c r="AJ3544" s="17">
        <v>18.870871510600583</v>
      </c>
      <c r="AK3544" s="17">
        <v>18.191420322112091</v>
      </c>
      <c r="AL3544" s="19">
        <v>2.2449729025252479E-2</v>
      </c>
      <c r="AM3544" s="19">
        <v>-1.2925613372523514E-2</v>
      </c>
      <c r="AN3544" s="27" t="b">
        <v>1</v>
      </c>
      <c r="AO3544" s="27" t="b">
        <v>1</v>
      </c>
      <c r="AP3544" s="27" t="b">
        <v>0</v>
      </c>
      <c r="AQ3544" s="27" t="b">
        <v>0</v>
      </c>
      <c r="AR3544" s="27" t="b">
        <v>1</v>
      </c>
      <c r="AS3544" s="27" t="b">
        <v>0</v>
      </c>
      <c r="AV3544">
        <v>383</v>
      </c>
      <c r="AX3544">
        <v>731</v>
      </c>
    </row>
    <row r="3545" spans="1:50" ht="14.55" customHeight="1" x14ac:dyDescent="0.25">
      <c r="A3545" s="94">
        <v>43214</v>
      </c>
      <c r="B3545" s="98">
        <v>17.675000000000001</v>
      </c>
      <c r="C3545" s="99">
        <v>17.475000000000001</v>
      </c>
      <c r="D3545" s="32">
        <v>143.49480198324582</v>
      </c>
      <c r="E3545" s="32">
        <v>35.474363137096013</v>
      </c>
      <c r="F3545" s="18">
        <v>178.96916512034184</v>
      </c>
      <c r="G3545" s="18">
        <v>17.635357011093792</v>
      </c>
      <c r="H3545" s="19">
        <v>-1.1444921316165813E-2</v>
      </c>
      <c r="I3545" s="18">
        <v>18.02</v>
      </c>
      <c r="J3545" s="91">
        <v>1.0456999903700643</v>
      </c>
      <c r="K3545" s="72">
        <v>45.264838783163874</v>
      </c>
      <c r="L3545" s="18">
        <v>41.59</v>
      </c>
      <c r="M3545" s="73">
        <v>8.8358710823848774E-2</v>
      </c>
      <c r="Q3545" s="34">
        <v>0.9781486129908582</v>
      </c>
      <c r="R3545" s="7"/>
      <c r="S3545" s="32"/>
      <c r="T3545" s="77"/>
      <c r="U3545" s="5">
        <v>51.258731507492151</v>
      </c>
      <c r="V3545" s="18">
        <v>47.96</v>
      </c>
      <c r="W3545" s="38">
        <v>6.8780890481487694E-2</v>
      </c>
      <c r="X3545" s="91">
        <v>1.0685499855550964</v>
      </c>
      <c r="Y3545" s="72">
        <v>82.283874541568494</v>
      </c>
      <c r="Z3545" s="18">
        <v>82.349995000000007</v>
      </c>
      <c r="AA3545" s="77">
        <v>-8.029200054172793E-4</v>
      </c>
      <c r="AB3545" s="35">
        <v>1.0913999807401285</v>
      </c>
      <c r="AC3545" s="72">
        <v>83.118942416309551</v>
      </c>
      <c r="AD3545" s="18">
        <v>80.199999999999989</v>
      </c>
      <c r="AE3545" s="38">
        <v>3.6395790727051902E-2</v>
      </c>
      <c r="AF3545">
        <v>16</v>
      </c>
      <c r="AI3545" s="27" t="b">
        <v>1</v>
      </c>
      <c r="AJ3545" s="17">
        <v>18.743671992158905</v>
      </c>
      <c r="AK3545" s="17">
        <v>18.211630668267411</v>
      </c>
      <c r="AL3545" s="19">
        <v>1.620070813054179E-2</v>
      </c>
      <c r="AM3545" s="19">
        <v>-9.2713828773806212E-3</v>
      </c>
      <c r="AN3545" s="27" t="b">
        <v>1</v>
      </c>
      <c r="AO3545" s="27" t="b">
        <v>1</v>
      </c>
      <c r="AP3545" s="27" t="b">
        <v>0</v>
      </c>
      <c r="AQ3545" s="27" t="b">
        <v>0</v>
      </c>
      <c r="AR3545" s="27" t="b">
        <v>1</v>
      </c>
      <c r="AS3545" s="27" t="b">
        <v>0</v>
      </c>
      <c r="AV3545">
        <v>411.74997500000006</v>
      </c>
      <c r="AX3545">
        <v>801.99999999999989</v>
      </c>
    </row>
    <row r="3546" spans="1:50" ht="14.55" customHeight="1" x14ac:dyDescent="0.25">
      <c r="A3546" s="94">
        <v>43215</v>
      </c>
      <c r="B3546" s="98">
        <v>17.725000000000001</v>
      </c>
      <c r="C3546" s="99">
        <v>17.675000000000001</v>
      </c>
      <c r="D3546" s="32">
        <v>134.52637685929295</v>
      </c>
      <c r="E3546" s="32">
        <v>44.545431180922442</v>
      </c>
      <c r="F3546" s="18">
        <v>179.07180804021539</v>
      </c>
      <c r="G3546" s="18">
        <v>17.712562131731282</v>
      </c>
      <c r="H3546" s="19">
        <v>-2.8288543140029265E-3</v>
      </c>
      <c r="I3546" s="18">
        <v>17.84</v>
      </c>
      <c r="J3546" s="91">
        <v>1.0049538935393043</v>
      </c>
      <c r="K3546" s="72">
        <v>45.488288920391156</v>
      </c>
      <c r="L3546" s="18">
        <v>44.549999</v>
      </c>
      <c r="M3546" s="73">
        <v>2.1061502613976633E-2</v>
      </c>
      <c r="Q3546" s="34">
        <v>0.99753526327369235</v>
      </c>
      <c r="R3546" s="7"/>
      <c r="S3546" s="32"/>
      <c r="T3546" s="77"/>
      <c r="U3546" s="5">
        <v>51.083027450534274</v>
      </c>
      <c r="V3546" s="18">
        <v>47.72</v>
      </c>
      <c r="W3546" s="38">
        <v>7.0474171218237125E-2</v>
      </c>
      <c r="X3546" s="91">
        <v>1.0074308403089565</v>
      </c>
      <c r="Y3546" s="72">
        <v>82.895709481583935</v>
      </c>
      <c r="Z3546" s="18">
        <v>83.549994999999996</v>
      </c>
      <c r="AA3546" s="77">
        <v>-7.8310659194660657E-3</v>
      </c>
      <c r="AB3546" s="35">
        <v>1.0099077870786086</v>
      </c>
      <c r="AC3546" s="72">
        <v>83.941121394804</v>
      </c>
      <c r="AD3546" s="18">
        <v>81.5</v>
      </c>
      <c r="AE3546" s="38">
        <v>2.9952409752196318E-2</v>
      </c>
      <c r="AF3546">
        <v>15</v>
      </c>
      <c r="AI3546" s="27" t="b">
        <v>1</v>
      </c>
      <c r="AJ3546" s="17">
        <v>18.672311752652565</v>
      </c>
      <c r="AK3546" s="17">
        <v>18.249132183675492</v>
      </c>
      <c r="AL3546" s="19">
        <v>5.0422095107779397E-3</v>
      </c>
      <c r="AM3546" s="19">
        <v>-6.9068902110146907E-3</v>
      </c>
      <c r="AN3546" s="27" t="b">
        <v>1</v>
      </c>
      <c r="AO3546" s="27" t="b">
        <v>1</v>
      </c>
      <c r="AP3546" s="27" t="b">
        <v>0</v>
      </c>
      <c r="AQ3546" s="27" t="b">
        <v>0</v>
      </c>
      <c r="AR3546" s="27" t="b">
        <v>1</v>
      </c>
      <c r="AS3546" s="27" t="b">
        <v>0</v>
      </c>
      <c r="AV3546">
        <v>417.74997499999995</v>
      </c>
      <c r="AX3546">
        <v>815</v>
      </c>
    </row>
    <row r="3547" spans="1:50" ht="14.55" customHeight="1" x14ac:dyDescent="0.25">
      <c r="A3547" s="94">
        <v>43216</v>
      </c>
      <c r="B3547" s="98">
        <v>16.875</v>
      </c>
      <c r="C3547" s="99">
        <v>17.024999999999999</v>
      </c>
      <c r="D3547" s="32">
        <v>125.55795173534008</v>
      </c>
      <c r="E3547" s="32">
        <v>53.539226672977009</v>
      </c>
      <c r="F3547" s="18">
        <v>179.09717840831709</v>
      </c>
      <c r="G3547" s="18">
        <v>16.919840929780797</v>
      </c>
      <c r="H3547" s="19">
        <v>8.8105726872246271E-3</v>
      </c>
      <c r="I3547" s="18">
        <v>16.239999999999998</v>
      </c>
      <c r="J3547" s="91">
        <v>0.95538059131831932</v>
      </c>
      <c r="K3547" s="72">
        <v>43.457876442590297</v>
      </c>
      <c r="L3547" s="18">
        <v>42.459999000000003</v>
      </c>
      <c r="M3547" s="73">
        <v>2.3501588932922351E-2</v>
      </c>
      <c r="Q3547" s="34">
        <v>1.0233516407425185</v>
      </c>
      <c r="R3547" s="7"/>
      <c r="S3547" s="32"/>
      <c r="T3547" s="77"/>
      <c r="U3547" s="5">
        <v>52.225431199320063</v>
      </c>
      <c r="V3547" s="18">
        <v>49</v>
      </c>
      <c r="W3547" s="38">
        <v>6.5825126516735985E-2</v>
      </c>
      <c r="X3547" s="91">
        <v>0.93307088697747886</v>
      </c>
      <c r="Y3547" s="72">
        <v>77.347943238032926</v>
      </c>
      <c r="Z3547" s="18">
        <v>77.45</v>
      </c>
      <c r="AA3547" s="77">
        <v>-1.3177115812405052E-3</v>
      </c>
      <c r="AB3547" s="35">
        <v>0.91076118263663852</v>
      </c>
      <c r="AC3547" s="72">
        <v>76.449089305924346</v>
      </c>
      <c r="AD3547" s="18">
        <v>74.3</v>
      </c>
      <c r="AE3547" s="38">
        <v>2.8924485947837808E-2</v>
      </c>
      <c r="AF3547">
        <v>14</v>
      </c>
      <c r="AI3547" s="27" t="b">
        <v>1</v>
      </c>
      <c r="AJ3547" s="17">
        <v>18.514680096473565</v>
      </c>
      <c r="AK3547" s="17">
        <v>18.237245307715209</v>
      </c>
      <c r="AL3547" s="19">
        <v>4.0118876672943964E-3</v>
      </c>
      <c r="AM3547" s="19">
        <v>-3.917997948622319E-3</v>
      </c>
      <c r="AN3547" s="27" t="b">
        <v>1</v>
      </c>
      <c r="AO3547" s="27" t="b">
        <v>1</v>
      </c>
      <c r="AP3547" s="27" t="b">
        <v>0</v>
      </c>
      <c r="AQ3547" s="27" t="b">
        <v>0</v>
      </c>
      <c r="AR3547" s="27" t="b">
        <v>1</v>
      </c>
      <c r="AS3547" s="27" t="b">
        <v>0</v>
      </c>
      <c r="AV3547">
        <v>387.25</v>
      </c>
      <c r="AX3547">
        <v>743</v>
      </c>
    </row>
    <row r="3548" spans="1:50" ht="14.55" customHeight="1" x14ac:dyDescent="0.25">
      <c r="A3548" s="94">
        <v>43217</v>
      </c>
      <c r="B3548" s="98">
        <v>16.425000000000001</v>
      </c>
      <c r="C3548" s="99">
        <v>16.824999999999999</v>
      </c>
      <c r="D3548" s="32">
        <v>116.58952661138721</v>
      </c>
      <c r="E3548" s="32">
        <v>62.428634835485354</v>
      </c>
      <c r="F3548" s="18">
        <v>179.01816144687257</v>
      </c>
      <c r="G3548" s="18">
        <v>16.564491176383267</v>
      </c>
      <c r="H3548" s="19">
        <v>2.3774145616641817E-2</v>
      </c>
      <c r="I3548" s="18">
        <v>15.41</v>
      </c>
      <c r="J3548" s="91">
        <v>0.97856611404308236</v>
      </c>
      <c r="K3548" s="72">
        <v>42.525669480147656</v>
      </c>
      <c r="L3548" s="18">
        <v>41.424999</v>
      </c>
      <c r="M3548" s="73">
        <v>2.6570199317268683E-2</v>
      </c>
      <c r="Q3548" s="34">
        <v>1.0109516800394613</v>
      </c>
      <c r="R3548" s="7"/>
      <c r="S3548" s="32"/>
      <c r="T3548" s="77"/>
      <c r="U3548" s="5">
        <v>52.746415195482818</v>
      </c>
      <c r="V3548" s="18">
        <v>49.4</v>
      </c>
      <c r="W3548" s="38">
        <v>6.7741198289125906E-2</v>
      </c>
      <c r="X3548" s="91">
        <v>0.96784917106462365</v>
      </c>
      <c r="Y3548" s="72">
        <v>74.861500915711204</v>
      </c>
      <c r="Z3548" s="18">
        <v>75.099999999999994</v>
      </c>
      <c r="AA3548" s="77">
        <v>-3.1757534525804288E-3</v>
      </c>
      <c r="AB3548" s="35">
        <v>0.95713222808616483</v>
      </c>
      <c r="AC3548" s="72">
        <v>73.170714056383162</v>
      </c>
      <c r="AD3548" s="18">
        <v>71.900000000000006</v>
      </c>
      <c r="AE3548" s="38">
        <v>1.7673352661796326E-2</v>
      </c>
      <c r="AF3548">
        <v>13</v>
      </c>
      <c r="AI3548" s="27" t="b">
        <v>1</v>
      </c>
      <c r="AJ3548" s="17">
        <v>18.31708995219347</v>
      </c>
      <c r="AK3548" s="17">
        <v>18.194671610748802</v>
      </c>
      <c r="AL3548" s="19">
        <v>5.49777176833451E-3</v>
      </c>
      <c r="AM3548" s="19">
        <v>-1.0934257619061791E-3</v>
      </c>
      <c r="AN3548" s="27" t="b">
        <v>1</v>
      </c>
      <c r="AO3548" s="27" t="b">
        <v>1</v>
      </c>
      <c r="AP3548" s="27" t="b">
        <v>0</v>
      </c>
      <c r="AQ3548" s="27" t="b">
        <v>0</v>
      </c>
      <c r="AR3548" s="27" t="b">
        <v>1</v>
      </c>
      <c r="AS3548" s="27" t="b">
        <v>0</v>
      </c>
      <c r="AV3548">
        <v>375.5</v>
      </c>
      <c r="AX3548">
        <v>719</v>
      </c>
    </row>
    <row r="3549" spans="1:50" ht="14.55" customHeight="1" x14ac:dyDescent="0.25">
      <c r="A3549" s="94">
        <v>43220</v>
      </c>
      <c r="B3549" s="98">
        <v>16.625</v>
      </c>
      <c r="C3549" s="99">
        <v>16.925000000000001</v>
      </c>
      <c r="D3549" s="32">
        <v>107.62110148743434</v>
      </c>
      <c r="E3549" s="32">
        <v>71.18384331458941</v>
      </c>
      <c r="F3549" s="18">
        <v>178.80494480202375</v>
      </c>
      <c r="G3549" s="18">
        <v>16.74443267574631</v>
      </c>
      <c r="H3549" s="19">
        <v>1.7725258493353047E-2</v>
      </c>
      <c r="I3549" s="18">
        <v>15.93</v>
      </c>
      <c r="J3549" s="91">
        <v>1.0096591145342875</v>
      </c>
      <c r="K3549" s="72">
        <v>42.935686903188405</v>
      </c>
      <c r="L3549" s="18">
        <v>41.02</v>
      </c>
      <c r="M3549" s="73">
        <v>4.6701289692550003E-2</v>
      </c>
      <c r="Q3549" s="34">
        <v>0.99521664569989898</v>
      </c>
      <c r="R3549" s="7"/>
      <c r="S3549" s="32"/>
      <c r="T3549" s="77"/>
      <c r="U3549" s="5">
        <v>52.443430980207836</v>
      </c>
      <c r="V3549" s="18">
        <v>49.32</v>
      </c>
      <c r="W3549" s="38">
        <v>6.3329906330248084E-2</v>
      </c>
      <c r="X3549" s="91">
        <v>1.0144886718014312</v>
      </c>
      <c r="Y3549" s="72">
        <v>75.946507993403827</v>
      </c>
      <c r="Z3549" s="18">
        <v>75.400000000000006</v>
      </c>
      <c r="AA3549" s="77">
        <v>7.2481166233928579E-3</v>
      </c>
      <c r="AB3549" s="35">
        <v>1.0193182290685749</v>
      </c>
      <c r="AC3549" s="72">
        <v>74.583046901932832</v>
      </c>
      <c r="AD3549" s="18">
        <v>71.8</v>
      </c>
      <c r="AE3549" s="38">
        <v>3.8761098912713579E-2</v>
      </c>
      <c r="AF3549">
        <v>12</v>
      </c>
      <c r="AI3549" s="27" t="b">
        <v>1</v>
      </c>
      <c r="AJ3549" s="17">
        <v>18.1812806438069</v>
      </c>
      <c r="AK3549" s="17">
        <v>18.129223609167052</v>
      </c>
      <c r="AL3549" s="19">
        <v>7.9639385694472709E-3</v>
      </c>
      <c r="AM3549" s="19">
        <v>3.5355296544917758E-3</v>
      </c>
      <c r="AN3549" s="27" t="b">
        <v>1</v>
      </c>
      <c r="AO3549" s="27" t="b">
        <v>1</v>
      </c>
      <c r="AP3549" s="27" t="b">
        <v>0</v>
      </c>
      <c r="AQ3549" s="27" t="b">
        <v>0</v>
      </c>
      <c r="AR3549" s="27" t="b">
        <v>1</v>
      </c>
      <c r="AS3549" s="27" t="b">
        <v>0</v>
      </c>
      <c r="AV3549">
        <v>377</v>
      </c>
      <c r="AX3549">
        <v>718</v>
      </c>
    </row>
    <row r="3550" spans="1:50" ht="14.55" customHeight="1" x14ac:dyDescent="0.25">
      <c r="A3550" s="94">
        <v>43221</v>
      </c>
      <c r="B3550" s="98">
        <v>16.274999999999999</v>
      </c>
      <c r="C3550" s="99">
        <v>16.475000000000001</v>
      </c>
      <c r="D3550" s="32">
        <v>98.652676363481476</v>
      </c>
      <c r="E3550" s="32">
        <v>79.993300784941923</v>
      </c>
      <c r="F3550" s="18">
        <v>178.64597714842341</v>
      </c>
      <c r="G3550" s="18">
        <v>16.364555110125409</v>
      </c>
      <c r="H3550" s="19">
        <v>1.2139605462822667E-2</v>
      </c>
      <c r="I3550" s="18">
        <v>15.49</v>
      </c>
      <c r="J3550" s="91">
        <v>0.97644431535852716</v>
      </c>
      <c r="K3550" s="72">
        <v>41.923582025329097</v>
      </c>
      <c r="L3550" s="18">
        <v>42.360000999999997</v>
      </c>
      <c r="M3550" s="73">
        <v>-1.0302619555436276E-2</v>
      </c>
      <c r="Q3550" s="34">
        <v>1.0120619702890195</v>
      </c>
      <c r="R3550" s="7"/>
      <c r="S3550" s="32"/>
      <c r="T3550" s="77"/>
      <c r="U3550" s="5">
        <v>53.024760887142548</v>
      </c>
      <c r="V3550" s="18">
        <v>49.76</v>
      </c>
      <c r="W3550" s="38">
        <v>6.5610146445790801E-2</v>
      </c>
      <c r="X3550" s="91">
        <v>0.96466647303779074</v>
      </c>
      <c r="Y3550" s="72">
        <v>73.263400528769495</v>
      </c>
      <c r="Z3550" s="18">
        <v>73.75</v>
      </c>
      <c r="AA3550" s="77">
        <v>-6.5979589319390547E-3</v>
      </c>
      <c r="AB3550" s="35">
        <v>0.95288863071705421</v>
      </c>
      <c r="AC3550" s="72">
        <v>71.068198020001901</v>
      </c>
      <c r="AD3550" s="18">
        <v>69.900000000000006</v>
      </c>
      <c r="AE3550" s="38">
        <v>1.6712418025778188E-2</v>
      </c>
      <c r="AF3550">
        <v>11</v>
      </c>
      <c r="AI3550" s="27" t="s">
        <v>36</v>
      </c>
      <c r="AJ3550" s="17">
        <v>17.965477020381968</v>
      </c>
      <c r="AK3550" s="17">
        <v>18.072819386213219</v>
      </c>
      <c r="AL3550" s="19">
        <v>8.0293011049789031E-3</v>
      </c>
      <c r="AM3550" s="19">
        <v>7.4468401157164327E-3</v>
      </c>
      <c r="AN3550" s="27" t="b">
        <v>0</v>
      </c>
      <c r="AO3550" s="27" t="b">
        <v>1</v>
      </c>
      <c r="AP3550" s="27" t="b">
        <v>0</v>
      </c>
      <c r="AQ3550" s="27" t="b">
        <v>0</v>
      </c>
      <c r="AR3550" s="27" t="b">
        <v>1</v>
      </c>
      <c r="AS3550" s="27" t="b">
        <v>0</v>
      </c>
      <c r="AV3550">
        <v>368.75</v>
      </c>
      <c r="AX3550">
        <v>699</v>
      </c>
    </row>
    <row r="3551" spans="1:50" ht="14.55" customHeight="1" x14ac:dyDescent="0.25">
      <c r="A3551" s="94">
        <v>43222</v>
      </c>
      <c r="B3551" s="98">
        <v>16.625</v>
      </c>
      <c r="C3551" s="99">
        <v>16.774999999999999</v>
      </c>
      <c r="D3551" s="32">
        <v>89.684251239528606</v>
      </c>
      <c r="E3551" s="32">
        <v>88.852852766267134</v>
      </c>
      <c r="F3551" s="18">
        <v>178.53710400579575</v>
      </c>
      <c r="G3551" s="18">
        <v>16.699650745508379</v>
      </c>
      <c r="H3551" s="19">
        <v>8.94187779433675E-3</v>
      </c>
      <c r="I3551" s="18">
        <v>15.97</v>
      </c>
      <c r="J3551" s="91">
        <v>1.019855002387515</v>
      </c>
      <c r="K3551" s="72">
        <v>42.755235079664047</v>
      </c>
      <c r="L3551" s="18">
        <v>39.759998000000003</v>
      </c>
      <c r="M3551" s="73">
        <v>7.5332928328216808E-2</v>
      </c>
      <c r="Q3551" s="34">
        <v>0.99026577192785559</v>
      </c>
      <c r="R3551" s="7"/>
      <c r="S3551" s="32"/>
      <c r="T3551" s="77"/>
      <c r="U3551" s="5">
        <v>52.457912353589151</v>
      </c>
      <c r="V3551" s="18">
        <v>49.88</v>
      </c>
      <c r="W3551" s="38">
        <v>5.1682284554714283E-2</v>
      </c>
      <c r="X3551" s="91">
        <v>1.0297825035812724</v>
      </c>
      <c r="Y3551" s="72">
        <v>75.445728981816558</v>
      </c>
      <c r="Z3551" s="18">
        <v>72.849999999999994</v>
      </c>
      <c r="AA3551" s="77">
        <v>3.5631145941201973E-2</v>
      </c>
      <c r="AB3551" s="35">
        <v>1.0397100047750298</v>
      </c>
      <c r="AC3551" s="72">
        <v>73.88913185837734</v>
      </c>
      <c r="AD3551" s="18">
        <v>68.8</v>
      </c>
      <c r="AE3551" s="38">
        <v>7.396993980199626E-2</v>
      </c>
      <c r="AF3551">
        <v>10</v>
      </c>
      <c r="AI3551" s="27" t="s">
        <v>36</v>
      </c>
      <c r="AJ3551" s="17">
        <v>17.802135884001636</v>
      </c>
      <c r="AK3551" s="17">
        <v>18.039948896031824</v>
      </c>
      <c r="AL3551" s="19">
        <v>1.142710095672933E-2</v>
      </c>
      <c r="AM3551" s="19">
        <v>1.0418834890989888E-2</v>
      </c>
      <c r="AN3551" s="27" t="b">
        <v>0</v>
      </c>
      <c r="AO3551" s="27" t="b">
        <v>1</v>
      </c>
      <c r="AP3551" s="27" t="b">
        <v>0</v>
      </c>
      <c r="AQ3551" s="27" t="b">
        <v>0</v>
      </c>
      <c r="AR3551" s="27" t="b">
        <v>1</v>
      </c>
      <c r="AS3551" s="27" t="b">
        <v>0</v>
      </c>
      <c r="AV3551">
        <v>364.25</v>
      </c>
      <c r="AX3551">
        <v>688</v>
      </c>
    </row>
    <row r="3552" spans="1:50" ht="14.55" customHeight="1" x14ac:dyDescent="0.25">
      <c r="A3552" s="94">
        <v>43223</v>
      </c>
      <c r="B3552" s="98">
        <v>16.524999999999999</v>
      </c>
      <c r="C3552" s="99">
        <v>16.524999999999999</v>
      </c>
      <c r="D3552" s="32">
        <v>80.715826115575751</v>
      </c>
      <c r="E3552" s="32">
        <v>97.741083328753945</v>
      </c>
      <c r="F3552" s="18">
        <v>178.45690944432971</v>
      </c>
      <c r="G3552" s="18">
        <v>16.524999999999995</v>
      </c>
      <c r="H3552" s="19">
        <v>0</v>
      </c>
      <c r="I3552" s="18">
        <v>15.9</v>
      </c>
      <c r="J3552" s="91">
        <v>0.98909717456003743</v>
      </c>
      <c r="K3552" s="72">
        <v>42.288350526283772</v>
      </c>
      <c r="L3552" s="18">
        <v>43</v>
      </c>
      <c r="M3552" s="73">
        <v>-1.6549987760842523E-2</v>
      </c>
      <c r="Q3552" s="34">
        <v>1.0055115036825437</v>
      </c>
      <c r="R3552" s="7"/>
      <c r="S3552" s="32"/>
      <c r="T3552" s="77"/>
      <c r="U3552" s="5">
        <v>52.696110726857363</v>
      </c>
      <c r="V3552" s="18">
        <v>49.32</v>
      </c>
      <c r="W3552" s="38">
        <v>6.8453177754609948E-2</v>
      </c>
      <c r="X3552" s="91">
        <v>0.98364576184005614</v>
      </c>
      <c r="Y3552" s="72">
        <v>74.21222662472077</v>
      </c>
      <c r="Z3552" s="18">
        <v>75.05</v>
      </c>
      <c r="AA3552" s="77">
        <v>-1.1162869757218211E-2</v>
      </c>
      <c r="AB3552" s="35">
        <v>0.97819434912007486</v>
      </c>
      <c r="AC3552" s="72">
        <v>72.276772451420996</v>
      </c>
      <c r="AD3552" s="18">
        <v>71</v>
      </c>
      <c r="AE3552" s="38">
        <v>1.7982710583394308E-2</v>
      </c>
      <c r="AF3552">
        <v>9</v>
      </c>
      <c r="AI3552" s="27" t="s">
        <v>36</v>
      </c>
      <c r="AJ3552" s="17">
        <v>17.655144779039357</v>
      </c>
      <c r="AK3552" s="17">
        <v>18.000720696495243</v>
      </c>
      <c r="AL3552" s="19">
        <v>1.1898576675729819E-2</v>
      </c>
      <c r="AM3552" s="19">
        <v>1.2344380462235065E-2</v>
      </c>
      <c r="AN3552" s="27" t="b">
        <v>0</v>
      </c>
      <c r="AO3552" s="27" t="b">
        <v>0</v>
      </c>
      <c r="AP3552" s="27" t="b">
        <v>0</v>
      </c>
      <c r="AQ3552" s="27" t="b">
        <v>0</v>
      </c>
      <c r="AR3552" s="27" t="b">
        <v>1</v>
      </c>
      <c r="AS3552" s="27" t="b">
        <v>0</v>
      </c>
      <c r="AV3552">
        <v>375.25</v>
      </c>
      <c r="AX3552">
        <v>710</v>
      </c>
    </row>
    <row r="3553" spans="1:50" ht="14.55" customHeight="1" x14ac:dyDescent="0.25">
      <c r="A3553" s="94">
        <v>43224</v>
      </c>
      <c r="B3553" s="98">
        <v>15.875</v>
      </c>
      <c r="C3553" s="99">
        <v>16.375</v>
      </c>
      <c r="D3553" s="32">
        <v>71.747400991622897</v>
      </c>
      <c r="E3553" s="32">
        <v>106.70950845270681</v>
      </c>
      <c r="F3553" s="18">
        <v>178.45690944432971</v>
      </c>
      <c r="G3553" s="18">
        <v>16.173978360616502</v>
      </c>
      <c r="H3553" s="19">
        <v>3.0534351145038219E-2</v>
      </c>
      <c r="I3553" s="18">
        <v>14.77</v>
      </c>
      <c r="J3553" s="91">
        <v>0.97875814587694443</v>
      </c>
      <c r="K3553" s="72">
        <v>41.389351419452311</v>
      </c>
      <c r="L3553" s="18">
        <v>40.299999</v>
      </c>
      <c r="M3553" s="73">
        <v>2.7031078076510895E-2</v>
      </c>
      <c r="Q3553" s="34">
        <v>1.0108514315883539</v>
      </c>
      <c r="R3553" s="7"/>
      <c r="S3553" s="32"/>
      <c r="T3553" s="77"/>
      <c r="U3553" s="5">
        <v>53.216512466231002</v>
      </c>
      <c r="V3553" s="18">
        <v>50.12</v>
      </c>
      <c r="W3553" s="38">
        <v>6.1781972590403127E-2</v>
      </c>
      <c r="X3553" s="91">
        <v>0.96813721881541659</v>
      </c>
      <c r="Y3553" s="72">
        <v>71.847962437735589</v>
      </c>
      <c r="Z3553" s="18">
        <v>71.55</v>
      </c>
      <c r="AA3553" s="77">
        <v>4.1643946573807385E-3</v>
      </c>
      <c r="AB3553" s="35">
        <v>0.95751629175388886</v>
      </c>
      <c r="AC3553" s="72">
        <v>69.205077591440556</v>
      </c>
      <c r="AD3553" s="18">
        <v>67.599999999999994</v>
      </c>
      <c r="AE3553" s="38">
        <v>2.3743751352671035E-2</v>
      </c>
      <c r="AF3553">
        <v>8</v>
      </c>
      <c r="AI3553" s="27" t="s">
        <v>36</v>
      </c>
      <c r="AJ3553" s="17">
        <v>17.527224819380962</v>
      </c>
      <c r="AK3553" s="17">
        <v>17.960668984312331</v>
      </c>
      <c r="AL3553" s="19">
        <v>1.551920641869875E-2</v>
      </c>
      <c r="AM3553" s="19">
        <v>1.4586555779961492E-2</v>
      </c>
      <c r="AN3553" s="27" t="b">
        <v>0</v>
      </c>
      <c r="AO3553" s="27" t="b">
        <v>1</v>
      </c>
      <c r="AP3553" s="27" t="b">
        <v>0</v>
      </c>
      <c r="AQ3553" s="27" t="b">
        <v>0</v>
      </c>
      <c r="AR3553" s="27" t="b">
        <v>1</v>
      </c>
      <c r="AS3553" s="27" t="b">
        <v>0</v>
      </c>
      <c r="AV3553">
        <v>357.75</v>
      </c>
      <c r="AX3553">
        <v>676</v>
      </c>
    </row>
    <row r="3554" spans="1:50" ht="14.55" customHeight="1" x14ac:dyDescent="0.25">
      <c r="A3554" s="94">
        <v>43227</v>
      </c>
      <c r="B3554" s="100">
        <v>15.725</v>
      </c>
      <c r="C3554" s="101">
        <v>16.324999999999999</v>
      </c>
      <c r="D3554" s="32">
        <v>62.778975867670034</v>
      </c>
      <c r="E3554" s="32">
        <v>115.40408853470691</v>
      </c>
      <c r="F3554" s="32">
        <v>178.18306440237694</v>
      </c>
      <c r="G3554" s="32">
        <v>16.113602886324028</v>
      </c>
      <c r="H3554" s="56">
        <v>3.6753445635528292E-2</v>
      </c>
      <c r="I3554" s="32">
        <v>14.75</v>
      </c>
      <c r="J3554" s="68">
        <v>0.99473833467696626</v>
      </c>
      <c r="K3554" s="72">
        <v>41.170862150880261</v>
      </c>
      <c r="L3554" s="32">
        <v>39.75</v>
      </c>
      <c r="M3554" s="73">
        <v>3.5744959770572599E-2</v>
      </c>
      <c r="Q3554" s="125">
        <v>1.0026447484426859</v>
      </c>
      <c r="R3554" s="5"/>
      <c r="S3554" s="86"/>
      <c r="T3554" s="81"/>
      <c r="U3554" s="5">
        <v>53.305744023420246</v>
      </c>
      <c r="V3554" s="32">
        <v>50.28</v>
      </c>
      <c r="W3554" s="76">
        <v>6.0177884316233984E-2</v>
      </c>
      <c r="X3554" s="68">
        <v>0.99210750201544939</v>
      </c>
      <c r="Y3554" s="72">
        <v>71.2812435787569</v>
      </c>
      <c r="Z3554" s="32">
        <v>70.95</v>
      </c>
      <c r="AA3554" s="77">
        <v>4.6686903277927726E-3</v>
      </c>
      <c r="AB3554" s="35">
        <v>0.98947666935393253</v>
      </c>
      <c r="AC3554" s="72">
        <v>68.475711825098301</v>
      </c>
      <c r="AD3554" s="32">
        <v>66.900000000000006</v>
      </c>
      <c r="AE3554" s="76">
        <v>2.3553241032859423E-2</v>
      </c>
      <c r="AF3554" s="1">
        <v>7</v>
      </c>
      <c r="AI3554" s="27" t="s">
        <v>36</v>
      </c>
      <c r="AJ3554" s="17">
        <v>17.343232068045172</v>
      </c>
      <c r="AK3554" s="17">
        <v>17.932793202926558</v>
      </c>
      <c r="AL3554" s="19">
        <v>1.7682423088513161E-2</v>
      </c>
      <c r="AM3554" s="19">
        <v>1.6193990959768222E-2</v>
      </c>
      <c r="AN3554" s="27" t="b">
        <v>0</v>
      </c>
      <c r="AO3554" s="27" t="b">
        <v>1</v>
      </c>
      <c r="AP3554" s="27" t="b">
        <v>0</v>
      </c>
      <c r="AQ3554" s="27" t="b">
        <v>0</v>
      </c>
      <c r="AR3554" s="27" t="b">
        <v>1</v>
      </c>
      <c r="AS3554" s="27" t="b">
        <v>0</v>
      </c>
      <c r="AV3554">
        <v>354.75</v>
      </c>
      <c r="AX3554">
        <v>669</v>
      </c>
    </row>
    <row r="3555" spans="1:50" ht="14.55" customHeight="1" x14ac:dyDescent="0.25">
      <c r="A3555" s="94">
        <v>43228</v>
      </c>
      <c r="B3555" s="98">
        <v>15.775</v>
      </c>
      <c r="C3555" s="99">
        <v>16.225000000000001</v>
      </c>
      <c r="D3555" s="32">
        <v>53.810550743717172</v>
      </c>
      <c r="E3555" s="32">
        <v>124.04289313343027</v>
      </c>
      <c r="F3555" s="18">
        <v>177.85344387714744</v>
      </c>
      <c r="G3555" s="18">
        <v>16.088849991842729</v>
      </c>
      <c r="H3555" s="19">
        <v>2.7734976887519358E-2</v>
      </c>
      <c r="I3555">
        <v>14.71</v>
      </c>
      <c r="J3555" s="91">
        <v>0.99661679457627617</v>
      </c>
      <c r="K3555" s="72">
        <v>41.030862735608153</v>
      </c>
      <c r="L3555" s="18">
        <v>39.75</v>
      </c>
      <c r="M3555" s="73">
        <v>3.2222961902091903E-2</v>
      </c>
      <c r="Q3555" s="34">
        <v>1.0016973451792783</v>
      </c>
      <c r="R3555" s="7"/>
      <c r="S3555" s="32"/>
      <c r="T3555" s="77"/>
      <c r="U3555" s="5">
        <v>53.344671921281304</v>
      </c>
      <c r="V3555">
        <v>50.32</v>
      </c>
      <c r="W3555" s="38">
        <v>6.0108742473793789E-2</v>
      </c>
      <c r="X3555" s="91">
        <v>0.9949251918644143</v>
      </c>
      <c r="Y3555" s="72">
        <v>70.919844254596043</v>
      </c>
      <c r="Z3555" s="18">
        <v>70.599997999999999</v>
      </c>
      <c r="AA3555" s="77">
        <v>4.530400335082784E-3</v>
      </c>
      <c r="AB3555" s="35">
        <v>0.99323358915255244</v>
      </c>
      <c r="AC3555" s="72">
        <v>68.011286619360476</v>
      </c>
      <c r="AD3555" s="18">
        <v>66</v>
      </c>
      <c r="AE3555" s="38">
        <v>3.0474039687279939E-2</v>
      </c>
      <c r="AF3555">
        <v>6</v>
      </c>
      <c r="AI3555" s="27" t="s">
        <v>36</v>
      </c>
      <c r="AJ3555" s="17">
        <v>17.148231379713526</v>
      </c>
      <c r="AK3555" s="17">
        <v>17.933080720011198</v>
      </c>
      <c r="AL3555" s="19">
        <v>1.935070948754088E-2</v>
      </c>
      <c r="AM3555" s="19">
        <v>1.6299351761982037E-2</v>
      </c>
      <c r="AN3555" s="27" t="b">
        <v>0</v>
      </c>
      <c r="AO3555" s="27" t="b">
        <v>1</v>
      </c>
      <c r="AP3555" s="27" t="b">
        <v>0</v>
      </c>
      <c r="AQ3555" s="27" t="b">
        <v>0</v>
      </c>
      <c r="AR3555" s="27" t="b">
        <v>1</v>
      </c>
      <c r="AS3555" s="27" t="b">
        <v>0</v>
      </c>
    </row>
    <row r="3556" spans="1:50" ht="14.55" customHeight="1" x14ac:dyDescent="0.25">
      <c r="A3556" s="94">
        <v>43229</v>
      </c>
      <c r="B3556" s="98">
        <v>14.824999999999999</v>
      </c>
      <c r="C3556" s="99">
        <v>15.625</v>
      </c>
      <c r="D3556" s="32">
        <v>44.84212561976431</v>
      </c>
      <c r="E3556" s="32">
        <v>132.76257919385284</v>
      </c>
      <c r="F3556" s="18">
        <v>177.60470481361716</v>
      </c>
      <c r="G3556" s="18">
        <v>15.423013793984465</v>
      </c>
      <c r="H3556" s="19">
        <v>5.1200000000000023E-2</v>
      </c>
      <c r="I3556">
        <v>13.42</v>
      </c>
      <c r="J3556" s="91">
        <v>0.95727437083311173</v>
      </c>
      <c r="K3556" s="72">
        <v>39.27711372283845</v>
      </c>
      <c r="L3556" s="18">
        <v>38.790000999999997</v>
      </c>
      <c r="M3556" s="73">
        <v>1.2557687813373703E-2</v>
      </c>
      <c r="Q3556" s="34">
        <v>1.0223162922087343</v>
      </c>
      <c r="R3556" s="7"/>
      <c r="S3556" s="32"/>
      <c r="T3556" s="77"/>
      <c r="U3556" s="5">
        <v>54.482477324133036</v>
      </c>
      <c r="V3556">
        <v>51.48</v>
      </c>
      <c r="W3556" s="38">
        <v>5.832318034446464E-2</v>
      </c>
      <c r="X3556" s="91">
        <v>0.93591155624966771</v>
      </c>
      <c r="Y3556" s="72">
        <v>66.375019371597077</v>
      </c>
      <c r="Z3556" s="18">
        <v>66.300003000000004</v>
      </c>
      <c r="AA3556" s="77">
        <v>1.1314686003418863E-3</v>
      </c>
      <c r="AB3556" s="35">
        <v>0.91454874166622357</v>
      </c>
      <c r="AC3556" s="72">
        <v>62.198639382971173</v>
      </c>
      <c r="AD3556" s="18">
        <v>61.099997999999999</v>
      </c>
      <c r="AE3556" s="38">
        <v>1.7981037953081008E-2</v>
      </c>
      <c r="AF3556">
        <v>5</v>
      </c>
      <c r="AI3556" s="27" t="s">
        <v>36</v>
      </c>
      <c r="AJ3556" s="17">
        <v>16.946703296666549</v>
      </c>
      <c r="AK3556" s="17">
        <v>17.907793113589268</v>
      </c>
      <c r="AL3556" s="19">
        <v>2.5860775243737106E-2</v>
      </c>
      <c r="AM3556" s="19">
        <v>1.5491718174195777E-2</v>
      </c>
      <c r="AN3556" s="27" t="b">
        <v>0</v>
      </c>
      <c r="AO3556" s="27" t="b">
        <v>1</v>
      </c>
      <c r="AP3556" s="27" t="b">
        <v>0</v>
      </c>
      <c r="AQ3556" s="27" t="b">
        <v>0</v>
      </c>
      <c r="AR3556" s="27" t="b">
        <v>0</v>
      </c>
      <c r="AS3556" s="27" t="b">
        <v>0</v>
      </c>
    </row>
    <row r="3557" spans="1:50" ht="14.55" customHeight="1" x14ac:dyDescent="0.25">
      <c r="A3557" s="94">
        <v>43230</v>
      </c>
      <c r="B3557" s="98">
        <v>14.175000000000001</v>
      </c>
      <c r="C3557" s="99">
        <v>15.074999999999999</v>
      </c>
      <c r="D3557" s="32">
        <v>35.873700495811448</v>
      </c>
      <c r="E3557" s="32">
        <v>141.27182095145932</v>
      </c>
      <c r="F3557" s="18">
        <v>177.14552144727077</v>
      </c>
      <c r="G3557" s="18">
        <v>14.892741198408784</v>
      </c>
      <c r="H3557" s="19">
        <v>5.9701492537313383E-2</v>
      </c>
      <c r="I3557">
        <v>13.23</v>
      </c>
      <c r="J3557" s="91">
        <v>0.96312156331384147</v>
      </c>
      <c r="K3557" s="72">
        <v>37.827980657500703</v>
      </c>
      <c r="L3557" s="18">
        <v>36.709999000000003</v>
      </c>
      <c r="M3557" s="73">
        <v>3.0454418086491897E-2</v>
      </c>
      <c r="Q3557" s="34">
        <v>1.0191452658163263</v>
      </c>
      <c r="R3557" s="7"/>
      <c r="S3557" s="32"/>
      <c r="T3557" s="77"/>
      <c r="U3557" s="5">
        <v>55.471952758259377</v>
      </c>
      <c r="V3557">
        <v>52.72</v>
      </c>
      <c r="W3557" s="38">
        <v>5.2199407402492001E-2</v>
      </c>
      <c r="X3557" s="91">
        <v>0.9446823449707622</v>
      </c>
      <c r="Y3557" s="72">
        <v>62.703608948146773</v>
      </c>
      <c r="Z3557" s="18">
        <v>61.650002000000001</v>
      </c>
      <c r="AA3557" s="77">
        <v>1.7090136479586359E-2</v>
      </c>
      <c r="AB3557" s="35">
        <v>0.92624312662768293</v>
      </c>
      <c r="AC3557" s="72">
        <v>57.61013856639056</v>
      </c>
      <c r="AD3557" s="18">
        <v>55.599997999999999</v>
      </c>
      <c r="AE3557" s="38">
        <v>3.6153608609672268E-2</v>
      </c>
      <c r="AF3557">
        <v>4</v>
      </c>
      <c r="AI3557" s="27" t="s">
        <v>36</v>
      </c>
      <c r="AJ3557" s="17">
        <v>16.721210015895011</v>
      </c>
      <c r="AK3557" s="17">
        <v>17.859129814799683</v>
      </c>
      <c r="AL3557" s="19">
        <v>3.432071103423321E-2</v>
      </c>
      <c r="AM3557" s="19">
        <v>1.8286029973519996E-2</v>
      </c>
      <c r="AN3557" s="27" t="b">
        <v>0</v>
      </c>
      <c r="AO3557" s="27" t="b">
        <v>1</v>
      </c>
      <c r="AP3557" s="27" t="b">
        <v>0</v>
      </c>
      <c r="AQ3557" s="27" t="b">
        <v>0</v>
      </c>
      <c r="AR3557" s="27" t="b">
        <v>0</v>
      </c>
      <c r="AS3557" s="27" t="b">
        <v>0</v>
      </c>
    </row>
    <row r="3558" spans="1:50" ht="14.55" customHeight="1" x14ac:dyDescent="0.25">
      <c r="A3558" s="94">
        <v>43231</v>
      </c>
      <c r="B3558" s="98">
        <v>13.675000000000001</v>
      </c>
      <c r="C3558" s="99">
        <v>14.7</v>
      </c>
      <c r="D3558" s="32">
        <v>26.905275371858586</v>
      </c>
      <c r="E3558" s="32">
        <v>149.70481770980305</v>
      </c>
      <c r="F3558" s="18">
        <v>176.61009308166163</v>
      </c>
      <c r="G3558" s="18">
        <v>14.543848634158165</v>
      </c>
      <c r="H3558" s="19">
        <v>6.9727891156462496E-2</v>
      </c>
      <c r="I3558">
        <v>12.65</v>
      </c>
      <c r="J3558" s="91">
        <v>0.97362125371414221</v>
      </c>
      <c r="K3558" s="72">
        <v>36.829488715811571</v>
      </c>
      <c r="L3558" s="18">
        <v>35.830002</v>
      </c>
      <c r="M3558" s="73">
        <v>2.7895245883926296E-2</v>
      </c>
      <c r="Q3558" s="34">
        <v>1.0135467185957727</v>
      </c>
      <c r="R3558" s="7"/>
      <c r="S3558" s="32"/>
      <c r="T3558" s="77"/>
      <c r="U3558" s="5">
        <v>56.169135883255166</v>
      </c>
      <c r="V3558">
        <v>53.08</v>
      </c>
      <c r="W3558" s="38">
        <v>5.8197737062079265E-2</v>
      </c>
      <c r="X3558" s="91">
        <v>0.96043188057121331</v>
      </c>
      <c r="Y3558" s="72">
        <v>60.222833192291993</v>
      </c>
      <c r="Z3558" s="18">
        <v>60.150002000000001</v>
      </c>
      <c r="AA3558" s="77">
        <v>1.210826099257534E-3</v>
      </c>
      <c r="AB3558" s="35">
        <v>0.94724250742828453</v>
      </c>
      <c r="AC3558" s="72">
        <v>54.569897204601048</v>
      </c>
      <c r="AD3558" s="18">
        <v>54.099997999999999</v>
      </c>
      <c r="AE3558" s="38">
        <v>8.6857527166830737E-3</v>
      </c>
      <c r="AF3558">
        <v>3</v>
      </c>
      <c r="AG3558" t="s">
        <v>84</v>
      </c>
      <c r="AI3558" s="27" t="s">
        <v>36</v>
      </c>
      <c r="AJ3558" s="17">
        <v>16.521137031760802</v>
      </c>
      <c r="AK3558" s="17">
        <v>17.792013967346211</v>
      </c>
      <c r="AL3558" s="19">
        <v>4.5942026226976962E-2</v>
      </c>
      <c r="AM3558" s="19">
        <v>2.1715345607648831E-2</v>
      </c>
      <c r="AN3558" s="27" t="b">
        <v>0</v>
      </c>
      <c r="AO3558" s="27" t="b">
        <v>1</v>
      </c>
      <c r="AP3558" s="27" t="b">
        <v>0</v>
      </c>
      <c r="AQ3558" s="27" t="b">
        <v>0</v>
      </c>
      <c r="AR3558" s="27" t="b">
        <v>0</v>
      </c>
      <c r="AS3558" s="27" t="b">
        <v>0</v>
      </c>
    </row>
    <row r="3559" spans="1:50" ht="14.55" customHeight="1" x14ac:dyDescent="0.25">
      <c r="A3559" s="94">
        <v>43234</v>
      </c>
      <c r="B3559" s="98">
        <v>13.375</v>
      </c>
      <c r="C3559" s="99">
        <v>14.475</v>
      </c>
      <c r="D3559" s="32">
        <v>17.936850247905724</v>
      </c>
      <c r="E3559" s="32">
        <v>158.04789346286805</v>
      </c>
      <c r="F3559" s="18">
        <v>175.98474371077378</v>
      </c>
      <c r="G3559" s="18">
        <v>14.362884967431476</v>
      </c>
      <c r="H3559" s="19">
        <v>7.5993091537132962E-2</v>
      </c>
      <c r="I3559">
        <v>12.93</v>
      </c>
      <c r="J3559" s="91">
        <v>0.98406058430705534</v>
      </c>
      <c r="K3559" s="72">
        <v>36.241821116034949</v>
      </c>
      <c r="L3559" s="18">
        <v>34.779998999999997</v>
      </c>
      <c r="M3559" s="73">
        <v>4.2030539334832993E-2</v>
      </c>
      <c r="Q3559" s="34">
        <v>1.0080987979536691</v>
      </c>
      <c r="R3559" s="7"/>
      <c r="S3559" s="32"/>
      <c r="T3559" s="77"/>
      <c r="U3559" s="5">
        <v>56.569371783617562</v>
      </c>
      <c r="V3559">
        <v>53.92</v>
      </c>
      <c r="W3559" s="38">
        <v>4.9135233375696599E-2</v>
      </c>
      <c r="X3559" s="91">
        <v>0.97609087646058301</v>
      </c>
      <c r="Y3559" s="72">
        <v>58.783239277596273</v>
      </c>
      <c r="Z3559" s="18">
        <v>57.200001</v>
      </c>
      <c r="AA3559" s="77">
        <v>2.7678990383169271E-2</v>
      </c>
      <c r="AB3559" s="35">
        <v>0.96812116861411068</v>
      </c>
      <c r="AC3559" s="72">
        <v>52.829425653059538</v>
      </c>
      <c r="AD3559" s="18">
        <v>50.400002000000001</v>
      </c>
      <c r="AE3559" s="38">
        <v>4.8202848346306358E-2</v>
      </c>
      <c r="AF3559">
        <v>2</v>
      </c>
      <c r="AG3559" t="s">
        <v>85</v>
      </c>
      <c r="AH3559" t="s">
        <v>86</v>
      </c>
      <c r="AI3559" s="27" t="s">
        <v>36</v>
      </c>
      <c r="AJ3559" s="17">
        <v>16.343444108052172</v>
      </c>
      <c r="AK3559" s="17">
        <v>17.734200493686501</v>
      </c>
      <c r="AL3559" s="19">
        <v>5.3518482958992752E-2</v>
      </c>
      <c r="AM3559" s="19">
        <v>2.6281897723302361E-2</v>
      </c>
      <c r="AN3559" s="27" t="b">
        <v>0</v>
      </c>
      <c r="AO3559" s="27" t="b">
        <v>1</v>
      </c>
      <c r="AP3559" s="27" t="b">
        <v>0</v>
      </c>
      <c r="AQ3559" s="27" t="b">
        <v>0</v>
      </c>
      <c r="AR3559" s="27" t="b">
        <v>0</v>
      </c>
      <c r="AS3559" s="27" t="b">
        <v>0</v>
      </c>
    </row>
    <row r="3560" spans="1:50" ht="14.55" customHeight="1" x14ac:dyDescent="0.25">
      <c r="A3560" s="94">
        <v>43235</v>
      </c>
      <c r="B3560" s="98">
        <v>14.875</v>
      </c>
      <c r="C3560" s="99">
        <v>15.324999999999999</v>
      </c>
      <c r="D3560" s="32">
        <v>8.9684251239528621</v>
      </c>
      <c r="E3560" s="32">
        <v>166.33478023543245</v>
      </c>
      <c r="F3560" s="18">
        <v>175.30320535938532</v>
      </c>
      <c r="G3560" s="18">
        <v>15.301978222973702</v>
      </c>
      <c r="H3560" s="19">
        <v>2.9363784665579096E-2</v>
      </c>
      <c r="I3560">
        <v>14.63</v>
      </c>
      <c r="J3560" s="91">
        <v>1.061257407003471</v>
      </c>
      <c r="K3560" s="72">
        <v>38.461235632180397</v>
      </c>
      <c r="L3560" s="18">
        <v>37.299999</v>
      </c>
      <c r="M3560" s="73">
        <v>3.1132350222861871E-2</v>
      </c>
      <c r="Q3560" s="34">
        <v>0.97113923229217525</v>
      </c>
      <c r="R3560" s="7"/>
      <c r="S3560" s="32"/>
      <c r="T3560" s="77"/>
      <c r="U3560" s="5">
        <v>54.883698675955998</v>
      </c>
      <c r="V3560">
        <v>51.96</v>
      </c>
      <c r="W3560" s="38">
        <v>5.6268257812855979E-2</v>
      </c>
      <c r="X3560" s="91">
        <v>1.0918861105052067</v>
      </c>
      <c r="Y3560" s="72">
        <v>64.184909585589793</v>
      </c>
      <c r="Z3560" s="18">
        <v>63.25</v>
      </c>
      <c r="AA3560" s="77">
        <v>1.4781179218810954E-2</v>
      </c>
      <c r="AB3560" s="35">
        <v>1.1225148140069423</v>
      </c>
      <c r="AC3560" s="72">
        <v>59.300862156445916</v>
      </c>
      <c r="AD3560" s="18">
        <v>56.700001</v>
      </c>
      <c r="AE3560" s="38">
        <v>4.5870566324080236E-2</v>
      </c>
      <c r="AF3560">
        <v>1</v>
      </c>
      <c r="AG3560" s="128">
        <v>15.6</v>
      </c>
      <c r="AH3560" s="128">
        <v>16.100000000000001</v>
      </c>
      <c r="AI3560" s="27" t="s">
        <v>36</v>
      </c>
      <c r="AJ3560" s="17">
        <v>16.251675034659783</v>
      </c>
      <c r="AK3560" s="17">
        <v>17.706192867905571</v>
      </c>
      <c r="AL3560" s="19">
        <v>5.2286872797334551E-2</v>
      </c>
      <c r="AM3560" s="19">
        <v>2.7382919874299E-2</v>
      </c>
      <c r="AN3560" s="27" t="b">
        <v>0</v>
      </c>
      <c r="AO3560" s="27" t="b">
        <v>1</v>
      </c>
      <c r="AP3560" s="27" t="b">
        <v>0</v>
      </c>
      <c r="AQ3560" s="27" t="b">
        <v>0</v>
      </c>
      <c r="AR3560" s="27" t="b">
        <v>0</v>
      </c>
      <c r="AS3560" s="27" t="b">
        <v>0</v>
      </c>
    </row>
    <row r="3561" spans="1:50" ht="14.55" customHeight="1" x14ac:dyDescent="0.25">
      <c r="A3561" s="96">
        <v>43236</v>
      </c>
      <c r="B3561" s="98">
        <v>14.675000000000001</v>
      </c>
      <c r="C3561" s="99">
        <v>15.324999999999999</v>
      </c>
      <c r="D3561" s="32">
        <v>175.03985845525619</v>
      </c>
      <c r="E3561" s="32">
        <v>0</v>
      </c>
      <c r="F3561" s="18">
        <v>175.03985845525619</v>
      </c>
      <c r="G3561" s="18">
        <v>14.675000000000001</v>
      </c>
      <c r="H3561" s="19">
        <v>4.241435562805862E-2</v>
      </c>
      <c r="I3561">
        <v>13.42</v>
      </c>
      <c r="J3561" s="91">
        <v>0.95758564437194149</v>
      </c>
      <c r="K3561" s="72">
        <v>36.829289872204427</v>
      </c>
      <c r="L3561" s="18">
        <v>36.064999</v>
      </c>
      <c r="M3561" s="73">
        <v>2.1192039190252764E-2</v>
      </c>
      <c r="Q3561" s="34">
        <v>1.0221465076660987</v>
      </c>
      <c r="R3561" s="7"/>
      <c r="S3561" s="32"/>
      <c r="T3561" s="77"/>
      <c r="U3561" s="5">
        <v>56.045021060496858</v>
      </c>
      <c r="V3561">
        <v>52.84</v>
      </c>
      <c r="W3561" s="38">
        <v>6.0655205535519563E-2</v>
      </c>
      <c r="X3561" s="91">
        <v>0.93637846655791224</v>
      </c>
      <c r="Y3561" s="72">
        <v>60.101654765765161</v>
      </c>
      <c r="Z3561" s="18">
        <v>59.799999</v>
      </c>
      <c r="AA3561" s="77">
        <v>5.0444108831032208E-3</v>
      </c>
      <c r="AB3561" s="35">
        <v>0.91517128874388298</v>
      </c>
      <c r="AC3561" s="72">
        <v>54.269576353982814</v>
      </c>
      <c r="AD3561" s="18">
        <v>52.799999</v>
      </c>
      <c r="AE3561" s="38">
        <v>2.7832904958631038E-2</v>
      </c>
      <c r="AF3561">
        <v>24</v>
      </c>
      <c r="AI3561" s="27" t="s">
        <v>36</v>
      </c>
      <c r="AJ3561" s="17">
        <v>16.173274443648012</v>
      </c>
      <c r="AK3561" s="17">
        <v>17.636493271536466</v>
      </c>
      <c r="AL3561" s="19">
        <v>5.4733435920757766E-2</v>
      </c>
      <c r="AM3561" s="19">
        <v>3.0749124683313027E-2</v>
      </c>
      <c r="AN3561" s="27" t="b">
        <v>0</v>
      </c>
      <c r="AO3561" s="27" t="b">
        <v>1</v>
      </c>
      <c r="AP3561" s="27" t="b">
        <v>0</v>
      </c>
      <c r="AQ3561" s="27" t="b">
        <v>0</v>
      </c>
      <c r="AR3561" s="27" t="b">
        <v>0</v>
      </c>
      <c r="AS3561" s="27" t="b">
        <v>1</v>
      </c>
    </row>
    <row r="3562" spans="1:50" ht="14.55" customHeight="1" x14ac:dyDescent="0.25">
      <c r="A3562" s="94">
        <v>43237</v>
      </c>
      <c r="B3562" s="98">
        <v>14.375</v>
      </c>
      <c r="C3562" s="99">
        <v>15.074999999999999</v>
      </c>
      <c r="D3562" s="32">
        <v>167.74653101962053</v>
      </c>
      <c r="E3562" s="32">
        <v>6.9839856520687462</v>
      </c>
      <c r="F3562" s="18">
        <v>174.73051667168929</v>
      </c>
      <c r="G3562" s="18">
        <v>14.402979027645376</v>
      </c>
      <c r="H3562" s="19">
        <v>4.6434494195688125E-2</v>
      </c>
      <c r="I3562">
        <v>13.43</v>
      </c>
      <c r="J3562" s="91">
        <v>0.97972914136543732</v>
      </c>
      <c r="K3562" s="72">
        <v>36.082104237697379</v>
      </c>
      <c r="L3562" s="18">
        <v>35.169998</v>
      </c>
      <c r="M3562" s="73">
        <v>2.5934213521916598E-2</v>
      </c>
      <c r="Q3562" s="34">
        <v>1.0103451340675196</v>
      </c>
      <c r="R3562" s="7"/>
      <c r="S3562" s="32"/>
      <c r="T3562" s="77"/>
      <c r="U3562" s="5">
        <v>56.570146985669332</v>
      </c>
      <c r="V3562">
        <v>53.64</v>
      </c>
      <c r="W3562" s="38">
        <v>5.4626155586676578E-2</v>
      </c>
      <c r="X3562" s="91">
        <v>0.96959371204815603</v>
      </c>
      <c r="Y3562" s="72">
        <v>58.274465354376858</v>
      </c>
      <c r="Z3562" s="18">
        <v>57.700001</v>
      </c>
      <c r="AA3562" s="77">
        <v>9.956054496027782E-3</v>
      </c>
      <c r="AB3562" s="35">
        <v>0.95945828273087475</v>
      </c>
      <c r="AC3562" s="72">
        <v>52.068559732070057</v>
      </c>
      <c r="AD3562" s="18">
        <v>50.700001</v>
      </c>
      <c r="AE3562" s="38">
        <v>2.6993268344709821E-2</v>
      </c>
      <c r="AF3562">
        <v>23</v>
      </c>
      <c r="AI3562" s="27" t="s">
        <v>36</v>
      </c>
      <c r="AJ3562" s="17">
        <v>16.076987730678734</v>
      </c>
      <c r="AK3562" s="17">
        <v>17.563001672838212</v>
      </c>
      <c r="AL3562" s="19">
        <v>5.3939184953372445E-2</v>
      </c>
      <c r="AM3562" s="19">
        <v>3.3828083965168718E-2</v>
      </c>
      <c r="AN3562" s="27" t="b">
        <v>0</v>
      </c>
      <c r="AO3562" s="27" t="b">
        <v>1</v>
      </c>
      <c r="AP3562" s="27" t="b">
        <v>0</v>
      </c>
      <c r="AQ3562" s="27" t="b">
        <v>0</v>
      </c>
      <c r="AR3562" s="27" t="b">
        <v>0</v>
      </c>
      <c r="AS3562" s="27" t="b">
        <v>1</v>
      </c>
    </row>
    <row r="3563" spans="1:50" ht="14.55" customHeight="1" x14ac:dyDescent="0.25">
      <c r="A3563" s="94">
        <v>43238</v>
      </c>
      <c r="B3563" s="98">
        <v>14.525</v>
      </c>
      <c r="C3563" s="99">
        <v>15.324999999999999</v>
      </c>
      <c r="D3563" s="32">
        <v>160.45320358398484</v>
      </c>
      <c r="E3563" s="32">
        <v>13.938651117227144</v>
      </c>
      <c r="F3563" s="18">
        <v>174.391854701212</v>
      </c>
      <c r="G3563" s="18">
        <v>14.588941752972849</v>
      </c>
      <c r="H3563" s="19">
        <v>5.2202283849918318E-2</v>
      </c>
      <c r="I3563">
        <v>13.42</v>
      </c>
      <c r="J3563" s="91">
        <v>1.0109481863424918</v>
      </c>
      <c r="K3563" s="72">
        <v>36.476506708527403</v>
      </c>
      <c r="L3563" s="18">
        <v>35.419998</v>
      </c>
      <c r="M3563" s="73">
        <v>2.9828028463677582E-2</v>
      </c>
      <c r="Q3563" s="34">
        <v>0.99458518918654915</v>
      </c>
      <c r="R3563" s="7"/>
      <c r="S3563" s="32"/>
      <c r="T3563" s="77"/>
      <c r="U3563" s="5">
        <v>56.209511515532675</v>
      </c>
      <c r="V3563">
        <v>53.32</v>
      </c>
      <c r="W3563" s="38">
        <v>5.4191888888459772E-2</v>
      </c>
      <c r="X3563" s="91">
        <v>1.0164222795137376</v>
      </c>
      <c r="Y3563" s="72">
        <v>59.23174830279028</v>
      </c>
      <c r="Z3563" s="18">
        <v>58.75</v>
      </c>
      <c r="AA3563" s="77">
        <v>8.199971111323907E-3</v>
      </c>
      <c r="AB3563" s="35">
        <v>1.0218963726849835</v>
      </c>
      <c r="AC3563" s="72">
        <v>53.207819254641386</v>
      </c>
      <c r="AD3563" s="18">
        <v>51.400002000000001</v>
      </c>
      <c r="AE3563" s="38">
        <v>3.5171540550550669E-2</v>
      </c>
      <c r="AF3563">
        <v>22</v>
      </c>
      <c r="AI3563" s="27" t="s">
        <v>36</v>
      </c>
      <c r="AJ3563" s="17">
        <v>15.981826774608036</v>
      </c>
      <c r="AK3563" s="17">
        <v>17.496268544861934</v>
      </c>
      <c r="AL3563" s="19">
        <v>5.26893168388066E-2</v>
      </c>
      <c r="AM3563" s="19">
        <v>3.6540065912837073E-2</v>
      </c>
      <c r="AN3563" s="27" t="b">
        <v>0</v>
      </c>
      <c r="AO3563" s="27" t="b">
        <v>1</v>
      </c>
      <c r="AP3563" s="27" t="b">
        <v>0</v>
      </c>
      <c r="AQ3563" s="27" t="b">
        <v>0</v>
      </c>
      <c r="AR3563" s="27" t="b">
        <v>0</v>
      </c>
      <c r="AS3563" s="27" t="b">
        <v>1</v>
      </c>
    </row>
    <row r="3564" spans="1:50" ht="14.55" customHeight="1" x14ac:dyDescent="0.25">
      <c r="A3564" s="94">
        <v>43241</v>
      </c>
      <c r="B3564" s="98">
        <v>14.074999999999999</v>
      </c>
      <c r="C3564" s="99">
        <v>14.775</v>
      </c>
      <c r="D3564" s="32">
        <v>153.15987614834916</v>
      </c>
      <c r="E3564" s="32">
        <v>20.851250203857369</v>
      </c>
      <c r="F3564" s="18">
        <v>174.01112635220653</v>
      </c>
      <c r="G3564" s="18">
        <v>14.158878976296934</v>
      </c>
      <c r="H3564" s="19">
        <v>4.7377326565143929E-2</v>
      </c>
      <c r="I3564">
        <v>13.08</v>
      </c>
      <c r="J3564" s="91">
        <v>0.96840249769244957</v>
      </c>
      <c r="K3564" s="72">
        <v>35.323329026346066</v>
      </c>
      <c r="L3564" s="18">
        <v>34</v>
      </c>
      <c r="M3564" s="73">
        <v>3.8921441951354885E-2</v>
      </c>
      <c r="Q3564" s="34">
        <v>1.0163142404025405</v>
      </c>
      <c r="R3564" s="7"/>
      <c r="S3564" s="32"/>
      <c r="T3564" s="77"/>
      <c r="U3564" s="5">
        <v>57.071375298988329</v>
      </c>
      <c r="V3564">
        <v>54.04</v>
      </c>
      <c r="W3564" s="38">
        <v>5.609502773849611E-2</v>
      </c>
      <c r="X3564" s="91">
        <v>0.95260374653867441</v>
      </c>
      <c r="Y3564" s="72">
        <v>56.424655306798449</v>
      </c>
      <c r="Z3564" s="18">
        <v>55.950001</v>
      </c>
      <c r="AA3564" s="77">
        <v>8.4835442058070563E-3</v>
      </c>
      <c r="AB3564" s="35">
        <v>0.93680499538489914</v>
      </c>
      <c r="AC3564" s="72">
        <v>49.844551727145863</v>
      </c>
      <c r="AD3564" s="18">
        <v>48.599997999999999</v>
      </c>
      <c r="AE3564" s="38">
        <v>2.5608102435433502E-2</v>
      </c>
      <c r="AF3564">
        <v>21</v>
      </c>
      <c r="AI3564" s="27" t="s">
        <v>36</v>
      </c>
      <c r="AJ3564" s="17">
        <v>15.845109928999538</v>
      </c>
      <c r="AK3564" s="17">
        <v>17.370265593064303</v>
      </c>
      <c r="AL3564" s="19">
        <v>4.8964222740253506E-2</v>
      </c>
      <c r="AM3564" s="19">
        <v>3.8015264722118455E-2</v>
      </c>
      <c r="AN3564" s="27" t="b">
        <v>0</v>
      </c>
      <c r="AO3564" s="27" t="b">
        <v>1</v>
      </c>
      <c r="AP3564" s="27" t="b">
        <v>0</v>
      </c>
      <c r="AQ3564" s="27" t="b">
        <v>0</v>
      </c>
      <c r="AR3564" s="27" t="b">
        <v>0</v>
      </c>
      <c r="AS3564" s="27" t="b">
        <v>1</v>
      </c>
    </row>
    <row r="3565" spans="1:50" ht="14.55" customHeight="1" x14ac:dyDescent="0.25">
      <c r="A3565" s="94">
        <v>43242</v>
      </c>
      <c r="B3565" s="98">
        <v>14.225</v>
      </c>
      <c r="C3565" s="99">
        <v>14.975</v>
      </c>
      <c r="D3565" s="32">
        <v>145.8665487127135</v>
      </c>
      <c r="E3565" s="32">
        <v>27.799039283828407</v>
      </c>
      <c r="F3565" s="18">
        <v>173.66558799654189</v>
      </c>
      <c r="G3565" s="18">
        <v>14.345054178282497</v>
      </c>
      <c r="H3565" s="19">
        <v>5.0083472454090172E-2</v>
      </c>
      <c r="I3565">
        <v>13.22</v>
      </c>
      <c r="J3565" s="91">
        <v>1.0111371712637542</v>
      </c>
      <c r="K3565" s="72">
        <v>35.716113017937445</v>
      </c>
      <c r="L3565" s="18">
        <v>34.242001000000002</v>
      </c>
      <c r="M3565" s="73">
        <v>4.3049821122820575E-2</v>
      </c>
      <c r="Q3565" s="34">
        <v>0.99449274955947142</v>
      </c>
      <c r="R3565" s="7"/>
      <c r="S3565" s="32"/>
      <c r="T3565" s="77"/>
      <c r="U3565" s="5">
        <v>56.702273928046935</v>
      </c>
      <c r="V3565">
        <v>53.84</v>
      </c>
      <c r="W3565" s="38">
        <v>5.3162591531332314E-2</v>
      </c>
      <c r="X3565" s="91">
        <v>1.0167057568956313</v>
      </c>
      <c r="Y3565" s="72">
        <v>57.367546351989652</v>
      </c>
      <c r="Z3565" s="18">
        <v>56.849997999999999</v>
      </c>
      <c r="AA3565" s="77">
        <v>9.1037532136703531E-3</v>
      </c>
      <c r="AB3565" s="35">
        <v>1.0222743425275085</v>
      </c>
      <c r="AC3565" s="72">
        <v>50.953989413994755</v>
      </c>
      <c r="AD3565" s="18">
        <v>49.5</v>
      </c>
      <c r="AE3565" s="38">
        <v>2.9373523515045553E-2</v>
      </c>
      <c r="AF3565">
        <v>20</v>
      </c>
      <c r="AI3565" s="27" t="s">
        <v>36</v>
      </c>
      <c r="AJ3565" s="17">
        <v>15.725601989109846</v>
      </c>
      <c r="AK3565" s="17">
        <v>17.224863331598772</v>
      </c>
      <c r="AL3565" s="19">
        <v>4.464595289307971E-2</v>
      </c>
      <c r="AM3565" s="19">
        <v>4.0037653094664526E-2</v>
      </c>
      <c r="AN3565" s="27" t="b">
        <v>0</v>
      </c>
      <c r="AO3565" s="27" t="b">
        <v>1</v>
      </c>
      <c r="AP3565" s="27" t="b">
        <v>0</v>
      </c>
      <c r="AQ3565" s="27" t="b">
        <v>0</v>
      </c>
      <c r="AR3565" s="27" t="b">
        <v>0</v>
      </c>
      <c r="AS3565" s="27" t="b">
        <v>1</v>
      </c>
    </row>
    <row r="3566" spans="1:50" ht="14.55" customHeight="1" x14ac:dyDescent="0.25">
      <c r="A3566" s="94">
        <v>43243</v>
      </c>
      <c r="B3566" s="98">
        <v>13.875</v>
      </c>
      <c r="C3566" s="99">
        <v>14.725</v>
      </c>
      <c r="D3566" s="32">
        <v>138.57322127707783</v>
      </c>
      <c r="E3566" s="32">
        <v>34.72709155574276</v>
      </c>
      <c r="F3566" s="18">
        <v>173.30031283282059</v>
      </c>
      <c r="G3566" s="18">
        <v>14.045328762480981</v>
      </c>
      <c r="H3566" s="19">
        <v>5.7724957555178258E-2</v>
      </c>
      <c r="I3566">
        <v>12.58</v>
      </c>
      <c r="J3566" s="91">
        <v>0.97704663209434128</v>
      </c>
      <c r="K3566" s="72">
        <v>34.895704157312828</v>
      </c>
      <c r="L3566" s="18">
        <v>33.979999999999997</v>
      </c>
      <c r="M3566" s="73">
        <v>2.6948327172243412E-2</v>
      </c>
      <c r="Q3566" s="34">
        <v>1.0117463011240606</v>
      </c>
      <c r="R3566" s="7"/>
      <c r="S3566" s="32"/>
      <c r="T3566" s="77"/>
      <c r="U3566" s="5">
        <v>57.312930781278517</v>
      </c>
      <c r="V3566">
        <v>54.2</v>
      </c>
      <c r="W3566" s="38">
        <v>5.7434147256061149E-2</v>
      </c>
      <c r="X3566" s="91">
        <v>0.96556994814151198</v>
      </c>
      <c r="Y3566" s="72">
        <v>55.392643778039456</v>
      </c>
      <c r="Z3566" s="18">
        <v>55.299999</v>
      </c>
      <c r="AA3566" s="77">
        <v>1.6753124722381425E-3</v>
      </c>
      <c r="AB3566" s="35">
        <v>0.95409326418868268</v>
      </c>
      <c r="AC3566" s="72">
        <v>48.614078667134677</v>
      </c>
      <c r="AD3566" s="18">
        <v>47.799999</v>
      </c>
      <c r="AE3566" s="38">
        <v>1.703095573568271E-2</v>
      </c>
      <c r="AF3566">
        <v>19</v>
      </c>
      <c r="AI3566" s="27" t="s">
        <v>36</v>
      </c>
      <c r="AJ3566" s="17">
        <v>15.554648262985424</v>
      </c>
      <c r="AK3566" s="17">
        <v>17.098868248699176</v>
      </c>
      <c r="AL3566" s="19">
        <v>4.9372815041346239E-2</v>
      </c>
      <c r="AM3566" s="19">
        <v>4.288673760043675E-2</v>
      </c>
      <c r="AN3566" s="27" t="b">
        <v>0</v>
      </c>
      <c r="AO3566" s="27" t="b">
        <v>1</v>
      </c>
      <c r="AP3566" s="27" t="b">
        <v>0</v>
      </c>
      <c r="AQ3566" s="27" t="b">
        <v>0</v>
      </c>
      <c r="AR3566" s="27" t="b">
        <v>0</v>
      </c>
      <c r="AS3566" s="27" t="b">
        <v>1</v>
      </c>
    </row>
    <row r="3567" spans="1:50" ht="14.55" customHeight="1" x14ac:dyDescent="0.25">
      <c r="A3567" s="94">
        <v>43244</v>
      </c>
      <c r="B3567" s="98">
        <v>13.824999999999999</v>
      </c>
      <c r="C3567" s="99">
        <v>14.6</v>
      </c>
      <c r="D3567" s="32">
        <v>131.27989384144215</v>
      </c>
      <c r="E3567" s="32">
        <v>41.599411974720347</v>
      </c>
      <c r="F3567" s="18">
        <v>172.87930581616249</v>
      </c>
      <c r="G3567" s="18">
        <v>14.011485849929841</v>
      </c>
      <c r="H3567" s="19">
        <v>5.3082191780821963E-2</v>
      </c>
      <c r="I3567">
        <v>12.53</v>
      </c>
      <c r="J3567" s="91">
        <v>0.99516695487167572</v>
      </c>
      <c r="K3567" s="72">
        <v>34.726450794456277</v>
      </c>
      <c r="L3567" s="18">
        <v>34.18</v>
      </c>
      <c r="M3567" s="73">
        <v>1.5987442786901021E-2</v>
      </c>
      <c r="Q3567" s="34">
        <v>1.0024282584468189</v>
      </c>
      <c r="R3567" s="7"/>
      <c r="S3567" s="32"/>
      <c r="T3567" s="77"/>
      <c r="U3567" s="5">
        <v>57.396635369745503</v>
      </c>
      <c r="V3567">
        <v>54.36</v>
      </c>
      <c r="W3567" s="38">
        <v>5.5861577809887861E-2</v>
      </c>
      <c r="X3567" s="91">
        <v>0.99275043230751359</v>
      </c>
      <c r="Y3567" s="72">
        <v>54.991334159212073</v>
      </c>
      <c r="Z3567" s="18">
        <v>54.849997999999999</v>
      </c>
      <c r="AA3567" s="77">
        <v>2.5767760139585355E-3</v>
      </c>
      <c r="AB3567" s="35">
        <v>0.99033390974335156</v>
      </c>
      <c r="AC3567" s="72">
        <v>48.14339872497866</v>
      </c>
      <c r="AD3567" s="18">
        <v>47.299999</v>
      </c>
      <c r="AE3567" s="38">
        <v>1.7830861370180157E-2</v>
      </c>
      <c r="AF3567">
        <v>18</v>
      </c>
      <c r="AI3567" s="27" t="s">
        <v>36</v>
      </c>
      <c r="AJ3567" s="17">
        <v>15.378406535280599</v>
      </c>
      <c r="AK3567" s="17">
        <v>16.94719459358674</v>
      </c>
      <c r="AL3567" s="19">
        <v>5.1150787733473459E-2</v>
      </c>
      <c r="AM3567" s="19">
        <v>4.5645507224592076E-2</v>
      </c>
      <c r="AN3567" s="27" t="b">
        <v>0</v>
      </c>
      <c r="AO3567" s="27" t="b">
        <v>1</v>
      </c>
      <c r="AP3567" s="27" t="b">
        <v>0</v>
      </c>
      <c r="AQ3567" s="27" t="b">
        <v>0</v>
      </c>
      <c r="AR3567" s="27" t="b">
        <v>0</v>
      </c>
      <c r="AS3567" s="27" t="b">
        <v>1</v>
      </c>
    </row>
    <row r="3568" spans="1:50" ht="14.55" customHeight="1" x14ac:dyDescent="0.25">
      <c r="A3568" s="94">
        <v>43245</v>
      </c>
      <c r="B3568" s="100">
        <v>14.125</v>
      </c>
      <c r="C3568" s="101">
        <v>14.824999999999999</v>
      </c>
      <c r="D3568" s="32">
        <v>123.98656640580647</v>
      </c>
      <c r="E3568" s="32">
        <v>48.505593604697282</v>
      </c>
      <c r="F3568" s="18">
        <v>172.49216001050377</v>
      </c>
      <c r="G3568" s="18">
        <v>14.321843239259223</v>
      </c>
      <c r="H3568" s="19">
        <v>4.7217537942664367E-2</v>
      </c>
      <c r="I3568" s="1">
        <v>13.22</v>
      </c>
      <c r="J3568" s="91">
        <v>1.0198612099973301</v>
      </c>
      <c r="K3568" s="72">
        <v>35.415547353264103</v>
      </c>
      <c r="L3568" s="32">
        <v>33.82</v>
      </c>
      <c r="M3568" s="73">
        <v>4.7177627240215916E-2</v>
      </c>
      <c r="Q3568" s="34">
        <v>0.9902627878172845</v>
      </c>
      <c r="R3568" s="7"/>
      <c r="S3568" s="32"/>
      <c r="T3568" s="77"/>
      <c r="U3568" s="5">
        <v>56.782879244347342</v>
      </c>
      <c r="V3568" s="32">
        <v>54</v>
      </c>
      <c r="W3568" s="38">
        <v>5.1534800821247069E-2</v>
      </c>
      <c r="X3568" s="91">
        <v>1.029791814995995</v>
      </c>
      <c r="Y3568" s="72">
        <v>56.629896754353204</v>
      </c>
      <c r="Z3568" s="18">
        <v>55.900002000000001</v>
      </c>
      <c r="AA3568" s="77">
        <v>1.305715077350451E-2</v>
      </c>
      <c r="AB3568" s="35">
        <v>1.03972241999466</v>
      </c>
      <c r="AC3568" s="72">
        <v>50.054968511408561</v>
      </c>
      <c r="AD3568" s="18">
        <v>48.200001</v>
      </c>
      <c r="AE3568" s="38">
        <v>3.8484802342816551E-2</v>
      </c>
      <c r="AF3568">
        <v>17</v>
      </c>
      <c r="AI3568" s="27" t="s">
        <v>36</v>
      </c>
      <c r="AJ3568" s="17">
        <v>15.254692359541476</v>
      </c>
      <c r="AK3568" s="17">
        <v>16.791291155367084</v>
      </c>
      <c r="AL3568" s="19">
        <v>5.1281295024636166E-2</v>
      </c>
      <c r="AM3568" s="19">
        <v>4.8596603346008599E-2</v>
      </c>
      <c r="AN3568" s="27" t="b">
        <v>0</v>
      </c>
      <c r="AO3568" s="27" t="b">
        <v>1</v>
      </c>
      <c r="AP3568" s="27" t="b">
        <v>0</v>
      </c>
      <c r="AQ3568" s="27" t="b">
        <v>0</v>
      </c>
      <c r="AR3568" s="27" t="b">
        <v>0</v>
      </c>
      <c r="AS3568" s="27" t="b">
        <v>1</v>
      </c>
    </row>
    <row r="3569" spans="1:45" ht="14.55" customHeight="1" x14ac:dyDescent="0.25">
      <c r="A3569" s="94">
        <v>43249</v>
      </c>
      <c r="B3569" s="98">
        <v>15.925000000000001</v>
      </c>
      <c r="C3569" s="99">
        <v>16.125</v>
      </c>
      <c r="D3569" s="32">
        <v>116.6932389701708</v>
      </c>
      <c r="E3569" s="32">
        <v>55.454548075412553</v>
      </c>
      <c r="F3569" s="18">
        <v>172.14778704558336</v>
      </c>
      <c r="G3569" s="18">
        <v>15.989426675506119</v>
      </c>
      <c r="H3569" s="19">
        <v>1.2403100775193798E-2</v>
      </c>
      <c r="I3569" s="18">
        <v>17.02</v>
      </c>
      <c r="J3569" s="91">
        <v>1.1142074540318709</v>
      </c>
      <c r="K3569" s="72">
        <v>39.459584105324993</v>
      </c>
      <c r="L3569" s="18">
        <v>38.419998</v>
      </c>
      <c r="M3569" s="73">
        <v>2.7058463285838618E-2</v>
      </c>
      <c r="Q3569" s="34">
        <v>0.94874946599100562</v>
      </c>
      <c r="R3569" s="7"/>
      <c r="S3569" s="32"/>
      <c r="T3569" s="77"/>
      <c r="U3569" s="5">
        <v>53.820715979066684</v>
      </c>
      <c r="V3569" s="18">
        <v>50.8</v>
      </c>
      <c r="W3569" s="38">
        <v>5.9462912973753675E-2</v>
      </c>
      <c r="X3569" s="91">
        <v>1.1713111810478063</v>
      </c>
      <c r="Y3569" s="72">
        <v>66.331548608268236</v>
      </c>
      <c r="Z3569" s="18">
        <v>66.050003000000004</v>
      </c>
      <c r="AA3569" s="77">
        <v>4.2626131034124506E-3</v>
      </c>
      <c r="AB3569" s="35">
        <v>1.2284149080637419</v>
      </c>
      <c r="AC3569" s="72">
        <v>61.487283733181243</v>
      </c>
      <c r="AD3569" s="18">
        <v>58.900002000000001</v>
      </c>
      <c r="AE3569" s="38">
        <v>4.3926683282306894E-2</v>
      </c>
      <c r="AF3569">
        <v>16</v>
      </c>
      <c r="AI3569" s="27" t="s">
        <v>36</v>
      </c>
      <c r="AJ3569" s="17">
        <v>15.227308335690184</v>
      </c>
      <c r="AK3569" s="17">
        <v>16.703315509602255</v>
      </c>
      <c r="AL3569" s="19">
        <v>4.4648097845515412E-2</v>
      </c>
      <c r="AM3569" s="19">
        <v>4.7463400197893323E-2</v>
      </c>
      <c r="AN3569" s="27" t="b">
        <v>0</v>
      </c>
      <c r="AO3569" s="27" t="b">
        <v>0</v>
      </c>
      <c r="AP3569" s="27" t="b">
        <v>0</v>
      </c>
      <c r="AQ3569" s="27" t="b">
        <v>0</v>
      </c>
      <c r="AR3569" s="27" t="b">
        <v>0</v>
      </c>
      <c r="AS3569" s="27" t="b">
        <v>1</v>
      </c>
    </row>
    <row r="3570" spans="1:45" ht="14.55" customHeight="1" x14ac:dyDescent="0.25">
      <c r="A3570" s="94">
        <v>43250</v>
      </c>
      <c r="B3570" s="98">
        <v>15.175000000000001</v>
      </c>
      <c r="C3570" s="99">
        <v>15.675000000000001</v>
      </c>
      <c r="D3570" s="32">
        <v>109.39991153453512</v>
      </c>
      <c r="E3570" s="32">
        <v>62.657415635877555</v>
      </c>
      <c r="F3570" s="18">
        <v>172.05732717041269</v>
      </c>
      <c r="G3570" s="18">
        <v>15.357082962307727</v>
      </c>
      <c r="H3570" s="19">
        <v>3.1897926634768758E-2</v>
      </c>
      <c r="I3570" s="18">
        <v>14.94</v>
      </c>
      <c r="J3570" s="91">
        <v>0.95994768696430555</v>
      </c>
      <c r="K3570" s="72">
        <v>37.878481103007836</v>
      </c>
      <c r="L3570" s="18">
        <v>36.560001</v>
      </c>
      <c r="M3570" s="73">
        <v>3.6063459161498279E-2</v>
      </c>
      <c r="Q3570" s="34">
        <v>1.0208617165183</v>
      </c>
      <c r="R3570" s="7"/>
      <c r="S3570" s="32"/>
      <c r="T3570" s="77"/>
      <c r="U3570" s="5">
        <v>54.890464351294462</v>
      </c>
      <c r="V3570" s="18">
        <v>51.96</v>
      </c>
      <c r="W3570" s="38">
        <v>5.6398467114981921E-2</v>
      </c>
      <c r="X3570" s="91">
        <v>0.93992153044645821</v>
      </c>
      <c r="Y3570" s="72">
        <v>62.346748978104074</v>
      </c>
      <c r="Z3570" s="18">
        <v>61.25</v>
      </c>
      <c r="AA3570" s="77">
        <v>1.7906105764964472E-2</v>
      </c>
      <c r="AB3570" s="35">
        <v>0.91989537392861098</v>
      </c>
      <c r="AC3570" s="72">
        <v>56.560961035086926</v>
      </c>
      <c r="AD3570" s="18">
        <v>53.799999</v>
      </c>
      <c r="AE3570" s="38">
        <v>5.1318997888585953E-2</v>
      </c>
      <c r="AF3570">
        <v>15</v>
      </c>
      <c r="AI3570" s="27" t="s">
        <v>36</v>
      </c>
      <c r="AJ3570" s="17">
        <v>15.16124406362168</v>
      </c>
      <c r="AK3570" s="17">
        <v>16.568209454974415</v>
      </c>
      <c r="AL3570" s="19">
        <v>4.2068197857119551E-2</v>
      </c>
      <c r="AM3570" s="19">
        <v>4.7159930260345852E-2</v>
      </c>
      <c r="AN3570" s="27" t="b">
        <v>0</v>
      </c>
      <c r="AO3570" s="27" t="b">
        <v>0</v>
      </c>
      <c r="AP3570" s="27" t="b">
        <v>0</v>
      </c>
      <c r="AQ3570" s="27" t="b">
        <v>0</v>
      </c>
      <c r="AR3570" s="27" t="b">
        <v>0</v>
      </c>
      <c r="AS3570" s="27" t="b">
        <v>1</v>
      </c>
    </row>
    <row r="3571" spans="1:45" ht="14.55" customHeight="1" x14ac:dyDescent="0.25">
      <c r="A3571" s="94">
        <v>43251</v>
      </c>
      <c r="B3571" s="98">
        <v>15.425000000000001</v>
      </c>
      <c r="C3571" s="99">
        <v>15.875</v>
      </c>
      <c r="D3571" s="32">
        <v>102.10658409889945</v>
      </c>
      <c r="E3571" s="32">
        <v>69.718101048047984</v>
      </c>
      <c r="F3571" s="18">
        <v>171.82468514694744</v>
      </c>
      <c r="G3571" s="18">
        <v>15.607588115582988</v>
      </c>
      <c r="H3571" s="19">
        <v>2.8346456692913358E-2</v>
      </c>
      <c r="I3571" s="18">
        <v>15.43</v>
      </c>
      <c r="J3571" s="91">
        <v>1.0149378520364278</v>
      </c>
      <c r="K3571" s="72">
        <v>38.443639083044687</v>
      </c>
      <c r="L3571" s="18">
        <v>36.939999</v>
      </c>
      <c r="M3571" s="73">
        <v>4.0704930258516965E-2</v>
      </c>
      <c r="Q3571" s="34">
        <v>0.99264100161085933</v>
      </c>
      <c r="R3571" s="7"/>
      <c r="S3571" s="32"/>
      <c r="T3571" s="77"/>
      <c r="U3571" s="5">
        <v>54.433922550597742</v>
      </c>
      <c r="V3571" s="18">
        <v>51.72</v>
      </c>
      <c r="W3571" s="38">
        <v>5.2473367180930854E-2</v>
      </c>
      <c r="X3571" s="91">
        <v>1.0224067780546418</v>
      </c>
      <c r="Y3571" s="72">
        <v>63.744043723473617</v>
      </c>
      <c r="Z3571" s="18">
        <v>62.549999</v>
      </c>
      <c r="AA3571" s="77">
        <v>1.908944432554854E-2</v>
      </c>
      <c r="AB3571" s="35">
        <v>1.0298757040728557</v>
      </c>
      <c r="AC3571" s="72">
        <v>58.249825665437854</v>
      </c>
      <c r="AD3571" s="18">
        <v>54.900002000000001</v>
      </c>
      <c r="AE3571" s="38">
        <v>6.1016822284229659E-2</v>
      </c>
      <c r="AF3571">
        <v>14</v>
      </c>
      <c r="AI3571" s="27" t="s">
        <v>36</v>
      </c>
      <c r="AJ3571" s="17">
        <v>15.125198016262516</v>
      </c>
      <c r="AK3571" s="17">
        <v>16.457911247805818</v>
      </c>
      <c r="AL3571" s="19">
        <v>3.8445361896923415E-2</v>
      </c>
      <c r="AM3571" s="19">
        <v>4.7198147748182977E-2</v>
      </c>
      <c r="AN3571" s="27" t="b">
        <v>0</v>
      </c>
      <c r="AO3571" s="27" t="b">
        <v>0</v>
      </c>
      <c r="AP3571" s="27" t="b">
        <v>0</v>
      </c>
      <c r="AQ3571" s="27" t="b">
        <v>0</v>
      </c>
      <c r="AR3571" s="27" t="b">
        <v>0</v>
      </c>
      <c r="AS3571" s="27" t="b">
        <v>1</v>
      </c>
    </row>
    <row r="3572" spans="1:45" ht="14.55" customHeight="1" x14ac:dyDescent="0.25">
      <c r="A3572" s="94">
        <v>43252</v>
      </c>
      <c r="B3572" s="98">
        <v>14.425000000000001</v>
      </c>
      <c r="C3572" s="99">
        <v>15.175000000000001</v>
      </c>
      <c r="D3572" s="32">
        <v>94.813256663263772</v>
      </c>
      <c r="E3572" s="32">
        <v>76.804688493382173</v>
      </c>
      <c r="F3572" s="18">
        <v>171.61794515664593</v>
      </c>
      <c r="G3572" s="18">
        <v>14.760649726591581</v>
      </c>
      <c r="H3572" s="19">
        <v>4.9423393739703503E-2</v>
      </c>
      <c r="I3572" s="18">
        <v>13.46</v>
      </c>
      <c r="J3572" s="91">
        <v>0.94459756102005232</v>
      </c>
      <c r="K3572" s="72">
        <v>36.313139411226992</v>
      </c>
      <c r="L3572" s="18">
        <v>35.130001</v>
      </c>
      <c r="M3572" s="73">
        <v>3.3678860732938541E-2</v>
      </c>
      <c r="Q3572" s="34">
        <v>1.0293259485659267</v>
      </c>
      <c r="R3572" s="7"/>
      <c r="S3572" s="32"/>
      <c r="T3572" s="77"/>
      <c r="U3572" s="5">
        <v>55.976155643661052</v>
      </c>
      <c r="V3572" s="18">
        <v>52.72</v>
      </c>
      <c r="W3572" s="38">
        <v>6.176319506185609E-2</v>
      </c>
      <c r="X3572" s="91">
        <v>0.91689634153007837</v>
      </c>
      <c r="Y3572" s="72">
        <v>58.446960119476429</v>
      </c>
      <c r="Z3572" s="18">
        <v>58.549999</v>
      </c>
      <c r="AA3572" s="77">
        <v>-1.7598442746953804E-3</v>
      </c>
      <c r="AB3572" s="35">
        <v>0.88919512204010454</v>
      </c>
      <c r="AC3572" s="72">
        <v>51.794630432173399</v>
      </c>
      <c r="AD3572" s="18">
        <v>50.5</v>
      </c>
      <c r="AE3572" s="38">
        <v>2.5636246181651466E-2</v>
      </c>
      <c r="AF3572">
        <v>13</v>
      </c>
      <c r="AI3572" s="27" t="s">
        <v>36</v>
      </c>
      <c r="AJ3572" s="17">
        <v>15.03286463440933</v>
      </c>
      <c r="AK3572" s="17">
        <v>16.339590187376157</v>
      </c>
      <c r="AL3572" s="19">
        <v>3.7061767927677625E-2</v>
      </c>
      <c r="AM3572" s="19">
        <v>4.7087109856914444E-2</v>
      </c>
      <c r="AN3572" s="27" t="b">
        <v>0</v>
      </c>
      <c r="AO3572" s="27" t="b">
        <v>0</v>
      </c>
      <c r="AP3572" s="27" t="b">
        <v>0</v>
      </c>
      <c r="AQ3572" s="27" t="b">
        <v>0</v>
      </c>
      <c r="AR3572" s="27" t="b">
        <v>0</v>
      </c>
      <c r="AS3572" s="27" t="b">
        <v>1</v>
      </c>
    </row>
    <row r="3573" spans="1:45" ht="14.55" customHeight="1" x14ac:dyDescent="0.25">
      <c r="A3573" s="94">
        <v>43255</v>
      </c>
      <c r="B3573" s="98">
        <v>13.925000000000001</v>
      </c>
      <c r="C3573" s="99">
        <v>14.675000000000001</v>
      </c>
      <c r="D3573" s="32">
        <v>87.519929227628097</v>
      </c>
      <c r="E3573" s="32">
        <v>83.737554935493847</v>
      </c>
      <c r="F3573" s="18">
        <v>171.25748416312194</v>
      </c>
      <c r="G3573" s="18">
        <v>14.291717790515953</v>
      </c>
      <c r="H3573" s="19">
        <v>5.110732538330498E-2</v>
      </c>
      <c r="I3573" s="18">
        <v>12.74</v>
      </c>
      <c r="J3573" s="91">
        <v>0.96619729992951975</v>
      </c>
      <c r="K3573" s="72">
        <v>35.085050196592825</v>
      </c>
      <c r="L3573" s="18">
        <v>35.130001</v>
      </c>
      <c r="M3573" s="73">
        <v>-1.2795559956623828E-3</v>
      </c>
      <c r="Q3573" s="34">
        <v>1.017492648795927</v>
      </c>
      <c r="R3573" s="7"/>
      <c r="S3573" s="32"/>
      <c r="T3573" s="77"/>
      <c r="U3573" s="5">
        <v>56.900340456811342</v>
      </c>
      <c r="V3573" s="18">
        <v>53.96</v>
      </c>
      <c r="W3573" s="38">
        <v>5.449111298760826E-2</v>
      </c>
      <c r="X3573" s="91">
        <v>0.94929594989427957</v>
      </c>
      <c r="Y3573" s="72">
        <v>55.48372798278001</v>
      </c>
      <c r="Z3573" s="18">
        <v>54.950001</v>
      </c>
      <c r="AA3573" s="77">
        <v>9.7129567437134346E-3</v>
      </c>
      <c r="AB3573" s="35">
        <v>0.93239459985903939</v>
      </c>
      <c r="AC3573" s="72">
        <v>48.292259459993787</v>
      </c>
      <c r="AD3573" s="18">
        <v>47.099997999999999</v>
      </c>
      <c r="AE3573" s="38">
        <v>2.5313407868802613E-2</v>
      </c>
      <c r="AF3573">
        <v>12</v>
      </c>
      <c r="AI3573" s="27" t="s">
        <v>36</v>
      </c>
      <c r="AJ3573" s="17">
        <v>14.926517862529138</v>
      </c>
      <c r="AK3573" s="17">
        <v>16.22816141364623</v>
      </c>
      <c r="AL3573" s="19">
        <v>3.6732623528091458E-2</v>
      </c>
      <c r="AM3573" s="19">
        <v>4.6549974409788919E-2</v>
      </c>
      <c r="AN3573" s="27" t="b">
        <v>0</v>
      </c>
      <c r="AO3573" s="27" t="b">
        <v>0</v>
      </c>
      <c r="AP3573" s="27" t="b">
        <v>0</v>
      </c>
      <c r="AQ3573" s="27" t="b">
        <v>0</v>
      </c>
      <c r="AR3573" s="27" t="b">
        <v>0</v>
      </c>
      <c r="AS3573" s="27" t="b">
        <v>1</v>
      </c>
    </row>
    <row r="3574" spans="1:45" ht="14.55" customHeight="1" x14ac:dyDescent="0.25">
      <c r="A3574" s="94">
        <v>43256</v>
      </c>
      <c r="B3574" s="98">
        <v>13.625</v>
      </c>
      <c r="C3574" s="99">
        <v>14.525</v>
      </c>
      <c r="D3574" s="32">
        <v>80.226601791992422</v>
      </c>
      <c r="E3574" s="32">
        <v>90.658139912749505</v>
      </c>
      <c r="F3574" s="18">
        <v>170.88474170474194</v>
      </c>
      <c r="G3574" s="18">
        <v>14.102469931531111</v>
      </c>
      <c r="H3574" s="19">
        <v>6.1962134251290935E-2</v>
      </c>
      <c r="I3574" s="18">
        <v>12.4</v>
      </c>
      <c r="J3574" s="91">
        <v>0.98461053228034856</v>
      </c>
      <c r="K3574" s="72">
        <v>34.544512247238359</v>
      </c>
      <c r="L3574" s="18">
        <v>34.020000000000003</v>
      </c>
      <c r="M3574" s="73">
        <v>1.5417761529640082E-2</v>
      </c>
      <c r="Q3574" s="34">
        <v>1.0078150025899122</v>
      </c>
      <c r="R3574" s="7"/>
      <c r="S3574" s="32"/>
      <c r="T3574" s="77"/>
      <c r="U3574" s="5">
        <v>57.289654127812874</v>
      </c>
      <c r="V3574" s="18">
        <v>54.2</v>
      </c>
      <c r="W3574" s="38">
        <v>5.7004688705034515E-2</v>
      </c>
      <c r="X3574" s="91">
        <v>0.97691579842052279</v>
      </c>
      <c r="Y3574" s="72">
        <v>54.203189752734232</v>
      </c>
      <c r="Z3574" s="18">
        <v>54</v>
      </c>
      <c r="AA3574" s="77">
        <v>3.7627731987820803E-3</v>
      </c>
      <c r="AB3574" s="35">
        <v>0.96922106456069701</v>
      </c>
      <c r="AC3574" s="72">
        <v>46.805124710024124</v>
      </c>
      <c r="AD3574" s="18">
        <v>46.200001</v>
      </c>
      <c r="AE3574" s="38">
        <v>1.3097915517883295E-2</v>
      </c>
      <c r="AF3574">
        <v>11</v>
      </c>
      <c r="AI3574" s="27" t="s">
        <v>36</v>
      </c>
      <c r="AJ3574" s="17">
        <v>14.827874604001263</v>
      </c>
      <c r="AK3574" s="17">
        <v>16.084869200650026</v>
      </c>
      <c r="AL3574" s="19">
        <v>3.9190056246195891E-2</v>
      </c>
      <c r="AM3574" s="19">
        <v>4.6064614603215696E-2</v>
      </c>
      <c r="AN3574" s="27" t="b">
        <v>0</v>
      </c>
      <c r="AO3574" s="27" t="b">
        <v>0</v>
      </c>
      <c r="AP3574" s="27" t="b">
        <v>0</v>
      </c>
      <c r="AQ3574" s="27" t="b">
        <v>0</v>
      </c>
      <c r="AR3574" s="27" t="b">
        <v>0</v>
      </c>
      <c r="AS3574" s="27" t="b">
        <v>1</v>
      </c>
    </row>
    <row r="3575" spans="1:45" ht="14.55" customHeight="1" x14ac:dyDescent="0.25">
      <c r="A3575" s="94">
        <v>43257</v>
      </c>
      <c r="B3575" s="98">
        <v>13.074999999999999</v>
      </c>
      <c r="C3575" s="99">
        <v>14.074999999999999</v>
      </c>
      <c r="D3575" s="32">
        <v>72.933274356356748</v>
      </c>
      <c r="E3575" s="32">
        <v>97.499557214679697</v>
      </c>
      <c r="F3575" s="18">
        <v>170.43283157103644</v>
      </c>
      <c r="G3575" s="18">
        <v>13.647070277281298</v>
      </c>
      <c r="H3575" s="19">
        <v>7.1047957371225601E-2</v>
      </c>
      <c r="I3575" s="18">
        <v>11.64</v>
      </c>
      <c r="J3575" s="91">
        <v>0.96514867480861632</v>
      </c>
      <c r="K3575" s="72">
        <v>33.340013356105224</v>
      </c>
      <c r="L3575" s="18">
        <v>32.439999</v>
      </c>
      <c r="M3575" s="73">
        <v>2.774396990903804E-2</v>
      </c>
      <c r="Q3575" s="34">
        <v>1.0180548997791943</v>
      </c>
      <c r="R3575" s="7"/>
      <c r="S3575" s="32"/>
      <c r="T3575" s="77"/>
      <c r="U3575" s="5">
        <v>58.267705301376083</v>
      </c>
      <c r="V3575" s="18">
        <v>55.08</v>
      </c>
      <c r="W3575" s="38">
        <v>5.7874097701090858E-2</v>
      </c>
      <c r="X3575" s="91">
        <v>0.94772301221292454</v>
      </c>
      <c r="Y3575" s="72">
        <v>51.369856039227294</v>
      </c>
      <c r="Z3575" s="18">
        <v>50.849997999999999</v>
      </c>
      <c r="AA3575" s="77">
        <v>1.0223364005388839E-2</v>
      </c>
      <c r="AB3575" s="35">
        <v>0.93029734961723265</v>
      </c>
      <c r="AC3575" s="72">
        <v>43.541985369432453</v>
      </c>
      <c r="AD3575" s="18">
        <v>42.400002000000001</v>
      </c>
      <c r="AE3575" s="38">
        <v>2.6933568763332898E-2</v>
      </c>
      <c r="AF3575">
        <v>10</v>
      </c>
      <c r="AI3575" s="27" t="s">
        <v>36</v>
      </c>
      <c r="AJ3575" s="17">
        <v>14.710420670237321</v>
      </c>
      <c r="AK3575" s="17">
        <v>15.925435196515245</v>
      </c>
      <c r="AL3575" s="19">
        <v>4.8964199012201191E-2</v>
      </c>
      <c r="AM3575" s="19">
        <v>4.5755543717846486E-2</v>
      </c>
      <c r="AN3575" s="27" t="b">
        <v>0</v>
      </c>
      <c r="AO3575" s="27" t="b">
        <v>1</v>
      </c>
      <c r="AP3575" s="27" t="b">
        <v>0</v>
      </c>
      <c r="AQ3575" s="27" t="b">
        <v>0</v>
      </c>
      <c r="AR3575" s="27" t="b">
        <v>0</v>
      </c>
      <c r="AS3575" s="27" t="b">
        <v>1</v>
      </c>
    </row>
    <row r="3576" spans="1:45" ht="14.55" customHeight="1" x14ac:dyDescent="0.25">
      <c r="A3576" s="94">
        <v>43258</v>
      </c>
      <c r="B3576" s="98">
        <v>13.175000000000001</v>
      </c>
      <c r="C3576" s="99">
        <v>14.175000000000001</v>
      </c>
      <c r="D3576" s="32">
        <v>65.639946920721073</v>
      </c>
      <c r="E3576" s="32">
        <v>104.27470863357394</v>
      </c>
      <c r="F3576" s="18">
        <v>169.914655554295</v>
      </c>
      <c r="G3576" s="18">
        <v>13.788688726810586</v>
      </c>
      <c r="H3576" s="19">
        <v>7.0546737213403876E-2</v>
      </c>
      <c r="I3576" s="18">
        <v>12.13</v>
      </c>
      <c r="J3576" s="91">
        <v>1.0073053016249938</v>
      </c>
      <c r="K3576" s="72">
        <v>33.582991144534546</v>
      </c>
      <c r="L3576" s="18">
        <v>32.82</v>
      </c>
      <c r="M3576" s="73">
        <v>2.3247749681125706E-2</v>
      </c>
      <c r="Q3576" s="34">
        <v>0.99637383938453972</v>
      </c>
      <c r="R3576" s="7"/>
      <c r="S3576" s="32"/>
      <c r="T3576" s="77"/>
      <c r="U3576" s="5">
        <v>58.000367798394564</v>
      </c>
      <c r="V3576" s="18">
        <v>54.72</v>
      </c>
      <c r="W3576" s="38">
        <v>5.9948241929725234E-2</v>
      </c>
      <c r="X3576" s="91">
        <v>1.0109579524374905</v>
      </c>
      <c r="Y3576" s="72">
        <v>51.933012948025087</v>
      </c>
      <c r="Z3576" s="18">
        <v>51.950001</v>
      </c>
      <c r="AA3576" s="77">
        <v>-3.2700773143224429E-4</v>
      </c>
      <c r="AB3576" s="35">
        <v>1.0146106032499873</v>
      </c>
      <c r="AC3576" s="72">
        <v>44.177451757315204</v>
      </c>
      <c r="AD3576" s="18">
        <v>43.200001</v>
      </c>
      <c r="AE3576" s="38">
        <v>2.2626174414097897E-2</v>
      </c>
      <c r="AF3576">
        <v>9</v>
      </c>
      <c r="AI3576" s="27" t="s">
        <v>36</v>
      </c>
      <c r="AJ3576" s="17">
        <v>14.600889181426263</v>
      </c>
      <c r="AK3576" s="17">
        <v>15.782351908438162</v>
      </c>
      <c r="AL3576" s="19">
        <v>5.5405667441973706E-2</v>
      </c>
      <c r="AM3576" s="19">
        <v>4.8329478252085535E-2</v>
      </c>
      <c r="AN3576" s="27" t="b">
        <v>0</v>
      </c>
      <c r="AO3576" s="27" t="b">
        <v>1</v>
      </c>
      <c r="AP3576" s="27" t="b">
        <v>0</v>
      </c>
      <c r="AQ3576" s="27" t="b">
        <v>0</v>
      </c>
      <c r="AR3576" s="27" t="b">
        <v>0</v>
      </c>
      <c r="AS3576" s="27" t="b">
        <v>1</v>
      </c>
    </row>
    <row r="3577" spans="1:45" ht="14.55" customHeight="1" x14ac:dyDescent="0.25">
      <c r="A3577" s="94">
        <v>43259</v>
      </c>
      <c r="B3577" s="98">
        <v>13.324999999999999</v>
      </c>
      <c r="C3577" s="99">
        <v>14.225</v>
      </c>
      <c r="D3577" s="32">
        <v>58.346619485085398</v>
      </c>
      <c r="E3577" s="32">
        <v>111.05351561519652</v>
      </c>
      <c r="F3577" s="18">
        <v>169.40013510028191</v>
      </c>
      <c r="G3577" s="18">
        <v>13.91501230426711</v>
      </c>
      <c r="H3577" s="19">
        <v>6.3268892794376086E-2</v>
      </c>
      <c r="I3577" s="18">
        <v>12.18</v>
      </c>
      <c r="J3577" s="91">
        <v>1.0061055388189684</v>
      </c>
      <c r="K3577" s="72">
        <v>33.787448797704378</v>
      </c>
      <c r="L3577" s="18">
        <v>32.43</v>
      </c>
      <c r="M3577" s="73">
        <v>4.1857810598346555E-2</v>
      </c>
      <c r="Q3577" s="34">
        <v>0.9969657562833143</v>
      </c>
      <c r="R3577" s="7"/>
      <c r="S3577" s="32"/>
      <c r="T3577" s="77"/>
      <c r="U3577" s="5">
        <v>57.768555117311969</v>
      </c>
      <c r="V3577" s="18">
        <v>54.88</v>
      </c>
      <c r="W3577" s="38">
        <v>5.2634021816909009E-2</v>
      </c>
      <c r="X3577" s="91">
        <v>1.0091583082284525</v>
      </c>
      <c r="Y3577" s="72">
        <v>52.408882234195374</v>
      </c>
      <c r="Z3577" s="18">
        <v>51.450001</v>
      </c>
      <c r="AA3577" s="77">
        <v>1.8637147046807134E-2</v>
      </c>
      <c r="AB3577" s="35">
        <v>1.0122110776379367</v>
      </c>
      <c r="AC3577" s="72">
        <v>44.716189128073488</v>
      </c>
      <c r="AD3577" s="18">
        <v>42.419998</v>
      </c>
      <c r="AE3577" s="38">
        <v>5.4129920705641904E-2</v>
      </c>
      <c r="AF3577">
        <v>8</v>
      </c>
      <c r="AI3577" s="27" t="s">
        <v>36</v>
      </c>
      <c r="AJ3577" s="17">
        <v>14.52907958667782</v>
      </c>
      <c r="AK3577" s="17">
        <v>15.643008303795629</v>
      </c>
      <c r="AL3577" s="19">
        <v>6.1226073458884166E-2</v>
      </c>
      <c r="AM3577" s="19">
        <v>4.9632886824980377E-2</v>
      </c>
      <c r="AN3577" s="27" t="b">
        <v>0</v>
      </c>
      <c r="AO3577" s="27" t="b">
        <v>1</v>
      </c>
      <c r="AP3577" s="27" t="b">
        <v>0</v>
      </c>
      <c r="AQ3577" s="27" t="b">
        <v>0</v>
      </c>
      <c r="AR3577" s="27" t="b">
        <v>0</v>
      </c>
      <c r="AS3577" s="27" t="b">
        <v>1</v>
      </c>
    </row>
    <row r="3578" spans="1:45" ht="14.55" customHeight="1" x14ac:dyDescent="0.25">
      <c r="A3578" s="94">
        <v>43262</v>
      </c>
      <c r="B3578" s="98">
        <v>12.875</v>
      </c>
      <c r="C3578" s="99">
        <v>13.975</v>
      </c>
      <c r="D3578" s="32">
        <v>51.053292049449723</v>
      </c>
      <c r="E3578" s="32">
        <v>117.88540229919268</v>
      </c>
      <c r="F3578" s="18">
        <v>168.9386943486424</v>
      </c>
      <c r="G3578" s="18">
        <v>13.642579878778399</v>
      </c>
      <c r="H3578" s="19">
        <v>7.8711985688729835E-2</v>
      </c>
      <c r="I3578" s="18">
        <v>12.35</v>
      </c>
      <c r="J3578" s="91">
        <v>0.97775105143926033</v>
      </c>
      <c r="K3578" s="72">
        <v>33.035142001175537</v>
      </c>
      <c r="L3578" s="18">
        <v>32.080002</v>
      </c>
      <c r="M3578" s="73">
        <v>2.9773688953496205E-2</v>
      </c>
      <c r="Q3578" s="34">
        <v>1.0113776142342108</v>
      </c>
      <c r="R3578" s="7"/>
      <c r="S3578" s="32"/>
      <c r="T3578" s="77"/>
      <c r="U3578" s="5">
        <v>58.369417371362104</v>
      </c>
      <c r="V3578" s="18">
        <v>55.44</v>
      </c>
      <c r="W3578" s="38">
        <v>5.2839418675362668E-2</v>
      </c>
      <c r="X3578" s="91">
        <v>0.96662657715889044</v>
      </c>
      <c r="Y3578" s="72">
        <v>50.660060826019063</v>
      </c>
      <c r="Z3578" s="18">
        <v>50.25</v>
      </c>
      <c r="AA3578" s="77">
        <v>8.1604144481405485E-3</v>
      </c>
      <c r="AB3578" s="35">
        <v>0.95550210287852066</v>
      </c>
      <c r="AC3578" s="72">
        <v>42.725727734617436</v>
      </c>
      <c r="AD3578" s="18">
        <v>41.23</v>
      </c>
      <c r="AE3578" s="38">
        <v>3.6277655460039762E-2</v>
      </c>
      <c r="AF3578">
        <v>7</v>
      </c>
      <c r="AI3578" s="27" t="s">
        <v>36</v>
      </c>
      <c r="AJ3578" s="17">
        <v>14.469548095266852</v>
      </c>
      <c r="AK3578" s="17">
        <v>15.518549732522505</v>
      </c>
      <c r="AL3578" s="19">
        <v>6.6107505450388557E-2</v>
      </c>
      <c r="AM3578" s="19">
        <v>5.1650230043295484E-2</v>
      </c>
      <c r="AN3578" s="27" t="b">
        <v>0</v>
      </c>
      <c r="AO3578" s="27" t="b">
        <v>1</v>
      </c>
      <c r="AP3578" s="27" t="b">
        <v>0</v>
      </c>
      <c r="AQ3578" s="27" t="b">
        <v>0</v>
      </c>
      <c r="AR3578" s="27" t="b">
        <v>0</v>
      </c>
      <c r="AS3578" s="27" t="b">
        <v>1</v>
      </c>
    </row>
    <row r="3579" spans="1:45" ht="14.55" customHeight="1" x14ac:dyDescent="0.25">
      <c r="A3579" s="94">
        <v>43263</v>
      </c>
      <c r="B3579" s="98">
        <v>12.775</v>
      </c>
      <c r="C3579" s="99">
        <v>13.925000000000001</v>
      </c>
      <c r="D3579" s="32">
        <v>43.759964613814049</v>
      </c>
      <c r="E3579" s="32">
        <v>124.60465745009138</v>
      </c>
      <c r="F3579" s="18">
        <v>168.36462206390541</v>
      </c>
      <c r="G3579" s="18">
        <v>13.626101343684988</v>
      </c>
      <c r="H3579" s="19">
        <v>8.2585278276481211E-2</v>
      </c>
      <c r="I3579" s="18">
        <v>12.34</v>
      </c>
      <c r="J3579" s="91">
        <v>0.99539811909867171</v>
      </c>
      <c r="K3579" s="72">
        <v>32.882549266113429</v>
      </c>
      <c r="L3579" s="18">
        <v>31.98</v>
      </c>
      <c r="M3579" s="73">
        <v>2.8222303505735732E-2</v>
      </c>
      <c r="Q3579" s="34">
        <v>1.0023115780575793</v>
      </c>
      <c r="R3579" s="7"/>
      <c r="S3579" s="32"/>
      <c r="T3579" s="77"/>
      <c r="U3579" s="5">
        <v>58.447860949829298</v>
      </c>
      <c r="V3579" s="18">
        <v>55.44</v>
      </c>
      <c r="W3579" s="38">
        <v>5.4254346136892145E-2</v>
      </c>
      <c r="X3579" s="91">
        <v>0.99309717864800762</v>
      </c>
      <c r="Y3579" s="72">
        <v>50.310604183762337</v>
      </c>
      <c r="Z3579" s="18">
        <v>50.150002000000001</v>
      </c>
      <c r="AA3579" s="77">
        <v>3.2024362384339669E-3</v>
      </c>
      <c r="AB3579" s="35">
        <v>0.99079623819734342</v>
      </c>
      <c r="AC3579" s="72">
        <v>42.331811619282362</v>
      </c>
      <c r="AD3579" s="18">
        <v>40.810001</v>
      </c>
      <c r="AE3579" s="38">
        <v>3.7290139230390186E-2</v>
      </c>
      <c r="AF3579">
        <v>6</v>
      </c>
      <c r="AI3579" s="27" t="s">
        <v>36</v>
      </c>
      <c r="AJ3579" s="17">
        <v>14.425845843339557</v>
      </c>
      <c r="AK3579" s="17">
        <v>15.409565951507195</v>
      </c>
      <c r="AL3579" s="19">
        <v>7.1353830932584586E-2</v>
      </c>
      <c r="AM3579" s="19">
        <v>5.3549167194955664E-2</v>
      </c>
      <c r="AN3579" s="27" t="b">
        <v>0</v>
      </c>
      <c r="AO3579" s="27" t="b">
        <v>1</v>
      </c>
      <c r="AP3579" s="27" t="b">
        <v>0</v>
      </c>
      <c r="AQ3579" s="27" t="b">
        <v>0</v>
      </c>
      <c r="AR3579" s="27" t="b">
        <v>0</v>
      </c>
      <c r="AS3579" s="27" t="b">
        <v>1</v>
      </c>
    </row>
    <row r="3580" spans="1:45" ht="14.55" customHeight="1" x14ac:dyDescent="0.25">
      <c r="A3580" s="94">
        <v>43264</v>
      </c>
      <c r="B3580" s="98">
        <v>13.225</v>
      </c>
      <c r="C3580" s="99">
        <v>14.175000000000001</v>
      </c>
      <c r="D3580" s="32">
        <v>36.466637178178374</v>
      </c>
      <c r="E3580" s="32">
        <v>131.29566340989359</v>
      </c>
      <c r="F3580" s="18">
        <v>167.76230058807198</v>
      </c>
      <c r="G3580" s="18">
        <v>13.968497673804951</v>
      </c>
      <c r="H3580" s="19">
        <v>6.7019400352733793E-2</v>
      </c>
      <c r="I3580" s="18">
        <v>12.94</v>
      </c>
      <c r="J3580" s="91">
        <v>1.0214605974123998</v>
      </c>
      <c r="K3580" s="72">
        <v>33.587647271926507</v>
      </c>
      <c r="L3580" s="18">
        <v>32.139999000000003</v>
      </c>
      <c r="M3580" s="73">
        <v>4.5041951368029083E-2</v>
      </c>
      <c r="Q3580" s="34">
        <v>0.98949514182594778</v>
      </c>
      <c r="R3580" s="7"/>
      <c r="S3580" s="32"/>
      <c r="T3580" s="77"/>
      <c r="U3580" s="5">
        <v>57.778039864734993</v>
      </c>
      <c r="V3580" s="18">
        <v>55.08</v>
      </c>
      <c r="W3580" s="38">
        <v>4.8984020783133519E-2</v>
      </c>
      <c r="X3580" s="91">
        <v>1.0321908961185997</v>
      </c>
      <c r="Y3580" s="72">
        <v>51.930396073784785</v>
      </c>
      <c r="Z3580" s="18">
        <v>51.049999</v>
      </c>
      <c r="AA3580" s="77">
        <v>1.7245780431548782E-2</v>
      </c>
      <c r="AB3580" s="35">
        <v>1.0429211948247996</v>
      </c>
      <c r="AC3580" s="72">
        <v>44.148035739632526</v>
      </c>
      <c r="AD3580" s="18">
        <v>41.73</v>
      </c>
      <c r="AE3580" s="38">
        <v>5.7944781683022507E-2</v>
      </c>
      <c r="AF3580">
        <v>5</v>
      </c>
      <c r="AI3580" s="27" t="s">
        <v>36</v>
      </c>
      <c r="AJ3580" s="17">
        <v>14.407065496024009</v>
      </c>
      <c r="AK3580" s="17">
        <v>15.330038363936243</v>
      </c>
      <c r="AL3580" s="19">
        <v>7.21967086161584E-2</v>
      </c>
      <c r="AM3580" s="19">
        <v>5.4776796806680031E-2</v>
      </c>
      <c r="AN3580" s="27" t="b">
        <v>0</v>
      </c>
      <c r="AO3580" s="27" t="b">
        <v>1</v>
      </c>
      <c r="AP3580" s="27" t="b">
        <v>0</v>
      </c>
      <c r="AQ3580" s="27" t="b">
        <v>0</v>
      </c>
      <c r="AR3580" s="27" t="b">
        <v>0</v>
      </c>
      <c r="AS3580" s="27" t="b">
        <v>1</v>
      </c>
    </row>
    <row r="3581" spans="1:45" ht="14.55" customHeight="1" x14ac:dyDescent="0.25">
      <c r="A3581" s="94">
        <v>43265</v>
      </c>
      <c r="B3581" s="98">
        <v>12.675000000000001</v>
      </c>
      <c r="C3581" s="99">
        <v>13.675000000000001</v>
      </c>
      <c r="D3581" s="32">
        <v>29.173309742542699</v>
      </c>
      <c r="E3581" s="32">
        <v>138.10019641421681</v>
      </c>
      <c r="F3581" s="18">
        <v>167.27350615675951</v>
      </c>
      <c r="G3581" s="18">
        <v>13.500595156024271</v>
      </c>
      <c r="H3581" s="19">
        <v>7.312614259597805E-2</v>
      </c>
      <c r="I3581" s="18">
        <v>12.12</v>
      </c>
      <c r="J3581" s="91">
        <v>0.96368700198845458</v>
      </c>
      <c r="K3581" s="72">
        <v>32.367419070287262</v>
      </c>
      <c r="L3581" s="18">
        <v>31.271999000000001</v>
      </c>
      <c r="M3581" s="73">
        <v>3.5028783106806224E-2</v>
      </c>
      <c r="Q3581" s="34">
        <v>1.0188406598494208</v>
      </c>
      <c r="R3581" s="7"/>
      <c r="S3581" s="32"/>
      <c r="T3581" s="77"/>
      <c r="U3581" s="5">
        <v>58.8097846247612</v>
      </c>
      <c r="V3581" s="18">
        <v>56.04</v>
      </c>
      <c r="W3581" s="38">
        <v>4.9425136059264824E-2</v>
      </c>
      <c r="X3581" s="91">
        <v>0.94553050298268193</v>
      </c>
      <c r="Y3581" s="72">
        <v>49.102008444606447</v>
      </c>
      <c r="Z3581" s="18">
        <v>48.75</v>
      </c>
      <c r="AA3581" s="77">
        <v>7.2206860432091754E-3</v>
      </c>
      <c r="AB3581" s="35">
        <v>0.92737400397690917</v>
      </c>
      <c r="AC3581" s="72">
        <v>40.941084274311422</v>
      </c>
      <c r="AD3581" s="18">
        <v>39.099997999999999</v>
      </c>
      <c r="AE3581" s="38">
        <v>4.708660788963269E-2</v>
      </c>
      <c r="AF3581">
        <v>4</v>
      </c>
      <c r="AI3581" s="27" t="s">
        <v>36</v>
      </c>
      <c r="AJ3581" s="17">
        <v>14.321285349978801</v>
      </c>
      <c r="AK3581" s="17">
        <v>15.261237943077147</v>
      </c>
      <c r="AL3581" s="19">
        <v>7.2543072820283813E-2</v>
      </c>
      <c r="AM3581" s="19">
        <v>5.6216963690548023E-2</v>
      </c>
      <c r="AN3581" s="27" t="b">
        <v>0</v>
      </c>
      <c r="AO3581" s="27" t="b">
        <v>1</v>
      </c>
      <c r="AP3581" s="27" t="b">
        <v>0</v>
      </c>
      <c r="AQ3581" s="27" t="b">
        <v>0</v>
      </c>
      <c r="AR3581" s="27" t="b">
        <v>0</v>
      </c>
      <c r="AS3581" s="27" t="b">
        <v>1</v>
      </c>
    </row>
    <row r="3582" spans="1:45" ht="14.55" customHeight="1" x14ac:dyDescent="0.25">
      <c r="A3582" s="94">
        <v>43266</v>
      </c>
      <c r="B3582" s="98">
        <v>12.574999999999999</v>
      </c>
      <c r="C3582" s="99">
        <v>13.725</v>
      </c>
      <c r="D3582" s="32">
        <v>21.879982306907024</v>
      </c>
      <c r="E3582" s="32">
        <v>144.86019094779502</v>
      </c>
      <c r="F3582" s="18">
        <v>166.74017325470203</v>
      </c>
      <c r="G3582" s="18">
        <v>13.574094677294672</v>
      </c>
      <c r="H3582" s="19">
        <v>8.3788706739526431E-2</v>
      </c>
      <c r="I3582" s="18">
        <v>11.98</v>
      </c>
      <c r="J3582" s="91">
        <v>1.0022384224758134</v>
      </c>
      <c r="K3582" s="72">
        <v>32.439309751697849</v>
      </c>
      <c r="L3582" s="18">
        <v>31.620000999999998</v>
      </c>
      <c r="M3582" s="73">
        <v>2.5911091897114429E-2</v>
      </c>
      <c r="Q3582" s="34">
        <v>0.99888328843436081</v>
      </c>
      <c r="R3582" s="7"/>
      <c r="S3582" s="32"/>
      <c r="T3582" s="77"/>
      <c r="U3582" s="5">
        <v>58.687397692544188</v>
      </c>
      <c r="V3582" s="18">
        <v>55.68</v>
      </c>
      <c r="W3582" s="38">
        <v>5.4012171202302235E-2</v>
      </c>
      <c r="X3582" s="91">
        <v>1.0033576337137202</v>
      </c>
      <c r="Y3582" s="72">
        <v>49.267110718361693</v>
      </c>
      <c r="Z3582" s="18">
        <v>49.25</v>
      </c>
      <c r="AA3582" s="77">
        <v>3.4742575353690426E-4</v>
      </c>
      <c r="AB3582" s="35">
        <v>1.004476844951627</v>
      </c>
      <c r="AC3582" s="72">
        <v>41.123711835473721</v>
      </c>
      <c r="AD3582" s="18">
        <v>39.849997999999999</v>
      </c>
      <c r="AE3582" s="38">
        <v>3.1962707638623251E-2</v>
      </c>
      <c r="AF3582">
        <v>3</v>
      </c>
      <c r="AG3582" t="s">
        <v>84</v>
      </c>
      <c r="AI3582" s="27" t="s">
        <v>36</v>
      </c>
      <c r="AJ3582" s="17">
        <v>14.268861286992831</v>
      </c>
      <c r="AK3582" s="17">
        <v>15.191703666913599</v>
      </c>
      <c r="AL3582" s="19">
        <v>7.475006774130423E-2</v>
      </c>
      <c r="AM3582" s="19">
        <v>5.7845948014569784E-2</v>
      </c>
      <c r="AN3582" s="27" t="b">
        <v>0</v>
      </c>
      <c r="AO3582" s="27" t="b">
        <v>1</v>
      </c>
      <c r="AP3582" s="27" t="b">
        <v>0</v>
      </c>
      <c r="AQ3582" s="27" t="b">
        <v>0</v>
      </c>
      <c r="AR3582" s="27" t="b">
        <v>0</v>
      </c>
      <c r="AS3582" s="27" t="b">
        <v>1</v>
      </c>
    </row>
    <row r="3583" spans="1:45" ht="14.55" customHeight="1" x14ac:dyDescent="0.25">
      <c r="A3583" s="94">
        <v>43269</v>
      </c>
      <c r="B3583" s="98">
        <v>12.675000000000001</v>
      </c>
      <c r="C3583" s="99">
        <v>13.675000000000001</v>
      </c>
      <c r="D3583" s="32">
        <v>14.58665487127135</v>
      </c>
      <c r="E3583" s="32">
        <v>151.54241990977087</v>
      </c>
      <c r="F3583" s="18">
        <v>166.12907478104222</v>
      </c>
      <c r="G3583" s="18">
        <v>13.587196857229857</v>
      </c>
      <c r="H3583" s="19">
        <v>7.312614259597805E-2</v>
      </c>
      <c r="I3583" s="18">
        <v>12.31</v>
      </c>
      <c r="J3583" s="91">
        <v>0.99729672216263276</v>
      </c>
      <c r="K3583" s="72">
        <v>32.351057534638642</v>
      </c>
      <c r="L3583" s="18">
        <v>31.249001</v>
      </c>
      <c r="M3583" s="73">
        <v>3.5266936521863274E-2</v>
      </c>
      <c r="Q3583" s="34">
        <v>1.001355302678377</v>
      </c>
      <c r="R3583" s="7"/>
      <c r="S3583" s="32"/>
      <c r="T3583" s="77"/>
      <c r="U3583" s="5">
        <v>58.710201477522091</v>
      </c>
      <c r="V3583" s="18">
        <v>56.16</v>
      </c>
      <c r="W3583" s="38">
        <v>4.5409570468698264E-2</v>
      </c>
      <c r="X3583" s="91">
        <v>0.99594508324394904</v>
      </c>
      <c r="Y3583" s="72">
        <v>49.067571445697183</v>
      </c>
      <c r="Z3583" s="18">
        <v>48.299999</v>
      </c>
      <c r="AA3583" s="77">
        <v>1.589176939107563E-2</v>
      </c>
      <c r="AB3583" s="35">
        <v>0.99459344432526542</v>
      </c>
      <c r="AC3583" s="72">
        <v>40.900718447790524</v>
      </c>
      <c r="AD3583" s="18">
        <v>38.939999</v>
      </c>
      <c r="AE3583" s="38">
        <v>5.0352324040648377E-2</v>
      </c>
      <c r="AF3583">
        <v>2</v>
      </c>
      <c r="AG3583" t="s">
        <v>85</v>
      </c>
      <c r="AH3583" t="s">
        <v>86</v>
      </c>
      <c r="AI3583" s="27" t="s">
        <v>36</v>
      </c>
      <c r="AJ3583" s="17">
        <v>14.230014516973048</v>
      </c>
      <c r="AK3583" s="17">
        <v>15.118529887078777</v>
      </c>
      <c r="AL3583" s="19">
        <v>7.639294270823789E-2</v>
      </c>
      <c r="AM3583" s="19">
        <v>5.9098694940517039E-2</v>
      </c>
      <c r="AN3583" s="27" t="b">
        <v>0</v>
      </c>
      <c r="AO3583" s="27" t="b">
        <v>1</v>
      </c>
      <c r="AP3583" s="27" t="b">
        <v>0</v>
      </c>
      <c r="AQ3583" s="27" t="b">
        <v>0</v>
      </c>
      <c r="AR3583" s="27" t="b">
        <v>0</v>
      </c>
      <c r="AS3583" s="27" t="b">
        <v>1</v>
      </c>
    </row>
    <row r="3584" spans="1:45" ht="14.55" customHeight="1" x14ac:dyDescent="0.25">
      <c r="A3584" s="94">
        <v>43270</v>
      </c>
      <c r="B3584" s="98">
        <v>13.574999999999999</v>
      </c>
      <c r="C3584" s="99">
        <v>14.225</v>
      </c>
      <c r="D3584" s="32">
        <v>7.2933274356356748</v>
      </c>
      <c r="E3584" s="32">
        <v>158.30241444334908</v>
      </c>
      <c r="F3584" s="18">
        <v>165.59574187898477</v>
      </c>
      <c r="G3584" s="18">
        <v>14.196372072860257</v>
      </c>
      <c r="H3584" s="19">
        <v>4.5694200351493852E-2</v>
      </c>
      <c r="I3584" s="18">
        <v>13.35</v>
      </c>
      <c r="J3584" s="91">
        <v>1.0414802156761105</v>
      </c>
      <c r="K3584" s="72">
        <v>33.692403420115753</v>
      </c>
      <c r="L3584" s="18">
        <v>32.839001000000003</v>
      </c>
      <c r="M3584" s="73">
        <v>2.5987465943794977E-2</v>
      </c>
      <c r="Q3584" s="34">
        <v>0.98008593199767013</v>
      </c>
      <c r="R3584" s="7"/>
      <c r="S3584" s="32"/>
      <c r="T3584" s="77"/>
      <c r="U3584" s="5">
        <v>57.485490646547476</v>
      </c>
      <c r="V3584" s="18">
        <v>54.8</v>
      </c>
      <c r="W3584" s="38">
        <v>4.9005303769114571E-2</v>
      </c>
      <c r="X3584" s="91">
        <v>1.0622203235141656</v>
      </c>
      <c r="Y3584" s="72">
        <v>52.120820983255541</v>
      </c>
      <c r="Z3584" s="18">
        <v>51.700001</v>
      </c>
      <c r="AA3584" s="77">
        <v>8.1396513562067598E-3</v>
      </c>
      <c r="AB3584" s="35">
        <v>1.0829604313522208</v>
      </c>
      <c r="AC3584" s="72">
        <v>44.293149552816899</v>
      </c>
      <c r="AD3584" s="18">
        <v>42.389999000000003</v>
      </c>
      <c r="AE3584" s="38">
        <v>4.4896216034751413E-2</v>
      </c>
      <c r="AF3584">
        <v>1</v>
      </c>
      <c r="AG3584" s="128">
        <v>15.7</v>
      </c>
      <c r="AH3584" s="128">
        <v>16.2</v>
      </c>
      <c r="AI3584" s="27" t="s">
        <v>36</v>
      </c>
      <c r="AJ3584" s="17">
        <v>14.21132072268197</v>
      </c>
      <c r="AK3584" s="17">
        <v>15.049418651439382</v>
      </c>
      <c r="AL3584" s="19">
        <v>7.0889978485365227E-2</v>
      </c>
      <c r="AM3584" s="19">
        <v>5.9003486341068882E-2</v>
      </c>
      <c r="AN3584" s="27" t="b">
        <v>0</v>
      </c>
      <c r="AO3584" s="27" t="b">
        <v>1</v>
      </c>
      <c r="AP3584" s="27" t="b">
        <v>0</v>
      </c>
      <c r="AQ3584" s="27" t="b">
        <v>0</v>
      </c>
      <c r="AR3584" s="27" t="b">
        <v>0</v>
      </c>
      <c r="AS3584" s="27" t="b">
        <v>1</v>
      </c>
    </row>
    <row r="3585" spans="1:45" ht="14.55" customHeight="1" x14ac:dyDescent="0.25">
      <c r="A3585" s="96">
        <v>43271</v>
      </c>
      <c r="B3585" s="100">
        <v>13.925000000000001</v>
      </c>
      <c r="C3585" s="101">
        <v>14.625</v>
      </c>
      <c r="D3585" s="32">
        <v>165.26247911391178</v>
      </c>
      <c r="E3585" s="32">
        <v>0</v>
      </c>
      <c r="F3585" s="18">
        <v>165.26247911391178</v>
      </c>
      <c r="G3585" s="18">
        <v>13.925000000000001</v>
      </c>
      <c r="H3585" s="19">
        <v>4.7863247863247804E-2</v>
      </c>
      <c r="I3585" s="32">
        <v>12.79</v>
      </c>
      <c r="J3585" s="91">
        <v>0.97891036906854145</v>
      </c>
      <c r="K3585" s="72">
        <v>32.981272412633125</v>
      </c>
      <c r="L3585" s="32">
        <v>32.090000000000003</v>
      </c>
      <c r="M3585" s="73">
        <v>2.7774148103244661E-2</v>
      </c>
      <c r="Q3585" s="34">
        <v>1.0107719928186714</v>
      </c>
      <c r="R3585" s="7"/>
      <c r="S3585" s="32"/>
      <c r="T3585" s="77"/>
      <c r="U3585" s="5">
        <v>58.048627857340634</v>
      </c>
      <c r="V3585" s="32">
        <v>55.32</v>
      </c>
      <c r="W3585" s="38">
        <v>4.9324437045203062E-2</v>
      </c>
      <c r="X3585" s="91">
        <v>0.96836555360281218</v>
      </c>
      <c r="Y3585" s="72">
        <v>50.472249146367858</v>
      </c>
      <c r="Z3585" s="18">
        <v>50.049999</v>
      </c>
      <c r="AA3585" s="77">
        <v>8.4365665295589379E-3</v>
      </c>
      <c r="AB3585" s="35">
        <v>0.95782073813708279</v>
      </c>
      <c r="AC3585" s="72">
        <v>42.424217023164083</v>
      </c>
      <c r="AD3585" s="18">
        <v>40.639999000000003</v>
      </c>
      <c r="AE3585" s="38">
        <v>4.3903003618776651E-2</v>
      </c>
      <c r="AF3585">
        <v>19</v>
      </c>
      <c r="AI3585" s="27" t="s">
        <v>36</v>
      </c>
      <c r="AJ3585" s="17">
        <v>14.200183628572594</v>
      </c>
      <c r="AK3585" s="17">
        <v>14.977962043732893</v>
      </c>
      <c r="AL3585" s="19">
        <v>6.5102973416493001E-2</v>
      </c>
      <c r="AM3585" s="19">
        <v>6.1219745534072258E-2</v>
      </c>
      <c r="AN3585" s="27" t="b">
        <v>0</v>
      </c>
      <c r="AO3585" s="27" t="b">
        <v>1</v>
      </c>
      <c r="AP3585" s="27" t="b">
        <v>0</v>
      </c>
      <c r="AQ3585" s="27" t="b">
        <v>0</v>
      </c>
      <c r="AR3585" s="27" t="b">
        <v>0</v>
      </c>
      <c r="AS3585" s="27" t="b">
        <v>1</v>
      </c>
    </row>
    <row r="3586" spans="1:45" ht="14.55" customHeight="1" x14ac:dyDescent="0.25">
      <c r="A3586" s="94">
        <v>43272</v>
      </c>
      <c r="B3586" s="98">
        <v>14.875</v>
      </c>
      <c r="C3586" s="99">
        <v>15.275</v>
      </c>
      <c r="D3586" s="32">
        <v>156.56445389739011</v>
      </c>
      <c r="E3586" s="32">
        <v>8.281709479662517</v>
      </c>
      <c r="F3586" s="18">
        <v>164.84616337705262</v>
      </c>
      <c r="G3586" s="18">
        <v>14.895095607468205</v>
      </c>
      <c r="H3586" s="19">
        <v>2.6186579378068786E-2</v>
      </c>
      <c r="I3586" s="18">
        <v>14.64</v>
      </c>
      <c r="J3586" s="91">
        <v>1.0669711381985783</v>
      </c>
      <c r="K3586" s="72">
        <v>35.189456904362181</v>
      </c>
      <c r="L3586" s="18">
        <v>34.209999000000003</v>
      </c>
      <c r="M3586" s="73">
        <v>2.8630749283628392E-2</v>
      </c>
      <c r="Q3586" s="34">
        <v>0.96861623721535284</v>
      </c>
      <c r="R3586" s="7"/>
      <c r="S3586" s="32"/>
      <c r="T3586" s="77"/>
      <c r="U3586" s="5">
        <v>56.172560372411539</v>
      </c>
      <c r="V3586" s="18">
        <v>53.56</v>
      </c>
      <c r="W3586" s="38">
        <v>4.8778199634270658E-2</v>
      </c>
      <c r="X3586" s="91">
        <v>1.1004567072978673</v>
      </c>
      <c r="Y3586" s="72">
        <v>55.542790845839953</v>
      </c>
      <c r="Z3586" s="18">
        <v>54.900002000000001</v>
      </c>
      <c r="AA3586" s="77">
        <v>1.1708357421188295E-2</v>
      </c>
      <c r="AB3586" s="35">
        <v>1.1339422763971565</v>
      </c>
      <c r="AC3586" s="72">
        <v>48.105841957735421</v>
      </c>
      <c r="AD3586" s="18">
        <v>45.810001</v>
      </c>
      <c r="AE3586" s="38">
        <v>5.0116588247518738E-2</v>
      </c>
      <c r="AF3586">
        <v>18</v>
      </c>
      <c r="AI3586" s="27" t="s">
        <v>36</v>
      </c>
      <c r="AJ3586" s="17">
        <v>14.226376077581438</v>
      </c>
      <c r="AK3586" s="17">
        <v>14.911126399742024</v>
      </c>
      <c r="AL3586" s="19">
        <v>5.8297503254048831E-2</v>
      </c>
      <c r="AM3586" s="19">
        <v>6.0862786330528509E-2</v>
      </c>
      <c r="AN3586" s="27" t="b">
        <v>0</v>
      </c>
      <c r="AO3586" s="27" t="b">
        <v>0</v>
      </c>
      <c r="AP3586" s="27" t="b">
        <v>0</v>
      </c>
      <c r="AQ3586" s="27" t="b">
        <v>0</v>
      </c>
      <c r="AR3586" s="27" t="b">
        <v>0</v>
      </c>
      <c r="AS3586" s="27" t="b">
        <v>1</v>
      </c>
    </row>
    <row r="3587" spans="1:45" ht="14.55" customHeight="1" x14ac:dyDescent="0.25">
      <c r="A3587" s="94">
        <v>43273</v>
      </c>
      <c r="B3587" s="98">
        <v>14.425000000000001</v>
      </c>
      <c r="C3587" s="99">
        <v>15.074999999999999</v>
      </c>
      <c r="D3587" s="32">
        <v>147.86642868086844</v>
      </c>
      <c r="E3587" s="32">
        <v>16.751963168419302</v>
      </c>
      <c r="F3587" s="18">
        <v>164.61839184928775</v>
      </c>
      <c r="G3587" s="18">
        <v>14.491145562091516</v>
      </c>
      <c r="H3587" s="19">
        <v>4.3117744610281838E-2</v>
      </c>
      <c r="I3587" s="18">
        <v>13.77</v>
      </c>
      <c r="J3587" s="91">
        <v>0.97153608225038712</v>
      </c>
      <c r="K3587" s="72">
        <v>34.187235577204142</v>
      </c>
      <c r="L3587" s="18">
        <v>33.32</v>
      </c>
      <c r="M3587" s="73">
        <v>2.602747830744722E-2</v>
      </c>
      <c r="Q3587" s="34">
        <v>1.0146489246614914</v>
      </c>
      <c r="R3587" s="7"/>
      <c r="S3587" s="32"/>
      <c r="T3587" s="77"/>
      <c r="U3587" s="5">
        <v>56.940402844046453</v>
      </c>
      <c r="V3587" s="18">
        <v>54.12</v>
      </c>
      <c r="W3587" s="38">
        <v>5.2113873688958902E-2</v>
      </c>
      <c r="X3587" s="91">
        <v>0.95730412337558068</v>
      </c>
      <c r="Y3587" s="72">
        <v>53.171597096022069</v>
      </c>
      <c r="Z3587" s="18">
        <v>52.700001</v>
      </c>
      <c r="AA3587" s="77">
        <v>8.9486923543335116E-3</v>
      </c>
      <c r="AB3587" s="35">
        <v>0.94307216450077425</v>
      </c>
      <c r="AC3587" s="72">
        <v>45.366553150607757</v>
      </c>
      <c r="AD3587" s="18">
        <v>43.27</v>
      </c>
      <c r="AE3587" s="38">
        <v>4.8452811430731539E-2</v>
      </c>
      <c r="AF3587">
        <v>17</v>
      </c>
      <c r="AI3587" s="27" t="s">
        <v>36</v>
      </c>
      <c r="AJ3587" s="17">
        <v>14.247605448991461</v>
      </c>
      <c r="AK3587" s="17">
        <v>14.832555263897156</v>
      </c>
      <c r="AL3587" s="19">
        <v>5.3296103589766129E-2</v>
      </c>
      <c r="AM3587" s="19">
        <v>6.1785991825364039E-2</v>
      </c>
      <c r="AN3587" s="27" t="b">
        <v>0</v>
      </c>
      <c r="AO3587" s="27" t="b">
        <v>0</v>
      </c>
      <c r="AP3587" s="27" t="b">
        <v>0</v>
      </c>
      <c r="AQ3587" s="27" t="b">
        <v>0</v>
      </c>
      <c r="AR3587" s="27" t="b">
        <v>0</v>
      </c>
      <c r="AS3587" s="27" t="b">
        <v>1</v>
      </c>
    </row>
    <row r="3588" spans="1:45" ht="14.55" customHeight="1" x14ac:dyDescent="0.25">
      <c r="A3588" s="94">
        <v>43276</v>
      </c>
      <c r="B3588" s="98">
        <v>16.324999999999999</v>
      </c>
      <c r="C3588" s="99">
        <v>16.274999999999999</v>
      </c>
      <c r="D3588" s="32">
        <v>139.16840346434677</v>
      </c>
      <c r="E3588" s="32">
        <v>25.074949155041203</v>
      </c>
      <c r="F3588" s="18">
        <v>164.24335261938796</v>
      </c>
      <c r="G3588" s="18">
        <v>16.317366525416357</v>
      </c>
      <c r="H3588" s="19">
        <v>-3.0721966205837781E-3</v>
      </c>
      <c r="I3588" s="18">
        <v>17.329999999999998</v>
      </c>
      <c r="J3588" s="91">
        <v>1.1234578850378099</v>
      </c>
      <c r="K3588" s="72">
        <v>38.407254840344237</v>
      </c>
      <c r="L3588" s="18">
        <v>38.099997999999999</v>
      </c>
      <c r="M3588" s="73">
        <v>8.0644844218689324E-3</v>
      </c>
      <c r="Q3588" s="34">
        <v>0.94505451130744667</v>
      </c>
      <c r="R3588" s="7"/>
      <c r="S3588" s="32"/>
      <c r="T3588" s="77"/>
      <c r="U3588" s="5">
        <v>53.759833037049546</v>
      </c>
      <c r="V3588" s="18">
        <v>50.32</v>
      </c>
      <c r="W3588" s="38">
        <v>6.835916210352834E-2</v>
      </c>
      <c r="X3588" s="91">
        <v>1.1851868275567148</v>
      </c>
      <c r="Y3588" s="72">
        <v>63.018577986010605</v>
      </c>
      <c r="Z3588" s="18">
        <v>64.199996999999996</v>
      </c>
      <c r="AA3588" s="77">
        <v>-1.8402166186851861E-2</v>
      </c>
      <c r="AB3588" s="35">
        <v>1.2469157700756197</v>
      </c>
      <c r="AC3588" s="72">
        <v>56.567363628313132</v>
      </c>
      <c r="AD3588" s="18">
        <v>56.040000999999997</v>
      </c>
      <c r="AE3588" s="38">
        <v>9.4104678605044095E-3</v>
      </c>
      <c r="AF3588">
        <v>16</v>
      </c>
      <c r="AI3588" s="27" t="s">
        <v>36</v>
      </c>
      <c r="AJ3588" s="17">
        <v>14.357409290681295</v>
      </c>
      <c r="AK3588" s="17">
        <v>14.817860766229732</v>
      </c>
      <c r="AL3588" s="19">
        <v>3.8819286363081094E-2</v>
      </c>
      <c r="AM3588" s="19">
        <v>5.8505017427846084E-2</v>
      </c>
      <c r="AN3588" s="27" t="b">
        <v>0</v>
      </c>
      <c r="AO3588" s="27" t="b">
        <v>0</v>
      </c>
      <c r="AP3588" s="27" t="b">
        <v>0</v>
      </c>
      <c r="AQ3588" s="27" t="b">
        <v>0</v>
      </c>
      <c r="AR3588" s="27" t="b">
        <v>0</v>
      </c>
      <c r="AS3588" s="27" t="b">
        <v>1</v>
      </c>
    </row>
    <row r="3589" spans="1:45" ht="14.55" customHeight="1" x14ac:dyDescent="0.25">
      <c r="A3589" s="94">
        <v>43277</v>
      </c>
      <c r="B3589" s="98">
        <v>15.875</v>
      </c>
      <c r="C3589" s="99">
        <v>16.125</v>
      </c>
      <c r="D3589" s="32">
        <v>130.4703782478251</v>
      </c>
      <c r="E3589" s="32">
        <v>33.799696415238827</v>
      </c>
      <c r="F3589" s="18">
        <v>164.27007466306392</v>
      </c>
      <c r="G3589" s="18">
        <v>15.926439217527241</v>
      </c>
      <c r="H3589" s="19">
        <v>1.5503875968992276E-2</v>
      </c>
      <c r="I3589" s="18">
        <v>15.92</v>
      </c>
      <c r="J3589" s="91">
        <v>0.97620105489800224</v>
      </c>
      <c r="K3589" s="72">
        <v>37.492553980861707</v>
      </c>
      <c r="L3589" s="18">
        <v>36.540000999999997</v>
      </c>
      <c r="M3589" s="73">
        <v>2.6068772709166344E-2</v>
      </c>
      <c r="Q3589" s="34">
        <v>1.0121895714937965</v>
      </c>
      <c r="R3589" s="7"/>
      <c r="S3589" s="32"/>
      <c r="T3589" s="77"/>
      <c r="U3589" s="5">
        <v>54.362608318871352</v>
      </c>
      <c r="V3589" s="18">
        <v>51.32</v>
      </c>
      <c r="W3589" s="38">
        <v>5.9286989845505692E-2</v>
      </c>
      <c r="X3589" s="91">
        <v>0.96430158234700336</v>
      </c>
      <c r="Y3589" s="72">
        <v>60.769205214865387</v>
      </c>
      <c r="Z3589" s="18">
        <v>60.5</v>
      </c>
      <c r="AA3589" s="77">
        <v>4.4496729729816059E-3</v>
      </c>
      <c r="AB3589" s="35">
        <v>0.95240210979600459</v>
      </c>
      <c r="AC3589" s="72">
        <v>53.874012717812221</v>
      </c>
      <c r="AD3589" s="18">
        <v>51.580002</v>
      </c>
      <c r="AE3589" s="38">
        <v>4.447480862471119E-2</v>
      </c>
      <c r="AF3589">
        <v>15</v>
      </c>
      <c r="AI3589" s="27" t="s">
        <v>36</v>
      </c>
      <c r="AJ3589" s="17">
        <v>14.43381862297977</v>
      </c>
      <c r="AK3589" s="17">
        <v>14.802298523330803</v>
      </c>
      <c r="AL3589" s="19">
        <v>2.9215575258583464E-2</v>
      </c>
      <c r="AM3589" s="19">
        <v>5.627980183945154E-2</v>
      </c>
      <c r="AN3589" s="27" t="b">
        <v>0</v>
      </c>
      <c r="AO3589" s="27" t="b">
        <v>0</v>
      </c>
      <c r="AP3589" s="27" t="b">
        <v>0</v>
      </c>
      <c r="AQ3589" s="27" t="b">
        <v>0</v>
      </c>
      <c r="AR3589" s="27" t="b">
        <v>0</v>
      </c>
      <c r="AS3589" s="27" t="b">
        <v>0</v>
      </c>
    </row>
    <row r="3590" spans="1:45" ht="14.55" customHeight="1" x14ac:dyDescent="0.25">
      <c r="A3590" s="94">
        <v>43278</v>
      </c>
      <c r="B3590" s="98">
        <v>16.925000000000001</v>
      </c>
      <c r="C3590" s="99">
        <v>16.875</v>
      </c>
      <c r="D3590" s="32">
        <v>121.77235303130342</v>
      </c>
      <c r="E3590" s="32">
        <v>42.362868527628379</v>
      </c>
      <c r="F3590" s="18">
        <v>164.13522155893179</v>
      </c>
      <c r="G3590" s="18">
        <v>16.912095131646559</v>
      </c>
      <c r="H3590" s="19">
        <v>-2.9629629629630561E-3</v>
      </c>
      <c r="I3590" s="18">
        <v>17.91</v>
      </c>
      <c r="J3590" s="91">
        <v>1.0610162994218626</v>
      </c>
      <c r="K3590" s="72">
        <v>39.779522600653706</v>
      </c>
      <c r="L3590" s="18">
        <v>38.5</v>
      </c>
      <c r="M3590" s="73">
        <v>3.3234353263732634E-2</v>
      </c>
      <c r="Q3590" s="34">
        <v>0.97124629496497383</v>
      </c>
      <c r="R3590" s="7"/>
      <c r="S3590" s="32"/>
      <c r="T3590" s="77"/>
      <c r="U3590" s="5">
        <v>52.748507675983753</v>
      </c>
      <c r="V3590" s="18">
        <v>50</v>
      </c>
      <c r="W3590" s="38">
        <v>5.4970153519675054E-2</v>
      </c>
      <c r="X3590" s="91">
        <v>1.0915244491327938</v>
      </c>
      <c r="Y3590" s="72">
        <v>66.331390603949131</v>
      </c>
      <c r="Z3590" s="18">
        <v>65.75</v>
      </c>
      <c r="AA3590" s="77">
        <v>8.842442645614167E-3</v>
      </c>
      <c r="AB3590" s="35">
        <v>1.1220325988437252</v>
      </c>
      <c r="AC3590" s="72">
        <v>60.447429362714807</v>
      </c>
      <c r="AD3590" s="18">
        <v>57</v>
      </c>
      <c r="AE3590" s="38">
        <v>6.0481216889733458E-2</v>
      </c>
      <c r="AF3590">
        <v>14</v>
      </c>
      <c r="AI3590" s="27" t="s">
        <v>36</v>
      </c>
      <c r="AJ3590" s="17">
        <v>14.477755216129315</v>
      </c>
      <c r="AK3590" s="17">
        <v>14.806387851523487</v>
      </c>
      <c r="AL3590" s="19">
        <v>2.1106048039507313E-2</v>
      </c>
      <c r="AM3590" s="19">
        <v>5.2221983263560666E-2</v>
      </c>
      <c r="AN3590" s="27" t="b">
        <v>0</v>
      </c>
      <c r="AO3590" s="27" t="b">
        <v>0</v>
      </c>
      <c r="AP3590" s="27" t="b">
        <v>0</v>
      </c>
      <c r="AQ3590" s="27" t="b">
        <v>0</v>
      </c>
      <c r="AR3590" s="27" t="b">
        <v>0</v>
      </c>
      <c r="AS3590" s="27" t="b">
        <v>0</v>
      </c>
    </row>
    <row r="3591" spans="1:45" ht="14.55" customHeight="1" x14ac:dyDescent="0.25">
      <c r="A3591" s="94">
        <v>43279</v>
      </c>
      <c r="B3591" s="98">
        <v>16.524999999999999</v>
      </c>
      <c r="C3591" s="99">
        <v>16.574999999999999</v>
      </c>
      <c r="D3591" s="32">
        <v>113.07432781478175</v>
      </c>
      <c r="E3591" s="32">
        <v>51.086665670717522</v>
      </c>
      <c r="F3591" s="18">
        <v>164.16099348549926</v>
      </c>
      <c r="G3591" s="18">
        <v>16.540559928271033</v>
      </c>
      <c r="H3591" s="19">
        <v>3.0165912518853588E-3</v>
      </c>
      <c r="I3591" s="18">
        <v>16.850000000000001</v>
      </c>
      <c r="J3591" s="91">
        <v>0.97818495811255934</v>
      </c>
      <c r="K3591" s="72">
        <v>38.911057395369241</v>
      </c>
      <c r="L3591" s="18">
        <v>39.200001</v>
      </c>
      <c r="M3591" s="73">
        <v>-7.3710101341772777E-3</v>
      </c>
      <c r="Q3591" s="34">
        <v>1.0111507755800773</v>
      </c>
      <c r="R3591" s="7"/>
      <c r="S3591" s="32"/>
      <c r="T3591" s="77"/>
      <c r="U3591" s="5">
        <v>53.285201567463552</v>
      </c>
      <c r="V3591" s="18">
        <v>50.36</v>
      </c>
      <c r="W3591" s="38">
        <v>5.8085813492127741E-2</v>
      </c>
      <c r="X3591" s="91">
        <v>0.96727743716883896</v>
      </c>
      <c r="Y3591" s="72">
        <v>64.161164481504755</v>
      </c>
      <c r="Z3591" s="18">
        <v>64.199996999999996</v>
      </c>
      <c r="AA3591" s="77">
        <v>-6.0486791759882357E-4</v>
      </c>
      <c r="AB3591" s="35">
        <v>0.95636991622511869</v>
      </c>
      <c r="AC3591" s="72">
        <v>57.809176116848029</v>
      </c>
      <c r="AD3591" s="18">
        <v>55.889999000000003</v>
      </c>
      <c r="AE3591" s="38">
        <v>3.4338471125183338E-2</v>
      </c>
      <c r="AF3591">
        <v>13</v>
      </c>
      <c r="AI3591" s="27" t="s">
        <v>36</v>
      </c>
      <c r="AJ3591" s="17">
        <v>14.534111262127567</v>
      </c>
      <c r="AK3591" s="17">
        <v>14.810680651966065</v>
      </c>
      <c r="AL3591" s="19">
        <v>1.3631605270946904E-2</v>
      </c>
      <c r="AM3591" s="19">
        <v>4.7970022881101901E-2</v>
      </c>
      <c r="AN3591" s="27" t="b">
        <v>0</v>
      </c>
      <c r="AO3591" s="27" t="b">
        <v>0</v>
      </c>
      <c r="AP3591" s="27" t="b">
        <v>0</v>
      </c>
      <c r="AQ3591" s="27" t="b">
        <v>0</v>
      </c>
      <c r="AR3591" s="27" t="b">
        <v>0</v>
      </c>
      <c r="AS3591" s="27" t="b">
        <v>0</v>
      </c>
    </row>
    <row r="3592" spans="1:45" ht="14.55" customHeight="1" x14ac:dyDescent="0.25">
      <c r="A3592" s="94">
        <v>43280</v>
      </c>
      <c r="B3592" s="98">
        <v>16.024999999999999</v>
      </c>
      <c r="C3592" s="99">
        <v>16.375</v>
      </c>
      <c r="D3592" s="32">
        <v>104.37630259826008</v>
      </c>
      <c r="E3592" s="32">
        <v>59.758452500462354</v>
      </c>
      <c r="F3592" s="18">
        <v>164.13475509872245</v>
      </c>
      <c r="G3592" s="18">
        <v>16.152428577589074</v>
      </c>
      <c r="H3592" s="19">
        <v>2.1374045801526798E-2</v>
      </c>
      <c r="I3592" s="18">
        <v>16.09</v>
      </c>
      <c r="J3592" s="91">
        <v>0.97637848732479071</v>
      </c>
      <c r="K3592" s="72">
        <v>37.991262021049259</v>
      </c>
      <c r="L3592" s="18">
        <v>36.919998</v>
      </c>
      <c r="M3592" s="73">
        <v>2.9015820126784931E-2</v>
      </c>
      <c r="Q3592" s="34">
        <v>1.0120964938196921</v>
      </c>
      <c r="R3592" s="7"/>
      <c r="S3592" s="32"/>
      <c r="T3592" s="77"/>
      <c r="U3592" s="5">
        <v>53.877700229959352</v>
      </c>
      <c r="V3592" s="18">
        <v>50.88</v>
      </c>
      <c r="W3592" s="38">
        <v>5.8917064268068968E-2</v>
      </c>
      <c r="X3592" s="91">
        <v>0.96456773098718607</v>
      </c>
      <c r="Y3592" s="72">
        <v>61.888084940314002</v>
      </c>
      <c r="Z3592" s="18">
        <v>61.700001</v>
      </c>
      <c r="AA3592" s="77">
        <v>3.0483620302372695E-3</v>
      </c>
      <c r="AB3592" s="35">
        <v>0.95275697464958131</v>
      </c>
      <c r="AC3592" s="72">
        <v>55.077212706103879</v>
      </c>
      <c r="AD3592" s="18">
        <v>52.77</v>
      </c>
      <c r="AE3592" s="38">
        <v>4.3722052418113992E-2</v>
      </c>
      <c r="AF3592">
        <v>12</v>
      </c>
      <c r="AI3592" s="27" t="s">
        <v>36</v>
      </c>
      <c r="AJ3592" s="17">
        <v>14.560056046032619</v>
      </c>
      <c r="AK3592" s="17">
        <v>14.797333769821689</v>
      </c>
      <c r="AL3592" s="19">
        <v>1.2829516341523239E-2</v>
      </c>
      <c r="AM3592" s="19">
        <v>4.4896729667859583E-2</v>
      </c>
      <c r="AN3592" s="27" t="b">
        <v>0</v>
      </c>
      <c r="AO3592" s="27" t="b">
        <v>0</v>
      </c>
      <c r="AP3592" s="27" t="b">
        <v>0</v>
      </c>
      <c r="AQ3592" s="27" t="b">
        <v>0</v>
      </c>
      <c r="AR3592" s="27" t="b">
        <v>1</v>
      </c>
      <c r="AS3592" s="27" t="b">
        <v>0</v>
      </c>
    </row>
    <row r="3593" spans="1:45" ht="14.55" customHeight="1" x14ac:dyDescent="0.25">
      <c r="A3593" s="94">
        <v>43283</v>
      </c>
      <c r="B3593" s="98">
        <v>16.024999999999999</v>
      </c>
      <c r="C3593" s="99">
        <v>16.324999999999999</v>
      </c>
      <c r="D3593" s="32">
        <v>95.678277381738411</v>
      </c>
      <c r="E3593" s="32">
        <v>68.27056572762325</v>
      </c>
      <c r="F3593" s="18">
        <v>163.94884310936166</v>
      </c>
      <c r="G3593" s="18">
        <v>16.149924149081215</v>
      </c>
      <c r="H3593" s="19">
        <v>1.8376722817764257E-2</v>
      </c>
      <c r="I3593" s="18">
        <v>15.6</v>
      </c>
      <c r="J3593" s="91">
        <v>0.99871244697020578</v>
      </c>
      <c r="K3593" s="72">
        <v>37.941689775396185</v>
      </c>
      <c r="L3593" s="18">
        <v>37.740001999999997</v>
      </c>
      <c r="M3593" s="73">
        <v>5.3441379095896151E-3</v>
      </c>
      <c r="Q3593" s="34">
        <v>1.0006446064799233</v>
      </c>
      <c r="R3593" s="7"/>
      <c r="S3593" s="32"/>
      <c r="T3593" s="77"/>
      <c r="U3593" s="5">
        <v>53.860381431961045</v>
      </c>
      <c r="V3593" s="18">
        <v>50.88</v>
      </c>
      <c r="W3593" s="38">
        <v>5.8576679087284637E-2</v>
      </c>
      <c r="X3593" s="91">
        <v>0.99806867045530867</v>
      </c>
      <c r="Y3593" s="72">
        <v>61.768854181847125</v>
      </c>
      <c r="Z3593" s="18">
        <v>61.849997999999999</v>
      </c>
      <c r="AA3593" s="77">
        <v>-1.3119453642160878E-3</v>
      </c>
      <c r="AB3593" s="35">
        <v>0.99742489394041156</v>
      </c>
      <c r="AC3593" s="72">
        <v>54.934502291987314</v>
      </c>
      <c r="AD3593" s="18">
        <v>53.119999</v>
      </c>
      <c r="AE3593" s="38">
        <v>3.4158571651842738E-2</v>
      </c>
      <c r="AF3593">
        <v>11</v>
      </c>
      <c r="AI3593" s="27" t="s">
        <v>36</v>
      </c>
      <c r="AJ3593" s="17">
        <v>14.626211970913083</v>
      </c>
      <c r="AK3593" s="17">
        <v>14.788185578335865</v>
      </c>
      <c r="AL3593" s="19">
        <v>8.7060127094369753E-3</v>
      </c>
      <c r="AM3593" s="19">
        <v>4.2090969044321344E-2</v>
      </c>
      <c r="AN3593" s="27" t="b">
        <v>0</v>
      </c>
      <c r="AO3593" s="27" t="b">
        <v>0</v>
      </c>
      <c r="AP3593" s="27" t="b">
        <v>0</v>
      </c>
      <c r="AQ3593" s="27" t="b">
        <v>0</v>
      </c>
      <c r="AR3593" s="27" t="b">
        <v>1</v>
      </c>
      <c r="AS3593" s="27" t="b">
        <v>0</v>
      </c>
    </row>
    <row r="3594" spans="1:45" ht="14.55" customHeight="1" x14ac:dyDescent="0.25">
      <c r="A3594" s="94">
        <v>43284</v>
      </c>
      <c r="B3594" s="98">
        <v>16.375</v>
      </c>
      <c r="C3594" s="99">
        <v>16.725000000000001</v>
      </c>
      <c r="D3594" s="32">
        <v>86.98025216521674</v>
      </c>
      <c r="E3594" s="32">
        <v>76.808749745678981</v>
      </c>
      <c r="F3594" s="18">
        <v>163.78900191089571</v>
      </c>
      <c r="G3594" s="18">
        <v>16.539132280539892</v>
      </c>
      <c r="H3594" s="19">
        <v>2.0926756352765419E-2</v>
      </c>
      <c r="I3594" s="18">
        <v>16.139999</v>
      </c>
      <c r="J3594" s="91">
        <v>1.0231012464361458</v>
      </c>
      <c r="K3594" s="72">
        <v>38.817518466057699</v>
      </c>
      <c r="L3594" s="18">
        <v>37.740001999999997</v>
      </c>
      <c r="M3594" s="73">
        <v>2.8551044222459288E-2</v>
      </c>
      <c r="Q3594" s="34">
        <v>0.98871018556735402</v>
      </c>
      <c r="R3594" s="7"/>
      <c r="S3594" s="32"/>
      <c r="T3594" s="77"/>
      <c r="U3594" s="5">
        <v>53.200896310056571</v>
      </c>
      <c r="V3594" s="18">
        <v>50.8</v>
      </c>
      <c r="W3594" s="38">
        <v>4.7261738386940429E-2</v>
      </c>
      <c r="X3594" s="91">
        <v>1.0346518696542186</v>
      </c>
      <c r="Y3594" s="72">
        <v>63.909566236165659</v>
      </c>
      <c r="Z3594" s="18">
        <v>62.599997999999999</v>
      </c>
      <c r="AA3594" s="77">
        <v>2.0919621054391407E-2</v>
      </c>
      <c r="AB3594" s="35">
        <v>1.0462024928722913</v>
      </c>
      <c r="AC3594" s="72">
        <v>57.471691814574456</v>
      </c>
      <c r="AD3594" s="18">
        <v>53.990001999999997</v>
      </c>
      <c r="AE3594" s="38">
        <v>6.448767708092433E-2</v>
      </c>
      <c r="AF3594">
        <v>10</v>
      </c>
      <c r="AI3594" s="27" t="s">
        <v>36</v>
      </c>
      <c r="AJ3594" s="17">
        <v>14.733231708533264</v>
      </c>
      <c r="AK3594" s="17">
        <v>14.797091771504727</v>
      </c>
      <c r="AL3594" s="19">
        <v>1.2705838204995176E-2</v>
      </c>
      <c r="AM3594" s="19">
        <v>3.8479392210823568E-2</v>
      </c>
      <c r="AN3594" s="27" t="b">
        <v>0</v>
      </c>
      <c r="AO3594" s="27" t="b">
        <v>0</v>
      </c>
      <c r="AP3594" s="27" t="b">
        <v>0</v>
      </c>
      <c r="AQ3594" s="27" t="b">
        <v>0</v>
      </c>
      <c r="AR3594" s="27" t="b">
        <v>1</v>
      </c>
      <c r="AS3594" s="27" t="b">
        <v>0</v>
      </c>
    </row>
    <row r="3595" spans="1:45" ht="14.55" customHeight="1" x14ac:dyDescent="0.25">
      <c r="A3595" s="94">
        <v>43286</v>
      </c>
      <c r="B3595" s="98">
        <v>15.475</v>
      </c>
      <c r="C3595" s="99">
        <v>16.074999999999999</v>
      </c>
      <c r="D3595" s="32">
        <v>78.282226948695069</v>
      </c>
      <c r="E3595" s="32">
        <v>85.32475350774429</v>
      </c>
      <c r="F3595" s="18">
        <v>163.60698045643937</v>
      </c>
      <c r="G3595" s="18">
        <v>15.787913617510819</v>
      </c>
      <c r="H3595" s="19">
        <v>3.7325038880248851E-2</v>
      </c>
      <c r="I3595" s="18">
        <v>14.97</v>
      </c>
      <c r="J3595" s="91">
        <v>0.95351847834691705</v>
      </c>
      <c r="K3595" s="72">
        <v>37.01258073561435</v>
      </c>
      <c r="L3595" s="18">
        <v>36.159999999999997</v>
      </c>
      <c r="M3595" s="73">
        <v>2.3578007068981006E-2</v>
      </c>
      <c r="Q3595" s="34">
        <v>1.0243736868810693</v>
      </c>
      <c r="R3595" s="7"/>
      <c r="S3595" s="32"/>
      <c r="T3595" s="77"/>
      <c r="U3595" s="5">
        <v>54.444984646546779</v>
      </c>
      <c r="V3595" s="18">
        <v>51.52</v>
      </c>
      <c r="W3595" s="38">
        <v>5.6773770313407905E-2</v>
      </c>
      <c r="X3595" s="91">
        <v>0.93027771752037558</v>
      </c>
      <c r="Y3595" s="72">
        <v>59.453929858758642</v>
      </c>
      <c r="Z3595" s="18">
        <v>59.299999</v>
      </c>
      <c r="AA3595" s="77">
        <v>2.5957986737679688E-3</v>
      </c>
      <c r="AB3595" s="35">
        <v>0.90703695669383411</v>
      </c>
      <c r="AC3595" s="72">
        <v>52.128112683686901</v>
      </c>
      <c r="AD3595" s="18">
        <v>50.32</v>
      </c>
      <c r="AE3595" s="38">
        <v>3.5932287036703106E-2</v>
      </c>
      <c r="AF3595">
        <v>9</v>
      </c>
      <c r="AI3595" s="27" t="s">
        <v>36</v>
      </c>
      <c r="AJ3595" s="17">
        <v>14.813490931675155</v>
      </c>
      <c r="AK3595" s="17">
        <v>14.789148130801969</v>
      </c>
      <c r="AL3595" s="19">
        <v>1.6342698690204605E-2</v>
      </c>
      <c r="AM3595" s="19">
        <v>3.5650627248559046E-2</v>
      </c>
      <c r="AN3595" s="27" t="b">
        <v>1</v>
      </c>
      <c r="AO3595" s="27" t="b">
        <v>0</v>
      </c>
      <c r="AP3595" s="27" t="b">
        <v>0</v>
      </c>
      <c r="AQ3595" s="27" t="b">
        <v>0</v>
      </c>
      <c r="AR3595" s="27" t="b">
        <v>1</v>
      </c>
      <c r="AS3595" s="27" t="b">
        <v>0</v>
      </c>
    </row>
    <row r="3596" spans="1:45" ht="14.55" customHeight="1" x14ac:dyDescent="0.25">
      <c r="A3596" s="94">
        <v>43287</v>
      </c>
      <c r="B3596" s="98">
        <v>14.574999999999999</v>
      </c>
      <c r="C3596" s="99">
        <v>15.525</v>
      </c>
      <c r="D3596" s="32">
        <v>69.584201732173398</v>
      </c>
      <c r="E3596" s="32">
        <v>93.69812459487791</v>
      </c>
      <c r="F3596" s="18">
        <v>163.28232632705129</v>
      </c>
      <c r="G3596" s="18">
        <v>15.1201491313692</v>
      </c>
      <c r="H3596" s="19">
        <v>6.1191626409017763E-2</v>
      </c>
      <c r="I3596" s="18">
        <v>13.37</v>
      </c>
      <c r="J3596" s="91">
        <v>0.95580364650686844</v>
      </c>
      <c r="K3596" s="72">
        <v>35.376147542557327</v>
      </c>
      <c r="L3596" s="18">
        <v>34.365001999999997</v>
      </c>
      <c r="M3596" s="73">
        <v>2.9423700966388123E-2</v>
      </c>
      <c r="Q3596" s="34">
        <v>1.0231199962746815</v>
      </c>
      <c r="R3596" s="7"/>
      <c r="S3596" s="32"/>
      <c r="T3596" s="77"/>
      <c r="U3596" s="5">
        <v>55.649974378558056</v>
      </c>
      <c r="V3596" s="18">
        <v>52.96</v>
      </c>
      <c r="W3596" s="38">
        <v>5.0792567570960262E-2</v>
      </c>
      <c r="X3596" s="91">
        <v>0.93370546976030266</v>
      </c>
      <c r="Y3596" s="72">
        <v>55.51272510433143</v>
      </c>
      <c r="Z3596" s="18">
        <v>54.950001</v>
      </c>
      <c r="AA3596" s="77">
        <v>1.024065685333527E-2</v>
      </c>
      <c r="AB3596" s="35">
        <v>0.91160729301373677</v>
      </c>
      <c r="AC3596" s="72">
        <v>47.519605824577063</v>
      </c>
      <c r="AD3596" s="18">
        <v>45.279998999999997</v>
      </c>
      <c r="AE3596" s="38">
        <v>4.9461282553850468E-2</v>
      </c>
      <c r="AF3596">
        <v>8</v>
      </c>
      <c r="AI3596" s="27" t="s">
        <v>36</v>
      </c>
      <c r="AJ3596" s="17">
        <v>14.883637543774579</v>
      </c>
      <c r="AK3596" s="17">
        <v>14.765521280546514</v>
      </c>
      <c r="AL3596" s="19">
        <v>2.7035130252201407E-2</v>
      </c>
      <c r="AM3596" s="19">
        <v>3.5286391377076794E-2</v>
      </c>
      <c r="AN3596" s="27" t="b">
        <v>1</v>
      </c>
      <c r="AO3596" s="27" t="b">
        <v>0</v>
      </c>
      <c r="AP3596" s="27" t="b">
        <v>0</v>
      </c>
      <c r="AQ3596" s="27" t="b">
        <v>0</v>
      </c>
      <c r="AR3596" s="27" t="b">
        <v>0</v>
      </c>
      <c r="AS3596" s="27" t="b">
        <v>0</v>
      </c>
    </row>
    <row r="3597" spans="1:45" ht="14.55" customHeight="1" x14ac:dyDescent="0.25">
      <c r="A3597" s="94">
        <v>43290</v>
      </c>
      <c r="B3597" s="98">
        <v>13.775</v>
      </c>
      <c r="C3597" s="99">
        <v>14.625</v>
      </c>
      <c r="D3597" s="32">
        <v>60.886176515651727</v>
      </c>
      <c r="E3597" s="32">
        <v>101.86390350185397</v>
      </c>
      <c r="F3597" s="18">
        <v>162.7500800175057</v>
      </c>
      <c r="G3597" s="18">
        <v>14.307007836599913</v>
      </c>
      <c r="H3597" s="19">
        <v>5.8119658119658135E-2</v>
      </c>
      <c r="I3597" s="18">
        <v>12.69</v>
      </c>
      <c r="J3597" s="91">
        <v>0.94313697604511659</v>
      </c>
      <c r="K3597" s="72">
        <v>33.363975541583912</v>
      </c>
      <c r="L3597" s="18">
        <v>32.479999999999997</v>
      </c>
      <c r="M3597" s="73">
        <v>2.7215995738421032E-2</v>
      </c>
      <c r="Q3597" s="34">
        <v>1.0301456868933974</v>
      </c>
      <c r="R3597" s="7"/>
      <c r="S3597" s="32"/>
      <c r="T3597" s="77"/>
      <c r="U3597" s="5">
        <v>57.272235277707196</v>
      </c>
      <c r="V3597" s="18">
        <v>54.28</v>
      </c>
      <c r="W3597" s="38">
        <v>5.5125926265792095E-2</v>
      </c>
      <c r="X3597" s="91">
        <v>0.91470546406767483</v>
      </c>
      <c r="Y3597" s="72">
        <v>50.77803592191713</v>
      </c>
      <c r="Z3597" s="18">
        <v>50.349997999999999</v>
      </c>
      <c r="AA3597" s="77">
        <v>8.5012500281952518E-3</v>
      </c>
      <c r="AB3597" s="35">
        <v>0.88627395209023307</v>
      </c>
      <c r="AC3597" s="72">
        <v>42.114713642170287</v>
      </c>
      <c r="AD3597" s="18">
        <v>40.610000999999997</v>
      </c>
      <c r="AE3597" s="38">
        <v>3.7052760529857905E-2</v>
      </c>
      <c r="AF3597">
        <v>7</v>
      </c>
      <c r="AI3597" s="27" t="s">
        <v>36</v>
      </c>
      <c r="AJ3597" s="17">
        <v>14.9083194061455</v>
      </c>
      <c r="AK3597" s="17">
        <v>14.738301623049333</v>
      </c>
      <c r="AL3597" s="19">
        <v>3.6218974730163535E-2</v>
      </c>
      <c r="AM3597" s="19">
        <v>3.4348486097306799E-2</v>
      </c>
      <c r="AN3597" s="27" t="b">
        <v>1</v>
      </c>
      <c r="AO3597" s="27" t="b">
        <v>1</v>
      </c>
      <c r="AP3597" s="27" t="b">
        <v>0</v>
      </c>
      <c r="AQ3597" s="27" t="b">
        <v>0</v>
      </c>
      <c r="AR3597" s="27" t="b">
        <v>0</v>
      </c>
      <c r="AS3597" s="27" t="b">
        <v>0</v>
      </c>
    </row>
    <row r="3598" spans="1:45" ht="14.55" customHeight="1" x14ac:dyDescent="0.25">
      <c r="A3598" s="94">
        <v>43291</v>
      </c>
      <c r="B3598" s="98">
        <v>13.425000000000001</v>
      </c>
      <c r="C3598" s="99">
        <v>14.425000000000001</v>
      </c>
      <c r="D3598" s="32">
        <v>52.188151299130055</v>
      </c>
      <c r="E3598" s="32">
        <v>110.05640246647523</v>
      </c>
      <c r="F3598" s="18">
        <v>162.2445537656053</v>
      </c>
      <c r="G3598" s="18">
        <v>14.103336498280697</v>
      </c>
      <c r="H3598" s="19">
        <v>6.9324090121317128E-2</v>
      </c>
      <c r="I3598" s="18">
        <v>12.64</v>
      </c>
      <c r="J3598" s="91">
        <v>0.98270229333184966</v>
      </c>
      <c r="K3598" s="72">
        <v>32.786287998916031</v>
      </c>
      <c r="L3598" s="18">
        <v>31.790001</v>
      </c>
      <c r="M3598" s="73">
        <v>3.1339634085448133E-2</v>
      </c>
      <c r="Q3598" s="34">
        <v>1.0088010920425872</v>
      </c>
      <c r="R3598" s="7"/>
      <c r="S3598" s="32"/>
      <c r="T3598" s="77"/>
      <c r="U3598" s="5">
        <v>57.720514487063063</v>
      </c>
      <c r="V3598" s="18">
        <v>54.84</v>
      </c>
      <c r="W3598" s="38">
        <v>5.2525792980726835E-2</v>
      </c>
      <c r="X3598" s="91">
        <v>0.9740534399977745</v>
      </c>
      <c r="Y3598" s="72">
        <v>49.460757207351278</v>
      </c>
      <c r="Z3598" s="18">
        <v>49.099997999999999</v>
      </c>
      <c r="AA3598" s="77">
        <v>7.3474383308789358E-3</v>
      </c>
      <c r="AB3598" s="35">
        <v>0.96540458666369933</v>
      </c>
      <c r="AC3598" s="72">
        <v>40.657085872181305</v>
      </c>
      <c r="AD3598" s="18">
        <v>39.159999999999997</v>
      </c>
      <c r="AE3598" s="38">
        <v>3.8229976306979288E-2</v>
      </c>
      <c r="AF3598">
        <v>6</v>
      </c>
      <c r="AI3598" s="27" t="s">
        <v>36</v>
      </c>
      <c r="AJ3598" s="17">
        <v>14.917287224908055</v>
      </c>
      <c r="AK3598" s="17">
        <v>14.719047849875476</v>
      </c>
      <c r="AL3598" s="19">
        <v>4.4210648783461926E-2</v>
      </c>
      <c r="AM3598" s="19">
        <v>3.3444447558668718E-2</v>
      </c>
      <c r="AN3598" s="27" t="b">
        <v>1</v>
      </c>
      <c r="AO3598" s="27" t="b">
        <v>1</v>
      </c>
      <c r="AP3598" s="27" t="b">
        <v>0</v>
      </c>
      <c r="AQ3598" s="27" t="b">
        <v>0</v>
      </c>
      <c r="AR3598" s="27" t="b">
        <v>0</v>
      </c>
      <c r="AS3598" s="27" t="b">
        <v>0</v>
      </c>
    </row>
    <row r="3599" spans="1:45" ht="14.55" customHeight="1" x14ac:dyDescent="0.25">
      <c r="A3599" s="94">
        <v>43292</v>
      </c>
      <c r="B3599" s="98">
        <v>14.175000000000001</v>
      </c>
      <c r="C3599" s="99">
        <v>14.875</v>
      </c>
      <c r="D3599" s="32">
        <v>43.490126082608377</v>
      </c>
      <c r="E3599" s="32">
        <v>118.15144499900927</v>
      </c>
      <c r="F3599" s="18">
        <v>161.64157108161766</v>
      </c>
      <c r="G3599" s="18">
        <v>14.686663001948586</v>
      </c>
      <c r="H3599" s="19">
        <v>4.7058823529411709E-2</v>
      </c>
      <c r="I3599" s="18">
        <v>13.63</v>
      </c>
      <c r="J3599" s="91">
        <v>1.0374906638777028</v>
      </c>
      <c r="K3599" s="72">
        <v>34.014879164076554</v>
      </c>
      <c r="L3599" s="18">
        <v>32.840000000000003</v>
      </c>
      <c r="M3599" s="73">
        <v>3.5775857614998484E-2</v>
      </c>
      <c r="Q3599" s="34">
        <v>0.98193204759184116</v>
      </c>
      <c r="R3599" s="7"/>
      <c r="S3599" s="32"/>
      <c r="T3599" s="77"/>
      <c r="U3599" s="5">
        <v>56.622904663720774</v>
      </c>
      <c r="V3599" s="18">
        <v>53.88</v>
      </c>
      <c r="W3599" s="38">
        <v>5.0907658940623081E-2</v>
      </c>
      <c r="X3599" s="91">
        <v>1.0562359958165544</v>
      </c>
      <c r="Y3599" s="72">
        <v>52.242482092978584</v>
      </c>
      <c r="Z3599" s="18">
        <v>51.450001</v>
      </c>
      <c r="AA3599" s="77">
        <v>1.5402936396028126E-2</v>
      </c>
      <c r="AB3599" s="35">
        <v>1.0749813277554059</v>
      </c>
      <c r="AC3599" s="72">
        <v>43.704907444650658</v>
      </c>
      <c r="AD3599" s="18">
        <v>41.459999000000003</v>
      </c>
      <c r="AE3599" s="38">
        <v>5.4146369966160741E-2</v>
      </c>
      <c r="AF3599">
        <v>5</v>
      </c>
      <c r="AI3599" s="27" t="s">
        <v>36</v>
      </c>
      <c r="AJ3599" s="17">
        <v>14.967005468868539</v>
      </c>
      <c r="AK3599" s="17">
        <v>14.722531127138657</v>
      </c>
      <c r="AL3599" s="19">
        <v>4.8990998902069836E-2</v>
      </c>
      <c r="AM3599" s="19">
        <v>3.1815240117008321E-2</v>
      </c>
      <c r="AN3599" s="27" t="b">
        <v>1</v>
      </c>
      <c r="AO3599" s="27" t="b">
        <v>1</v>
      </c>
      <c r="AP3599" s="27" t="b">
        <v>0</v>
      </c>
      <c r="AQ3599" s="27" t="b">
        <v>0</v>
      </c>
      <c r="AR3599" s="27" t="b">
        <v>0</v>
      </c>
      <c r="AS3599" s="27" t="b">
        <v>1</v>
      </c>
    </row>
    <row r="3600" spans="1:45" ht="14.55" customHeight="1" x14ac:dyDescent="0.25">
      <c r="A3600" s="94">
        <v>43293</v>
      </c>
      <c r="B3600" s="98">
        <v>13.324999999999999</v>
      </c>
      <c r="C3600" s="99">
        <v>14.475</v>
      </c>
      <c r="D3600" s="32">
        <v>34.792100866086699</v>
      </c>
      <c r="E3600" s="32">
        <v>126.44015138181229</v>
      </c>
      <c r="F3600" s="18">
        <v>161.232252247899</v>
      </c>
      <c r="G3600" s="18">
        <v>14.22684297534663</v>
      </c>
      <c r="H3600" s="19">
        <v>7.9447322970639056E-2</v>
      </c>
      <c r="I3600" s="18">
        <v>12.58</v>
      </c>
      <c r="J3600" s="91">
        <v>0.9662383400068455</v>
      </c>
      <c r="K3600" s="72">
        <v>32.865911720885499</v>
      </c>
      <c r="L3600" s="18">
        <v>32</v>
      </c>
      <c r="M3600" s="73">
        <v>2.7059741277671856E-2</v>
      </c>
      <c r="Q3600" s="34">
        <v>1.0174706687756332</v>
      </c>
      <c r="R3600" s="7"/>
      <c r="S3600" s="32"/>
      <c r="T3600" s="77"/>
      <c r="U3600" s="5">
        <v>57.556524145705403</v>
      </c>
      <c r="V3600" s="18">
        <v>54.84</v>
      </c>
      <c r="W3600" s="38">
        <v>4.9535451234598821E-2</v>
      </c>
      <c r="X3600" s="91">
        <v>0.94935751001026825</v>
      </c>
      <c r="Y3600" s="72">
        <v>49.597030009810496</v>
      </c>
      <c r="Z3600" s="18">
        <v>48.849997999999999</v>
      </c>
      <c r="AA3600" s="77">
        <v>1.5292365207681203E-2</v>
      </c>
      <c r="AB3600" s="35">
        <v>0.93247668001369099</v>
      </c>
      <c r="AC3600" s="72">
        <v>40.753153610067422</v>
      </c>
      <c r="AD3600" s="18">
        <v>38.900002000000001</v>
      </c>
      <c r="AE3600" s="38">
        <v>4.7638856421329256E-2</v>
      </c>
      <c r="AF3600">
        <v>4</v>
      </c>
      <c r="AI3600" s="27" t="s">
        <v>36</v>
      </c>
      <c r="AJ3600" s="17">
        <v>14.995612213233377</v>
      </c>
      <c r="AK3600" s="17">
        <v>14.719213029770733</v>
      </c>
      <c r="AL3600" s="19">
        <v>5.8744426671715443E-2</v>
      </c>
      <c r="AM3600" s="19">
        <v>3.3924810280704897E-2</v>
      </c>
      <c r="AN3600" s="27" t="b">
        <v>1</v>
      </c>
      <c r="AO3600" s="27" t="b">
        <v>1</v>
      </c>
      <c r="AP3600" s="27" t="b">
        <v>0</v>
      </c>
      <c r="AQ3600" s="27" t="b">
        <v>0</v>
      </c>
      <c r="AR3600" s="27" t="b">
        <v>0</v>
      </c>
      <c r="AS3600" s="27" t="b">
        <v>1</v>
      </c>
    </row>
    <row r="3601" spans="1:45" ht="14.55" customHeight="1" x14ac:dyDescent="0.25">
      <c r="A3601" s="94">
        <v>43294</v>
      </c>
      <c r="B3601" s="98">
        <v>12.975</v>
      </c>
      <c r="C3601" s="99">
        <v>14.225</v>
      </c>
      <c r="D3601" s="32">
        <v>26.094075649565024</v>
      </c>
      <c r="E3601" s="32">
        <v>134.44714177975021</v>
      </c>
      <c r="F3601" s="18">
        <v>160.54121742931522</v>
      </c>
      <c r="G3601" s="18">
        <v>14.021827287818985</v>
      </c>
      <c r="H3601" s="19">
        <v>8.787346221441128E-2</v>
      </c>
      <c r="I3601" s="18">
        <v>12.18</v>
      </c>
      <c r="J3601" s="91">
        <v>0.98136532015589184</v>
      </c>
      <c r="K3601" s="72">
        <v>32.252907926454903</v>
      </c>
      <c r="L3601" s="18">
        <v>31.728999999999999</v>
      </c>
      <c r="M3601" s="73">
        <v>1.6511958348983686E-2</v>
      </c>
      <c r="Q3601" s="34">
        <v>1.0094942624634158</v>
      </c>
      <c r="R3601" s="7"/>
      <c r="S3601" s="32"/>
      <c r="T3601" s="77"/>
      <c r="U3601" s="5">
        <v>58.046886493587969</v>
      </c>
      <c r="V3601" s="18">
        <v>55.08</v>
      </c>
      <c r="W3601" s="38">
        <v>5.3865041641030703E-2</v>
      </c>
      <c r="X3601" s="91">
        <v>0.97204798023383776</v>
      </c>
      <c r="Y3601" s="72">
        <v>48.21092350817522</v>
      </c>
      <c r="Z3601" s="18">
        <v>48.049999</v>
      </c>
      <c r="AA3601" s="77">
        <v>3.3491053386956499E-3</v>
      </c>
      <c r="AB3601" s="35">
        <v>0.96273064031178357</v>
      </c>
      <c r="AC3601" s="72">
        <v>39.233680646815316</v>
      </c>
      <c r="AD3601" s="18">
        <v>38.009998000000003</v>
      </c>
      <c r="AE3601" s="38">
        <v>3.2193704583076077E-2</v>
      </c>
      <c r="AF3601">
        <v>3</v>
      </c>
      <c r="AG3601" t="s">
        <v>84</v>
      </c>
      <c r="AI3601" s="27" t="s">
        <v>36</v>
      </c>
      <c r="AJ3601" s="17">
        <v>14.998151718662619</v>
      </c>
      <c r="AK3601" s="17">
        <v>14.687989836230372</v>
      </c>
      <c r="AL3601" s="19">
        <v>6.7169163894075845E-2</v>
      </c>
      <c r="AM3601" s="19">
        <v>3.6425448677652614E-2</v>
      </c>
      <c r="AN3601" s="27" t="b">
        <v>1</v>
      </c>
      <c r="AO3601" s="27" t="b">
        <v>1</v>
      </c>
      <c r="AP3601" s="27" t="b">
        <v>0</v>
      </c>
      <c r="AQ3601" s="27" t="b">
        <v>0</v>
      </c>
      <c r="AR3601" s="27" t="b">
        <v>0</v>
      </c>
      <c r="AS3601" s="27" t="b">
        <v>1</v>
      </c>
    </row>
    <row r="3602" spans="1:45" ht="14.55" customHeight="1" x14ac:dyDescent="0.25">
      <c r="A3602" s="94">
        <v>43297</v>
      </c>
      <c r="B3602" s="98">
        <v>12.975</v>
      </c>
      <c r="C3602" s="99">
        <v>14.275</v>
      </c>
      <c r="D3602" s="32">
        <v>17.396050433043349</v>
      </c>
      <c r="E3602" s="32">
        <v>142.38084140606787</v>
      </c>
      <c r="F3602" s="18">
        <v>159.77689183911122</v>
      </c>
      <c r="G3602" s="18">
        <v>14.133459722788146</v>
      </c>
      <c r="H3602" s="19">
        <v>9.1068301225919468E-2</v>
      </c>
      <c r="I3602" s="18">
        <v>12.83</v>
      </c>
      <c r="J3602" s="91">
        <v>1.0031624989788888</v>
      </c>
      <c r="K3602" s="72">
        <v>32.354347907959301</v>
      </c>
      <c r="L3602" s="18">
        <v>31.24</v>
      </c>
      <c r="M3602" s="73">
        <v>3.5670547629939271E-2</v>
      </c>
      <c r="Q3602" s="34">
        <v>0.99842373544559937</v>
      </c>
      <c r="R3602" s="7"/>
      <c r="S3602" s="32"/>
      <c r="T3602" s="77"/>
      <c r="U3602" s="5">
        <v>57.899437334577861</v>
      </c>
      <c r="V3602" s="18">
        <v>55.24</v>
      </c>
      <c r="W3602" s="38">
        <v>4.8143326114733147E-2</v>
      </c>
      <c r="X3602" s="91">
        <v>1.004743748468333</v>
      </c>
      <c r="Y3602" s="72">
        <v>48.439855759575096</v>
      </c>
      <c r="Z3602" s="18">
        <v>47.549999</v>
      </c>
      <c r="AA3602" s="77">
        <v>1.8714127829426372E-2</v>
      </c>
      <c r="AB3602" s="35">
        <v>1.0063249979577773</v>
      </c>
      <c r="AC3602" s="72">
        <v>39.481200605432967</v>
      </c>
      <c r="AD3602" s="18">
        <v>37.580002</v>
      </c>
      <c r="AE3602" s="38">
        <v>5.0590699953474372E-2</v>
      </c>
      <c r="AF3602">
        <v>2</v>
      </c>
      <c r="AG3602" t="s">
        <v>85</v>
      </c>
      <c r="AH3602" t="s">
        <v>86</v>
      </c>
      <c r="AI3602" s="27" t="s">
        <v>36</v>
      </c>
      <c r="AJ3602" s="17">
        <v>15.028288126603757</v>
      </c>
      <c r="AK3602" s="17">
        <v>14.674781536786183</v>
      </c>
      <c r="AL3602" s="19">
        <v>7.2148609696892796E-2</v>
      </c>
      <c r="AM3602" s="19">
        <v>4.0480556293143281E-2</v>
      </c>
      <c r="AN3602" s="27" t="b">
        <v>1</v>
      </c>
      <c r="AO3602" s="27" t="b">
        <v>1</v>
      </c>
      <c r="AP3602" s="27" t="b">
        <v>0</v>
      </c>
      <c r="AQ3602" s="27" t="b">
        <v>0</v>
      </c>
      <c r="AR3602" s="27" t="b">
        <v>0</v>
      </c>
      <c r="AS3602" s="27" t="b">
        <v>1</v>
      </c>
    </row>
    <row r="3603" spans="1:45" ht="14.55" customHeight="1" x14ac:dyDescent="0.25">
      <c r="A3603" s="94">
        <v>43298</v>
      </c>
      <c r="B3603" s="98">
        <v>12.125</v>
      </c>
      <c r="C3603" s="99">
        <v>13.975</v>
      </c>
      <c r="D3603" s="32">
        <v>8.6980252165216747</v>
      </c>
      <c r="E3603" s="32">
        <v>150.2867522421007</v>
      </c>
      <c r="F3603" s="18">
        <v>158.98477745862237</v>
      </c>
      <c r="G3603" s="18">
        <v>13.873786871876757</v>
      </c>
      <c r="H3603" s="19">
        <v>0.1323792486583184</v>
      </c>
      <c r="I3603" s="18">
        <v>12.06</v>
      </c>
      <c r="J3603" s="91">
        <v>0.97676054338057572</v>
      </c>
      <c r="K3603" s="72">
        <v>31.601903655491721</v>
      </c>
      <c r="L3603" s="18">
        <v>30.719999000000001</v>
      </c>
      <c r="M3603" s="73">
        <v>2.8707834772120924E-2</v>
      </c>
      <c r="Q3603" s="34">
        <v>1.0118961892845264</v>
      </c>
      <c r="R3603" s="7"/>
      <c r="S3603" s="32"/>
      <c r="T3603" s="77"/>
      <c r="U3603" s="5">
        <v>58.531657137029384</v>
      </c>
      <c r="V3603" s="18">
        <v>55.52</v>
      </c>
      <c r="W3603" s="38">
        <v>5.4244544975313058E-2</v>
      </c>
      <c r="X3603" s="91">
        <v>0.96514081507086347</v>
      </c>
      <c r="Y3603" s="72">
        <v>46.751505548777665</v>
      </c>
      <c r="Z3603" s="18">
        <v>46.650002000000001</v>
      </c>
      <c r="AA3603" s="77">
        <v>2.1758530423570898E-3</v>
      </c>
      <c r="AB3603" s="35">
        <v>0.95352108676115133</v>
      </c>
      <c r="AC3603" s="72">
        <v>37.645553747004669</v>
      </c>
      <c r="AD3603" s="18">
        <v>36.75</v>
      </c>
      <c r="AE3603" s="38">
        <v>2.4368809442303924E-2</v>
      </c>
      <c r="AF3603">
        <v>1</v>
      </c>
      <c r="AG3603" s="128">
        <v>15.9</v>
      </c>
      <c r="AH3603" s="128">
        <v>16.3</v>
      </c>
      <c r="AI3603" s="27" t="s">
        <v>36</v>
      </c>
      <c r="AJ3603" s="17">
        <v>15.042559183488617</v>
      </c>
      <c r="AK3603" s="17">
        <v>14.661874411035727</v>
      </c>
      <c r="AL3603" s="19">
        <v>8.4525208120002845E-2</v>
      </c>
      <c r="AM3603" s="19">
        <v>4.6059400296145567E-2</v>
      </c>
      <c r="AN3603" s="27" t="b">
        <v>1</v>
      </c>
      <c r="AO3603" s="27" t="b">
        <v>1</v>
      </c>
      <c r="AP3603" s="27" t="b">
        <v>0</v>
      </c>
      <c r="AQ3603" s="27" t="b">
        <v>0</v>
      </c>
      <c r="AR3603" s="27" t="b">
        <v>0</v>
      </c>
      <c r="AS3603" s="27" t="b">
        <v>1</v>
      </c>
    </row>
    <row r="3604" spans="1:45" ht="14.55" customHeight="1" x14ac:dyDescent="0.25">
      <c r="A3604" s="96">
        <v>43299</v>
      </c>
      <c r="B3604" s="98">
        <v>13.925000000000001</v>
      </c>
      <c r="C3604" s="99">
        <v>14.875</v>
      </c>
      <c r="D3604" s="32">
        <v>157.83333941564814</v>
      </c>
      <c r="E3604" s="32">
        <v>0</v>
      </c>
      <c r="F3604" s="18">
        <v>157.83333941564814</v>
      </c>
      <c r="G3604" s="18">
        <v>13.924999999999999</v>
      </c>
      <c r="H3604" s="19">
        <v>6.386554621848739E-2</v>
      </c>
      <c r="I3604" s="18">
        <v>12.1</v>
      </c>
      <c r="J3604" s="91">
        <v>0.99642218246869407</v>
      </c>
      <c r="K3604" s="72">
        <v>31.488292988493392</v>
      </c>
      <c r="L3604" s="18">
        <v>30.559999000000001</v>
      </c>
      <c r="M3604" s="73">
        <v>3.0376113182902599E-2</v>
      </c>
      <c r="Q3604" s="34">
        <v>1.0017953321364452</v>
      </c>
      <c r="R3604" s="7"/>
      <c r="S3604" s="32"/>
      <c r="T3604" s="77"/>
      <c r="U3604" s="5">
        <v>58.580131194973028</v>
      </c>
      <c r="V3604" s="18">
        <v>55.88</v>
      </c>
      <c r="W3604" s="38">
        <v>4.8320171706747045E-2</v>
      </c>
      <c r="X3604" s="91">
        <v>0.99463327370304122</v>
      </c>
      <c r="Y3604" s="72">
        <v>46.500825494233034</v>
      </c>
      <c r="Z3604" s="18">
        <v>45.950001</v>
      </c>
      <c r="AA3604" s="77">
        <v>1.1987475130480053E-2</v>
      </c>
      <c r="AB3604" s="35">
        <v>0.99284436493738826</v>
      </c>
      <c r="AC3604" s="72">
        <v>37.375576670207401</v>
      </c>
      <c r="AD3604" s="18">
        <v>36.060001</v>
      </c>
      <c r="AE3604" s="38">
        <v>3.6482962665680498E-2</v>
      </c>
      <c r="AF3604">
        <v>25</v>
      </c>
      <c r="AI3604" s="27" t="s">
        <v>36</v>
      </c>
      <c r="AJ3604" s="17">
        <v>15.058645047430051</v>
      </c>
      <c r="AK3604" s="17">
        <v>14.645680709743706</v>
      </c>
      <c r="AL3604" s="19">
        <v>8.3615450802864547E-2</v>
      </c>
      <c r="AM3604" s="19">
        <v>5.0243009223587515E-2</v>
      </c>
      <c r="AN3604" s="27" t="b">
        <v>1</v>
      </c>
      <c r="AO3604" s="27" t="b">
        <v>1</v>
      </c>
      <c r="AP3604" s="27" t="b">
        <v>0</v>
      </c>
      <c r="AQ3604" s="27" t="b">
        <v>0</v>
      </c>
      <c r="AR3604" s="27" t="b">
        <v>0</v>
      </c>
      <c r="AS3604" s="27" t="b">
        <v>1</v>
      </c>
    </row>
    <row r="3605" spans="1:45" ht="14.55" customHeight="1" x14ac:dyDescent="0.25">
      <c r="A3605" s="94">
        <v>43300</v>
      </c>
      <c r="B3605" s="100">
        <v>14.175000000000001</v>
      </c>
      <c r="C3605" s="101">
        <v>15.025</v>
      </c>
      <c r="D3605" s="32">
        <v>151.52000583902222</v>
      </c>
      <c r="E3605" s="32">
        <v>5.9101290792951939</v>
      </c>
      <c r="F3605" s="18">
        <v>157.43013491831741</v>
      </c>
      <c r="G3605" s="18">
        <v>14.206910089640763</v>
      </c>
      <c r="H3605" s="19">
        <v>5.6572379367720416E-2</v>
      </c>
      <c r="I3605" s="32">
        <v>12.87</v>
      </c>
      <c r="J3605" s="91">
        <v>1.0176385498544123</v>
      </c>
      <c r="K3605" s="72">
        <v>32.043146391845653</v>
      </c>
      <c r="L3605" s="32">
        <v>31.200001</v>
      </c>
      <c r="M3605" s="73">
        <v>2.7023889898133421E-2</v>
      </c>
      <c r="Q3605" s="34">
        <v>0.99133358801269089</v>
      </c>
      <c r="R3605" s="7"/>
      <c r="S3605" s="32"/>
      <c r="T3605" s="77"/>
      <c r="U3605" s="5">
        <v>58.01638671880059</v>
      </c>
      <c r="V3605" s="32">
        <v>55.24</v>
      </c>
      <c r="W3605" s="38">
        <v>5.0260440238967911E-2</v>
      </c>
      <c r="X3605" s="91">
        <v>1.0264578247816183</v>
      </c>
      <c r="Y3605" s="72">
        <v>47.73136455448816</v>
      </c>
      <c r="Z3605" s="18">
        <v>47.349997999999999</v>
      </c>
      <c r="AA3605" s="77">
        <v>8.0542042364639618E-3</v>
      </c>
      <c r="AB3605" s="35">
        <v>1.0352770997088243</v>
      </c>
      <c r="AC3605" s="72">
        <v>38.693458253386424</v>
      </c>
      <c r="AD3605" s="18">
        <v>37.369999</v>
      </c>
      <c r="AE3605" s="38">
        <v>3.5415019769907526E-2</v>
      </c>
      <c r="AF3605">
        <v>24</v>
      </c>
      <c r="AI3605" s="27" t="s">
        <v>36</v>
      </c>
      <c r="AJ3605" s="17">
        <v>15.059146857752932</v>
      </c>
      <c r="AK3605" s="17">
        <v>14.64685220031307</v>
      </c>
      <c r="AL3605" s="19">
        <v>8.5201043442582669E-2</v>
      </c>
      <c r="AM3605" s="19">
        <v>5.2809790686008024E-2</v>
      </c>
      <c r="AN3605" s="27" t="b">
        <v>1</v>
      </c>
      <c r="AO3605" s="27" t="b">
        <v>1</v>
      </c>
      <c r="AP3605" s="27" t="b">
        <v>0</v>
      </c>
      <c r="AQ3605" s="27" t="b">
        <v>0</v>
      </c>
      <c r="AR3605" s="27" t="b">
        <v>0</v>
      </c>
      <c r="AS3605" s="27" t="b">
        <v>1</v>
      </c>
    </row>
    <row r="3606" spans="1:45" ht="14.55" customHeight="1" x14ac:dyDescent="0.25">
      <c r="A3606" s="94">
        <v>43301</v>
      </c>
      <c r="B3606" s="98">
        <v>14.275</v>
      </c>
      <c r="C3606" s="99">
        <v>15.175000000000001</v>
      </c>
      <c r="D3606" s="32">
        <v>145.2066722623963</v>
      </c>
      <c r="E3606" s="32">
        <v>11.866302353749271</v>
      </c>
      <c r="F3606" s="18">
        <v>157.07297461614556</v>
      </c>
      <c r="G3606" s="18">
        <v>14.342991786266692</v>
      </c>
      <c r="H3606" s="19">
        <v>5.9308072487644137E-2</v>
      </c>
      <c r="I3606">
        <v>12.86</v>
      </c>
      <c r="J3606" s="91">
        <v>1.0072881352911531</v>
      </c>
      <c r="K3606" s="72">
        <v>32.276122724505456</v>
      </c>
      <c r="L3606" s="18">
        <v>31.266999999999999</v>
      </c>
      <c r="M3606" s="73">
        <v>3.2274369926934346E-2</v>
      </c>
      <c r="Q3606" s="34">
        <v>0.99638229865129579</v>
      </c>
      <c r="R3606" s="7"/>
      <c r="S3606" s="32"/>
      <c r="T3606" s="77"/>
      <c r="U3606" s="5">
        <v>57.750692590492108</v>
      </c>
      <c r="V3606">
        <v>55.16</v>
      </c>
      <c r="W3606" s="38">
        <v>4.6966870748587949E-2</v>
      </c>
      <c r="X3606" s="91">
        <v>1.0109322029367298</v>
      </c>
      <c r="Y3606" s="72">
        <v>48.253404383033299</v>
      </c>
      <c r="Z3606" s="18">
        <v>47.650002000000001</v>
      </c>
      <c r="AA3606" s="77">
        <v>1.2663218419871176E-2</v>
      </c>
      <c r="AB3606" s="35">
        <v>1.0145762705823063</v>
      </c>
      <c r="AC3606" s="72">
        <v>39.256835176493311</v>
      </c>
      <c r="AD3606" s="18">
        <v>37.619999</v>
      </c>
      <c r="AE3606" s="38">
        <v>4.3509734715657784E-2</v>
      </c>
      <c r="AF3606">
        <v>23</v>
      </c>
      <c r="AI3606" s="27" t="s">
        <v>36</v>
      </c>
      <c r="AJ3606" s="17">
        <v>15.079051228527536</v>
      </c>
      <c r="AK3606" s="17">
        <v>14.646801898068782</v>
      </c>
      <c r="AL3606" s="19">
        <v>8.1844501695416849E-2</v>
      </c>
      <c r="AM3606" s="19">
        <v>5.6701730401670973E-2</v>
      </c>
      <c r="AN3606" s="27" t="b">
        <v>1</v>
      </c>
      <c r="AO3606" s="27" t="b">
        <v>1</v>
      </c>
      <c r="AP3606" s="27" t="b">
        <v>0</v>
      </c>
      <c r="AQ3606" s="27" t="b">
        <v>0</v>
      </c>
      <c r="AR3606" s="27" t="b">
        <v>0</v>
      </c>
      <c r="AS3606" s="27" t="b">
        <v>1</v>
      </c>
    </row>
    <row r="3607" spans="1:45" ht="14.55" customHeight="1" x14ac:dyDescent="0.25">
      <c r="A3607" s="94">
        <v>43304</v>
      </c>
      <c r="B3607" s="100">
        <v>14.074999999999999</v>
      </c>
      <c r="C3607" s="101">
        <v>15.025</v>
      </c>
      <c r="D3607" s="32">
        <v>138.89333868577037</v>
      </c>
      <c r="E3607" s="32">
        <v>17.805204284973989</v>
      </c>
      <c r="F3607" s="18">
        <v>156.69854297074437</v>
      </c>
      <c r="G3607" s="18">
        <v>14.182945764842772</v>
      </c>
      <c r="H3607" s="19">
        <v>6.3227953410981752E-2</v>
      </c>
      <c r="I3607" s="32">
        <v>12.62</v>
      </c>
      <c r="J3607" s="91">
        <v>0.98648431033676143</v>
      </c>
      <c r="K3607" s="72">
        <v>31.839337770244875</v>
      </c>
      <c r="L3607" s="32">
        <v>31.559999000000001</v>
      </c>
      <c r="M3607" s="73">
        <v>8.8510386278806055E-3</v>
      </c>
      <c r="Q3607" s="34">
        <v>1.0068504331602723</v>
      </c>
      <c r="R3607" s="7"/>
      <c r="S3607" s="32"/>
      <c r="T3607" s="77"/>
      <c r="U3607" s="5">
        <v>58.090173620100138</v>
      </c>
      <c r="V3607" s="32">
        <v>55.24</v>
      </c>
      <c r="W3607" s="38">
        <v>5.1596191529691096E-2</v>
      </c>
      <c r="X3607" s="91">
        <v>0.9797264655051422</v>
      </c>
      <c r="Y3607" s="72">
        <v>47.275363510204912</v>
      </c>
      <c r="Z3607" s="18">
        <v>47.25</v>
      </c>
      <c r="AA3607" s="77">
        <v>5.3679386677061745E-4</v>
      </c>
      <c r="AB3607" s="35">
        <v>0.97296862067352285</v>
      </c>
      <c r="AC3607" s="72">
        <v>38.195056402731133</v>
      </c>
      <c r="AD3607" s="18">
        <v>37.240001999999997</v>
      </c>
      <c r="AE3607" s="38">
        <v>2.5645927804491958E-2</v>
      </c>
      <c r="AF3607">
        <v>22</v>
      </c>
      <c r="AI3607" s="27" t="s">
        <v>36</v>
      </c>
      <c r="AJ3607" s="17">
        <v>15.045139331259659</v>
      </c>
      <c r="AK3607" s="17">
        <v>14.650158410321509</v>
      </c>
      <c r="AL3607" s="19">
        <v>7.7736916894845257E-2</v>
      </c>
      <c r="AM3607" s="19">
        <v>6.0464940536614498E-2</v>
      </c>
      <c r="AN3607" s="27" t="b">
        <v>1</v>
      </c>
      <c r="AO3607" s="27" t="b">
        <v>1</v>
      </c>
      <c r="AP3607" s="27" t="b">
        <v>0</v>
      </c>
      <c r="AQ3607" s="27" t="b">
        <v>0</v>
      </c>
      <c r="AR3607" s="27" t="b">
        <v>0</v>
      </c>
      <c r="AS3607" s="27" t="b">
        <v>1</v>
      </c>
    </row>
    <row r="3608" spans="1:45" ht="14.55" customHeight="1" x14ac:dyDescent="0.25">
      <c r="A3608" s="94">
        <v>43305</v>
      </c>
      <c r="B3608" s="98">
        <v>14.074999999999999</v>
      </c>
      <c r="C3608" s="99">
        <v>14.975</v>
      </c>
      <c r="D3608" s="32">
        <v>132.58000510914445</v>
      </c>
      <c r="E3608" s="32">
        <v>23.719358700349023</v>
      </c>
      <c r="F3608" s="18">
        <v>156.29936380949349</v>
      </c>
      <c r="G3608" s="18">
        <v>14.211580356503136</v>
      </c>
      <c r="H3608" s="19">
        <v>6.0100166944908162E-2</v>
      </c>
      <c r="I3608" s="18">
        <v>12.41</v>
      </c>
      <c r="J3608" s="91">
        <v>0.99946636839080305</v>
      </c>
      <c r="K3608" s="72">
        <v>31.821796700713278</v>
      </c>
      <c r="L3608" s="18">
        <v>30.74</v>
      </c>
      <c r="M3608" s="73">
        <v>3.5191825006938196E-2</v>
      </c>
      <c r="Q3608" s="34">
        <v>1.0002669582619654</v>
      </c>
      <c r="R3608" s="7"/>
      <c r="S3608" s="32"/>
      <c r="T3608" s="77"/>
      <c r="U3608" s="5">
        <v>58.049584266019231</v>
      </c>
      <c r="V3608" s="18">
        <v>55.84</v>
      </c>
      <c r="W3608" s="38">
        <v>3.9569918804069258E-2</v>
      </c>
      <c r="X3608" s="91">
        <v>0.99919955258620463</v>
      </c>
      <c r="Y3608" s="72">
        <v>47.23774807320406</v>
      </c>
      <c r="Z3608" s="18">
        <v>46.099997999999999</v>
      </c>
      <c r="AA3608" s="77">
        <v>2.4680046042606339E-2</v>
      </c>
      <c r="AB3608" s="35">
        <v>0.99893273678160621</v>
      </c>
      <c r="AC3608" s="72">
        <v>38.153680516326951</v>
      </c>
      <c r="AD3608" s="18">
        <v>36.020000000000003</v>
      </c>
      <c r="AE3608" s="38">
        <v>5.9235994345556556E-2</v>
      </c>
      <c r="AF3608">
        <v>21</v>
      </c>
      <c r="AI3608" s="27" t="s">
        <v>36</v>
      </c>
      <c r="AJ3608" s="17">
        <v>15.031826702422117</v>
      </c>
      <c r="AK3608" s="17">
        <v>14.655038764140372</v>
      </c>
      <c r="AL3608" s="19">
        <v>7.2575561181343382E-2</v>
      </c>
      <c r="AM3608" s="19">
        <v>6.2885323108075833E-2</v>
      </c>
      <c r="AN3608" s="27" t="b">
        <v>1</v>
      </c>
      <c r="AO3608" s="27" t="b">
        <v>1</v>
      </c>
      <c r="AP3608" s="27" t="b">
        <v>0</v>
      </c>
      <c r="AQ3608" s="27" t="b">
        <v>0</v>
      </c>
      <c r="AR3608" s="27" t="b">
        <v>0</v>
      </c>
      <c r="AS3608" s="27" t="b">
        <v>1</v>
      </c>
    </row>
    <row r="3609" spans="1:45" ht="14.55" customHeight="1" x14ac:dyDescent="0.25">
      <c r="A3609" s="94">
        <v>43306</v>
      </c>
      <c r="B3609" s="98">
        <v>13.824999999999999</v>
      </c>
      <c r="C3609" s="99">
        <v>14.875</v>
      </c>
      <c r="D3609" s="32">
        <v>126.26667153251853</v>
      </c>
      <c r="E3609" s="32">
        <v>29.653259875040838</v>
      </c>
      <c r="F3609" s="18">
        <v>155.91993140755937</v>
      </c>
      <c r="G3609" s="18">
        <v>14.024691742984457</v>
      </c>
      <c r="H3609" s="19">
        <v>7.0588235294117729E-2</v>
      </c>
      <c r="I3609" s="18">
        <v>12.29</v>
      </c>
      <c r="J3609" s="91">
        <v>0.98445387806244711</v>
      </c>
      <c r="K3609" s="72">
        <v>31.32654914540662</v>
      </c>
      <c r="L3609" s="18">
        <v>30.459999</v>
      </c>
      <c r="M3609" s="73">
        <v>2.8448790999849351E-2</v>
      </c>
      <c r="Q3609" s="34">
        <v>1.0078958101968931</v>
      </c>
      <c r="R3609" s="7"/>
      <c r="S3609" s="32"/>
      <c r="T3609" s="77"/>
      <c r="U3609" s="5">
        <v>58.451447413602054</v>
      </c>
      <c r="V3609" s="18">
        <v>55.88</v>
      </c>
      <c r="W3609" s="38">
        <v>4.6017312340766843E-2</v>
      </c>
      <c r="X3609" s="91">
        <v>0.97668081709367072</v>
      </c>
      <c r="Y3609" s="72">
        <v>46.136423122052541</v>
      </c>
      <c r="Z3609" s="18">
        <v>45.700001</v>
      </c>
      <c r="AA3609" s="77">
        <v>9.5497179978735851E-3</v>
      </c>
      <c r="AB3609" s="35">
        <v>0.96890775612489433</v>
      </c>
      <c r="AC3609" s="72">
        <v>36.966804298262922</v>
      </c>
      <c r="AD3609" s="18">
        <v>35.669998</v>
      </c>
      <c r="AE3609" s="38">
        <v>3.6355659404940871E-2</v>
      </c>
      <c r="AF3609">
        <v>20</v>
      </c>
      <c r="AI3609" s="27" t="s">
        <v>36</v>
      </c>
      <c r="AJ3609" s="17">
        <v>14.9226517127825</v>
      </c>
      <c r="AK3609" s="17">
        <v>14.647791166670256</v>
      </c>
      <c r="AL3609" s="19">
        <v>6.2277058953976595E-2</v>
      </c>
      <c r="AM3609" s="19">
        <v>6.6148542637847918E-2</v>
      </c>
      <c r="AN3609" s="27" t="b">
        <v>1</v>
      </c>
      <c r="AO3609" s="27" t="b">
        <v>0</v>
      </c>
      <c r="AP3609" s="27" t="b">
        <v>0</v>
      </c>
      <c r="AQ3609" s="27" t="b">
        <v>0</v>
      </c>
      <c r="AR3609" s="27" t="b">
        <v>0</v>
      </c>
      <c r="AS3609" s="27" t="b">
        <v>1</v>
      </c>
    </row>
    <row r="3610" spans="1:45" ht="14.55" customHeight="1" x14ac:dyDescent="0.25">
      <c r="A3610" s="94">
        <v>43307</v>
      </c>
      <c r="B3610" s="98">
        <v>13.85</v>
      </c>
      <c r="C3610" s="99">
        <v>14.925000000000001</v>
      </c>
      <c r="D3610" s="32">
        <v>119.95333795589261</v>
      </c>
      <c r="E3610" s="32">
        <v>35.520946375669638</v>
      </c>
      <c r="F3610" s="18">
        <v>155.47428433156225</v>
      </c>
      <c r="G3610" s="18">
        <v>14.09560342900445</v>
      </c>
      <c r="H3610" s="19">
        <v>7.2026800670016766E-2</v>
      </c>
      <c r="I3610" s="18">
        <v>12.14</v>
      </c>
      <c r="J3610" s="91">
        <v>1.0021835722776764</v>
      </c>
      <c r="K3610" s="72">
        <v>31.39440973200151</v>
      </c>
      <c r="L3610" s="18">
        <v>30.540001</v>
      </c>
      <c r="M3610" s="73">
        <v>2.7976709365579572E-2</v>
      </c>
      <c r="Q3610" s="34">
        <v>0.99891059266082671</v>
      </c>
      <c r="R3610" s="7"/>
      <c r="S3610" s="32"/>
      <c r="T3610" s="77"/>
      <c r="U3610" s="5">
        <v>58.331400634852756</v>
      </c>
      <c r="V3610" s="18">
        <v>55.88</v>
      </c>
      <c r="W3610" s="38">
        <v>4.3869016371738602E-2</v>
      </c>
      <c r="X3610" s="91">
        <v>1.0032753584165146</v>
      </c>
      <c r="Y3610" s="72">
        <v>46.287757904133755</v>
      </c>
      <c r="Z3610" s="18">
        <v>45.950001</v>
      </c>
      <c r="AA3610" s="77">
        <v>7.3505309419635298E-3</v>
      </c>
      <c r="AB3610" s="35">
        <v>1.0043671445553526</v>
      </c>
      <c r="AC3610" s="72">
        <v>37.127648418895319</v>
      </c>
      <c r="AD3610" s="18">
        <v>35.979999999999997</v>
      </c>
      <c r="AE3610" s="38">
        <v>3.1896843215545367E-2</v>
      </c>
      <c r="AF3610">
        <v>19</v>
      </c>
      <c r="AI3610" s="27" t="s">
        <v>36</v>
      </c>
      <c r="AJ3610" s="17">
        <v>14.835469056186176</v>
      </c>
      <c r="AK3610" s="17">
        <v>14.60160035577997</v>
      </c>
      <c r="AL3610" s="19">
        <v>6.3637268029231489E-2</v>
      </c>
      <c r="AM3610" s="19">
        <v>6.9342295407676141E-2</v>
      </c>
      <c r="AN3610" s="27" t="b">
        <v>1</v>
      </c>
      <c r="AO3610" s="27" t="b">
        <v>0</v>
      </c>
      <c r="AP3610" s="27" t="b">
        <v>0</v>
      </c>
      <c r="AQ3610" s="27" t="b">
        <v>0</v>
      </c>
      <c r="AR3610" s="27" t="b">
        <v>0</v>
      </c>
      <c r="AS3610" s="27" t="b">
        <v>1</v>
      </c>
    </row>
    <row r="3611" spans="1:45" ht="14.55" customHeight="1" x14ac:dyDescent="0.25">
      <c r="A3611" s="94">
        <v>43308</v>
      </c>
      <c r="B3611" s="98">
        <v>14.324999999999999</v>
      </c>
      <c r="C3611" s="99">
        <v>15.175000000000001</v>
      </c>
      <c r="D3611" s="32">
        <v>113.64000437926668</v>
      </c>
      <c r="E3611" s="32">
        <v>41.379550733208603</v>
      </c>
      <c r="F3611" s="18">
        <v>155.0195551124753</v>
      </c>
      <c r="G3611" s="18">
        <v>14.551891491836027</v>
      </c>
      <c r="H3611" s="19">
        <v>5.6013179571663962E-2</v>
      </c>
      <c r="I3611" s="18">
        <v>13.03</v>
      </c>
      <c r="J3611" s="91">
        <v>1.0293514837341222</v>
      </c>
      <c r="K3611" s="72">
        <v>32.315323106935033</v>
      </c>
      <c r="L3611" s="18">
        <v>31.540001</v>
      </c>
      <c r="M3611" s="73">
        <v>2.4582183968067484E-2</v>
      </c>
      <c r="Q3611" s="34">
        <v>0.98574273015683356</v>
      </c>
      <c r="R3611" s="7"/>
      <c r="S3611" s="32"/>
      <c r="T3611" s="77"/>
      <c r="U3611" s="5">
        <v>57.444242090454679</v>
      </c>
      <c r="V3611" s="18">
        <v>55</v>
      </c>
      <c r="W3611" s="38">
        <v>4.4440765280994173E-2</v>
      </c>
      <c r="X3611" s="91">
        <v>1.0440272256011833</v>
      </c>
      <c r="Y3611" s="72">
        <v>48.32591067564136</v>
      </c>
      <c r="Z3611" s="18">
        <v>47.849997999999999</v>
      </c>
      <c r="AA3611" s="77">
        <v>9.9459288512689335E-3</v>
      </c>
      <c r="AB3611" s="35">
        <v>1.0587029674682444</v>
      </c>
      <c r="AC3611" s="72">
        <v>39.306521365437348</v>
      </c>
      <c r="AD3611" s="18">
        <v>37.75</v>
      </c>
      <c r="AE3611" s="38">
        <v>4.1232354051320474E-2</v>
      </c>
      <c r="AF3611">
        <v>18</v>
      </c>
      <c r="AI3611" s="27" t="s">
        <v>36</v>
      </c>
      <c r="AJ3611" s="17">
        <v>14.723078406671391</v>
      </c>
      <c r="AK3611" s="17">
        <v>14.581961539427004</v>
      </c>
      <c r="AL3611" s="19">
        <v>6.3544068063222089E-2</v>
      </c>
      <c r="AM3611" s="19">
        <v>7.0510304200889565E-2</v>
      </c>
      <c r="AN3611" s="27" t="b">
        <v>1</v>
      </c>
      <c r="AO3611" s="27" t="b">
        <v>0</v>
      </c>
      <c r="AP3611" s="27" t="b">
        <v>0</v>
      </c>
      <c r="AQ3611" s="27" t="b">
        <v>0</v>
      </c>
      <c r="AR3611" s="27" t="b">
        <v>0</v>
      </c>
      <c r="AS3611" s="27" t="b">
        <v>1</v>
      </c>
    </row>
    <row r="3612" spans="1:45" ht="14.55" customHeight="1" x14ac:dyDescent="0.25">
      <c r="A3612" s="94">
        <v>43311</v>
      </c>
      <c r="B3612" s="98">
        <v>14.875</v>
      </c>
      <c r="C3612" s="99">
        <v>15.625</v>
      </c>
      <c r="D3612" s="32">
        <v>107.32667080264076</v>
      </c>
      <c r="E3612" s="32">
        <v>47.339254422511168</v>
      </c>
      <c r="F3612" s="18">
        <v>154.66592522515194</v>
      </c>
      <c r="G3612" s="18">
        <v>15.104555674691747</v>
      </c>
      <c r="H3612" s="19">
        <v>4.8000000000000043E-2</v>
      </c>
      <c r="I3612" s="18">
        <v>14.26</v>
      </c>
      <c r="J3612" s="91">
        <v>1.0356110228743045</v>
      </c>
      <c r="K3612" s="72">
        <v>33.465525784397336</v>
      </c>
      <c r="L3612" s="18">
        <v>32.130001</v>
      </c>
      <c r="M3612" s="73">
        <v>4.156628517992688E-2</v>
      </c>
      <c r="Q3612" s="34">
        <v>0.98280675751428981</v>
      </c>
      <c r="R3612" s="7"/>
      <c r="S3612" s="32"/>
      <c r="T3612" s="77"/>
      <c r="U3612" s="5">
        <v>56.402084384852124</v>
      </c>
      <c r="V3612" s="18">
        <v>54.2</v>
      </c>
      <c r="W3612" s="38">
        <v>4.062886318915352E-2</v>
      </c>
      <c r="X3612" s="91">
        <v>1.0534165343114568</v>
      </c>
      <c r="Y3612" s="72">
        <v>50.907556904760952</v>
      </c>
      <c r="Z3612" s="18">
        <v>49.900002000000001</v>
      </c>
      <c r="AA3612" s="77">
        <v>2.0191480248055928E-2</v>
      </c>
      <c r="AB3612" s="35">
        <v>1.071222045748609</v>
      </c>
      <c r="AC3612" s="72">
        <v>42.105337164928031</v>
      </c>
      <c r="AD3612" s="18">
        <v>39.700001</v>
      </c>
      <c r="AE3612" s="38">
        <v>6.0587811192448847E-2</v>
      </c>
      <c r="AF3612">
        <v>17</v>
      </c>
      <c r="AI3612" s="27" t="s">
        <v>36</v>
      </c>
      <c r="AJ3612" s="17">
        <v>14.654697251739048</v>
      </c>
      <c r="AK3612" s="17">
        <v>14.569692455502828</v>
      </c>
      <c r="AL3612" s="19">
        <v>6.16593893152814E-2</v>
      </c>
      <c r="AM3612" s="19">
        <v>6.9685827550325971E-2</v>
      </c>
      <c r="AN3612" s="27" t="b">
        <v>1</v>
      </c>
      <c r="AO3612" s="27" t="b">
        <v>0</v>
      </c>
      <c r="AP3612" s="27" t="b">
        <v>0</v>
      </c>
      <c r="AQ3612" s="27" t="b">
        <v>0</v>
      </c>
      <c r="AR3612" s="27" t="b">
        <v>0</v>
      </c>
      <c r="AS3612" s="27" t="b">
        <v>1</v>
      </c>
    </row>
    <row r="3613" spans="1:45" ht="14.55" customHeight="1" x14ac:dyDescent="0.25">
      <c r="A3613" s="94">
        <v>43312</v>
      </c>
      <c r="B3613" s="98">
        <v>14.074999999999999</v>
      </c>
      <c r="C3613" s="99">
        <v>15.025</v>
      </c>
      <c r="D3613" s="32">
        <v>101.01333722601484</v>
      </c>
      <c r="E3613" s="32">
        <v>53.349547987459047</v>
      </c>
      <c r="F3613" s="18">
        <v>154.36288521347387</v>
      </c>
      <c r="G3613" s="18">
        <v>14.403330676885162</v>
      </c>
      <c r="H3613" s="19">
        <v>6.3227953410981752E-2</v>
      </c>
      <c r="I3613" s="18">
        <v>12.83</v>
      </c>
      <c r="J3613" s="91">
        <v>0.95170690587104556</v>
      </c>
      <c r="K3613" s="72">
        <v>31.848820937551658</v>
      </c>
      <c r="L3613" s="18">
        <v>31.379999000000002</v>
      </c>
      <c r="M3613" s="73">
        <v>1.4940151449707057E-2</v>
      </c>
      <c r="Q3613" s="34">
        <v>1.025371831301757</v>
      </c>
      <c r="R3613" s="7"/>
      <c r="S3613" s="32"/>
      <c r="T3613" s="77"/>
      <c r="U3613" s="5">
        <v>57.777274699120632</v>
      </c>
      <c r="V3613" s="18">
        <v>54.96</v>
      </c>
      <c r="W3613" s="38">
        <v>5.1260456679778583E-2</v>
      </c>
      <c r="X3613" s="91">
        <v>0.92756035880656829</v>
      </c>
      <c r="Y3613" s="72">
        <v>47.220057669364586</v>
      </c>
      <c r="Z3613" s="18">
        <v>47.849997999999999</v>
      </c>
      <c r="AA3613" s="77">
        <v>-1.3164897742219628E-2</v>
      </c>
      <c r="AB3613" s="35">
        <v>0.90341381174209101</v>
      </c>
      <c r="AC3613" s="72">
        <v>38.037933291016273</v>
      </c>
      <c r="AD3613" s="18">
        <v>37.57</v>
      </c>
      <c r="AE3613" s="38">
        <v>1.2454971813049581E-2</v>
      </c>
      <c r="AF3613">
        <v>16</v>
      </c>
      <c r="AI3613" s="27" t="s">
        <v>36</v>
      </c>
      <c r="AJ3613" s="17">
        <v>14.571406875515052</v>
      </c>
      <c r="AK3613" s="17">
        <v>14.560977356729499</v>
      </c>
      <c r="AL3613" s="19">
        <v>6.16593893152814E-2</v>
      </c>
      <c r="AM3613" s="19">
        <v>7.000509600603369E-2</v>
      </c>
      <c r="AN3613" s="27" t="b">
        <v>1</v>
      </c>
      <c r="AO3613" s="27" t="b">
        <v>0</v>
      </c>
      <c r="AP3613" s="27" t="b">
        <v>0</v>
      </c>
      <c r="AQ3613" s="27" t="b">
        <v>0</v>
      </c>
      <c r="AR3613" s="27" t="b">
        <v>0</v>
      </c>
      <c r="AS3613" s="27" t="b">
        <v>1</v>
      </c>
    </row>
    <row r="3614" spans="1:45" ht="14.55" customHeight="1" x14ac:dyDescent="0.25">
      <c r="A3614" s="94">
        <v>43313</v>
      </c>
      <c r="B3614" s="98">
        <v>14.275</v>
      </c>
      <c r="C3614" s="99">
        <v>15.125</v>
      </c>
      <c r="D3614" s="32">
        <v>94.700003649388918</v>
      </c>
      <c r="E3614" s="32">
        <v>59.263702402834085</v>
      </c>
      <c r="F3614" s="18">
        <v>153.96370605222302</v>
      </c>
      <c r="G3614" s="18">
        <v>14.602181959528323</v>
      </c>
      <c r="H3614" s="19">
        <v>5.6198347107437985E-2</v>
      </c>
      <c r="I3614" s="18">
        <v>13.15</v>
      </c>
      <c r="J3614" s="91">
        <v>1.0111842428731008</v>
      </c>
      <c r="K3614" s="72">
        <v>32.20446867252582</v>
      </c>
      <c r="L3614" s="18">
        <v>31</v>
      </c>
      <c r="M3614" s="73">
        <v>3.8853828145994203E-2</v>
      </c>
      <c r="Q3614" s="34">
        <v>0.99446973044134723</v>
      </c>
      <c r="R3614" s="7"/>
      <c r="S3614" s="32"/>
      <c r="T3614" s="77"/>
      <c r="U3614" s="5">
        <v>57.402279321745731</v>
      </c>
      <c r="V3614" s="18">
        <v>55.28</v>
      </c>
      <c r="W3614" s="38">
        <v>3.8391449380349663E-2</v>
      </c>
      <c r="X3614" s="91">
        <v>1.0167763643096512</v>
      </c>
      <c r="Y3614" s="72">
        <v>48.012468271596305</v>
      </c>
      <c r="Z3614" s="18">
        <v>47.049999</v>
      </c>
      <c r="AA3614" s="77">
        <v>2.0456308013870626E-2</v>
      </c>
      <c r="AB3614" s="35">
        <v>1.0223684857462016</v>
      </c>
      <c r="AC3614" s="72">
        <v>38.888160776348059</v>
      </c>
      <c r="AD3614" s="18">
        <v>36.939999</v>
      </c>
      <c r="AE3614" s="38">
        <v>5.2738544371591846E-2</v>
      </c>
      <c r="AF3614">
        <v>15</v>
      </c>
      <c r="AI3614" s="27" t="s">
        <v>36</v>
      </c>
      <c r="AJ3614" s="17">
        <v>14.497704866488721</v>
      </c>
      <c r="AK3614" s="17">
        <v>14.568549653534676</v>
      </c>
      <c r="AL3614" s="19">
        <v>6.1009086009036373E-2</v>
      </c>
      <c r="AM3614" s="19">
        <v>6.9184737067666258E-2</v>
      </c>
      <c r="AN3614" s="27" t="b">
        <v>0</v>
      </c>
      <c r="AO3614" s="27" t="b">
        <v>0</v>
      </c>
      <c r="AP3614" s="27" t="b">
        <v>0</v>
      </c>
      <c r="AQ3614" s="27" t="b">
        <v>0</v>
      </c>
      <c r="AR3614" s="27" t="b">
        <v>0</v>
      </c>
      <c r="AS3614" s="27" t="b">
        <v>1</v>
      </c>
    </row>
    <row r="3615" spans="1:45" ht="14.55" customHeight="1" x14ac:dyDescent="0.25">
      <c r="A3615" s="94">
        <v>43314</v>
      </c>
      <c r="B3615" s="98">
        <v>13.925000000000001</v>
      </c>
      <c r="C3615" s="99">
        <v>14.975</v>
      </c>
      <c r="D3615" s="32">
        <v>88.386670072762996</v>
      </c>
      <c r="E3615" s="32">
        <v>65.222237067715739</v>
      </c>
      <c r="F3615" s="18">
        <v>153.60890714047872</v>
      </c>
      <c r="G3615" s="18">
        <v>14.370829282923498</v>
      </c>
      <c r="H3615" s="19">
        <v>7.0116861435726152E-2</v>
      </c>
      <c r="I3615" s="18">
        <v>12.19</v>
      </c>
      <c r="J3615" s="91">
        <v>0.98188837270114193</v>
      </c>
      <c r="K3615" s="72">
        <v>31.620646226469596</v>
      </c>
      <c r="L3615" s="18">
        <v>30.68</v>
      </c>
      <c r="M3615" s="73">
        <v>3.0659916117001175E-2</v>
      </c>
      <c r="Q3615" s="34">
        <v>1.0092228545537378</v>
      </c>
      <c r="R3615" s="7"/>
      <c r="S3615" s="32"/>
      <c r="T3615" s="77"/>
      <c r="U3615" s="5">
        <v>57.875763163503727</v>
      </c>
      <c r="V3615" s="18">
        <v>55.6</v>
      </c>
      <c r="W3615" s="38">
        <v>4.0930992149347582E-2</v>
      </c>
      <c r="X3615" s="91">
        <v>0.97283255905171295</v>
      </c>
      <c r="Y3615" s="72">
        <v>46.708315847474623</v>
      </c>
      <c r="Z3615" s="18">
        <v>46.400002000000001</v>
      </c>
      <c r="AA3615" s="77">
        <v>6.6446947022679457E-3</v>
      </c>
      <c r="AB3615" s="35">
        <v>0.96377674540228386</v>
      </c>
      <c r="AC3615" s="72">
        <v>37.478904138634526</v>
      </c>
      <c r="AD3615" s="18">
        <v>36.259998000000003</v>
      </c>
      <c r="AE3615" s="38">
        <v>3.3615725478929229E-2</v>
      </c>
      <c r="AF3615">
        <v>14</v>
      </c>
      <c r="AI3615" s="27" t="s">
        <v>36</v>
      </c>
      <c r="AJ3615" s="17">
        <v>14.3944523427927</v>
      </c>
      <c r="AK3615" s="17">
        <v>14.575095003568638</v>
      </c>
      <c r="AL3615" s="19">
        <v>6.0930523699304441E-2</v>
      </c>
      <c r="AM3615" s="19">
        <v>7.0625864436810903E-2</v>
      </c>
      <c r="AN3615" s="27" t="b">
        <v>0</v>
      </c>
      <c r="AO3615" s="27" t="b">
        <v>0</v>
      </c>
      <c r="AP3615" s="27" t="b">
        <v>0</v>
      </c>
      <c r="AQ3615" s="27" t="b">
        <v>0</v>
      </c>
      <c r="AR3615" s="27" t="b">
        <v>0</v>
      </c>
      <c r="AS3615" s="27" t="b">
        <v>1</v>
      </c>
    </row>
    <row r="3616" spans="1:45" ht="14.55" customHeight="1" x14ac:dyDescent="0.25">
      <c r="A3616" s="94">
        <v>43315</v>
      </c>
      <c r="B3616" s="98">
        <v>13.525</v>
      </c>
      <c r="C3616" s="99">
        <v>14.8</v>
      </c>
      <c r="D3616" s="32">
        <v>82.073336496137074</v>
      </c>
      <c r="E3616" s="32">
        <v>71.09289950875187</v>
      </c>
      <c r="F3616" s="18">
        <v>153.16623600488896</v>
      </c>
      <c r="G3616" s="18">
        <v>14.116797835070944</v>
      </c>
      <c r="H3616" s="19">
        <v>8.6148648648648685E-2</v>
      </c>
      <c r="I3616" s="18">
        <v>11.64</v>
      </c>
      <c r="J3616" s="91">
        <v>0.97949225331697787</v>
      </c>
      <c r="K3616" s="72">
        <v>30.971642140910443</v>
      </c>
      <c r="L3616" s="18">
        <v>30.139999</v>
      </c>
      <c r="M3616" s="73">
        <v>2.75926731421074E-2</v>
      </c>
      <c r="Q3616" s="34">
        <v>1.0104685599164129</v>
      </c>
      <c r="R3616" s="7"/>
      <c r="S3616" s="32"/>
      <c r="T3616" s="77"/>
      <c r="U3616" s="5">
        <v>58.425179090850001</v>
      </c>
      <c r="V3616" s="18">
        <v>55.92</v>
      </c>
      <c r="W3616" s="38">
        <v>4.4799339965128748E-2</v>
      </c>
      <c r="X3616" s="91">
        <v>0.9692383799754668</v>
      </c>
      <c r="Y3616" s="72">
        <v>45.27170898247951</v>
      </c>
      <c r="Z3616" s="18">
        <v>45.299999</v>
      </c>
      <c r="AA3616" s="77">
        <v>-6.2450371181001782E-4</v>
      </c>
      <c r="AB3616" s="35">
        <v>0.95898450663395574</v>
      </c>
      <c r="AC3616" s="72">
        <v>35.941112160495265</v>
      </c>
      <c r="AD3616" s="18">
        <v>35.360000999999997</v>
      </c>
      <c r="AE3616" s="38">
        <v>1.6434138689511595E-2</v>
      </c>
      <c r="AF3616">
        <v>13</v>
      </c>
      <c r="AI3616" s="27" t="s">
        <v>36</v>
      </c>
      <c r="AJ3616" s="17">
        <v>14.314875400771758</v>
      </c>
      <c r="AK3616" s="17">
        <v>14.586551773270829</v>
      </c>
      <c r="AL3616" s="19">
        <v>6.3284165029076425E-2</v>
      </c>
      <c r="AM3616" s="19">
        <v>7.1044697291686498E-2</v>
      </c>
      <c r="AN3616" s="27" t="b">
        <v>0</v>
      </c>
      <c r="AO3616" s="27" t="b">
        <v>0</v>
      </c>
      <c r="AP3616" s="27" t="b">
        <v>0</v>
      </c>
      <c r="AQ3616" s="27" t="b">
        <v>0</v>
      </c>
      <c r="AR3616" s="27" t="b">
        <v>0</v>
      </c>
      <c r="AS3616" s="27" t="b">
        <v>1</v>
      </c>
    </row>
    <row r="3617" spans="1:45" ht="14.55" customHeight="1" x14ac:dyDescent="0.25">
      <c r="A3617" s="94">
        <v>43318</v>
      </c>
      <c r="B3617" s="98">
        <v>13.025</v>
      </c>
      <c r="C3617" s="99">
        <v>14.375</v>
      </c>
      <c r="D3617" s="32">
        <v>75.760002919511152</v>
      </c>
      <c r="E3617" s="32">
        <v>76.862347929283331</v>
      </c>
      <c r="F3617" s="18">
        <v>152.6223508487945</v>
      </c>
      <c r="G3617" s="18">
        <v>13.70487532053764</v>
      </c>
      <c r="H3617" s="19">
        <v>9.3913043478260794E-2</v>
      </c>
      <c r="I3617" s="18">
        <v>11.27</v>
      </c>
      <c r="J3617" s="91">
        <v>0.96737306837416825</v>
      </c>
      <c r="K3617" s="72">
        <v>29.960614100826596</v>
      </c>
      <c r="L3617" s="18">
        <v>29.268000000000001</v>
      </c>
      <c r="M3617" s="73">
        <v>2.3664551757092925E-2</v>
      </c>
      <c r="Q3617" s="34">
        <v>1.0168636758105467</v>
      </c>
      <c r="R3617" s="7"/>
      <c r="S3617" s="32"/>
      <c r="T3617" s="77"/>
      <c r="U3617" s="5">
        <v>59.353085707983048</v>
      </c>
      <c r="V3617" s="18">
        <v>56.96</v>
      </c>
      <c r="W3617" s="38">
        <v>4.2013442907005746E-2</v>
      </c>
      <c r="X3617" s="91">
        <v>0.95105960256125244</v>
      </c>
      <c r="Y3617" s="72">
        <v>43.056299551776434</v>
      </c>
      <c r="Z3617" s="18">
        <v>42.799999</v>
      </c>
      <c r="AA3617" s="77">
        <v>5.9883307888963701E-3</v>
      </c>
      <c r="AB3617" s="35">
        <v>0.93474613674833662</v>
      </c>
      <c r="AC3617" s="72">
        <v>33.595277118522233</v>
      </c>
      <c r="AD3617" s="18">
        <v>32.880001</v>
      </c>
      <c r="AE3617" s="38">
        <v>2.1754139196109915E-2</v>
      </c>
      <c r="AF3617">
        <v>12</v>
      </c>
      <c r="AI3617" s="27" t="s">
        <v>36</v>
      </c>
      <c r="AJ3617" s="17">
        <v>14.24748140977978</v>
      </c>
      <c r="AK3617" s="17">
        <v>14.584507543849535</v>
      </c>
      <c r="AL3617" s="19">
        <v>6.9600809013509235E-2</v>
      </c>
      <c r="AM3617" s="19">
        <v>7.14221711206771E-2</v>
      </c>
      <c r="AN3617" s="27" t="b">
        <v>0</v>
      </c>
      <c r="AO3617" s="27" t="b">
        <v>0</v>
      </c>
      <c r="AP3617" s="27" t="b">
        <v>0</v>
      </c>
      <c r="AQ3617" s="27" t="b">
        <v>0</v>
      </c>
      <c r="AR3617" s="27" t="b">
        <v>0</v>
      </c>
      <c r="AS3617" s="27" t="b">
        <v>1</v>
      </c>
    </row>
    <row r="3618" spans="1:45" ht="14.55" customHeight="1" x14ac:dyDescent="0.25">
      <c r="A3618" s="94">
        <v>43319</v>
      </c>
      <c r="B3618" s="98">
        <v>12.725</v>
      </c>
      <c r="C3618" s="99">
        <v>14.025</v>
      </c>
      <c r="D3618" s="32">
        <v>69.44666934288523</v>
      </c>
      <c r="E3618" s="32">
        <v>82.582777135234821</v>
      </c>
      <c r="F3618" s="18">
        <v>152.02944647812006</v>
      </c>
      <c r="G3618" s="18">
        <v>13.431163264833407</v>
      </c>
      <c r="H3618" s="19">
        <v>9.2691622103386884E-2</v>
      </c>
      <c r="I3618" s="18">
        <v>10.93</v>
      </c>
      <c r="J3618" s="91">
        <v>0.97622093068413396</v>
      </c>
      <c r="K3618" s="72">
        <v>29.247672527342964</v>
      </c>
      <c r="L3618" s="18">
        <v>28.559999000000001</v>
      </c>
      <c r="M3618" s="73">
        <v>2.4078205581973669E-2</v>
      </c>
      <c r="Q3618" s="34">
        <v>1.0121791433519058</v>
      </c>
      <c r="R3618" s="7"/>
      <c r="S3618" s="32"/>
      <c r="T3618" s="77"/>
      <c r="U3618" s="5">
        <v>60.017956278245229</v>
      </c>
      <c r="V3618" s="18">
        <v>57.64</v>
      </c>
      <c r="W3618" s="38">
        <v>4.1255313640618123E-2</v>
      </c>
      <c r="X3618" s="91">
        <v>0.96433139602620088</v>
      </c>
      <c r="Y3618" s="72">
        <v>41.520740107348836</v>
      </c>
      <c r="Z3618" s="18">
        <v>41.450001</v>
      </c>
      <c r="AA3618" s="77">
        <v>1.7066129226109129E-3</v>
      </c>
      <c r="AB3618" s="35">
        <v>0.95244186136826781</v>
      </c>
      <c r="AC3618" s="72">
        <v>31.997035272185478</v>
      </c>
      <c r="AD3618" s="18">
        <v>31.299999</v>
      </c>
      <c r="AE3618" s="38">
        <v>2.2269530174281422E-2</v>
      </c>
      <c r="AF3618">
        <v>11</v>
      </c>
      <c r="AI3618" s="27" t="s">
        <v>36</v>
      </c>
      <c r="AJ3618" s="17">
        <v>14.205774525409945</v>
      </c>
      <c r="AK3618" s="17">
        <v>14.572706347765793</v>
      </c>
      <c r="AL3618" s="19">
        <v>7.7049412697407046E-2</v>
      </c>
      <c r="AM3618" s="19">
        <v>7.1523628675518813E-2</v>
      </c>
      <c r="AN3618" s="27" t="b">
        <v>0</v>
      </c>
      <c r="AO3618" s="27" t="b">
        <v>1</v>
      </c>
      <c r="AP3618" s="27" t="b">
        <v>0</v>
      </c>
      <c r="AQ3618" s="27" t="b">
        <v>0</v>
      </c>
      <c r="AR3618" s="27" t="b">
        <v>0</v>
      </c>
      <c r="AS3618" s="27" t="b">
        <v>1</v>
      </c>
    </row>
    <row r="3619" spans="1:45" ht="14.55" customHeight="1" x14ac:dyDescent="0.25">
      <c r="A3619" s="94">
        <v>43320</v>
      </c>
      <c r="B3619" s="98">
        <v>12.574999999999999</v>
      </c>
      <c r="C3619" s="99">
        <v>13.975</v>
      </c>
      <c r="D3619" s="32">
        <v>63.1333357662593</v>
      </c>
      <c r="E3619" s="32">
        <v>88.310917581763519</v>
      </c>
      <c r="F3619" s="18">
        <v>151.44425334802281</v>
      </c>
      <c r="G3619" s="18">
        <v>13.391374883042619</v>
      </c>
      <c r="H3619" s="19">
        <v>0.10017889087656529</v>
      </c>
      <c r="I3619" s="18">
        <v>10.85</v>
      </c>
      <c r="J3619" s="91">
        <v>0.99319980092856341</v>
      </c>
      <c r="K3619" s="72">
        <v>29.048279927711093</v>
      </c>
      <c r="L3619" s="18">
        <v>28.032</v>
      </c>
      <c r="M3619" s="73">
        <v>3.6254278243118318E-2</v>
      </c>
      <c r="Q3619" s="34">
        <v>1.0034233791957463</v>
      </c>
      <c r="R3619" s="7"/>
      <c r="S3619" s="32"/>
      <c r="T3619" s="77"/>
      <c r="U3619" s="5">
        <v>60.165278964902626</v>
      </c>
      <c r="V3619" s="18">
        <v>58.04</v>
      </c>
      <c r="W3619" s="38">
        <v>3.6617487334642089E-2</v>
      </c>
      <c r="X3619" s="91">
        <v>0.98979970139284512</v>
      </c>
      <c r="Y3619" s="72">
        <v>41.09741278734802</v>
      </c>
      <c r="Z3619" s="18">
        <v>40.450001</v>
      </c>
      <c r="AA3619" s="77">
        <v>1.6005235385482923E-2</v>
      </c>
      <c r="AB3619" s="35">
        <v>0.98639960185712683</v>
      </c>
      <c r="AC3619" s="72">
        <v>31.561356838443402</v>
      </c>
      <c r="AD3619" s="18">
        <v>30.17</v>
      </c>
      <c r="AE3619" s="38">
        <v>4.6117230309691747E-2</v>
      </c>
      <c r="AF3619">
        <v>10</v>
      </c>
      <c r="AI3619" s="27" t="s">
        <v>36</v>
      </c>
      <c r="AJ3619" s="17">
        <v>14.171871591350985</v>
      </c>
      <c r="AK3619" s="17">
        <v>14.566579396650285</v>
      </c>
      <c r="AL3619" s="19">
        <v>8.3207902275004297E-2</v>
      </c>
      <c r="AM3619" s="19">
        <v>6.9511106314159243E-2</v>
      </c>
      <c r="AN3619" s="27" t="b">
        <v>0</v>
      </c>
      <c r="AO3619" s="27" t="b">
        <v>1</v>
      </c>
      <c r="AP3619" s="27" t="b">
        <v>0</v>
      </c>
      <c r="AQ3619" s="27" t="b">
        <v>0</v>
      </c>
      <c r="AR3619" s="27" t="b">
        <v>0</v>
      </c>
      <c r="AS3619" s="27" t="b">
        <v>1</v>
      </c>
    </row>
    <row r="3620" spans="1:45" ht="14.55" customHeight="1" x14ac:dyDescent="0.25">
      <c r="A3620" s="94">
        <v>43321</v>
      </c>
      <c r="B3620" s="98">
        <v>12.675000000000001</v>
      </c>
      <c r="C3620" s="99">
        <v>14.125</v>
      </c>
      <c r="D3620" s="32">
        <v>56.820002189633371</v>
      </c>
      <c r="E3620" s="32">
        <v>93.991788402949282</v>
      </c>
      <c r="F3620" s="18">
        <v>150.81179059258267</v>
      </c>
      <c r="G3620" s="18">
        <v>13.578696538902967</v>
      </c>
      <c r="H3620" s="19">
        <v>0.10265486725663708</v>
      </c>
      <c r="I3620" s="18">
        <v>11.27</v>
      </c>
      <c r="J3620" s="91">
        <v>1.0097536056699825</v>
      </c>
      <c r="K3620" s="72">
        <v>29.331097898026506</v>
      </c>
      <c r="L3620" s="18">
        <v>28.530000999999999</v>
      </c>
      <c r="M3620" s="73">
        <v>2.8079105150627497E-2</v>
      </c>
      <c r="Q3620" s="34">
        <v>0.99517030411418483</v>
      </c>
      <c r="R3620" s="7"/>
      <c r="S3620" s="32"/>
      <c r="T3620" s="77"/>
      <c r="U3620" s="5">
        <v>59.816894094841196</v>
      </c>
      <c r="V3620" s="18">
        <v>57.64</v>
      </c>
      <c r="W3620" s="38">
        <v>3.7767073123546067E-2</v>
      </c>
      <c r="X3620" s="91">
        <v>1.014630408504974</v>
      </c>
      <c r="Y3620" s="72">
        <v>41.698884230103616</v>
      </c>
      <c r="Z3620" s="18">
        <v>41.299999</v>
      </c>
      <c r="AA3620" s="77">
        <v>9.6582382508923568E-3</v>
      </c>
      <c r="AB3620" s="35">
        <v>1.0195072113399652</v>
      </c>
      <c r="AC3620" s="72">
        <v>32.176515019154401</v>
      </c>
      <c r="AD3620" s="18">
        <v>31.200001</v>
      </c>
      <c r="AE3620" s="38">
        <v>3.1298525251790874E-2</v>
      </c>
      <c r="AF3620">
        <v>9</v>
      </c>
      <c r="AI3620" s="27" t="s">
        <v>36</v>
      </c>
      <c r="AJ3620" s="17">
        <v>14.119111283586909</v>
      </c>
      <c r="AK3620" s="17">
        <v>14.565423181899499</v>
      </c>
      <c r="AL3620" s="19">
        <v>9.0950655633204147E-2</v>
      </c>
      <c r="AM3620" s="19">
        <v>7.1935438879043606E-2</v>
      </c>
      <c r="AN3620" s="27" t="b">
        <v>0</v>
      </c>
      <c r="AO3620" s="27" t="b">
        <v>1</v>
      </c>
      <c r="AP3620" s="27" t="b">
        <v>0</v>
      </c>
      <c r="AQ3620" s="27" t="b">
        <v>0</v>
      </c>
      <c r="AR3620" s="27" t="b">
        <v>0</v>
      </c>
      <c r="AS3620" s="27" t="b">
        <v>1</v>
      </c>
    </row>
    <row r="3621" spans="1:45" ht="14.55" customHeight="1" x14ac:dyDescent="0.25">
      <c r="A3621" s="94">
        <v>43322</v>
      </c>
      <c r="B3621" s="98">
        <v>13.775</v>
      </c>
      <c r="C3621" s="99">
        <v>14.775</v>
      </c>
      <c r="D3621" s="32">
        <v>50.506668613007442</v>
      </c>
      <c r="E3621" s="32">
        <v>99.657027559319801</v>
      </c>
      <c r="F3621" s="18">
        <v>150.16369617232723</v>
      </c>
      <c r="G3621" s="18">
        <v>14.438655930824678</v>
      </c>
      <c r="H3621" s="19">
        <v>6.768189509306255E-2</v>
      </c>
      <c r="I3621" s="18">
        <v>13.16</v>
      </c>
      <c r="J3621" s="91">
        <v>1.058761981221253</v>
      </c>
      <c r="K3621" s="72">
        <v>31.054114012157036</v>
      </c>
      <c r="L3621" s="18">
        <v>29.959999</v>
      </c>
      <c r="M3621" s="73">
        <v>3.6519193881049086E-2</v>
      </c>
      <c r="Q3621" s="34">
        <v>0.9722496735510503</v>
      </c>
      <c r="R3621" s="7"/>
      <c r="S3621" s="32"/>
      <c r="T3621" s="77"/>
      <c r="U3621" s="5">
        <v>58.100809248720047</v>
      </c>
      <c r="V3621" s="18">
        <v>56.2</v>
      </c>
      <c r="W3621" s="38">
        <v>3.382222862491182E-2</v>
      </c>
      <c r="X3621" s="91">
        <v>1.0881429718318794</v>
      </c>
      <c r="Y3621" s="72">
        <v>45.374564899415631</v>
      </c>
      <c r="Z3621" s="18">
        <v>44.299999</v>
      </c>
      <c r="AA3621" s="77">
        <v>2.4256567125783265E-2</v>
      </c>
      <c r="AB3621" s="35">
        <v>1.117523962442506</v>
      </c>
      <c r="AC3621" s="72">
        <v>35.957450065780549</v>
      </c>
      <c r="AD3621" s="18">
        <v>33.889999000000003</v>
      </c>
      <c r="AE3621" s="38">
        <v>6.1004754404995566E-2</v>
      </c>
      <c r="AF3621">
        <v>8</v>
      </c>
      <c r="AI3621" s="27" t="s">
        <v>36</v>
      </c>
      <c r="AJ3621" s="17">
        <v>14.129197614800152</v>
      </c>
      <c r="AK3621" s="17">
        <v>14.576890456460957</v>
      </c>
      <c r="AL3621" s="19">
        <v>9.0544827909426875E-2</v>
      </c>
      <c r="AM3621" s="19">
        <v>7.2629783611877469E-2</v>
      </c>
      <c r="AN3621" s="27" t="b">
        <v>0</v>
      </c>
      <c r="AO3621" s="27" t="b">
        <v>1</v>
      </c>
      <c r="AP3621" s="27" t="b">
        <v>0</v>
      </c>
      <c r="AQ3621" s="27" t="b">
        <v>0</v>
      </c>
      <c r="AR3621" s="27" t="b">
        <v>0</v>
      </c>
      <c r="AS3621" s="27" t="b">
        <v>1</v>
      </c>
    </row>
    <row r="3622" spans="1:45" ht="14.55" customHeight="1" x14ac:dyDescent="0.25">
      <c r="A3622" s="94">
        <v>43325</v>
      </c>
      <c r="B3622" s="98">
        <v>14.875</v>
      </c>
      <c r="C3622" s="99">
        <v>15.475</v>
      </c>
      <c r="D3622" s="32">
        <v>44.193335036381512</v>
      </c>
      <c r="E3622" s="32">
        <v>105.54306275512502</v>
      </c>
      <c r="F3622" s="18">
        <v>149.73639779150653</v>
      </c>
      <c r="G3622" s="18">
        <v>15.297915460683448</v>
      </c>
      <c r="H3622" s="19">
        <v>3.8772213247172838E-2</v>
      </c>
      <c r="I3622" s="18">
        <v>14.78</v>
      </c>
      <c r="J3622" s="91">
        <v>1.0564961546815061</v>
      </c>
      <c r="K3622" s="72">
        <v>32.807984385019878</v>
      </c>
      <c r="L3622" s="18">
        <v>31.700001</v>
      </c>
      <c r="M3622" s="73">
        <v>3.4952156153555895E-2</v>
      </c>
      <c r="Q3622" s="34">
        <v>0.97326248920492398</v>
      </c>
      <c r="R3622" s="7"/>
      <c r="S3622" s="32"/>
      <c r="T3622" s="77"/>
      <c r="U3622" s="5">
        <v>56.492745700499853</v>
      </c>
      <c r="V3622" s="18">
        <v>54.52</v>
      </c>
      <c r="W3622" s="38">
        <v>3.6183890324648749E-2</v>
      </c>
      <c r="X3622" s="91">
        <v>1.0847442320222591</v>
      </c>
      <c r="Y3622" s="72">
        <v>49.220033044711428</v>
      </c>
      <c r="Z3622" s="18">
        <v>48.25</v>
      </c>
      <c r="AA3622" s="77">
        <v>2.0104311807490741E-2</v>
      </c>
      <c r="AB3622" s="35">
        <v>1.1129923093630123</v>
      </c>
      <c r="AC3622" s="72">
        <v>40.019723762173456</v>
      </c>
      <c r="AD3622" s="18">
        <v>37.729999999999997</v>
      </c>
      <c r="AE3622" s="38">
        <v>6.0687086195957043E-2</v>
      </c>
      <c r="AF3622">
        <v>7</v>
      </c>
      <c r="AI3622" s="27" t="s">
        <v>36</v>
      </c>
      <c r="AJ3622" s="17">
        <v>14.189963718269885</v>
      </c>
      <c r="AK3622" s="17">
        <v>14.620727537062399</v>
      </c>
      <c r="AL3622" s="19">
        <v>8.2648755342514243E-2</v>
      </c>
      <c r="AM3622" s="19">
        <v>7.1346292409348033E-2</v>
      </c>
      <c r="AN3622" s="27" t="b">
        <v>0</v>
      </c>
      <c r="AO3622" s="27" t="b">
        <v>1</v>
      </c>
      <c r="AP3622" s="27" t="b">
        <v>0</v>
      </c>
      <c r="AQ3622" s="27" t="b">
        <v>0</v>
      </c>
      <c r="AR3622" s="27" t="b">
        <v>0</v>
      </c>
      <c r="AS3622" s="27" t="b">
        <v>1</v>
      </c>
    </row>
    <row r="3623" spans="1:45" ht="14.55" customHeight="1" x14ac:dyDescent="0.25">
      <c r="A3623" s="94">
        <v>43326</v>
      </c>
      <c r="B3623" s="98">
        <v>13.725</v>
      </c>
      <c r="C3623" s="99">
        <v>14.725</v>
      </c>
      <c r="D3623" s="32">
        <v>37.880001459755583</v>
      </c>
      <c r="E3623" s="32">
        <v>111.61161441601747</v>
      </c>
      <c r="F3623" s="18">
        <v>149.49161587577305</v>
      </c>
      <c r="G3623" s="18">
        <v>14.471607853304402</v>
      </c>
      <c r="H3623" s="19">
        <v>6.7911714770797937E-2</v>
      </c>
      <c r="I3623" s="18">
        <v>13.31</v>
      </c>
      <c r="J3623" s="91">
        <v>0.94443915556286084</v>
      </c>
      <c r="K3623" s="72">
        <v>30.984608961157729</v>
      </c>
      <c r="L3623" s="18">
        <v>30.1</v>
      </c>
      <c r="M3623" s="73">
        <v>2.9389002031818195E-2</v>
      </c>
      <c r="Q3623" s="34">
        <v>1.0294147294242721</v>
      </c>
      <c r="R3623" s="7"/>
      <c r="S3623" s="32"/>
      <c r="T3623" s="77"/>
      <c r="U3623" s="5">
        <v>58.098320426993965</v>
      </c>
      <c r="V3623" s="18">
        <v>55.92</v>
      </c>
      <c r="W3623" s="38">
        <v>3.8954227950535818E-2</v>
      </c>
      <c r="X3623" s="91">
        <v>0.91665873334429115</v>
      </c>
      <c r="Y3623" s="72">
        <v>45.118189010515344</v>
      </c>
      <c r="Z3623" s="18">
        <v>44.599997999999999</v>
      </c>
      <c r="AA3623" s="77">
        <v>1.1618633043780515E-2</v>
      </c>
      <c r="AB3623" s="35">
        <v>0.88887831112572158</v>
      </c>
      <c r="AC3623" s="72">
        <v>35.572094151729516</v>
      </c>
      <c r="AD3623" s="18">
        <v>34.020000000000003</v>
      </c>
      <c r="AE3623" s="38">
        <v>4.5622990938551225E-2</v>
      </c>
      <c r="AF3623">
        <v>6</v>
      </c>
      <c r="AI3623" s="27" t="s">
        <v>36</v>
      </c>
      <c r="AJ3623" s="17">
        <v>14.206066010199233</v>
      </c>
      <c r="AK3623" s="17">
        <v>14.64261810233093</v>
      </c>
      <c r="AL3623" s="19">
        <v>7.8315200557937101E-2</v>
      </c>
      <c r="AM3623" s="19">
        <v>7.1639027494336538E-2</v>
      </c>
      <c r="AN3623" s="27" t="b">
        <v>0</v>
      </c>
      <c r="AO3623" s="27" t="b">
        <v>1</v>
      </c>
      <c r="AP3623" s="27" t="b">
        <v>0</v>
      </c>
      <c r="AQ3623" s="27" t="b">
        <v>0</v>
      </c>
      <c r="AR3623" s="27" t="b">
        <v>0</v>
      </c>
      <c r="AS3623" s="27" t="b">
        <v>1</v>
      </c>
    </row>
    <row r="3624" spans="1:45" ht="14.55" customHeight="1" x14ac:dyDescent="0.25">
      <c r="A3624" s="94">
        <v>43327</v>
      </c>
      <c r="B3624" s="98">
        <v>14.875</v>
      </c>
      <c r="C3624" s="99">
        <v>15.225</v>
      </c>
      <c r="D3624" s="32">
        <v>31.566667883129654</v>
      </c>
      <c r="E3624" s="32">
        <v>117.49619868353469</v>
      </c>
      <c r="F3624" s="18">
        <v>149.06286656666435</v>
      </c>
      <c r="G3624" s="18">
        <v>15.150881381369016</v>
      </c>
      <c r="H3624" s="19">
        <v>2.2988505747126409E-2</v>
      </c>
      <c r="I3624" s="18">
        <v>14.64</v>
      </c>
      <c r="J3624" s="91">
        <v>1.0439356885085604</v>
      </c>
      <c r="K3624" s="72">
        <v>32.345379437331289</v>
      </c>
      <c r="L3624" s="18">
        <v>31.98</v>
      </c>
      <c r="M3624" s="73">
        <v>1.1425248196725716E-2</v>
      </c>
      <c r="Q3624" s="34">
        <v>0.97895670729902429</v>
      </c>
      <c r="R3624" s="7"/>
      <c r="S3624" s="32"/>
      <c r="T3624" s="77"/>
      <c r="U3624" s="5">
        <v>56.820830881503532</v>
      </c>
      <c r="V3624" s="18">
        <v>54.12</v>
      </c>
      <c r="W3624" s="38">
        <v>4.9904487832659557E-2</v>
      </c>
      <c r="X3624" s="91">
        <v>1.0659035327628408</v>
      </c>
      <c r="Y3624" s="72">
        <v>48.091867150095574</v>
      </c>
      <c r="Z3624" s="18">
        <v>48.799999</v>
      </c>
      <c r="AA3624" s="77">
        <v>-1.4510898860969767E-2</v>
      </c>
      <c r="AB3624" s="35">
        <v>1.0878713770171211</v>
      </c>
      <c r="AC3624" s="72">
        <v>38.697242625860156</v>
      </c>
      <c r="AD3624" s="18">
        <v>38.090000000000003</v>
      </c>
      <c r="AE3624" s="38">
        <v>1.594231099659103E-2</v>
      </c>
      <c r="AF3624">
        <v>5</v>
      </c>
      <c r="AI3624" s="27" t="s">
        <v>36</v>
      </c>
      <c r="AJ3624" s="17">
        <v>14.266880034460769</v>
      </c>
      <c r="AK3624" s="17">
        <v>14.680756749261153</v>
      </c>
      <c r="AL3624" s="19">
        <v>6.6698014498560346E-2</v>
      </c>
      <c r="AM3624" s="19">
        <v>6.9319548669475178E-2</v>
      </c>
      <c r="AN3624" s="27" t="b">
        <v>0</v>
      </c>
      <c r="AO3624" s="27" t="b">
        <v>0</v>
      </c>
      <c r="AP3624" s="27" t="b">
        <v>0</v>
      </c>
      <c r="AQ3624" s="27" t="b">
        <v>0</v>
      </c>
      <c r="AR3624" s="27" t="b">
        <v>0</v>
      </c>
      <c r="AS3624" s="27" t="b">
        <v>1</v>
      </c>
    </row>
    <row r="3625" spans="1:45" ht="14.55" customHeight="1" x14ac:dyDescent="0.25">
      <c r="A3625" s="94">
        <v>43328</v>
      </c>
      <c r="B3625" s="98">
        <v>13.725</v>
      </c>
      <c r="C3625" s="99">
        <v>14.775</v>
      </c>
      <c r="D3625" s="32">
        <v>25.253334306503724</v>
      </c>
      <c r="E3625" s="32">
        <v>123.66439815495083</v>
      </c>
      <c r="F3625" s="18">
        <v>148.91773246145456</v>
      </c>
      <c r="G3625" s="18">
        <v>14.596941950206016</v>
      </c>
      <c r="H3625" s="19">
        <v>7.1065989847715727E-2</v>
      </c>
      <c r="I3625" s="18">
        <v>13.45</v>
      </c>
      <c r="J3625" s="91">
        <v>0.96250042252388712</v>
      </c>
      <c r="K3625" s="72">
        <v>31.131902719445833</v>
      </c>
      <c r="L3625" s="18">
        <v>30.23</v>
      </c>
      <c r="M3625" s="73">
        <v>2.9834691347860817E-2</v>
      </c>
      <c r="Q3625" s="34">
        <v>1.0194802914360186</v>
      </c>
      <c r="R3625" s="7"/>
      <c r="S3625" s="32"/>
      <c r="T3625" s="77"/>
      <c r="U3625" s="5">
        <v>57.871792032788662</v>
      </c>
      <c r="V3625" s="18">
        <v>55.64</v>
      </c>
      <c r="W3625" s="38">
        <v>4.0111287433297289E-2</v>
      </c>
      <c r="X3625" s="91">
        <v>0.94375063378583068</v>
      </c>
      <c r="Y3625" s="72">
        <v>45.386947253286309</v>
      </c>
      <c r="Z3625" s="18">
        <v>44.900002000000001</v>
      </c>
      <c r="AA3625" s="77">
        <v>1.0845105380759402E-2</v>
      </c>
      <c r="AB3625" s="35">
        <v>0.92500084504777424</v>
      </c>
      <c r="AC3625" s="72">
        <v>35.794408247928828</v>
      </c>
      <c r="AD3625" s="18">
        <v>34.220001000000003</v>
      </c>
      <c r="AE3625" s="38">
        <v>4.6008392808896313E-2</v>
      </c>
      <c r="AF3625">
        <v>4</v>
      </c>
      <c r="AI3625" s="27" t="s">
        <v>36</v>
      </c>
      <c r="AJ3625" s="17">
        <v>14.298877270184866</v>
      </c>
      <c r="AK3625" s="17">
        <v>14.690526746269581</v>
      </c>
      <c r="AL3625" s="19">
        <v>6.1845864327085422E-2</v>
      </c>
      <c r="AM3625" s="19">
        <v>6.9349408329075046E-2</v>
      </c>
      <c r="AN3625" s="27" t="b">
        <v>0</v>
      </c>
      <c r="AO3625" s="27" t="b">
        <v>0</v>
      </c>
      <c r="AP3625" s="27" t="b">
        <v>0</v>
      </c>
      <c r="AQ3625" s="27" t="b">
        <v>0</v>
      </c>
      <c r="AR3625" s="27" t="b">
        <v>0</v>
      </c>
      <c r="AS3625" s="27" t="b">
        <v>1</v>
      </c>
    </row>
    <row r="3626" spans="1:45" ht="14.55" customHeight="1" x14ac:dyDescent="0.25">
      <c r="A3626" s="94">
        <v>43329</v>
      </c>
      <c r="B3626" s="98">
        <v>13.074999999999999</v>
      </c>
      <c r="C3626" s="99">
        <v>14.324999999999999</v>
      </c>
      <c r="D3626" s="32">
        <v>18.940000729877795</v>
      </c>
      <c r="E3626" s="32">
        <v>129.52906843171502</v>
      </c>
      <c r="F3626" s="18">
        <v>148.46906916159281</v>
      </c>
      <c r="G3626" s="18">
        <v>14.165539170575796</v>
      </c>
      <c r="H3626" s="19">
        <v>8.7260034904014017E-2</v>
      </c>
      <c r="I3626" s="18">
        <v>12.64</v>
      </c>
      <c r="J3626" s="91">
        <v>0.96752188959024765</v>
      </c>
      <c r="K3626" s="72">
        <v>30.120276193512861</v>
      </c>
      <c r="L3626" s="18">
        <v>29.49</v>
      </c>
      <c r="M3626" s="73">
        <v>2.1372539624037401E-2</v>
      </c>
      <c r="Q3626" s="34">
        <v>1.0167841734430976</v>
      </c>
      <c r="R3626" s="7"/>
      <c r="S3626" s="32"/>
      <c r="T3626" s="77"/>
      <c r="U3626" s="5">
        <v>58.78631327375782</v>
      </c>
      <c r="V3626" s="18">
        <v>56.44</v>
      </c>
      <c r="W3626" s="38">
        <v>4.1571815622923849E-2</v>
      </c>
      <c r="X3626" s="91">
        <v>0.95128283438537142</v>
      </c>
      <c r="Y3626" s="72">
        <v>43.176030399679583</v>
      </c>
      <c r="Z3626" s="18">
        <v>43.099997999999999</v>
      </c>
      <c r="AA3626" s="77">
        <v>1.7640928818507906E-3</v>
      </c>
      <c r="AB3626" s="35">
        <v>0.93504377918049519</v>
      </c>
      <c r="AC3626" s="72">
        <v>33.468802165471999</v>
      </c>
      <c r="AD3626" s="18">
        <v>32.549999</v>
      </c>
      <c r="AE3626" s="38">
        <v>2.8227440666649461E-2</v>
      </c>
      <c r="AF3626">
        <v>3</v>
      </c>
      <c r="AG3626" t="s">
        <v>84</v>
      </c>
      <c r="AI3626" s="27" t="s">
        <v>36</v>
      </c>
      <c r="AJ3626" s="17">
        <v>14.296907226419865</v>
      </c>
      <c r="AK3626" s="17">
        <v>14.696393555308019</v>
      </c>
      <c r="AL3626" s="19">
        <v>5.9280058934981582E-2</v>
      </c>
      <c r="AM3626" s="19">
        <v>7.0301485468699881E-2</v>
      </c>
      <c r="AN3626" s="27" t="b">
        <v>0</v>
      </c>
      <c r="AO3626" s="27" t="b">
        <v>0</v>
      </c>
      <c r="AP3626" s="27" t="b">
        <v>0</v>
      </c>
      <c r="AQ3626" s="27" t="b">
        <v>0</v>
      </c>
      <c r="AR3626" s="27" t="b">
        <v>0</v>
      </c>
      <c r="AS3626" s="27" t="b">
        <v>1</v>
      </c>
    </row>
    <row r="3627" spans="1:45" ht="14.55" customHeight="1" x14ac:dyDescent="0.25">
      <c r="A3627" s="94">
        <v>43332</v>
      </c>
      <c r="B3627" s="98">
        <v>12.775</v>
      </c>
      <c r="C3627" s="99">
        <v>14.175000000000001</v>
      </c>
      <c r="D3627" s="32">
        <v>12.626667153251862</v>
      </c>
      <c r="E3627" s="32">
        <v>135.2915003000839</v>
      </c>
      <c r="F3627" s="18">
        <v>147.91816745333577</v>
      </c>
      <c r="G3627" s="18">
        <v>14.055492475543078</v>
      </c>
      <c r="H3627" s="19">
        <v>9.8765432098765427E-2</v>
      </c>
      <c r="I3627" s="18">
        <v>12.49</v>
      </c>
      <c r="J3627" s="91">
        <v>0.98854965687510166</v>
      </c>
      <c r="K3627" s="72">
        <v>29.774873520219941</v>
      </c>
      <c r="L3627" s="18">
        <v>28.879999000000002</v>
      </c>
      <c r="M3627" s="73">
        <v>3.0985960914331739E-2</v>
      </c>
      <c r="Q3627" s="34">
        <v>1.0057914860650976</v>
      </c>
      <c r="R3627" s="7"/>
      <c r="S3627" s="32"/>
      <c r="T3627" s="77"/>
      <c r="U3627" s="5">
        <v>59.069690588404164</v>
      </c>
      <c r="V3627" s="18">
        <v>56.96</v>
      </c>
      <c r="W3627" s="38">
        <v>3.7038107240241626E-2</v>
      </c>
      <c r="X3627" s="91">
        <v>0.98282448531265254</v>
      </c>
      <c r="Y3627" s="72">
        <v>42.434662880865361</v>
      </c>
      <c r="Z3627" s="18">
        <v>41.849997999999999</v>
      </c>
      <c r="AA3627" s="77">
        <v>1.3970487665623334E-2</v>
      </c>
      <c r="AB3627" s="35">
        <v>0.97709931375020342</v>
      </c>
      <c r="AC3627" s="72">
        <v>32.701819328550343</v>
      </c>
      <c r="AD3627" s="18">
        <v>31.389999</v>
      </c>
      <c r="AE3627" s="38">
        <v>4.179102804528103E-2</v>
      </c>
      <c r="AF3627">
        <v>2</v>
      </c>
      <c r="AG3627" t="s">
        <v>85</v>
      </c>
      <c r="AH3627" t="s">
        <v>86</v>
      </c>
      <c r="AI3627" s="27" t="s">
        <v>36</v>
      </c>
      <c r="AJ3627" s="17">
        <v>14.283216783052074</v>
      </c>
      <c r="AK3627" s="17">
        <v>14.675915430139115</v>
      </c>
      <c r="AL3627" s="19">
        <v>6.4460648435932064E-2</v>
      </c>
      <c r="AM3627" s="19">
        <v>7.297350125164373E-2</v>
      </c>
      <c r="AN3627" s="27" t="b">
        <v>0</v>
      </c>
      <c r="AO3627" s="27" t="b">
        <v>0</v>
      </c>
      <c r="AP3627" s="27" t="b">
        <v>0</v>
      </c>
      <c r="AQ3627" s="27" t="b">
        <v>0</v>
      </c>
      <c r="AR3627" s="27" t="b">
        <v>0</v>
      </c>
      <c r="AS3627" s="27" t="b">
        <v>1</v>
      </c>
    </row>
    <row r="3628" spans="1:45" ht="14.55" customHeight="1" x14ac:dyDescent="0.25">
      <c r="A3628" s="94">
        <v>43333</v>
      </c>
      <c r="B3628" s="98">
        <v>12.875</v>
      </c>
      <c r="C3628" s="99">
        <v>14.625</v>
      </c>
      <c r="D3628" s="32">
        <v>6.3133335766259311</v>
      </c>
      <c r="E3628" s="32">
        <v>140.98129475803071</v>
      </c>
      <c r="F3628" s="18">
        <v>147.29462833465664</v>
      </c>
      <c r="G3628" s="18">
        <v>14.549991604351019</v>
      </c>
      <c r="H3628" s="19">
        <v>0.11965811965811968</v>
      </c>
      <c r="I3628" s="18">
        <v>12.86</v>
      </c>
      <c r="J3628" s="91">
        <v>1.0308181741311413</v>
      </c>
      <c r="K3628" s="72">
        <v>30.691949713647229</v>
      </c>
      <c r="L3628" s="18">
        <v>29.459999</v>
      </c>
      <c r="M3628" s="73">
        <v>4.1817744584690231E-2</v>
      </c>
      <c r="Q3628" s="34">
        <v>0.98505159546827092</v>
      </c>
      <c r="R3628" s="7"/>
      <c r="S3628" s="32"/>
      <c r="T3628" s="77"/>
      <c r="U3628" s="5">
        <v>58.130517740891804</v>
      </c>
      <c r="V3628" s="18">
        <v>56.36</v>
      </c>
      <c r="W3628" s="38">
        <v>3.1414438269904268E-2</v>
      </c>
      <c r="X3628" s="91">
        <v>1.0462272611967118</v>
      </c>
      <c r="Y3628" s="72">
        <v>44.396513537437464</v>
      </c>
      <c r="Z3628" s="18">
        <v>43.25</v>
      </c>
      <c r="AA3628" s="77">
        <v>2.6508983524565641E-2</v>
      </c>
      <c r="AB3628" s="35">
        <v>1.0616363482622824</v>
      </c>
      <c r="AC3628" s="72">
        <v>34.716883447146564</v>
      </c>
      <c r="AD3628" s="18">
        <v>32.740001999999997</v>
      </c>
      <c r="AE3628" s="38">
        <v>6.0381225607334041E-2</v>
      </c>
      <c r="AF3628">
        <v>1</v>
      </c>
      <c r="AG3628" s="128">
        <v>16</v>
      </c>
      <c r="AH3628" s="128">
        <v>16.399999999999999</v>
      </c>
      <c r="AI3628" s="27" t="s">
        <v>36</v>
      </c>
      <c r="AJ3628" s="17">
        <v>14.300695156361991</v>
      </c>
      <c r="AK3628" s="17">
        <v>14.677350699462517</v>
      </c>
      <c r="AL3628" s="19">
        <v>7.7941632837756528E-2</v>
      </c>
      <c r="AM3628" s="19">
        <v>7.7452133730276207E-2</v>
      </c>
      <c r="AN3628" s="27" t="b">
        <v>0</v>
      </c>
      <c r="AO3628" s="27" t="b">
        <v>1</v>
      </c>
      <c r="AP3628" s="27" t="b">
        <v>0</v>
      </c>
      <c r="AQ3628" s="27" t="b">
        <v>0</v>
      </c>
      <c r="AR3628" s="27" t="b">
        <v>0</v>
      </c>
      <c r="AS3628" s="27" t="b">
        <v>1</v>
      </c>
    </row>
    <row r="3629" spans="1:45" ht="14.55" customHeight="1" x14ac:dyDescent="0.25">
      <c r="A3629" s="96">
        <v>43334</v>
      </c>
      <c r="B3629" s="98">
        <v>14.175000000000001</v>
      </c>
      <c r="C3629" s="99">
        <v>15.074999999999999</v>
      </c>
      <c r="D3629" s="32">
        <v>146.53918671010311</v>
      </c>
      <c r="E3629" s="32">
        <v>0</v>
      </c>
      <c r="F3629" s="18">
        <v>146.53918671010311</v>
      </c>
      <c r="G3629" s="18">
        <v>14.174999999999999</v>
      </c>
      <c r="H3629" s="19">
        <v>5.9701492537313383E-2</v>
      </c>
      <c r="I3629" s="18">
        <v>12.25</v>
      </c>
      <c r="J3629" s="91">
        <v>0.96923076923076923</v>
      </c>
      <c r="K3629" s="72">
        <v>29.747067335402779</v>
      </c>
      <c r="L3629" s="18">
        <v>28.950001</v>
      </c>
      <c r="M3629" s="73">
        <v>2.7532514952340711E-2</v>
      </c>
      <c r="Q3629" s="34">
        <v>1.0158730158730158</v>
      </c>
      <c r="R3629" s="7"/>
      <c r="S3629" s="32"/>
      <c r="T3629" s="77"/>
      <c r="U3629" s="5">
        <v>58.996212578677323</v>
      </c>
      <c r="V3629" s="18">
        <v>56.72</v>
      </c>
      <c r="W3629" s="38">
        <v>4.0130687212223626E-2</v>
      </c>
      <c r="X3629" s="91">
        <v>0.95384615384615379</v>
      </c>
      <c r="Y3629" s="72">
        <v>42.347646290995918</v>
      </c>
      <c r="Z3629" s="18">
        <v>42.450001</v>
      </c>
      <c r="AA3629" s="77">
        <v>-2.4111827230365005E-3</v>
      </c>
      <c r="AB3629" s="35">
        <v>0.93846153846153846</v>
      </c>
      <c r="AC3629" s="72">
        <v>32.579937505123532</v>
      </c>
      <c r="AD3629" s="18">
        <v>31.860001</v>
      </c>
      <c r="AE3629" s="38">
        <v>2.2596876413266E-2</v>
      </c>
      <c r="AF3629">
        <v>19</v>
      </c>
      <c r="AI3629" s="27" t="s">
        <v>36</v>
      </c>
      <c r="AJ3629" s="17">
        <v>14.298953234623744</v>
      </c>
      <c r="AK3629" s="17">
        <v>14.62509785737919</v>
      </c>
      <c r="AL3629" s="19">
        <v>7.6573262465509107E-2</v>
      </c>
      <c r="AM3629" s="19">
        <v>7.7231729925671927E-2</v>
      </c>
      <c r="AN3629" s="27" t="b">
        <v>0</v>
      </c>
      <c r="AO3629" s="27" t="b">
        <v>0</v>
      </c>
      <c r="AP3629" s="27" t="b">
        <v>0</v>
      </c>
      <c r="AQ3629" s="27" t="b">
        <v>0</v>
      </c>
      <c r="AR3629" s="27" t="b">
        <v>0</v>
      </c>
      <c r="AS3629" s="27" t="b">
        <v>1</v>
      </c>
    </row>
    <row r="3630" spans="1:45" ht="14.55" customHeight="1" x14ac:dyDescent="0.25">
      <c r="A3630" s="94">
        <v>43335</v>
      </c>
      <c r="B3630" s="98">
        <v>14.225</v>
      </c>
      <c r="C3630" s="99">
        <v>15.175000000000001</v>
      </c>
      <c r="D3630" s="32">
        <v>138.82659793588715</v>
      </c>
      <c r="E3630" s="32">
        <v>7.2521357130687321</v>
      </c>
      <c r="F3630" s="18">
        <v>146.07873364895588</v>
      </c>
      <c r="G3630" s="18">
        <v>14.272163120567377</v>
      </c>
      <c r="H3630" s="19">
        <v>6.2602965403624422E-2</v>
      </c>
      <c r="I3630" s="18">
        <v>12.41</v>
      </c>
      <c r="J3630" s="91">
        <v>1.0036908190875198</v>
      </c>
      <c r="K3630" s="72">
        <v>29.856341793867362</v>
      </c>
      <c r="L3630" s="18">
        <v>29.030000999999999</v>
      </c>
      <c r="M3630" s="73">
        <v>2.846506253538755E-2</v>
      </c>
      <c r="Q3630" s="34">
        <v>0.9981613764830114</v>
      </c>
      <c r="R3630" s="7"/>
      <c r="S3630" s="32"/>
      <c r="T3630" s="77"/>
      <c r="U3630" s="5">
        <v>58.830888724751091</v>
      </c>
      <c r="V3630" s="18">
        <v>56.84</v>
      </c>
      <c r="W3630" s="38">
        <v>3.5026191498083878E-2</v>
      </c>
      <c r="X3630" s="91">
        <v>1.0055362286312797</v>
      </c>
      <c r="Y3630" s="72">
        <v>42.582296274657153</v>
      </c>
      <c r="Z3630" s="18">
        <v>42</v>
      </c>
      <c r="AA3630" s="77">
        <v>1.386419701564651E-2</v>
      </c>
      <c r="AB3630" s="35">
        <v>1.0073816381750396</v>
      </c>
      <c r="AC3630" s="72">
        <v>32.819904622948677</v>
      </c>
      <c r="AD3630" s="18">
        <v>31.58</v>
      </c>
      <c r="AE3630" s="38">
        <v>3.9262337648786533E-2</v>
      </c>
      <c r="AF3630">
        <v>18</v>
      </c>
      <c r="AI3630" s="27" t="s">
        <v>36</v>
      </c>
      <c r="AJ3630" s="17">
        <v>14.310737585937215</v>
      </c>
      <c r="AK3630" s="17">
        <v>14.584749659892365</v>
      </c>
      <c r="AL3630" s="19">
        <v>8.317567240825878E-2</v>
      </c>
      <c r="AM3630" s="19">
        <v>7.7632018569183572E-2</v>
      </c>
      <c r="AN3630" s="27" t="b">
        <v>0</v>
      </c>
      <c r="AO3630" s="27" t="b">
        <v>1</v>
      </c>
      <c r="AP3630" s="27" t="b">
        <v>0</v>
      </c>
      <c r="AQ3630" s="27" t="b">
        <v>0</v>
      </c>
      <c r="AR3630" s="27" t="b">
        <v>0</v>
      </c>
      <c r="AS3630" s="27" t="b">
        <v>1</v>
      </c>
    </row>
    <row r="3631" spans="1:45" ht="14.55" customHeight="1" x14ac:dyDescent="0.25">
      <c r="A3631" s="94">
        <v>43336</v>
      </c>
      <c r="B3631" s="98">
        <v>14.125</v>
      </c>
      <c r="C3631" s="99">
        <v>15.175000000000001</v>
      </c>
      <c r="D3631" s="32">
        <v>131.11400916167119</v>
      </c>
      <c r="E3631" s="32">
        <v>14.481893559080062</v>
      </c>
      <c r="F3631" s="18">
        <v>145.59590272075124</v>
      </c>
      <c r="G3631" s="18">
        <v>14.229439671397888</v>
      </c>
      <c r="H3631" s="19">
        <v>6.9192751235584882E-2</v>
      </c>
      <c r="I3631" s="18">
        <v>11.99</v>
      </c>
      <c r="J3631" s="91">
        <v>0.99371113457702676</v>
      </c>
      <c r="K3631" s="72">
        <v>29.668065950466971</v>
      </c>
      <c r="L3631" s="18">
        <v>28.860001</v>
      </c>
      <c r="M3631" s="73">
        <v>2.7999477562976202E-2</v>
      </c>
      <c r="Q3631" s="34">
        <v>1.0031643327744588</v>
      </c>
      <c r="R3631" s="7"/>
      <c r="S3631" s="32"/>
      <c r="T3631" s="77"/>
      <c r="U3631" s="5">
        <v>58.960072365657837</v>
      </c>
      <c r="V3631" s="18">
        <v>57</v>
      </c>
      <c r="W3631" s="38">
        <v>3.4387234485225203E-2</v>
      </c>
      <c r="X3631" s="91">
        <v>0.99056670186554008</v>
      </c>
      <c r="Y3631" s="72">
        <v>42.180806589548887</v>
      </c>
      <c r="Z3631" s="18">
        <v>41.599997999999999</v>
      </c>
      <c r="AA3631" s="77">
        <v>1.396174561231679E-2</v>
      </c>
      <c r="AB3631" s="35">
        <v>0.9874222691540534</v>
      </c>
      <c r="AC3631" s="72">
        <v>32.406585130247507</v>
      </c>
      <c r="AD3631" s="18">
        <v>31.18</v>
      </c>
      <c r="AE3631" s="38">
        <v>3.9338843176635892E-2</v>
      </c>
      <c r="AF3631">
        <v>17</v>
      </c>
      <c r="AI3631" s="27" t="s">
        <v>36</v>
      </c>
      <c r="AJ3631" s="17">
        <v>14.317110740336902</v>
      </c>
      <c r="AK3631" s="17">
        <v>14.519319038910691</v>
      </c>
      <c r="AL3631" s="19">
        <v>8.286346597290363E-2</v>
      </c>
      <c r="AM3631" s="19">
        <v>7.757426168167475E-2</v>
      </c>
      <c r="AN3631" s="27" t="b">
        <v>0</v>
      </c>
      <c r="AO3631" s="27" t="b">
        <v>1</v>
      </c>
      <c r="AP3631" s="27" t="b">
        <v>0</v>
      </c>
      <c r="AQ3631" s="27" t="b">
        <v>0</v>
      </c>
      <c r="AR3631" s="27" t="b">
        <v>0</v>
      </c>
      <c r="AS3631" s="27" t="b">
        <v>1</v>
      </c>
    </row>
    <row r="3632" spans="1:45" ht="14.55" customHeight="1" x14ac:dyDescent="0.25">
      <c r="A3632" s="94">
        <v>43339</v>
      </c>
      <c r="B3632" s="98">
        <v>14.125</v>
      </c>
      <c r="C3632" s="99">
        <v>15.225</v>
      </c>
      <c r="D3632" s="32">
        <v>123.40142038745523</v>
      </c>
      <c r="E3632" s="32">
        <v>21.660827096859325</v>
      </c>
      <c r="F3632" s="18">
        <v>145.06224748431455</v>
      </c>
      <c r="G3632" s="18">
        <v>14.289253003243466</v>
      </c>
      <c r="H3632" s="19">
        <v>7.2249589490968824E-2</v>
      </c>
      <c r="I3632" s="18">
        <v>12.16</v>
      </c>
      <c r="J3632" s="91">
        <v>1.0005227669075392</v>
      </c>
      <c r="K3632" s="72">
        <v>29.683061846255569</v>
      </c>
      <c r="L3632" s="18">
        <v>28.9</v>
      </c>
      <c r="M3632" s="73">
        <v>2.7095565614379605E-2</v>
      </c>
      <c r="Q3632" s="34">
        <v>0.9997387531174553</v>
      </c>
      <c r="R3632" s="7"/>
      <c r="S3632" s="32"/>
      <c r="T3632" s="77"/>
      <c r="U3632" s="5">
        <v>58.88776223999632</v>
      </c>
      <c r="V3632" s="18">
        <v>56.96</v>
      </c>
      <c r="W3632" s="38">
        <v>3.3844140449373582E-2</v>
      </c>
      <c r="X3632" s="91">
        <v>1.0007841503613086</v>
      </c>
      <c r="Y3632" s="72">
        <v>42.214084654393254</v>
      </c>
      <c r="Z3632" s="18">
        <v>41.799999</v>
      </c>
      <c r="AA3632" s="77">
        <v>9.9063556052538249E-3</v>
      </c>
      <c r="AB3632" s="35">
        <v>1.0010455338150781</v>
      </c>
      <c r="AC3632" s="72">
        <v>32.43994720998316</v>
      </c>
      <c r="AD3632" s="18">
        <v>31.34</v>
      </c>
      <c r="AE3632" s="38">
        <v>3.509723069505935E-2</v>
      </c>
      <c r="AF3632">
        <v>16</v>
      </c>
      <c r="AI3632" s="27" t="s">
        <v>36</v>
      </c>
      <c r="AJ3632" s="17">
        <v>14.304604145642022</v>
      </c>
      <c r="AK3632" s="17">
        <v>14.464409113910017</v>
      </c>
      <c r="AL3632" s="19">
        <v>8.0361725070729431E-2</v>
      </c>
      <c r="AM3632" s="19">
        <v>7.6705570484319752E-2</v>
      </c>
      <c r="AN3632" s="27" t="b">
        <v>0</v>
      </c>
      <c r="AO3632" s="27" t="b">
        <v>1</v>
      </c>
      <c r="AP3632" s="27" t="b">
        <v>0</v>
      </c>
      <c r="AQ3632" s="27" t="b">
        <v>0</v>
      </c>
      <c r="AR3632" s="27" t="b">
        <v>0</v>
      </c>
      <c r="AS3632" s="27" t="b">
        <v>1</v>
      </c>
    </row>
    <row r="3633" spans="1:45" ht="14.55" customHeight="1" x14ac:dyDescent="0.25">
      <c r="A3633" s="94">
        <v>43340</v>
      </c>
      <c r="B3633" s="98">
        <v>14.074999999999999</v>
      </c>
      <c r="C3633" s="99">
        <v>15.275</v>
      </c>
      <c r="D3633" s="32">
        <v>115.68883161323927</v>
      </c>
      <c r="E3633" s="32">
        <v>28.816184498225521</v>
      </c>
      <c r="F3633" s="18">
        <v>144.50501611146478</v>
      </c>
      <c r="G3633" s="18">
        <v>14.31429564750332</v>
      </c>
      <c r="H3633" s="19">
        <v>7.8559738134206247E-2</v>
      </c>
      <c r="I3633" s="18">
        <v>12.5</v>
      </c>
      <c r="J3633" s="91">
        <v>0.99790449292303485</v>
      </c>
      <c r="K3633" s="72">
        <v>29.620348277883078</v>
      </c>
      <c r="L3633" s="18">
        <v>28.93</v>
      </c>
      <c r="M3633" s="73">
        <v>2.3862712681751764E-2</v>
      </c>
      <c r="Q3633" s="34">
        <v>1.0010499537239417</v>
      </c>
      <c r="R3633" s="7"/>
      <c r="S3633" s="32"/>
      <c r="T3633" s="77"/>
      <c r="U3633" s="5">
        <v>58.892679922424065</v>
      </c>
      <c r="V3633" s="18">
        <v>56.88</v>
      </c>
      <c r="W3633" s="38">
        <v>3.5384668115753561E-2</v>
      </c>
      <c r="X3633" s="91">
        <v>0.99685673938455233</v>
      </c>
      <c r="Y3633" s="72">
        <v>42.081596120917368</v>
      </c>
      <c r="Z3633" s="18">
        <v>41.799999</v>
      </c>
      <c r="AA3633" s="77">
        <v>6.7367733888550625E-3</v>
      </c>
      <c r="AB3633" s="35">
        <v>0.99580898584606969</v>
      </c>
      <c r="AC3633" s="72">
        <v>32.303473019277718</v>
      </c>
      <c r="AD3633" s="18">
        <v>31.299999</v>
      </c>
      <c r="AE3633" s="38">
        <v>3.205987384465149E-2</v>
      </c>
      <c r="AF3633">
        <v>15</v>
      </c>
      <c r="AI3633" s="27" t="s">
        <v>36</v>
      </c>
      <c r="AJ3633" s="17">
        <v>14.266972715775907</v>
      </c>
      <c r="AK3633" s="17">
        <v>14.419576603420124</v>
      </c>
      <c r="AL3633" s="19">
        <v>7.6994109409969577E-2</v>
      </c>
      <c r="AM3633" s="19">
        <v>7.5745988900316349E-2</v>
      </c>
      <c r="AN3633" s="27" t="b">
        <v>0</v>
      </c>
      <c r="AO3633" s="27" t="b">
        <v>1</v>
      </c>
      <c r="AP3633" s="27" t="b">
        <v>0</v>
      </c>
      <c r="AQ3633" s="27" t="b">
        <v>0</v>
      </c>
      <c r="AR3633" s="27" t="b">
        <v>0</v>
      </c>
      <c r="AS3633" s="27" t="b">
        <v>1</v>
      </c>
    </row>
    <row r="3634" spans="1:45" ht="14.55" customHeight="1" x14ac:dyDescent="0.25">
      <c r="A3634" s="94">
        <v>43341</v>
      </c>
      <c r="B3634" s="98">
        <v>13.925000000000001</v>
      </c>
      <c r="C3634" s="99">
        <v>15.225</v>
      </c>
      <c r="D3634" s="32">
        <v>107.97624283902333</v>
      </c>
      <c r="E3634" s="32">
        <v>35.922874318002251</v>
      </c>
      <c r="F3634" s="18">
        <v>143.89911715702559</v>
      </c>
      <c r="G3634" s="18">
        <v>14.249531084943648</v>
      </c>
      <c r="H3634" s="19">
        <v>8.5385878489326661E-2</v>
      </c>
      <c r="I3634" s="18">
        <v>12.25</v>
      </c>
      <c r="J3634" s="91">
        <v>0.99130157666399266</v>
      </c>
      <c r="K3634" s="72">
        <v>29.362189913745787</v>
      </c>
      <c r="L3634" s="18">
        <v>28.65</v>
      </c>
      <c r="M3634" s="73">
        <v>2.4858286692697691E-2</v>
      </c>
      <c r="Q3634" s="34">
        <v>1.0043873749123249</v>
      </c>
      <c r="R3634" s="7"/>
      <c r="S3634" s="32"/>
      <c r="T3634" s="77"/>
      <c r="U3634" s="5">
        <v>59.093957938254363</v>
      </c>
      <c r="V3634" s="18">
        <v>56.92</v>
      </c>
      <c r="W3634" s="38">
        <v>3.8193217467574855E-2</v>
      </c>
      <c r="X3634" s="91">
        <v>0.98695236499598904</v>
      </c>
      <c r="Y3634" s="72">
        <v>41.532729524569881</v>
      </c>
      <c r="Z3634" s="18">
        <v>41.75</v>
      </c>
      <c r="AA3634" s="77">
        <v>-5.2040832438351942E-3</v>
      </c>
      <c r="AB3634" s="35">
        <v>0.98260315332798542</v>
      </c>
      <c r="AC3634" s="72">
        <v>31.740985557600592</v>
      </c>
      <c r="AD3634" s="18">
        <v>31.26</v>
      </c>
      <c r="AE3634" s="38">
        <v>1.5386614126698341E-2</v>
      </c>
      <c r="AF3634">
        <v>14</v>
      </c>
      <c r="AI3634" s="27" t="s">
        <v>36</v>
      </c>
      <c r="AJ3634" s="17">
        <v>14.259648925683456</v>
      </c>
      <c r="AK3634" s="17">
        <v>14.373225553075306</v>
      </c>
      <c r="AL3634" s="19">
        <v>7.1282069215170732E-2</v>
      </c>
      <c r="AM3634" s="19">
        <v>7.5289379924437586E-2</v>
      </c>
      <c r="AN3634" s="27" t="b">
        <v>0</v>
      </c>
      <c r="AO3634" s="27" t="b">
        <v>0</v>
      </c>
      <c r="AP3634" s="27" t="b">
        <v>0</v>
      </c>
      <c r="AQ3634" s="27" t="b">
        <v>0</v>
      </c>
      <c r="AR3634" s="27" t="b">
        <v>0</v>
      </c>
      <c r="AS3634" s="27" t="b">
        <v>1</v>
      </c>
    </row>
    <row r="3635" spans="1:45" ht="14.55" customHeight="1" x14ac:dyDescent="0.25">
      <c r="A3635" s="94">
        <v>43342</v>
      </c>
      <c r="B3635" s="98">
        <v>14.525</v>
      </c>
      <c r="C3635" s="99">
        <v>15.675000000000001</v>
      </c>
      <c r="D3635" s="32">
        <v>100.26365406480738</v>
      </c>
      <c r="E3635" s="32">
        <v>42.976916924304852</v>
      </c>
      <c r="F3635" s="18">
        <v>143.24057098911223</v>
      </c>
      <c r="G3635" s="18">
        <v>14.870038100041556</v>
      </c>
      <c r="H3635" s="19">
        <v>7.3365231259968078E-2</v>
      </c>
      <c r="I3635" s="18">
        <v>13.53</v>
      </c>
      <c r="J3635" s="91">
        <v>1.0387700566271787</v>
      </c>
      <c r="K3635" s="72">
        <v>30.500035956510846</v>
      </c>
      <c r="L3635" s="18">
        <v>29.51</v>
      </c>
      <c r="M3635" s="73">
        <v>3.354916829924922E-2</v>
      </c>
      <c r="Q3635" s="34">
        <v>0.98133847987827905</v>
      </c>
      <c r="R3635" s="7"/>
      <c r="S3635" s="32"/>
      <c r="T3635" s="77"/>
      <c r="U3635" s="5">
        <v>57.935188395256453</v>
      </c>
      <c r="V3635" s="18">
        <v>56.32</v>
      </c>
      <c r="W3635" s="38">
        <v>2.8678771222593272E-2</v>
      </c>
      <c r="X3635" s="91">
        <v>1.0581550849407679</v>
      </c>
      <c r="Y3635" s="72">
        <v>43.948279205133616</v>
      </c>
      <c r="Z3635" s="18">
        <v>43.099997999999999</v>
      </c>
      <c r="AA3635" s="77">
        <v>1.9681699408283425E-2</v>
      </c>
      <c r="AB3635" s="35">
        <v>1.0775401132543572</v>
      </c>
      <c r="AC3635" s="72">
        <v>34.201636827002218</v>
      </c>
      <c r="AD3635" s="18">
        <v>32.509998000000003</v>
      </c>
      <c r="AE3635" s="38">
        <v>5.2034418058168296E-2</v>
      </c>
      <c r="AF3635">
        <v>13</v>
      </c>
      <c r="AI3635" s="27" t="s">
        <v>36</v>
      </c>
      <c r="AJ3635" s="17">
        <v>14.272403979993612</v>
      </c>
      <c r="AK3635" s="17">
        <v>14.33251593891681</v>
      </c>
      <c r="AL3635" s="19">
        <v>7.3559359002279848E-2</v>
      </c>
      <c r="AM3635" s="19">
        <v>7.3613526198400253E-2</v>
      </c>
      <c r="AN3635" s="27" t="b">
        <v>0</v>
      </c>
      <c r="AO3635" s="27" t="b">
        <v>0</v>
      </c>
      <c r="AP3635" s="27" t="b">
        <v>0</v>
      </c>
      <c r="AQ3635" s="27" t="b">
        <v>0</v>
      </c>
      <c r="AR3635" s="27" t="b">
        <v>0</v>
      </c>
      <c r="AS3635" s="27" t="b">
        <v>1</v>
      </c>
    </row>
    <row r="3636" spans="1:45" ht="14.55" customHeight="1" x14ac:dyDescent="0.25">
      <c r="A3636" s="94">
        <v>43343</v>
      </c>
      <c r="B3636" s="100">
        <v>14.025</v>
      </c>
      <c r="C3636" s="101">
        <v>15.175000000000001</v>
      </c>
      <c r="D3636" s="32">
        <v>92.551065290591424</v>
      </c>
      <c r="E3636" s="32">
        <v>50.12366983948742</v>
      </c>
      <c r="F3636" s="18">
        <v>142.67473513007883</v>
      </c>
      <c r="G3636" s="18">
        <v>14.429011405823585</v>
      </c>
      <c r="H3636" s="19">
        <v>7.5782537067545341E-2</v>
      </c>
      <c r="I3636" s="32">
        <v>12.86</v>
      </c>
      <c r="J3636" s="91">
        <v>0.9665081641102532</v>
      </c>
      <c r="K3636" s="72">
        <v>29.478023717968448</v>
      </c>
      <c r="L3636" s="32">
        <v>29.690000999999999</v>
      </c>
      <c r="M3636" s="73">
        <v>-7.1396859175434551E-3</v>
      </c>
      <c r="Q3636" s="34">
        <v>1.0173262043371245</v>
      </c>
      <c r="R3636" s="7"/>
      <c r="S3636" s="32"/>
      <c r="T3636" s="77"/>
      <c r="U3636" s="5">
        <v>58.882083804574449</v>
      </c>
      <c r="V3636" s="32">
        <v>56.68</v>
      </c>
      <c r="W3636" s="38">
        <v>3.8851160984023463E-2</v>
      </c>
      <c r="X3636" s="91">
        <v>0.94976224616537985</v>
      </c>
      <c r="Y3636" s="72">
        <v>41.740616077812994</v>
      </c>
      <c r="Z3636" s="18">
        <v>42.049999</v>
      </c>
      <c r="AA3636" s="77">
        <v>-7.3575012971345199E-3</v>
      </c>
      <c r="AB3636" s="35">
        <v>0.93301632822050651</v>
      </c>
      <c r="AC3636" s="72">
        <v>31.91017400432133</v>
      </c>
      <c r="AD3636" s="18">
        <v>31.459999</v>
      </c>
      <c r="AE3636" s="38">
        <v>1.4309441151645638E-2</v>
      </c>
      <c r="AF3636">
        <v>12</v>
      </c>
      <c r="AI3636" s="27" t="s">
        <v>36</v>
      </c>
      <c r="AJ3636" s="17">
        <v>14.275174557274564</v>
      </c>
      <c r="AK3636" s="17">
        <v>14.299371982534192</v>
      </c>
      <c r="AL3636" s="19">
        <v>7.575595427960001E-2</v>
      </c>
      <c r="AM3636" s="19">
        <v>7.1934005561582026E-2</v>
      </c>
      <c r="AN3636" s="27" t="b">
        <v>0</v>
      </c>
      <c r="AO3636" s="27" t="b">
        <v>1</v>
      </c>
      <c r="AP3636" s="27" t="b">
        <v>0</v>
      </c>
      <c r="AQ3636" s="27" t="b">
        <v>0</v>
      </c>
      <c r="AR3636" s="27" t="b">
        <v>0</v>
      </c>
      <c r="AS3636" s="27" t="b">
        <v>1</v>
      </c>
    </row>
    <row r="3637" spans="1:45" ht="14.55" customHeight="1" x14ac:dyDescent="0.25">
      <c r="A3637" s="94">
        <v>43347</v>
      </c>
      <c r="B3637" s="98">
        <v>14.225</v>
      </c>
      <c r="C3637" s="99">
        <v>15.225</v>
      </c>
      <c r="D3637" s="32">
        <v>84.838476516375465</v>
      </c>
      <c r="E3637" s="32">
        <v>57.251779069034619</v>
      </c>
      <c r="F3637" s="18">
        <v>142.09025558541009</v>
      </c>
      <c r="G3637" s="18">
        <v>14.627925442234995</v>
      </c>
      <c r="H3637" s="19">
        <v>6.568144499178985E-2</v>
      </c>
      <c r="I3637">
        <v>13.16</v>
      </c>
      <c r="J3637" s="91">
        <v>1.0096326390732617</v>
      </c>
      <c r="K3637" s="72">
        <v>29.761459937262959</v>
      </c>
      <c r="L3637" s="18">
        <v>29.280000999999999</v>
      </c>
      <c r="M3637" s="73">
        <v>1.6443269153677983E-2</v>
      </c>
      <c r="Q3637" s="34">
        <v>0.99522963169945489</v>
      </c>
      <c r="R3637" s="7"/>
      <c r="S3637" s="32"/>
      <c r="T3637" s="77"/>
      <c r="U3637" s="5">
        <v>58.544619188919604</v>
      </c>
      <c r="V3637">
        <v>56.64</v>
      </c>
      <c r="W3637" s="38">
        <v>3.3626751216800914E-2</v>
      </c>
      <c r="X3637" s="91">
        <v>1.0144489586098924</v>
      </c>
      <c r="Y3637" s="72">
        <v>42.343927103211044</v>
      </c>
      <c r="Z3637" s="18">
        <v>42.450001</v>
      </c>
      <c r="AA3637" s="77">
        <v>-2.4987960963524193E-3</v>
      </c>
      <c r="AB3637" s="35">
        <v>1.0192652781465232</v>
      </c>
      <c r="AC3637" s="72">
        <v>32.524410927185507</v>
      </c>
      <c r="AD3637" s="18">
        <v>31.82</v>
      </c>
      <c r="AE3637" s="38">
        <v>2.2137364147878893E-2</v>
      </c>
      <c r="AF3637">
        <v>11</v>
      </c>
      <c r="AI3637" s="27" t="s">
        <v>36</v>
      </c>
      <c r="AJ3637" s="17">
        <v>14.299513967139521</v>
      </c>
      <c r="AK3637" s="17">
        <v>14.28736652670165</v>
      </c>
      <c r="AL3637" s="19">
        <v>7.5170736572300834E-2</v>
      </c>
      <c r="AM3637" s="19">
        <v>7.1808977430252482E-2</v>
      </c>
      <c r="AN3637" s="27" t="b">
        <v>1</v>
      </c>
      <c r="AO3637" s="27" t="b">
        <v>1</v>
      </c>
      <c r="AP3637" s="27" t="b">
        <v>0</v>
      </c>
      <c r="AQ3637" s="27" t="b">
        <v>0</v>
      </c>
      <c r="AR3637" s="27" t="b">
        <v>0</v>
      </c>
      <c r="AS3637" s="27" t="b">
        <v>1</v>
      </c>
    </row>
    <row r="3638" spans="1:45" ht="14.55" customHeight="1" x14ac:dyDescent="0.25">
      <c r="A3638" s="94">
        <v>43348</v>
      </c>
      <c r="B3638" s="98">
        <v>14.574999999999999</v>
      </c>
      <c r="C3638" s="99">
        <v>15.525</v>
      </c>
      <c r="D3638" s="32">
        <v>77.12588774215952</v>
      </c>
      <c r="E3638" s="32">
        <v>64.457793867932608</v>
      </c>
      <c r="F3638" s="18">
        <v>141.58368161009213</v>
      </c>
      <c r="G3638" s="18">
        <v>15.007499730747016</v>
      </c>
      <c r="H3638" s="19">
        <v>6.1191626409017763E-2</v>
      </c>
      <c r="I3638">
        <v>13.91</v>
      </c>
      <c r="J3638" s="91">
        <v>1.0222909398199911</v>
      </c>
      <c r="K3638" s="72">
        <v>30.424344436433366</v>
      </c>
      <c r="L3638" s="18">
        <v>29.459999</v>
      </c>
      <c r="M3638" s="73">
        <v>3.2734062089865165E-2</v>
      </c>
      <c r="Q3638" s="34">
        <v>0.98909755581717462</v>
      </c>
      <c r="R3638" s="7"/>
      <c r="S3638" s="32"/>
      <c r="T3638" s="77"/>
      <c r="U3638" s="5">
        <v>57.85043519055953</v>
      </c>
      <c r="V3638">
        <v>56.24</v>
      </c>
      <c r="W3638" s="38">
        <v>2.8635049618768279E-2</v>
      </c>
      <c r="X3638" s="91">
        <v>1.0334364097299868</v>
      </c>
      <c r="Y3638" s="72">
        <v>43.759965365677715</v>
      </c>
      <c r="Z3638" s="18">
        <v>42.900002000000001</v>
      </c>
      <c r="AA3638" s="77">
        <v>2.0045765165179114E-2</v>
      </c>
      <c r="AB3638" s="35">
        <v>1.0445818796399824</v>
      </c>
      <c r="AC3638" s="72">
        <v>33.973865606756995</v>
      </c>
      <c r="AD3638" s="18">
        <v>32.299999</v>
      </c>
      <c r="AE3638" s="38">
        <v>5.1822497169643725E-2</v>
      </c>
      <c r="AF3638">
        <v>10</v>
      </c>
      <c r="AI3638" s="27" t="s">
        <v>36</v>
      </c>
      <c r="AJ3638" s="17">
        <v>14.361543700959016</v>
      </c>
      <c r="AK3638" s="17">
        <v>14.304451694851577</v>
      </c>
      <c r="AL3638" s="19">
        <v>7.3327742725308995E-2</v>
      </c>
      <c r="AM3638" s="19">
        <v>7.321019075286779E-2</v>
      </c>
      <c r="AN3638" s="27" t="b">
        <v>1</v>
      </c>
      <c r="AO3638" s="27" t="b">
        <v>1</v>
      </c>
      <c r="AP3638" s="27" t="b">
        <v>0</v>
      </c>
      <c r="AQ3638" s="27" t="b">
        <v>0</v>
      </c>
      <c r="AR3638" s="27" t="b">
        <v>0</v>
      </c>
      <c r="AS3638" s="27" t="b">
        <v>1</v>
      </c>
    </row>
    <row r="3639" spans="1:45" ht="14.55" customHeight="1" x14ac:dyDescent="0.25">
      <c r="A3639" s="94">
        <v>43349</v>
      </c>
      <c r="B3639" s="98">
        <v>15.175000000000001</v>
      </c>
      <c r="C3639" s="99">
        <v>16.024999999999999</v>
      </c>
      <c r="D3639" s="32">
        <v>69.413298967943575</v>
      </c>
      <c r="E3639" s="32">
        <v>71.69843679123035</v>
      </c>
      <c r="F3639" s="18">
        <v>141.11173575917394</v>
      </c>
      <c r="G3639" s="18">
        <v>15.606882372820884</v>
      </c>
      <c r="H3639" s="19">
        <v>5.3042121684867216E-2</v>
      </c>
      <c r="I3639">
        <v>14.65</v>
      </c>
      <c r="J3639" s="91">
        <v>1.0364724093675914</v>
      </c>
      <c r="K3639" s="72">
        <v>31.533447978094184</v>
      </c>
      <c r="L3639" s="18">
        <v>30.360001</v>
      </c>
      <c r="M3639" s="73">
        <v>3.8651084961893893E-2</v>
      </c>
      <c r="Q3639" s="34">
        <v>0.98240550880179955</v>
      </c>
      <c r="R3639" s="7"/>
      <c r="S3639" s="32"/>
      <c r="T3639" s="77"/>
      <c r="U3639" s="5">
        <v>56.777718296909974</v>
      </c>
      <c r="V3639">
        <v>55.48</v>
      </c>
      <c r="W3639" s="38">
        <v>2.3390740751802041E-2</v>
      </c>
      <c r="X3639" s="91">
        <v>1.0547086140513873</v>
      </c>
      <c r="Y3639" s="72">
        <v>46.154233243232468</v>
      </c>
      <c r="Z3639" s="18">
        <v>44.849997999999999</v>
      </c>
      <c r="AA3639" s="77">
        <v>2.907993983037567E-2</v>
      </c>
      <c r="AB3639" s="35">
        <v>1.0729448187351829</v>
      </c>
      <c r="AC3639" s="72">
        <v>36.451498658212984</v>
      </c>
      <c r="AD3639" s="18">
        <v>34.099997999999999</v>
      </c>
      <c r="AE3639" s="38">
        <v>6.8958967628472714E-2</v>
      </c>
      <c r="AF3639">
        <v>9</v>
      </c>
      <c r="AI3639" s="27" t="s">
        <v>36</v>
      </c>
      <c r="AJ3639" s="17">
        <v>14.465149372767945</v>
      </c>
      <c r="AK3639" s="17">
        <v>14.341123545450118</v>
      </c>
      <c r="AL3639" s="19">
        <v>6.9074806650419152E-2</v>
      </c>
      <c r="AM3639" s="19">
        <v>7.2280841184997127E-2</v>
      </c>
      <c r="AN3639" s="27" t="b">
        <v>1</v>
      </c>
      <c r="AO3639" s="27" t="b">
        <v>0</v>
      </c>
      <c r="AP3639" s="27" t="b">
        <v>0</v>
      </c>
      <c r="AQ3639" s="27" t="b">
        <v>0</v>
      </c>
      <c r="AR3639" s="27" t="b">
        <v>0</v>
      </c>
      <c r="AS3639" s="27" t="b">
        <v>1</v>
      </c>
    </row>
    <row r="3640" spans="1:45" ht="14.55" customHeight="1" x14ac:dyDescent="0.25">
      <c r="A3640" s="94">
        <v>43350</v>
      </c>
      <c r="B3640" s="98">
        <v>15.375</v>
      </c>
      <c r="C3640" s="99">
        <v>16.225000000000001</v>
      </c>
      <c r="D3640" s="32">
        <v>61.700710193727623</v>
      </c>
      <c r="E3640" s="32">
        <v>79.001933493178996</v>
      </c>
      <c r="F3640" s="18">
        <v>140.70264368690661</v>
      </c>
      <c r="G3640" s="18">
        <v>15.852259287456098</v>
      </c>
      <c r="H3640" s="19">
        <v>5.2388289676425392E-2</v>
      </c>
      <c r="I3640">
        <v>14.88</v>
      </c>
      <c r="J3640" s="91">
        <v>1.012777708082071</v>
      </c>
      <c r="K3640" s="72">
        <v>31.935820605814222</v>
      </c>
      <c r="L3640" s="18">
        <v>30.809999000000001</v>
      </c>
      <c r="M3640" s="73">
        <v>3.6540786833982701E-2</v>
      </c>
      <c r="Q3640" s="34">
        <v>0.99369175092416451</v>
      </c>
      <c r="R3640" s="7"/>
      <c r="S3640" s="32"/>
      <c r="T3640" s="77"/>
      <c r="U3640" s="5">
        <v>56.365081144586803</v>
      </c>
      <c r="V3640">
        <v>54.92</v>
      </c>
      <c r="W3640" s="38">
        <v>2.6312475320225806E-2</v>
      </c>
      <c r="X3640" s="91">
        <v>1.0191665621231067</v>
      </c>
      <c r="Y3640" s="72">
        <v>47.039076276860087</v>
      </c>
      <c r="Z3640" s="18">
        <v>46.049999</v>
      </c>
      <c r="AA3640" s="77">
        <v>2.1478334383027604E-2</v>
      </c>
      <c r="AB3640" s="35">
        <v>1.0255554161641423</v>
      </c>
      <c r="AC3640" s="72">
        <v>37.382432533858328</v>
      </c>
      <c r="AD3640" s="18">
        <v>35.220001000000003</v>
      </c>
      <c r="AE3640" s="38">
        <v>6.1397827156743245E-2</v>
      </c>
      <c r="AF3640">
        <v>8</v>
      </c>
      <c r="AI3640" s="27" t="s">
        <v>36</v>
      </c>
      <c r="AJ3640" s="17">
        <v>14.58233434440668</v>
      </c>
      <c r="AK3640" s="17">
        <v>14.369552723145423</v>
      </c>
      <c r="AL3640" s="19">
        <v>6.3575208514935602E-2</v>
      </c>
      <c r="AM3640" s="19">
        <v>7.4118327680578314E-2</v>
      </c>
      <c r="AN3640" s="27" t="b">
        <v>1</v>
      </c>
      <c r="AO3640" s="27" t="b">
        <v>0</v>
      </c>
      <c r="AP3640" s="27" t="b">
        <v>0</v>
      </c>
      <c r="AQ3640" s="27" t="b">
        <v>0</v>
      </c>
      <c r="AR3640" s="27" t="b">
        <v>0</v>
      </c>
      <c r="AS3640" s="27" t="b">
        <v>0</v>
      </c>
    </row>
    <row r="3641" spans="1:45" ht="14.55" customHeight="1" x14ac:dyDescent="0.25">
      <c r="A3641" s="94">
        <v>43353</v>
      </c>
      <c r="B3641" s="100">
        <v>14.775</v>
      </c>
      <c r="C3641" s="101">
        <v>15.675000000000001</v>
      </c>
      <c r="D3641" s="32">
        <v>53.988121419511671</v>
      </c>
      <c r="E3641" s="32">
        <v>86.310472932536172</v>
      </c>
      <c r="F3641" s="18">
        <v>140.29859435204784</v>
      </c>
      <c r="G3641" s="18">
        <v>15.328672158997998</v>
      </c>
      <c r="H3641" s="19">
        <v>5.7416267942583699E-2</v>
      </c>
      <c r="I3641" s="1">
        <v>14.16</v>
      </c>
      <c r="J3641" s="91">
        <v>0.96419401401135862</v>
      </c>
      <c r="K3641" s="72">
        <v>30.791794289667376</v>
      </c>
      <c r="L3641" s="32">
        <v>29.98</v>
      </c>
      <c r="M3641" s="73">
        <v>2.7077861563288036E-2</v>
      </c>
      <c r="Q3641" s="34">
        <v>1.0185678325463134</v>
      </c>
      <c r="R3641" s="7"/>
      <c r="S3641" s="32"/>
      <c r="T3641" s="77"/>
      <c r="U3641" s="5">
        <v>57.356231557697967</v>
      </c>
      <c r="V3641" s="1">
        <v>55.72</v>
      </c>
      <c r="W3641" s="38">
        <v>2.9365246907716587E-2</v>
      </c>
      <c r="X3641" s="91">
        <v>0.94629102101703799</v>
      </c>
      <c r="Y3641" s="72">
        <v>44.512868486203701</v>
      </c>
      <c r="Z3641" s="18">
        <v>44.099997999999999</v>
      </c>
      <c r="AA3641" s="77">
        <v>9.3621429688885965E-3</v>
      </c>
      <c r="AB3641" s="35">
        <v>0.92838802802271725</v>
      </c>
      <c r="AC3641" s="72">
        <v>34.704846409439014</v>
      </c>
      <c r="AD3641" s="18">
        <v>33.32</v>
      </c>
      <c r="AE3641" s="38">
        <v>4.1562017090006419E-2</v>
      </c>
      <c r="AF3641">
        <v>7</v>
      </c>
      <c r="AI3641" s="27" t="s">
        <v>36</v>
      </c>
      <c r="AJ3641" s="17">
        <v>14.665666516792157</v>
      </c>
      <c r="AK3641" s="17">
        <v>14.396426605673508</v>
      </c>
      <c r="AL3641" s="19">
        <v>6.0917047962038208E-2</v>
      </c>
      <c r="AM3641" s="19">
        <v>7.3265220061507541E-2</v>
      </c>
      <c r="AN3641" s="27" t="b">
        <v>1</v>
      </c>
      <c r="AO3641" s="27" t="b">
        <v>0</v>
      </c>
      <c r="AP3641" s="27" t="b">
        <v>0</v>
      </c>
      <c r="AQ3641" s="27" t="b">
        <v>0</v>
      </c>
      <c r="AR3641" s="27" t="b">
        <v>0</v>
      </c>
      <c r="AS3641" s="27" t="b">
        <v>0</v>
      </c>
    </row>
    <row r="3642" spans="1:45" ht="14.55" customHeight="1" x14ac:dyDescent="0.25">
      <c r="A3642" s="94">
        <v>43354</v>
      </c>
      <c r="B3642" s="98">
        <v>14.225</v>
      </c>
      <c r="C3642" s="99">
        <v>15.125</v>
      </c>
      <c r="D3642" s="32">
        <v>46.275532645295719</v>
      </c>
      <c r="E3642" s="32">
        <v>93.580233643160781</v>
      </c>
      <c r="F3642" s="18">
        <v>139.85576628845649</v>
      </c>
      <c r="G3642" s="18">
        <v>14.827207635151304</v>
      </c>
      <c r="H3642" s="19">
        <v>5.9504132231404938E-2</v>
      </c>
      <c r="I3642" s="18">
        <v>13.22</v>
      </c>
      <c r="J3642" s="91">
        <v>0.96423277794970152</v>
      </c>
      <c r="K3642" s="72">
        <v>29.689943639609403</v>
      </c>
      <c r="L3642" s="18">
        <v>29.1</v>
      </c>
      <c r="M3642" s="73">
        <v>2.0272977306165008E-2</v>
      </c>
      <c r="Q3642" s="34">
        <v>1.0185469851617948</v>
      </c>
      <c r="R3642" s="7"/>
      <c r="S3642" s="32"/>
      <c r="T3642" s="77"/>
      <c r="U3642" s="5">
        <v>58.363616258377156</v>
      </c>
      <c r="V3642" s="18">
        <v>56.639999000000003</v>
      </c>
      <c r="W3642" s="38">
        <v>3.0431096200710619E-2</v>
      </c>
      <c r="X3642" s="91">
        <v>0.9463491669245524</v>
      </c>
      <c r="Y3642" s="72">
        <v>42.124917552844614</v>
      </c>
      <c r="Z3642" s="18">
        <v>42.049999</v>
      </c>
      <c r="AA3642" s="77">
        <v>1.7816540933714362E-3</v>
      </c>
      <c r="AB3642" s="35">
        <v>0.92846555589940316</v>
      </c>
      <c r="AC3642" s="72">
        <v>32.221737911584292</v>
      </c>
      <c r="AD3642" s="18">
        <v>31.459999</v>
      </c>
      <c r="AE3642" s="38">
        <v>2.4212935022162329E-2</v>
      </c>
      <c r="AF3642">
        <v>6</v>
      </c>
      <c r="AI3642" s="27" t="s">
        <v>36</v>
      </c>
      <c r="AJ3642" s="17">
        <v>14.684168978902949</v>
      </c>
      <c r="AK3642" s="17">
        <v>14.416070028779176</v>
      </c>
      <c r="AL3642" s="19">
        <v>5.8203980489348141E-2</v>
      </c>
      <c r="AM3642" s="19">
        <v>7.1530476144469488E-2</v>
      </c>
      <c r="AN3642" s="27" t="b">
        <v>1</v>
      </c>
      <c r="AO3642" s="27" t="b">
        <v>0</v>
      </c>
      <c r="AP3642" s="27" t="b">
        <v>0</v>
      </c>
      <c r="AQ3642" s="27" t="b">
        <v>0</v>
      </c>
      <c r="AR3642" s="27" t="b">
        <v>0</v>
      </c>
      <c r="AS3642" s="27" t="b">
        <v>0</v>
      </c>
    </row>
    <row r="3643" spans="1:45" ht="14.55" customHeight="1" x14ac:dyDescent="0.25">
      <c r="A3643" s="94">
        <v>43355</v>
      </c>
      <c r="B3643" s="100">
        <v>14.025</v>
      </c>
      <c r="C3643" s="101">
        <v>15.025</v>
      </c>
      <c r="D3643" s="32">
        <v>38.562943871079767</v>
      </c>
      <c r="E3643" s="32">
        <v>100.83389151510934</v>
      </c>
      <c r="F3643" s="18">
        <v>139.39683538618911</v>
      </c>
      <c r="G3643" s="18">
        <v>14.748358541359682</v>
      </c>
      <c r="H3643" s="19">
        <v>6.6555740432612365E-2</v>
      </c>
      <c r="I3643" s="32">
        <v>13.14</v>
      </c>
      <c r="J3643" s="91">
        <v>0.99141812643417959</v>
      </c>
      <c r="K3643" s="72">
        <v>29.434639008120659</v>
      </c>
      <c r="L3643" s="32">
        <v>28.719999000000001</v>
      </c>
      <c r="M3643" s="73">
        <v>2.4883009505698699E-2</v>
      </c>
      <c r="Q3643" s="34">
        <v>1.0043280798166798</v>
      </c>
      <c r="R3643" s="7"/>
      <c r="S3643" s="32"/>
      <c r="T3643" s="77"/>
      <c r="U3643" s="5">
        <v>58.559628753632872</v>
      </c>
      <c r="V3643" s="32">
        <v>56.919998</v>
      </c>
      <c r="W3643" s="38">
        <v>2.8805882137115886E-2</v>
      </c>
      <c r="X3643" s="91">
        <v>0.98712718965126933</v>
      </c>
      <c r="Y3643" s="72">
        <v>41.582850428255071</v>
      </c>
      <c r="Z3643" s="18">
        <v>41.299999</v>
      </c>
      <c r="AA3643" s="77">
        <v>6.84870302914708E-3</v>
      </c>
      <c r="AB3643" s="35">
        <v>0.98283625286835907</v>
      </c>
      <c r="AC3643" s="72">
        <v>31.668184422541454</v>
      </c>
      <c r="AD3643" s="18">
        <v>30.66</v>
      </c>
      <c r="AE3643" s="38">
        <v>3.2882727414920231E-2</v>
      </c>
      <c r="AF3643">
        <v>5</v>
      </c>
      <c r="AI3643" s="27" t="s">
        <v>36</v>
      </c>
      <c r="AJ3643" s="17">
        <v>14.657999601792291</v>
      </c>
      <c r="AK3643" s="17">
        <v>14.431067560939457</v>
      </c>
      <c r="AL3643" s="19">
        <v>5.8349696396151896E-2</v>
      </c>
      <c r="AM3643" s="19">
        <v>6.9517370415334928E-2</v>
      </c>
      <c r="AN3643" s="27" t="b">
        <v>1</v>
      </c>
      <c r="AO3643" s="27" t="b">
        <v>0</v>
      </c>
      <c r="AP3643" s="27" t="b">
        <v>0</v>
      </c>
      <c r="AQ3643" s="27" t="b">
        <v>0</v>
      </c>
      <c r="AR3643" s="27" t="b">
        <v>0</v>
      </c>
      <c r="AS3643" s="27" t="b">
        <v>0</v>
      </c>
    </row>
    <row r="3644" spans="1:45" ht="14.55" customHeight="1" x14ac:dyDescent="0.25">
      <c r="A3644" s="94">
        <v>43356</v>
      </c>
      <c r="B3644" s="98">
        <v>13.375</v>
      </c>
      <c r="C3644" s="99">
        <v>14.625</v>
      </c>
      <c r="D3644" s="32">
        <v>30.850355096863815</v>
      </c>
      <c r="E3644" s="32">
        <v>108.03316323280509</v>
      </c>
      <c r="F3644" s="18">
        <v>138.8835183296689</v>
      </c>
      <c r="G3644" s="18">
        <v>14.347336067411955</v>
      </c>
      <c r="H3644" s="19">
        <v>8.54700854700855E-2</v>
      </c>
      <c r="I3644" s="18">
        <v>12.37</v>
      </c>
      <c r="J3644" s="91">
        <v>0.96922672280537814</v>
      </c>
      <c r="K3644" s="72">
        <v>28.528345094834922</v>
      </c>
      <c r="L3644" s="18">
        <v>27.940000999999999</v>
      </c>
      <c r="M3644" s="73">
        <v>2.1057411373568785E-2</v>
      </c>
      <c r="Q3644" s="34">
        <v>1.015875169591667</v>
      </c>
      <c r="R3644" s="7"/>
      <c r="S3644" s="32"/>
      <c r="T3644" s="77"/>
      <c r="U3644" s="5">
        <v>59.431840023788666</v>
      </c>
      <c r="V3644" s="18">
        <v>57.799999</v>
      </c>
      <c r="W3644" s="38">
        <v>2.8232544152616106E-2</v>
      </c>
      <c r="X3644" s="91">
        <v>0.95384008420806721</v>
      </c>
      <c r="Y3644" s="72">
        <v>39.663579321513993</v>
      </c>
      <c r="Z3644" s="18">
        <v>39.450001</v>
      </c>
      <c r="AA3644" s="77">
        <v>5.4138990139440644E-3</v>
      </c>
      <c r="AB3644" s="35">
        <v>0.93845344561075628</v>
      </c>
      <c r="AC3644" s="72">
        <v>29.718640316694838</v>
      </c>
      <c r="AD3644" s="18">
        <v>28.99</v>
      </c>
      <c r="AE3644" s="38">
        <v>2.5134195125727482E-2</v>
      </c>
      <c r="AF3644">
        <v>4</v>
      </c>
      <c r="AI3644" s="27" t="s">
        <v>36</v>
      </c>
      <c r="AJ3644" s="17">
        <v>14.652081897702173</v>
      </c>
      <c r="AK3644" s="17">
        <v>14.442617541318363</v>
      </c>
      <c r="AL3644" s="19">
        <v>6.2396106239663185E-2</v>
      </c>
      <c r="AM3644" s="19">
        <v>6.7380618278582785E-2</v>
      </c>
      <c r="AN3644" s="27" t="b">
        <v>1</v>
      </c>
      <c r="AO3644" s="27" t="b">
        <v>0</v>
      </c>
      <c r="AP3644" s="27" t="b">
        <v>0</v>
      </c>
      <c r="AQ3644" s="27" t="b">
        <v>0</v>
      </c>
      <c r="AR3644" s="27" t="b">
        <v>0</v>
      </c>
      <c r="AS3644" s="27" t="b">
        <v>1</v>
      </c>
    </row>
    <row r="3645" spans="1:45" ht="14.55" customHeight="1" x14ac:dyDescent="0.25">
      <c r="A3645" s="94">
        <v>43357</v>
      </c>
      <c r="B3645" s="98">
        <v>12.875</v>
      </c>
      <c r="C3645" s="99">
        <v>14.375</v>
      </c>
      <c r="D3645" s="32">
        <v>23.137766322647863</v>
      </c>
      <c r="E3645" s="32">
        <v>115.08655638529319</v>
      </c>
      <c r="F3645" s="18">
        <v>138.22432270794104</v>
      </c>
      <c r="G3645" s="18">
        <v>14.123910692387298</v>
      </c>
      <c r="H3645" s="19">
        <v>0.10434782608695647</v>
      </c>
      <c r="I3645" s="18">
        <v>12.07</v>
      </c>
      <c r="J3645" s="91">
        <v>0.9797549182286569</v>
      </c>
      <c r="K3645" s="72">
        <v>27.950302809124839</v>
      </c>
      <c r="L3645" s="18">
        <v>27.35</v>
      </c>
      <c r="M3645" s="73">
        <v>2.1948914410414532E-2</v>
      </c>
      <c r="Q3645" s="34">
        <v>1.0103317071415905</v>
      </c>
      <c r="R3645" s="7"/>
      <c r="S3645" s="32"/>
      <c r="T3645" s="77"/>
      <c r="U3645" s="5">
        <v>59.987902263952783</v>
      </c>
      <c r="V3645" s="18">
        <v>58.360000999999997</v>
      </c>
      <c r="W3645" s="38">
        <v>2.7894126731642557E-2</v>
      </c>
      <c r="X3645" s="91">
        <v>0.96963237734298546</v>
      </c>
      <c r="Y3645" s="72">
        <v>38.45927471696249</v>
      </c>
      <c r="Z3645" s="18">
        <v>38.299999</v>
      </c>
      <c r="AA3645" s="77">
        <v>4.158635016217372E-3</v>
      </c>
      <c r="AB3645" s="35">
        <v>0.95950983645731391</v>
      </c>
      <c r="AC3645" s="72">
        <v>28.514870538842931</v>
      </c>
      <c r="AD3645" s="18">
        <v>27.92</v>
      </c>
      <c r="AE3645" s="38">
        <v>2.1306251391222407E-2</v>
      </c>
      <c r="AF3645">
        <v>3</v>
      </c>
      <c r="AG3645" t="s">
        <v>84</v>
      </c>
      <c r="AI3645" s="27" t="s">
        <v>36</v>
      </c>
      <c r="AJ3645" s="17">
        <v>14.603178531560188</v>
      </c>
      <c r="AK3645" s="17">
        <v>14.447469021620494</v>
      </c>
      <c r="AL3645" s="19">
        <v>7.0947056973344733E-2</v>
      </c>
      <c r="AM3645" s="19">
        <v>7.0171014125435485E-2</v>
      </c>
      <c r="AN3645" s="27" t="b">
        <v>1</v>
      </c>
      <c r="AO3645" s="27" t="b">
        <v>1</v>
      </c>
      <c r="AP3645" s="27" t="b">
        <v>0</v>
      </c>
      <c r="AQ3645" s="27" t="b">
        <v>0</v>
      </c>
      <c r="AR3645" s="27" t="b">
        <v>0</v>
      </c>
      <c r="AS3645" s="27" t="b">
        <v>1</v>
      </c>
    </row>
    <row r="3646" spans="1:45" ht="14.55" customHeight="1" x14ac:dyDescent="0.25">
      <c r="A3646" s="94">
        <v>43360</v>
      </c>
      <c r="B3646" s="98">
        <v>13.574999999999999</v>
      </c>
      <c r="C3646" s="99">
        <v>14.975</v>
      </c>
      <c r="D3646" s="32">
        <v>15.425177548431908</v>
      </c>
      <c r="E3646" s="32">
        <v>121.99435328741704</v>
      </c>
      <c r="F3646" s="18">
        <v>137.41953083584895</v>
      </c>
      <c r="G3646" s="18">
        <v>14.817851678822855</v>
      </c>
      <c r="H3646" s="19">
        <v>9.3489148580968351E-2</v>
      </c>
      <c r="I3646" s="18">
        <v>13.68</v>
      </c>
      <c r="J3646" s="91">
        <v>1.0430239274067752</v>
      </c>
      <c r="K3646" s="72">
        <v>29.152330203795948</v>
      </c>
      <c r="L3646" s="18">
        <v>28.200001</v>
      </c>
      <c r="M3646" s="73">
        <v>3.3770537944163473E-2</v>
      </c>
      <c r="Q3646" s="34">
        <v>0.97937538810171709</v>
      </c>
      <c r="R3646" s="7"/>
      <c r="S3646" s="32"/>
      <c r="T3646" s="77"/>
      <c r="U3646" s="5">
        <v>58.69395535852307</v>
      </c>
      <c r="V3646" s="18">
        <v>57.48</v>
      </c>
      <c r="W3646" s="38">
        <v>2.1119613057116789E-2</v>
      </c>
      <c r="X3646" s="91">
        <v>1.0645358911101626</v>
      </c>
      <c r="Y3646" s="72">
        <v>40.941474163679793</v>
      </c>
      <c r="Z3646" s="18">
        <v>39.950001</v>
      </c>
      <c r="AA3646" s="77">
        <v>2.4817850785029828E-2</v>
      </c>
      <c r="AB3646" s="35">
        <v>1.0860478548135502</v>
      </c>
      <c r="AC3646" s="72">
        <v>30.968017477196245</v>
      </c>
      <c r="AD3646" s="18">
        <v>29.309999000000001</v>
      </c>
      <c r="AE3646" s="38">
        <v>5.6568356662047091E-2</v>
      </c>
      <c r="AF3646">
        <v>2</v>
      </c>
      <c r="AG3646" t="s">
        <v>85</v>
      </c>
      <c r="AH3646" t="s">
        <v>86</v>
      </c>
      <c r="AI3646" s="27" t="s">
        <v>36</v>
      </c>
      <c r="AJ3646" s="17">
        <v>14.613698042446707</v>
      </c>
      <c r="AK3646" s="17">
        <v>14.462370035990789</v>
      </c>
      <c r="AL3646" s="19">
        <v>7.7797200124101892E-2</v>
      </c>
      <c r="AM3646" s="19">
        <v>7.2101400574019481E-2</v>
      </c>
      <c r="AN3646" s="27" t="b">
        <v>1</v>
      </c>
      <c r="AO3646" s="27" t="b">
        <v>1</v>
      </c>
      <c r="AP3646" s="27" t="b">
        <v>0</v>
      </c>
      <c r="AQ3646" s="27" t="b">
        <v>0</v>
      </c>
      <c r="AR3646" s="27" t="b">
        <v>0</v>
      </c>
      <c r="AS3646" s="27" t="b">
        <v>1</v>
      </c>
    </row>
    <row r="3647" spans="1:45" ht="14.55" customHeight="1" x14ac:dyDescent="0.25">
      <c r="A3647" s="94">
        <v>43361</v>
      </c>
      <c r="B3647" s="98">
        <v>12.725</v>
      </c>
      <c r="C3647" s="99">
        <v>14.675000000000001</v>
      </c>
      <c r="D3647" s="32">
        <v>7.7125887742159538</v>
      </c>
      <c r="E3647" s="32">
        <v>128.9858987037764</v>
      </c>
      <c r="F3647" s="18">
        <v>136.69848747799236</v>
      </c>
      <c r="G3647" s="18">
        <v>14.564980142522481</v>
      </c>
      <c r="H3647" s="19">
        <v>0.13287904599659295</v>
      </c>
      <c r="I3647" s="18">
        <v>12.79</v>
      </c>
      <c r="J3647" s="91">
        <v>0.97777718925484547</v>
      </c>
      <c r="K3647" s="72">
        <v>28.503990300327182</v>
      </c>
      <c r="L3647" s="18">
        <v>28.049999</v>
      </c>
      <c r="M3647" s="73">
        <v>1.6185073672451183E-2</v>
      </c>
      <c r="Q3647" s="34">
        <v>1.0113639441528035</v>
      </c>
      <c r="R3647" s="7"/>
      <c r="S3647" s="32"/>
      <c r="T3647" s="77"/>
      <c r="U3647" s="5">
        <v>59.303641308364845</v>
      </c>
      <c r="V3647" s="18">
        <v>57.349997999999999</v>
      </c>
      <c r="W3647" s="38">
        <v>3.4065272475944049E-2</v>
      </c>
      <c r="X3647" s="91">
        <v>0.9666657838822682</v>
      </c>
      <c r="Y3647" s="72">
        <v>39.576911568489514</v>
      </c>
      <c r="Z3647" s="18">
        <v>39.799999</v>
      </c>
      <c r="AA3647" s="77">
        <v>-5.6052119878315975E-3</v>
      </c>
      <c r="AB3647" s="35">
        <v>0.95555437850969094</v>
      </c>
      <c r="AC3647" s="72">
        <v>29.591150267236721</v>
      </c>
      <c r="AD3647" s="18">
        <v>29.139999</v>
      </c>
      <c r="AE3647" s="38">
        <v>1.5482199132426912E-2</v>
      </c>
      <c r="AF3647">
        <v>1</v>
      </c>
      <c r="AG3647" s="128">
        <v>16.100000000000001</v>
      </c>
      <c r="AH3647" s="128">
        <v>16.5</v>
      </c>
      <c r="AI3647" s="27" t="s">
        <v>36</v>
      </c>
      <c r="AJ3647" s="17">
        <v>14.632719041110832</v>
      </c>
      <c r="AK3647" s="17">
        <v>14.467784386143366</v>
      </c>
      <c r="AL3647" s="19">
        <v>9.0374329799770101E-2</v>
      </c>
      <c r="AM3647" s="19">
        <v>7.6081793996582492E-2</v>
      </c>
      <c r="AN3647" s="27" t="b">
        <v>1</v>
      </c>
      <c r="AO3647" s="27" t="b">
        <v>1</v>
      </c>
      <c r="AP3647" s="27" t="b">
        <v>0</v>
      </c>
      <c r="AQ3647" s="27" t="b">
        <v>0</v>
      </c>
      <c r="AR3647" s="27" t="b">
        <v>0</v>
      </c>
      <c r="AS3647" s="27" t="b">
        <v>1</v>
      </c>
    </row>
    <row r="3648" spans="1:45" ht="14.55" customHeight="1" x14ac:dyDescent="0.25">
      <c r="A3648" s="96">
        <v>43362</v>
      </c>
      <c r="B3648" s="98">
        <v>14.275</v>
      </c>
      <c r="C3648" s="99">
        <v>15.125</v>
      </c>
      <c r="D3648" s="32">
        <v>135.67364603951052</v>
      </c>
      <c r="E3648" s="32">
        <v>0</v>
      </c>
      <c r="F3648" s="18">
        <v>135.67364603951052</v>
      </c>
      <c r="G3648" s="18">
        <v>14.275</v>
      </c>
      <c r="H3648" s="19">
        <v>5.6198347107437985E-2</v>
      </c>
      <c r="I3648" s="18">
        <v>11.75</v>
      </c>
      <c r="J3648" s="91">
        <v>0.97274275979557068</v>
      </c>
      <c r="K3648" s="72">
        <v>27.726570454562232</v>
      </c>
      <c r="L3648" s="18">
        <v>27.08</v>
      </c>
      <c r="M3648" s="73">
        <v>2.387630925266742E-2</v>
      </c>
      <c r="Q3648" s="34">
        <v>1.0140105078809107</v>
      </c>
      <c r="R3648" s="7"/>
      <c r="S3648" s="32"/>
      <c r="T3648" s="77"/>
      <c r="U3648" s="5">
        <v>60.076459737714742</v>
      </c>
      <c r="V3648" s="18">
        <v>58.580002</v>
      </c>
      <c r="W3648" s="38">
        <v>2.5545539204910612E-2</v>
      </c>
      <c r="X3648" s="91">
        <v>0.95911413969335613</v>
      </c>
      <c r="Y3648" s="72">
        <v>37.95895710251061</v>
      </c>
      <c r="Z3648" s="18">
        <v>37.630001</v>
      </c>
      <c r="AA3648" s="77">
        <v>8.7418573948645287E-3</v>
      </c>
      <c r="AB3648" s="35">
        <v>0.94548551959114147</v>
      </c>
      <c r="AC3648" s="72">
        <v>27.977555529180574</v>
      </c>
      <c r="AD3648" s="18">
        <v>27.26</v>
      </c>
      <c r="AE3648" s="38">
        <v>2.632265330816479E-2</v>
      </c>
      <c r="AF3648">
        <v>20</v>
      </c>
      <c r="AI3648" s="27" t="s">
        <v>36</v>
      </c>
      <c r="AJ3648" s="17">
        <v>14.643171780370686</v>
      </c>
      <c r="AK3648" s="17">
        <v>14.470029611391105</v>
      </c>
      <c r="AL3648" s="19">
        <v>8.9823365612442266E-2</v>
      </c>
      <c r="AM3648" s="19">
        <v>7.5078591347611814E-2</v>
      </c>
      <c r="AN3648" s="27" t="b">
        <v>1</v>
      </c>
      <c r="AO3648" s="27" t="b">
        <v>1</v>
      </c>
      <c r="AP3648" s="27" t="b">
        <v>0</v>
      </c>
      <c r="AQ3648" s="27" t="b">
        <v>0</v>
      </c>
      <c r="AR3648" s="27" t="b">
        <v>0</v>
      </c>
      <c r="AS3648" s="27" t="b">
        <v>1</v>
      </c>
    </row>
    <row r="3649" spans="1:45" ht="14.55" customHeight="1" x14ac:dyDescent="0.25">
      <c r="A3649" s="94">
        <v>43363</v>
      </c>
      <c r="B3649" s="98">
        <v>14.025</v>
      </c>
      <c r="C3649" s="99">
        <v>14.925000000000001</v>
      </c>
      <c r="D3649" s="32">
        <v>128.889963737535</v>
      </c>
      <c r="E3649" s="32">
        <v>6.4024505693025215</v>
      </c>
      <c r="F3649" s="18">
        <v>135.29241430683751</v>
      </c>
      <c r="G3649" s="18">
        <v>14.067590750870215</v>
      </c>
      <c r="H3649" s="19">
        <v>6.0301507537688481E-2</v>
      </c>
      <c r="I3649" s="18">
        <v>11.8</v>
      </c>
      <c r="J3649" s="91">
        <v>0.98270136486662529</v>
      </c>
      <c r="K3649" s="72">
        <v>27.246467200328599</v>
      </c>
      <c r="L3649" s="18">
        <v>26.639999</v>
      </c>
      <c r="M3649" s="73">
        <v>2.2765323689711833E-2</v>
      </c>
      <c r="Q3649" s="34">
        <v>1.0088015727625057</v>
      </c>
      <c r="R3649" s="7"/>
      <c r="S3649" s="32"/>
      <c r="T3649" s="77"/>
      <c r="U3649" s="5">
        <v>60.54671692540834</v>
      </c>
      <c r="V3649" s="18">
        <v>59.25</v>
      </c>
      <c r="W3649" s="38">
        <v>2.1885517728410804E-2</v>
      </c>
      <c r="X3649" s="91">
        <v>0.974052047299938</v>
      </c>
      <c r="Y3649" s="72">
        <v>36.974176779242256</v>
      </c>
      <c r="Z3649" s="18">
        <v>36.759998000000003</v>
      </c>
      <c r="AA3649" s="77">
        <v>5.8264088926841982E-3</v>
      </c>
      <c r="AB3649" s="35">
        <v>0.96540272973325059</v>
      </c>
      <c r="AC3649" s="72">
        <v>27.009175448371661</v>
      </c>
      <c r="AD3649" s="18">
        <v>26.290001</v>
      </c>
      <c r="AE3649" s="38">
        <v>2.7355436326216207E-2</v>
      </c>
      <c r="AF3649">
        <v>19</v>
      </c>
      <c r="AI3649" s="27" t="s">
        <v>36</v>
      </c>
      <c r="AJ3649" s="17">
        <v>14.620200311157316</v>
      </c>
      <c r="AK3649" s="17">
        <v>14.466517669790299</v>
      </c>
      <c r="AL3649" s="19">
        <v>8.8780993463288285E-2</v>
      </c>
      <c r="AM3649" s="19">
        <v>7.393745193532944E-2</v>
      </c>
      <c r="AN3649" s="27" t="b">
        <v>1</v>
      </c>
      <c r="AO3649" s="27" t="b">
        <v>1</v>
      </c>
      <c r="AP3649" s="27" t="b">
        <v>0</v>
      </c>
      <c r="AQ3649" s="27" t="b">
        <v>0</v>
      </c>
      <c r="AR3649" s="27" t="b">
        <v>0</v>
      </c>
      <c r="AS3649" s="27" t="b">
        <v>1</v>
      </c>
    </row>
    <row r="3650" spans="1:45" ht="14.55" customHeight="1" x14ac:dyDescent="0.25">
      <c r="A3650" s="94">
        <v>43364</v>
      </c>
      <c r="B3650" s="98">
        <v>14.125</v>
      </c>
      <c r="C3650" s="99">
        <v>15.074999999999999</v>
      </c>
      <c r="D3650" s="32">
        <v>122.10628143555947</v>
      </c>
      <c r="E3650" s="32">
        <v>12.777066601812187</v>
      </c>
      <c r="F3650" s="18">
        <v>134.88334803737166</v>
      </c>
      <c r="G3650" s="18">
        <v>14.214990450625219</v>
      </c>
      <c r="H3650" s="19">
        <v>6.301824212271967E-2</v>
      </c>
      <c r="I3650" s="18">
        <v>11.68</v>
      </c>
      <c r="J3650" s="91">
        <v>1.0074227110781837</v>
      </c>
      <c r="K3650" s="72">
        <v>27.448234934757618</v>
      </c>
      <c r="L3650" s="18">
        <v>26.565999999999999</v>
      </c>
      <c r="M3650" s="73">
        <v>3.3209174687857383E-2</v>
      </c>
      <c r="Q3650" s="34">
        <v>0.99631598980420055</v>
      </c>
      <c r="R3650" s="7"/>
      <c r="S3650" s="32"/>
      <c r="T3650" s="77"/>
      <c r="U3650" s="5">
        <v>60.265423890284474</v>
      </c>
      <c r="V3650" s="18">
        <v>58.950001</v>
      </c>
      <c r="W3650" s="38">
        <v>2.2314213197120618E-2</v>
      </c>
      <c r="X3650" s="91">
        <v>1.0111340666172757</v>
      </c>
      <c r="Y3650" s="72">
        <v>37.38602859726663</v>
      </c>
      <c r="Z3650" s="18">
        <v>36.840000000000003</v>
      </c>
      <c r="AA3650" s="77">
        <v>1.482162316141767E-2</v>
      </c>
      <c r="AB3650" s="35">
        <v>1.0148454221563676</v>
      </c>
      <c r="AC3650" s="72">
        <v>27.409698607756408</v>
      </c>
      <c r="AD3650" s="18">
        <v>26.41</v>
      </c>
      <c r="AE3650" s="38">
        <v>3.7853033235759462E-2</v>
      </c>
      <c r="AF3650">
        <v>18</v>
      </c>
      <c r="AI3650" s="27" t="s">
        <v>36</v>
      </c>
      <c r="AJ3650" s="17">
        <v>14.622104618329946</v>
      </c>
      <c r="AK3650" s="17">
        <v>14.471159101683973</v>
      </c>
      <c r="AL3650" s="19">
        <v>8.5039019572060656E-2</v>
      </c>
      <c r="AM3650" s="19">
        <v>7.2539474662416503E-2</v>
      </c>
      <c r="AN3650" s="27" t="b">
        <v>1</v>
      </c>
      <c r="AO3650" s="27" t="b">
        <v>1</v>
      </c>
      <c r="AP3650" s="27" t="b">
        <v>0</v>
      </c>
      <c r="AQ3650" s="27" t="b">
        <v>0</v>
      </c>
      <c r="AR3650" s="27" t="b">
        <v>0</v>
      </c>
      <c r="AS3650" s="27" t="b">
        <v>1</v>
      </c>
    </row>
    <row r="3651" spans="1:45" ht="14.55" customHeight="1" x14ac:dyDescent="0.25">
      <c r="A3651" s="94">
        <v>43367</v>
      </c>
      <c r="B3651" s="98">
        <v>14.025</v>
      </c>
      <c r="C3651" s="99">
        <v>14.925000000000001</v>
      </c>
      <c r="D3651" s="32">
        <v>115.32259913358394</v>
      </c>
      <c r="E3651" s="32">
        <v>19.133253169998213</v>
      </c>
      <c r="F3651" s="18">
        <v>134.45585230358216</v>
      </c>
      <c r="G3651" s="18">
        <v>14.153071240916447</v>
      </c>
      <c r="H3651" s="19">
        <v>6.0301507537688481E-2</v>
      </c>
      <c r="I3651" s="18">
        <v>12.2</v>
      </c>
      <c r="J3651" s="91">
        <v>0.99248852247703334</v>
      </c>
      <c r="K3651" s="72">
        <v>27.241586791002369</v>
      </c>
      <c r="L3651" s="18">
        <v>26.67</v>
      </c>
      <c r="M3651" s="73">
        <v>2.1431825684378233E-2</v>
      </c>
      <c r="Q3651" s="34">
        <v>1.0037841634199556</v>
      </c>
      <c r="R3651" s="7"/>
      <c r="S3651" s="32"/>
      <c r="T3651" s="77"/>
      <c r="U3651" s="5">
        <v>60.435075844734413</v>
      </c>
      <c r="V3651" s="18">
        <v>59.02</v>
      </c>
      <c r="W3651" s="38">
        <v>2.3976208823016099E-2</v>
      </c>
      <c r="X3651" s="91">
        <v>0.98873278371555007</v>
      </c>
      <c r="Y3651" s="72">
        <v>36.964968983161867</v>
      </c>
      <c r="Z3651" s="18">
        <v>36.82</v>
      </c>
      <c r="AA3651" s="77">
        <v>3.9372347409523901E-3</v>
      </c>
      <c r="AB3651" s="35">
        <v>0.98497704495406668</v>
      </c>
      <c r="AC3651" s="72">
        <v>26.997491094318708</v>
      </c>
      <c r="AD3651" s="18">
        <v>26.35</v>
      </c>
      <c r="AE3651" s="38">
        <v>2.4572717051943308E-2</v>
      </c>
      <c r="AF3651">
        <v>17</v>
      </c>
      <c r="AI3651" s="27" t="s">
        <v>36</v>
      </c>
      <c r="AJ3651" s="17">
        <v>14.616433576441807</v>
      </c>
      <c r="AK3651" s="17">
        <v>14.472560755633051</v>
      </c>
      <c r="AL3651" s="19">
        <v>7.7697966480515981E-2</v>
      </c>
      <c r="AM3651" s="19">
        <v>7.1722991929774035E-2</v>
      </c>
      <c r="AN3651" s="27" t="b">
        <v>1</v>
      </c>
      <c r="AO3651" s="27" t="b">
        <v>1</v>
      </c>
      <c r="AP3651" s="27" t="b">
        <v>0</v>
      </c>
      <c r="AQ3651" s="27" t="b">
        <v>0</v>
      </c>
      <c r="AR3651" s="27" t="b">
        <v>0</v>
      </c>
      <c r="AS3651" s="27" t="b">
        <v>1</v>
      </c>
    </row>
    <row r="3652" spans="1:45" ht="14.55" customHeight="1" x14ac:dyDescent="0.25">
      <c r="A3652" s="94">
        <v>43368</v>
      </c>
      <c r="B3652" s="98">
        <v>14.074999999999999</v>
      </c>
      <c r="C3652" s="99">
        <v>14.975</v>
      </c>
      <c r="D3652" s="32">
        <v>108.5389168316084</v>
      </c>
      <c r="E3652" s="32">
        <v>25.507869202507877</v>
      </c>
      <c r="F3652" s="18">
        <v>134.04678603411628</v>
      </c>
      <c r="G3652" s="18">
        <v>14.246261713625973</v>
      </c>
      <c r="H3652" s="19">
        <v>6.0100166944908162E-2</v>
      </c>
      <c r="I3652" s="18">
        <v>12.42</v>
      </c>
      <c r="J3652" s="91">
        <v>1.0035220539750973</v>
      </c>
      <c r="K3652" s="72">
        <v>27.33706013413482</v>
      </c>
      <c r="L3652" s="18">
        <v>26.92</v>
      </c>
      <c r="M3652" s="73">
        <v>1.5492575562214639E-2</v>
      </c>
      <c r="Q3652" s="34">
        <v>0.99824515367592281</v>
      </c>
      <c r="R3652" s="7"/>
      <c r="S3652" s="32"/>
      <c r="T3652" s="77"/>
      <c r="U3652" s="5">
        <v>60.270778087293323</v>
      </c>
      <c r="V3652" s="18">
        <v>58.689999</v>
      </c>
      <c r="W3652" s="38">
        <v>2.6934385998086702E-2</v>
      </c>
      <c r="X3652" s="91">
        <v>1.0052830809626458</v>
      </c>
      <c r="Y3652" s="72">
        <v>37.160435698394686</v>
      </c>
      <c r="Z3652" s="18">
        <v>37.290000999999997</v>
      </c>
      <c r="AA3652" s="77">
        <v>-3.4745319959983614E-3</v>
      </c>
      <c r="AB3652" s="35">
        <v>1.0070441079501946</v>
      </c>
      <c r="AC3652" s="72">
        <v>27.187228450533283</v>
      </c>
      <c r="AD3652" s="18">
        <v>26.76</v>
      </c>
      <c r="AE3652" s="38">
        <v>1.5965188734427552E-2</v>
      </c>
      <c r="AF3652">
        <v>16</v>
      </c>
      <c r="AI3652" s="27" t="s">
        <v>36</v>
      </c>
      <c r="AJ3652" s="17">
        <v>14.617234626071715</v>
      </c>
      <c r="AK3652" s="17">
        <v>14.465106370798658</v>
      </c>
      <c r="AL3652" s="19">
        <v>7.2133136207839288E-2</v>
      </c>
      <c r="AM3652" s="19">
        <v>7.0742843797109212E-2</v>
      </c>
      <c r="AN3652" s="27" t="b">
        <v>1</v>
      </c>
      <c r="AO3652" s="27" t="b">
        <v>1</v>
      </c>
      <c r="AP3652" s="27" t="b">
        <v>0</v>
      </c>
      <c r="AQ3652" s="27" t="b">
        <v>0</v>
      </c>
      <c r="AR3652" s="27" t="b">
        <v>0</v>
      </c>
      <c r="AS3652" s="27" t="b">
        <v>1</v>
      </c>
    </row>
    <row r="3653" spans="1:45" ht="14.55" customHeight="1" x14ac:dyDescent="0.25">
      <c r="A3653" s="94">
        <v>43369</v>
      </c>
      <c r="B3653" s="100">
        <v>14.425000000000001</v>
      </c>
      <c r="C3653" s="101">
        <v>15.275</v>
      </c>
      <c r="D3653" s="32">
        <v>101.75523452963287</v>
      </c>
      <c r="E3653" s="32">
        <v>31.883851065633454</v>
      </c>
      <c r="F3653" s="18">
        <v>133.63908559526632</v>
      </c>
      <c r="G3653" s="18">
        <v>14.627794513933344</v>
      </c>
      <c r="H3653" s="19">
        <v>5.5646481178396101E-2</v>
      </c>
      <c r="I3653" s="32">
        <v>12.89</v>
      </c>
      <c r="J3653" s="91">
        <v>1.0236583240052595</v>
      </c>
      <c r="K3653" s="72">
        <v>27.983324982313551</v>
      </c>
      <c r="L3653" s="32">
        <v>27</v>
      </c>
      <c r="M3653" s="73">
        <v>3.6419443789390778E-2</v>
      </c>
      <c r="Q3653" s="34">
        <v>0.98844422819095945</v>
      </c>
      <c r="R3653" s="7"/>
      <c r="S3653" s="32"/>
      <c r="T3653" s="77"/>
      <c r="U3653" s="5">
        <v>59.516787870921753</v>
      </c>
      <c r="V3653" s="32">
        <v>58.389999000000003</v>
      </c>
      <c r="W3653" s="38">
        <v>1.9297634701479445E-2</v>
      </c>
      <c r="X3653" s="91">
        <v>1.0354874860078891</v>
      </c>
      <c r="Y3653" s="72">
        <v>38.479350241849168</v>
      </c>
      <c r="Z3653" s="18">
        <v>37.900002000000001</v>
      </c>
      <c r="AA3653" s="77">
        <v>1.5286232487511948E-2</v>
      </c>
      <c r="AB3653" s="35">
        <v>1.0473166480105189</v>
      </c>
      <c r="AC3653" s="72">
        <v>28.473180466751639</v>
      </c>
      <c r="AD3653" s="18">
        <v>27.33</v>
      </c>
      <c r="AE3653" s="38">
        <v>4.1828776683192133E-2</v>
      </c>
      <c r="AF3653">
        <v>15</v>
      </c>
      <c r="AI3653" s="27" t="s">
        <v>36</v>
      </c>
      <c r="AJ3653" s="17">
        <v>14.633355650390282</v>
      </c>
      <c r="AK3653" s="17">
        <v>14.453478049804552</v>
      </c>
      <c r="AL3653" s="19">
        <v>5.9261042071473147E-2</v>
      </c>
      <c r="AM3653" s="19">
        <v>7.0115658558772095E-2</v>
      </c>
      <c r="AN3653" s="27" t="b">
        <v>1</v>
      </c>
      <c r="AO3653" s="27" t="b">
        <v>0</v>
      </c>
      <c r="AP3653" s="27" t="b">
        <v>0</v>
      </c>
      <c r="AQ3653" s="27" t="b">
        <v>0</v>
      </c>
      <c r="AR3653" s="27" t="b">
        <v>0</v>
      </c>
      <c r="AS3653" s="27" t="b">
        <v>1</v>
      </c>
    </row>
    <row r="3654" spans="1:45" ht="14.55" customHeight="1" x14ac:dyDescent="0.25">
      <c r="A3654" s="94">
        <v>43370</v>
      </c>
      <c r="B3654" s="98">
        <v>14.125</v>
      </c>
      <c r="C3654" s="99">
        <v>15.025</v>
      </c>
      <c r="D3654" s="32">
        <v>94.971552227657341</v>
      </c>
      <c r="E3654" s="32">
        <v>38.290045318071883</v>
      </c>
      <c r="F3654" s="18">
        <v>133.26159754572922</v>
      </c>
      <c r="G3654" s="18">
        <v>14.383596935808452</v>
      </c>
      <c r="H3654" s="19">
        <v>5.9900166389351139E-2</v>
      </c>
      <c r="I3654" s="18">
        <v>12.41</v>
      </c>
      <c r="J3654" s="91">
        <v>0.98052839208255183</v>
      </c>
      <c r="K3654" s="72">
        <v>27.437969908140467</v>
      </c>
      <c r="L3654" s="18">
        <v>26.74</v>
      </c>
      <c r="M3654" s="73">
        <v>2.6102090805552289E-2</v>
      </c>
      <c r="Q3654" s="34">
        <v>1.0099291402853172</v>
      </c>
      <c r="R3654" s="7"/>
      <c r="S3654" s="32"/>
      <c r="T3654" s="77"/>
      <c r="U3654" s="5">
        <v>60.049708553826612</v>
      </c>
      <c r="V3654" s="18">
        <v>58.810001</v>
      </c>
      <c r="W3654" s="38">
        <v>2.1079876428273012E-2</v>
      </c>
      <c r="X3654" s="91">
        <v>0.97079258812382774</v>
      </c>
      <c r="Y3654" s="72">
        <v>37.355646735893622</v>
      </c>
      <c r="Z3654" s="18">
        <v>36.810001</v>
      </c>
      <c r="AA3654" s="77">
        <v>1.4823301305903848E-2</v>
      </c>
      <c r="AB3654" s="35">
        <v>0.96105678416510365</v>
      </c>
      <c r="AC3654" s="72">
        <v>27.363904536291138</v>
      </c>
      <c r="AD3654" s="18">
        <v>26.299999</v>
      </c>
      <c r="AE3654" s="38">
        <v>4.0452683526381039E-2</v>
      </c>
      <c r="AF3654">
        <v>14</v>
      </c>
      <c r="AI3654" s="27" t="s">
        <v>36</v>
      </c>
      <c r="AJ3654" s="17">
        <v>14.636655711738145</v>
      </c>
      <c r="AK3654" s="17">
        <v>14.452996739046586</v>
      </c>
      <c r="AL3654" s="19">
        <v>5.9878011951792008E-2</v>
      </c>
      <c r="AM3654" s="19">
        <v>7.0034942307542924E-2</v>
      </c>
      <c r="AN3654" s="27" t="b">
        <v>1</v>
      </c>
      <c r="AO3654" s="27" t="b">
        <v>0</v>
      </c>
      <c r="AP3654" s="27" t="b">
        <v>0</v>
      </c>
      <c r="AQ3654" s="27" t="b">
        <v>0</v>
      </c>
      <c r="AR3654" s="27" t="b">
        <v>0</v>
      </c>
      <c r="AS3654" s="27" t="b">
        <v>1</v>
      </c>
    </row>
    <row r="3655" spans="1:45" ht="14.55" customHeight="1" x14ac:dyDescent="0.25">
      <c r="A3655" s="94">
        <v>43371</v>
      </c>
      <c r="B3655" s="98">
        <v>13.975</v>
      </c>
      <c r="C3655" s="99">
        <v>14.975</v>
      </c>
      <c r="D3655" s="32">
        <v>88.187869925681809</v>
      </c>
      <c r="E3655" s="32">
        <v>44.667383921426577</v>
      </c>
      <c r="F3655" s="18">
        <v>132.85525384710837</v>
      </c>
      <c r="G3655" s="18">
        <v>14.311210895903526</v>
      </c>
      <c r="H3655" s="19">
        <v>6.6777963272120155E-2</v>
      </c>
      <c r="I3655" s="18">
        <v>12.12</v>
      </c>
      <c r="J3655" s="91">
        <v>0.99193358613794769</v>
      </c>
      <c r="K3655" s="72">
        <v>27.216172983048253</v>
      </c>
      <c r="L3655" s="18">
        <v>26.700001</v>
      </c>
      <c r="M3655" s="73">
        <v>1.9332283285242294E-2</v>
      </c>
      <c r="Q3655" s="34">
        <v>1.0040660050102037</v>
      </c>
      <c r="R3655" s="7"/>
      <c r="S3655" s="32"/>
      <c r="T3655" s="77"/>
      <c r="U3655" s="5">
        <v>60.235661418389078</v>
      </c>
      <c r="V3655" s="18">
        <v>59.09</v>
      </c>
      <c r="W3655" s="38">
        <v>1.9388414594501184E-2</v>
      </c>
      <c r="X3655" s="91">
        <v>0.98790037920692164</v>
      </c>
      <c r="Y3655" s="72">
        <v>36.903834139531313</v>
      </c>
      <c r="Z3655" s="18">
        <v>36.799999</v>
      </c>
      <c r="AA3655" s="77">
        <v>2.821607129155434E-3</v>
      </c>
      <c r="AB3655" s="35">
        <v>0.98386717227589549</v>
      </c>
      <c r="AC3655" s="72">
        <v>26.922015745193253</v>
      </c>
      <c r="AD3655" s="18">
        <v>26.32</v>
      </c>
      <c r="AE3655" s="38">
        <v>2.2872938647160054E-2</v>
      </c>
      <c r="AF3655">
        <v>13</v>
      </c>
      <c r="AI3655" s="27" t="s">
        <v>36</v>
      </c>
      <c r="AJ3655" s="17">
        <v>14.639592845593373</v>
      </c>
      <c r="AK3655" s="17">
        <v>14.445899883836224</v>
      </c>
      <c r="AL3655" s="19">
        <v>6.0957421240863952E-2</v>
      </c>
      <c r="AM3655" s="19">
        <v>7.089343240674624E-2</v>
      </c>
      <c r="AN3655" s="27" t="b">
        <v>1</v>
      </c>
      <c r="AO3655" s="27" t="b">
        <v>0</v>
      </c>
      <c r="AP3655" s="27" t="b">
        <v>0</v>
      </c>
      <c r="AQ3655" s="27" t="b">
        <v>0</v>
      </c>
      <c r="AR3655" s="27" t="b">
        <v>0</v>
      </c>
      <c r="AS3655" s="27" t="b">
        <v>1</v>
      </c>
    </row>
    <row r="3656" spans="1:45" ht="14.55" customHeight="1" x14ac:dyDescent="0.25">
      <c r="A3656" s="94">
        <v>43374</v>
      </c>
      <c r="B3656" s="98">
        <v>13.925000000000001</v>
      </c>
      <c r="C3656" s="99">
        <v>14.875</v>
      </c>
      <c r="D3656" s="32">
        <v>81.404187623706292</v>
      </c>
      <c r="E3656" s="32">
        <v>50.998065735791045</v>
      </c>
      <c r="F3656" s="18">
        <v>132.40225335949734</v>
      </c>
      <c r="G3656" s="18">
        <v>14.290916449453889</v>
      </c>
      <c r="H3656" s="19">
        <v>6.386554621848739E-2</v>
      </c>
      <c r="I3656" s="18">
        <v>12</v>
      </c>
      <c r="J3656" s="91">
        <v>0.9951770253854858</v>
      </c>
      <c r="K3656" s="72">
        <v>27.084441446635875</v>
      </c>
      <c r="L3656" s="18">
        <v>26.4</v>
      </c>
      <c r="M3656" s="73">
        <v>2.5925812372571074E-2</v>
      </c>
      <c r="Q3656" s="34">
        <v>1.0024231742149825</v>
      </c>
      <c r="R3656" s="7"/>
      <c r="S3656" s="32"/>
      <c r="T3656" s="77"/>
      <c r="U3656" s="5">
        <v>60.323328650259114</v>
      </c>
      <c r="V3656" s="18">
        <v>59.299999</v>
      </c>
      <c r="W3656" s="38">
        <v>1.7256824072781427E-2</v>
      </c>
      <c r="X3656" s="91">
        <v>0.99276553807822876</v>
      </c>
      <c r="Y3656" s="72">
        <v>36.637030043799562</v>
      </c>
      <c r="Z3656" s="18">
        <v>36.119999</v>
      </c>
      <c r="AA3656" s="77">
        <v>1.4314259637702715E-2</v>
      </c>
      <c r="AB3656" s="35">
        <v>0.99035405077097161</v>
      </c>
      <c r="AC3656" s="72">
        <v>26.661899885183789</v>
      </c>
      <c r="AD3656" s="18">
        <v>25.709999</v>
      </c>
      <c r="AE3656" s="38">
        <v>3.7024539953649536E-2</v>
      </c>
      <c r="AF3656">
        <v>12</v>
      </c>
      <c r="AI3656" s="27" t="s">
        <v>36</v>
      </c>
      <c r="AJ3656" s="17">
        <v>14.612015624136818</v>
      </c>
      <c r="AK3656" s="17">
        <v>14.443950790336968</v>
      </c>
      <c r="AL3656" s="19">
        <v>6.1098638590158572E-2</v>
      </c>
      <c r="AM3656" s="19">
        <v>7.1610760940625129E-2</v>
      </c>
      <c r="AN3656" s="27" t="b">
        <v>1</v>
      </c>
      <c r="AO3656" s="27" t="b">
        <v>0</v>
      </c>
      <c r="AP3656" s="27" t="b">
        <v>0</v>
      </c>
      <c r="AQ3656" s="27" t="b">
        <v>0</v>
      </c>
      <c r="AR3656" s="27" t="b">
        <v>0</v>
      </c>
      <c r="AS3656" s="27" t="b">
        <v>1</v>
      </c>
    </row>
    <row r="3657" spans="1:45" ht="14.55" customHeight="1" x14ac:dyDescent="0.25">
      <c r="A3657" s="94">
        <v>43375</v>
      </c>
      <c r="B3657" s="98">
        <v>13.975</v>
      </c>
      <c r="C3657" s="99">
        <v>14.925000000000001</v>
      </c>
      <c r="D3657" s="32">
        <v>74.620505321730775</v>
      </c>
      <c r="E3657" s="32">
        <v>57.348504462178219</v>
      </c>
      <c r="F3657" s="18">
        <v>131.969009783909</v>
      </c>
      <c r="G3657" s="18">
        <v>14.387832371238357</v>
      </c>
      <c r="H3657" s="19">
        <v>6.3651591289782261E-2</v>
      </c>
      <c r="I3657" s="18">
        <v>12.05</v>
      </c>
      <c r="J3657" s="91">
        <v>1.0034872774841683</v>
      </c>
      <c r="K3657" s="72">
        <v>27.178422158364103</v>
      </c>
      <c r="L3657" s="18">
        <v>26.4</v>
      </c>
      <c r="M3657" s="73">
        <v>2.9485687816822155E-2</v>
      </c>
      <c r="Q3657" s="34">
        <v>0.99826242067915827</v>
      </c>
      <c r="R3657" s="7"/>
      <c r="S3657" s="32"/>
      <c r="T3657" s="77"/>
      <c r="U3657" s="5">
        <v>60.160375284333782</v>
      </c>
      <c r="V3657" s="18">
        <v>59.240001999999997</v>
      </c>
      <c r="W3657" s="38">
        <v>1.553634796186848E-2</v>
      </c>
      <c r="X3657" s="91">
        <v>1.0052309162262527</v>
      </c>
      <c r="Y3657" s="72">
        <v>36.828851483610698</v>
      </c>
      <c r="Z3657" s="18">
        <v>36.229999999999997</v>
      </c>
      <c r="AA3657" s="77">
        <v>1.6529160463999493E-2</v>
      </c>
      <c r="AB3657" s="35">
        <v>1.0069745549683369</v>
      </c>
      <c r="AC3657" s="72">
        <v>26.847424334042049</v>
      </c>
      <c r="AD3657" s="18">
        <v>25.719999000000001</v>
      </c>
      <c r="AE3657" s="38">
        <v>4.3834579233150352E-2</v>
      </c>
      <c r="AF3657">
        <v>11</v>
      </c>
      <c r="AI3657" s="27" t="s">
        <v>36</v>
      </c>
      <c r="AJ3657" s="17">
        <v>14.610054717727998</v>
      </c>
      <c r="AK3657" s="17">
        <v>14.450561388780073</v>
      </c>
      <c r="AL3657" s="19">
        <v>6.1656985882174199E-2</v>
      </c>
      <c r="AM3657" s="19">
        <v>7.2000468649825011E-2</v>
      </c>
      <c r="AN3657" s="27" t="b">
        <v>1</v>
      </c>
      <c r="AO3657" s="27" t="b">
        <v>0</v>
      </c>
      <c r="AP3657" s="27" t="b">
        <v>0</v>
      </c>
      <c r="AQ3657" s="27" t="b">
        <v>0</v>
      </c>
      <c r="AR3657" s="27" t="b">
        <v>0</v>
      </c>
      <c r="AS3657" s="27" t="b">
        <v>1</v>
      </c>
    </row>
    <row r="3658" spans="1:45" ht="14.55" customHeight="1" x14ac:dyDescent="0.25">
      <c r="A3658" s="94">
        <v>43376</v>
      </c>
      <c r="B3658" s="98">
        <v>13.775</v>
      </c>
      <c r="C3658" s="99">
        <v>14.725</v>
      </c>
      <c r="D3658" s="32">
        <v>67.836823019755244</v>
      </c>
      <c r="E3658" s="32">
        <v>63.700394590828665</v>
      </c>
      <c r="F3658" s="18">
        <v>131.53721761058392</v>
      </c>
      <c r="G3658" s="18">
        <v>14.23506275608203</v>
      </c>
      <c r="H3658" s="19">
        <v>6.4516129032258007E-2</v>
      </c>
      <c r="I3658" s="18">
        <v>11.61</v>
      </c>
      <c r="J3658" s="91">
        <v>0.98614484721129914</v>
      </c>
      <c r="K3658" s="72">
        <v>26.801397239128683</v>
      </c>
      <c r="L3658" s="18">
        <v>26.200001</v>
      </c>
      <c r="M3658" s="73">
        <v>2.2954054052466734E-2</v>
      </c>
      <c r="Q3658" s="34">
        <v>1.0070249075619477</v>
      </c>
      <c r="R3658" s="7"/>
      <c r="S3658" s="32"/>
      <c r="T3658" s="77"/>
      <c r="U3658" s="5">
        <v>60.524507677805381</v>
      </c>
      <c r="V3658" s="18">
        <v>59.5</v>
      </c>
      <c r="W3658" s="38">
        <v>1.7218616433703891E-2</v>
      </c>
      <c r="X3658" s="91">
        <v>0.97921727081694876</v>
      </c>
      <c r="Y3658" s="72">
        <v>36.063619980784679</v>
      </c>
      <c r="Z3658" s="18">
        <v>35.720001000000003</v>
      </c>
      <c r="AA3658" s="77">
        <v>9.6197920258926043E-3</v>
      </c>
      <c r="AB3658" s="35">
        <v>0.97228969442259838</v>
      </c>
      <c r="AC3658" s="72">
        <v>26.103055498591381</v>
      </c>
      <c r="AD3658" s="18">
        <v>25.35</v>
      </c>
      <c r="AE3658" s="38">
        <v>2.9706331305379863E-2</v>
      </c>
      <c r="AF3658">
        <v>10</v>
      </c>
      <c r="AI3658" s="27" t="s">
        <v>36</v>
      </c>
      <c r="AJ3658" s="17">
        <v>14.591346970768333</v>
      </c>
      <c r="AK3658" s="17">
        <v>14.463492789647013</v>
      </c>
      <c r="AL3658" s="19">
        <v>6.2392979563399176E-2</v>
      </c>
      <c r="AM3658" s="19">
        <v>7.2313718449878328E-2</v>
      </c>
      <c r="AN3658" s="27" t="b">
        <v>1</v>
      </c>
      <c r="AO3658" s="27" t="b">
        <v>0</v>
      </c>
      <c r="AP3658" s="27" t="b">
        <v>0</v>
      </c>
      <c r="AQ3658" s="27" t="b">
        <v>0</v>
      </c>
      <c r="AR3658" s="27" t="b">
        <v>0</v>
      </c>
      <c r="AS3658" s="27" t="b">
        <v>1</v>
      </c>
    </row>
    <row r="3659" spans="1:45" ht="14.55" customHeight="1" x14ac:dyDescent="0.25">
      <c r="A3659" s="94">
        <v>43377</v>
      </c>
      <c r="B3659" s="98">
        <v>14.875</v>
      </c>
      <c r="C3659" s="99">
        <v>15.225</v>
      </c>
      <c r="D3659" s="32">
        <v>61.053140717779719</v>
      </c>
      <c r="E3659" s="32">
        <v>70.046419970096096</v>
      </c>
      <c r="F3659" s="18">
        <v>131.09956068787582</v>
      </c>
      <c r="G3659" s="18">
        <v>15.062004798955064</v>
      </c>
      <c r="H3659" s="19">
        <v>2.2988505747126409E-2</v>
      </c>
      <c r="I3659" s="18">
        <v>14.22</v>
      </c>
      <c r="J3659" s="91">
        <v>1.0545713800707437</v>
      </c>
      <c r="K3659" s="72">
        <v>28.26349744881875</v>
      </c>
      <c r="L3659" s="18">
        <v>27.799999</v>
      </c>
      <c r="M3659" s="73">
        <v>1.667260667235098E-2</v>
      </c>
      <c r="Q3659" s="34">
        <v>0.97412627485344672</v>
      </c>
      <c r="R3659" s="7"/>
      <c r="S3659" s="32"/>
      <c r="T3659" s="77"/>
      <c r="U3659" s="5">
        <v>58.901592845564068</v>
      </c>
      <c r="V3659" s="18">
        <v>57.700001</v>
      </c>
      <c r="W3659" s="38">
        <v>2.0824814986815463E-2</v>
      </c>
      <c r="X3659" s="91">
        <v>1.0818570701061154</v>
      </c>
      <c r="Y3659" s="72">
        <v>39.015868918326021</v>
      </c>
      <c r="Z3659" s="18">
        <v>39.040000999999997</v>
      </c>
      <c r="AA3659" s="77">
        <v>-6.1813732212701142E-4</v>
      </c>
      <c r="AB3659" s="35">
        <v>1.1091427601414874</v>
      </c>
      <c r="AC3659" s="72">
        <v>28.951550851494734</v>
      </c>
      <c r="AD3659" s="18">
        <v>28.17</v>
      </c>
      <c r="AE3659" s="38">
        <v>2.7744084185116497E-2</v>
      </c>
      <c r="AF3659">
        <v>9</v>
      </c>
      <c r="AI3659" s="27" t="s">
        <v>36</v>
      </c>
      <c r="AJ3659" s="17">
        <v>14.593942450206812</v>
      </c>
      <c r="AK3659" s="17">
        <v>14.503269412430466</v>
      </c>
      <c r="AL3659" s="19">
        <v>5.6949983658187563E-2</v>
      </c>
      <c r="AM3659" s="19">
        <v>6.9590766282035477E-2</v>
      </c>
      <c r="AN3659" s="27" t="b">
        <v>1</v>
      </c>
      <c r="AO3659" s="27" t="b">
        <v>0</v>
      </c>
      <c r="AP3659" s="27" t="b">
        <v>0</v>
      </c>
      <c r="AQ3659" s="27" t="b">
        <v>0</v>
      </c>
      <c r="AR3659" s="27" t="b">
        <v>0</v>
      </c>
      <c r="AS3659" s="27" t="b">
        <v>1</v>
      </c>
    </row>
    <row r="3660" spans="1:45" ht="14.55" customHeight="1" x14ac:dyDescent="0.25">
      <c r="A3660" s="94">
        <v>43378</v>
      </c>
      <c r="B3660" s="98">
        <v>15.225</v>
      </c>
      <c r="C3660" s="99">
        <v>15.475</v>
      </c>
      <c r="D3660" s="32">
        <v>54.269458415804195</v>
      </c>
      <c r="E3660" s="32">
        <v>76.674155552485971</v>
      </c>
      <c r="F3660" s="18">
        <v>130.94361396829015</v>
      </c>
      <c r="G3660" s="18">
        <v>15.371387733675684</v>
      </c>
      <c r="H3660" s="19">
        <v>1.6155088852988664E-2</v>
      </c>
      <c r="I3660" s="18">
        <v>14.82</v>
      </c>
      <c r="J3660" s="91">
        <v>1.019326658586867</v>
      </c>
      <c r="K3660" s="72">
        <v>28.809237946405766</v>
      </c>
      <c r="L3660" s="18">
        <v>28.24</v>
      </c>
      <c r="M3660" s="73">
        <v>2.0157151076691478E-2</v>
      </c>
      <c r="Q3660" s="34">
        <v>0.99051988956432258</v>
      </c>
      <c r="R3660" s="7"/>
      <c r="S3660" s="32"/>
      <c r="T3660" s="77"/>
      <c r="U3660" s="5">
        <v>58.286872927555208</v>
      </c>
      <c r="V3660" s="18">
        <v>57.02</v>
      </c>
      <c r="W3660" s="38">
        <v>2.2218045029028504E-2</v>
      </c>
      <c r="X3660" s="91">
        <v>1.0289899878803006</v>
      </c>
      <c r="Y3660" s="72">
        <v>40.147130566338006</v>
      </c>
      <c r="Z3660" s="18">
        <v>40.290000999999997</v>
      </c>
      <c r="AA3660" s="77">
        <v>-3.5460518767917171E-3</v>
      </c>
      <c r="AB3660" s="35">
        <v>1.0386533171737342</v>
      </c>
      <c r="AC3660" s="72">
        <v>30.070142222818543</v>
      </c>
      <c r="AD3660" s="18">
        <v>29.48</v>
      </c>
      <c r="AE3660" s="38">
        <v>2.0018392904292484E-2</v>
      </c>
      <c r="AF3660">
        <v>8</v>
      </c>
      <c r="AI3660" s="27" t="s">
        <v>36</v>
      </c>
      <c r="AJ3660" s="17">
        <v>14.582728419771327</v>
      </c>
      <c r="AK3660" s="17">
        <v>14.551562408787365</v>
      </c>
      <c r="AL3660" s="19">
        <v>4.965913740212715E-2</v>
      </c>
      <c r="AM3660" s="19">
        <v>6.5258578993466917E-2</v>
      </c>
      <c r="AN3660" s="27" t="b">
        <v>1</v>
      </c>
      <c r="AO3660" s="27" t="b">
        <v>0</v>
      </c>
      <c r="AP3660" s="27" t="b">
        <v>0</v>
      </c>
      <c r="AQ3660" s="27" t="b">
        <v>0</v>
      </c>
      <c r="AR3660" s="27" t="b">
        <v>0</v>
      </c>
      <c r="AS3660" s="27" t="b">
        <v>1</v>
      </c>
    </row>
    <row r="3661" spans="1:45" ht="14.55" customHeight="1" x14ac:dyDescent="0.25">
      <c r="A3661" s="94">
        <v>43381</v>
      </c>
      <c r="B3661" s="98">
        <v>15.675000000000001</v>
      </c>
      <c r="C3661" s="99">
        <v>15.725</v>
      </c>
      <c r="D3661" s="32">
        <v>47.48577611382867</v>
      </c>
      <c r="E3661" s="32">
        <v>83.348246864122629</v>
      </c>
      <c r="F3661" s="18">
        <v>130.83402297795129</v>
      </c>
      <c r="G3661" s="18">
        <v>15.706852665295699</v>
      </c>
      <c r="H3661" s="19">
        <v>3.1796502384736636E-3</v>
      </c>
      <c r="I3661" s="18">
        <v>15.69</v>
      </c>
      <c r="J3661" s="91">
        <v>1.0209687868682016</v>
      </c>
      <c r="K3661" s="72">
        <v>29.412823805196673</v>
      </c>
      <c r="L3661" s="18">
        <v>28.639999</v>
      </c>
      <c r="M3661" s="73">
        <v>2.6984107268882018E-2</v>
      </c>
      <c r="Q3661" s="34">
        <v>0.98973093637244147</v>
      </c>
      <c r="R3661" s="7"/>
      <c r="S3661" s="32"/>
      <c r="T3661" s="77"/>
      <c r="U3661" s="5">
        <v>57.632627247033419</v>
      </c>
      <c r="V3661" s="18">
        <v>56.759998000000003</v>
      </c>
      <c r="W3661" s="38">
        <v>1.5374018283676046E-2</v>
      </c>
      <c r="X3661" s="91">
        <v>1.0314531803023024</v>
      </c>
      <c r="Y3661" s="72">
        <v>41.410083626095471</v>
      </c>
      <c r="Z3661" s="18">
        <v>40.849997999999999</v>
      </c>
      <c r="AA3661" s="77">
        <v>1.3710787111800384E-2</v>
      </c>
      <c r="AB3661" s="35">
        <v>1.0419375737364032</v>
      </c>
      <c r="AC3661" s="72">
        <v>31.330708712821984</v>
      </c>
      <c r="AD3661" s="18">
        <v>29.950001</v>
      </c>
      <c r="AE3661" s="38">
        <v>4.6100422928933585E-2</v>
      </c>
      <c r="AF3661">
        <v>7</v>
      </c>
      <c r="AI3661" s="27" t="s">
        <v>36</v>
      </c>
      <c r="AJ3661" s="17">
        <v>14.575804294906545</v>
      </c>
      <c r="AK3661" s="17">
        <v>14.603468655772556</v>
      </c>
      <c r="AL3661" s="19">
        <v>3.9059418563186066E-2</v>
      </c>
      <c r="AM3661" s="19">
        <v>5.8935568002936742E-2</v>
      </c>
      <c r="AN3661" s="27" t="b">
        <v>0</v>
      </c>
      <c r="AO3661" s="27" t="b">
        <v>0</v>
      </c>
      <c r="AP3661" s="27" t="b">
        <v>0</v>
      </c>
      <c r="AQ3661" s="27" t="b">
        <v>0</v>
      </c>
      <c r="AR3661" s="27" t="b">
        <v>0</v>
      </c>
      <c r="AS3661" s="27" t="b">
        <v>1</v>
      </c>
    </row>
    <row r="3662" spans="1:45" ht="14.55" customHeight="1" x14ac:dyDescent="0.25">
      <c r="A3662" s="94">
        <v>43382</v>
      </c>
      <c r="B3662" s="98">
        <v>15.975</v>
      </c>
      <c r="C3662" s="99">
        <v>15.925000000000001</v>
      </c>
      <c r="D3662" s="32">
        <v>40.702093811853146</v>
      </c>
      <c r="E3662" s="32">
        <v>90.110359429048941</v>
      </c>
      <c r="F3662" s="18">
        <v>130.81245324090207</v>
      </c>
      <c r="G3662" s="18">
        <v>15.940557423167082</v>
      </c>
      <c r="H3662" s="19">
        <v>-3.1397174254317317E-3</v>
      </c>
      <c r="I3662" s="18">
        <v>15.95</v>
      </c>
      <c r="J3662" s="91">
        <v>1.0147118425879087</v>
      </c>
      <c r="K3662" s="72">
        <v>29.845024249450297</v>
      </c>
      <c r="L3662" s="18">
        <v>29.08</v>
      </c>
      <c r="M3662" s="73">
        <v>2.6307573915072182E-2</v>
      </c>
      <c r="Q3662" s="34">
        <v>0.99275072884219628</v>
      </c>
      <c r="R3662" s="7"/>
      <c r="S3662" s="32"/>
      <c r="T3662" s="77"/>
      <c r="U3662" s="5">
        <v>57.159595751230142</v>
      </c>
      <c r="V3662" s="18">
        <v>56.32</v>
      </c>
      <c r="W3662" s="38">
        <v>1.490759501473974E-2</v>
      </c>
      <c r="X3662" s="91">
        <v>1.0220677638818632</v>
      </c>
      <c r="Y3662" s="72">
        <v>42.324114070428706</v>
      </c>
      <c r="Z3662" s="18">
        <v>41.950001</v>
      </c>
      <c r="AA3662" s="77">
        <v>8.91807059620108E-3</v>
      </c>
      <c r="AB3662" s="35">
        <v>1.0294236851758176</v>
      </c>
      <c r="AC3662" s="72">
        <v>32.252056533874175</v>
      </c>
      <c r="AD3662" s="18">
        <v>30.950001</v>
      </c>
      <c r="AE3662" s="38">
        <v>4.2069644323248147E-2</v>
      </c>
      <c r="AF3662">
        <v>6</v>
      </c>
      <c r="AI3662" s="27" t="s">
        <v>36</v>
      </c>
      <c r="AJ3662" s="17">
        <v>14.604941688438405</v>
      </c>
      <c r="AK3662" s="17">
        <v>14.640100399488228</v>
      </c>
      <c r="AL3662" s="19">
        <v>2.789187462253288E-2</v>
      </c>
      <c r="AM3662" s="19">
        <v>5.2896263877536737E-2</v>
      </c>
      <c r="AN3662" s="27" t="b">
        <v>0</v>
      </c>
      <c r="AO3662" s="27" t="b">
        <v>0</v>
      </c>
      <c r="AP3662" s="27" t="b">
        <v>0</v>
      </c>
      <c r="AQ3662" s="27" t="b">
        <v>0</v>
      </c>
      <c r="AR3662" s="27" t="b">
        <v>0</v>
      </c>
      <c r="AS3662" s="27" t="b">
        <v>0</v>
      </c>
    </row>
    <row r="3663" spans="1:45" ht="14.55" customHeight="1" x14ac:dyDescent="0.25">
      <c r="A3663" s="94">
        <v>43383</v>
      </c>
      <c r="B3663" s="98">
        <v>20.125</v>
      </c>
      <c r="C3663" s="99">
        <v>18.524999999999999</v>
      </c>
      <c r="D3663" s="32">
        <v>33.918411509877622</v>
      </c>
      <c r="E3663" s="32">
        <v>96.915340576556574</v>
      </c>
      <c r="F3663" s="18">
        <v>130.8337520864342</v>
      </c>
      <c r="G3663" s="18">
        <v>18.939797080648969</v>
      </c>
      <c r="H3663" s="19">
        <v>-8.6369770580297045E-2</v>
      </c>
      <c r="I3663" s="18">
        <v>22.959999</v>
      </c>
      <c r="J3663" s="91">
        <v>1.1883449461661957</v>
      </c>
      <c r="K3663" s="72">
        <v>35.465570096647014</v>
      </c>
      <c r="L3663" s="18">
        <v>33.950001</v>
      </c>
      <c r="M3663" s="73">
        <v>4.4641209190156232E-2</v>
      </c>
      <c r="Q3663" s="34">
        <v>0.92075325149745924</v>
      </c>
      <c r="R3663" s="7"/>
      <c r="S3663" s="32"/>
      <c r="T3663" s="77"/>
      <c r="U3663" s="5">
        <v>52.579073139244144</v>
      </c>
      <c r="V3663" s="18">
        <v>51.639999000000003</v>
      </c>
      <c r="W3663" s="38">
        <v>1.8185014667489462E-2</v>
      </c>
      <c r="X3663" s="91">
        <v>1.2825174192492936</v>
      </c>
      <c r="Y3663" s="72">
        <v>54.281673256206957</v>
      </c>
      <c r="Z3663" s="18">
        <v>52.310001</v>
      </c>
      <c r="AA3663" s="77">
        <v>3.7692070703782971E-2</v>
      </c>
      <c r="AB3663" s="35">
        <v>1.3766898923323916</v>
      </c>
      <c r="AC3663" s="72">
        <v>44.400368378089119</v>
      </c>
      <c r="AD3663" s="18">
        <v>41.110000999999997</v>
      </c>
      <c r="AE3663" s="38">
        <v>8.0038124496497165E-2</v>
      </c>
      <c r="AF3663">
        <v>5</v>
      </c>
      <c r="AI3663" s="27" t="s">
        <v>36</v>
      </c>
      <c r="AJ3663" s="17">
        <v>14.80077928108115</v>
      </c>
      <c r="AK3663" s="17">
        <v>14.728926780462993</v>
      </c>
      <c r="AL3663" s="19">
        <v>2.8883143108529943E-3</v>
      </c>
      <c r="AM3663" s="19">
        <v>3.9193212841481112E-2</v>
      </c>
      <c r="AN3663" s="27" t="b">
        <v>1</v>
      </c>
      <c r="AO3663" s="27" t="b">
        <v>0</v>
      </c>
      <c r="AP3663" s="27" t="b">
        <v>0</v>
      </c>
      <c r="AQ3663" s="27" t="b">
        <v>0</v>
      </c>
      <c r="AR3663" s="27" t="b">
        <v>1</v>
      </c>
      <c r="AS3663" s="27" t="b">
        <v>0</v>
      </c>
    </row>
    <row r="3664" spans="1:45" ht="14.55" customHeight="1" x14ac:dyDescent="0.25">
      <c r="A3664" s="94">
        <v>43384</v>
      </c>
      <c r="B3664" s="98">
        <v>21.175000000000001</v>
      </c>
      <c r="C3664" s="99">
        <v>18.524999999999999</v>
      </c>
      <c r="D3664" s="32">
        <v>27.134729207902097</v>
      </c>
      <c r="E3664" s="32">
        <v>104.28492796264334</v>
      </c>
      <c r="F3664" s="18">
        <v>131.41965717054543</v>
      </c>
      <c r="G3664" s="18">
        <v>19.072155836113811</v>
      </c>
      <c r="H3664" s="19">
        <v>-0.14304993252361675</v>
      </c>
      <c r="I3664" s="18">
        <v>24.98</v>
      </c>
      <c r="J3664" s="91">
        <v>1.0114979303322742</v>
      </c>
      <c r="K3664" s="72">
        <v>35.872730067585621</v>
      </c>
      <c r="L3664" s="18">
        <v>36.860000999999997</v>
      </c>
      <c r="M3664" s="73">
        <v>-2.6784343614488119E-2</v>
      </c>
      <c r="Q3664" s="34">
        <v>0.9943163846472246</v>
      </c>
      <c r="R3664" s="7"/>
      <c r="S3664" s="32"/>
      <c r="T3664" s="77"/>
      <c r="U3664" s="5">
        <v>52.229760971501662</v>
      </c>
      <c r="V3664" s="18">
        <v>49.259998000000003</v>
      </c>
      <c r="W3664" s="38">
        <v>6.0287517094532943E-2</v>
      </c>
      <c r="X3664" s="91">
        <v>1.0172468954984111</v>
      </c>
      <c r="Y3664" s="72">
        <v>55.218127789320043</v>
      </c>
      <c r="Z3664" s="18">
        <v>59.099997999999999</v>
      </c>
      <c r="AA3664" s="77">
        <v>-6.5683085313809259E-2</v>
      </c>
      <c r="AB3664" s="35">
        <v>1.0229958606645482</v>
      </c>
      <c r="AC3664" s="72">
        <v>45.420664845602232</v>
      </c>
      <c r="AD3664" s="18">
        <v>48.099997999999999</v>
      </c>
      <c r="AE3664" s="38">
        <v>-5.5703394299471014E-2</v>
      </c>
      <c r="AF3664">
        <v>4</v>
      </c>
      <c r="AI3664" s="27" t="s">
        <v>36</v>
      </c>
      <c r="AJ3664" s="17">
        <v>15.006674390355162</v>
      </c>
      <c r="AK3664" s="17">
        <v>14.841135267848589</v>
      </c>
      <c r="AL3664" s="19">
        <v>-3.1706029281792801E-2</v>
      </c>
      <c r="AM3664" s="19">
        <v>2.6740195364540191E-2</v>
      </c>
      <c r="AN3664" s="27" t="b">
        <v>1</v>
      </c>
      <c r="AO3664" s="27" t="b">
        <v>0</v>
      </c>
      <c r="AP3664" s="27" t="b">
        <v>0</v>
      </c>
      <c r="AQ3664" s="27" t="b">
        <v>0</v>
      </c>
      <c r="AR3664" s="27" t="b">
        <v>1</v>
      </c>
      <c r="AS3664" s="27" t="b">
        <v>0</v>
      </c>
    </row>
    <row r="3665" spans="1:45" ht="14.55" customHeight="1" x14ac:dyDescent="0.25">
      <c r="A3665" s="94">
        <v>43385</v>
      </c>
      <c r="B3665" s="98">
        <v>19.925000000000001</v>
      </c>
      <c r="C3665" s="99">
        <v>18.125</v>
      </c>
      <c r="D3665" s="32">
        <v>20.351046905926573</v>
      </c>
      <c r="E3665" s="32">
        <v>112.03901556017811</v>
      </c>
      <c r="F3665" s="18">
        <v>132.39006246610469</v>
      </c>
      <c r="G3665" s="18">
        <v>18.401696632272127</v>
      </c>
      <c r="H3665" s="19">
        <v>-9.9310344827586272E-2</v>
      </c>
      <c r="I3665" s="18">
        <v>21.309999000000001</v>
      </c>
      <c r="J3665" s="91">
        <v>0.97197061916524408</v>
      </c>
      <c r="K3665" s="72">
        <v>34.866636379516478</v>
      </c>
      <c r="L3665" s="18">
        <v>34.07</v>
      </c>
      <c r="M3665" s="73">
        <v>2.3382341635353042E-2</v>
      </c>
      <c r="Q3665" s="34">
        <v>1.0144188416203508</v>
      </c>
      <c r="R3665" s="7"/>
      <c r="S3665" s="32"/>
      <c r="T3665" s="77"/>
      <c r="U3665" s="5">
        <v>52.931702351797981</v>
      </c>
      <c r="V3665" s="18">
        <v>51.5</v>
      </c>
      <c r="W3665" s="38">
        <v>2.7800045665980204E-2</v>
      </c>
      <c r="X3665" s="91">
        <v>0.95795592874786617</v>
      </c>
      <c r="Y3665" s="72">
        <v>52.896785970835282</v>
      </c>
      <c r="Z3665" s="18">
        <v>52.220001000000003</v>
      </c>
      <c r="AA3665" s="77">
        <v>1.2960263459881558E-2</v>
      </c>
      <c r="AB3665" s="35">
        <v>0.94394123833048826</v>
      </c>
      <c r="AC3665" s="72">
        <v>42.873751236960878</v>
      </c>
      <c r="AD3665" s="18">
        <v>40.970001000000003</v>
      </c>
      <c r="AE3665" s="38">
        <v>4.6466931669366433E-2</v>
      </c>
      <c r="AF3665">
        <v>3</v>
      </c>
      <c r="AG3665" t="s">
        <v>84</v>
      </c>
      <c r="AI3665" s="27" t="s">
        <v>36</v>
      </c>
      <c r="AJ3665" s="17">
        <v>15.199739179158026</v>
      </c>
      <c r="AK3665" s="17">
        <v>14.92042344469988</v>
      </c>
      <c r="AL3665" s="19">
        <v>-5.208917104424491E-2</v>
      </c>
      <c r="AM3665" s="19">
        <v>1.6764454591710519E-2</v>
      </c>
      <c r="AN3665" s="27" t="b">
        <v>1</v>
      </c>
      <c r="AO3665" s="27" t="b">
        <v>0</v>
      </c>
      <c r="AP3665" s="27" t="b">
        <v>0</v>
      </c>
      <c r="AQ3665" s="27" t="b">
        <v>1</v>
      </c>
      <c r="AR3665" s="27" t="b">
        <v>1</v>
      </c>
      <c r="AS3665" s="27" t="b">
        <v>0</v>
      </c>
    </row>
    <row r="3666" spans="1:45" ht="14.55" customHeight="1" x14ac:dyDescent="0.25">
      <c r="A3666" s="94">
        <v>43388</v>
      </c>
      <c r="B3666" s="98">
        <v>20.125</v>
      </c>
      <c r="C3666" s="99">
        <v>18.524999999999999</v>
      </c>
      <c r="D3666" s="32">
        <v>13.567364603951049</v>
      </c>
      <c r="E3666" s="32">
        <v>119.49638769076363</v>
      </c>
      <c r="F3666" s="18">
        <v>133.06375229471467</v>
      </c>
      <c r="G3666" s="18">
        <v>18.688138217523299</v>
      </c>
      <c r="H3666" s="19">
        <v>-8.6369770580297045E-2</v>
      </c>
      <c r="I3666" s="18">
        <v>21.299999</v>
      </c>
      <c r="J3666" s="91">
        <v>1.0207339263475674</v>
      </c>
      <c r="K3666" s="72">
        <v>35.588942877160562</v>
      </c>
      <c r="L3666" s="18">
        <v>34.270000000000003</v>
      </c>
      <c r="M3666" s="73">
        <v>3.8486807037074966E-2</v>
      </c>
      <c r="Q3666" s="34">
        <v>0.98984361849235358</v>
      </c>
      <c r="R3666" s="7"/>
      <c r="S3666" s="32"/>
      <c r="T3666" s="77"/>
      <c r="U3666" s="5">
        <v>52.343524911118863</v>
      </c>
      <c r="V3666" s="18">
        <v>51.09</v>
      </c>
      <c r="W3666" s="38">
        <v>2.4535621669971794E-2</v>
      </c>
      <c r="X3666" s="91">
        <v>1.0311008895213511</v>
      </c>
      <c r="Y3666" s="72">
        <v>54.542184020330993</v>
      </c>
      <c r="Z3666" s="18">
        <v>53.439999</v>
      </c>
      <c r="AA3666" s="77">
        <v>2.0624720077764083E-2</v>
      </c>
      <c r="AB3666" s="35">
        <v>1.0414678526951349</v>
      </c>
      <c r="AC3666" s="72">
        <v>44.650917761724592</v>
      </c>
      <c r="AD3666" s="18">
        <v>42.18</v>
      </c>
      <c r="AE3666" s="38">
        <v>5.8580316778676929E-2</v>
      </c>
      <c r="AF3666">
        <v>2</v>
      </c>
      <c r="AG3666" t="s">
        <v>85</v>
      </c>
      <c r="AH3666" t="s">
        <v>86</v>
      </c>
      <c r="AI3666" s="27" t="s">
        <v>36</v>
      </c>
      <c r="AJ3666" s="17">
        <v>15.417083347021643</v>
      </c>
      <c r="AK3666" s="17">
        <v>15.020208719512498</v>
      </c>
      <c r="AL3666" s="19">
        <v>-6.9176647616459197E-2</v>
      </c>
      <c r="AM3666" s="19">
        <v>7.4277037977719743E-3</v>
      </c>
      <c r="AN3666" s="27" t="b">
        <v>1</v>
      </c>
      <c r="AO3666" s="27" t="b">
        <v>0</v>
      </c>
      <c r="AP3666" s="27" t="b">
        <v>0</v>
      </c>
      <c r="AQ3666" s="27" t="b">
        <v>1</v>
      </c>
      <c r="AR3666" s="27" t="b">
        <v>1</v>
      </c>
      <c r="AS3666" s="27" t="b">
        <v>0</v>
      </c>
    </row>
    <row r="3667" spans="1:45" ht="14.55" customHeight="1" x14ac:dyDescent="0.25">
      <c r="A3667" s="94">
        <v>43389</v>
      </c>
      <c r="B3667" s="98">
        <v>17.675000000000001</v>
      </c>
      <c r="C3667" s="99">
        <v>17.274999999999999</v>
      </c>
      <c r="D3667" s="32">
        <v>6.7836823019755244</v>
      </c>
      <c r="E3667" s="32">
        <v>126.86597507685039</v>
      </c>
      <c r="F3667" s="18">
        <v>133.64965737882591</v>
      </c>
      <c r="G3667" s="18">
        <v>17.295302879738021</v>
      </c>
      <c r="H3667" s="19">
        <v>-2.3154848046309739E-2</v>
      </c>
      <c r="I3667" s="18">
        <v>17.620000999999998</v>
      </c>
      <c r="J3667" s="91">
        <v>0.92954456967885213</v>
      </c>
      <c r="K3667" s="72">
        <v>33.08093621349699</v>
      </c>
      <c r="L3667" s="18">
        <v>32.080002</v>
      </c>
      <c r="M3667" s="73">
        <v>3.1201189248585143E-2</v>
      </c>
      <c r="Q3667" s="34">
        <v>1.0378978225570665</v>
      </c>
      <c r="R3667" s="7"/>
      <c r="S3667" s="32"/>
      <c r="T3667" s="77"/>
      <c r="U3667" s="5">
        <v>54.274781356514445</v>
      </c>
      <c r="V3667" s="18">
        <v>52.93</v>
      </c>
      <c r="W3667" s="38">
        <v>2.5406789278565007E-2</v>
      </c>
      <c r="X3667" s="91">
        <v>0.89431685451827814</v>
      </c>
      <c r="Y3667" s="72">
        <v>48.778227827386296</v>
      </c>
      <c r="Z3667" s="18">
        <v>47.869999</v>
      </c>
      <c r="AA3667" s="77">
        <v>1.8972819017320133E-2</v>
      </c>
      <c r="AB3667" s="35">
        <v>0.85908913935770426</v>
      </c>
      <c r="AC3667" s="72">
        <v>38.358503519999033</v>
      </c>
      <c r="AD3667" s="18">
        <v>36.259998000000003</v>
      </c>
      <c r="AE3667" s="38">
        <v>5.7873845442546076E-2</v>
      </c>
      <c r="AF3667">
        <v>1</v>
      </c>
      <c r="AG3667" s="128">
        <v>16.2</v>
      </c>
      <c r="AH3667" s="128">
        <v>16.600000000000001</v>
      </c>
      <c r="AI3667" s="27" t="s">
        <v>36</v>
      </c>
      <c r="AJ3667" s="17">
        <v>15.535057213731891</v>
      </c>
      <c r="AK3667" s="17">
        <v>15.096544419735967</v>
      </c>
      <c r="AL3667" s="19">
        <v>-7.3565730663923093E-2</v>
      </c>
      <c r="AM3667" s="19">
        <v>2.2116815737720855E-3</v>
      </c>
      <c r="AN3667" s="27" t="b">
        <v>1</v>
      </c>
      <c r="AO3667" s="27" t="b">
        <v>0</v>
      </c>
      <c r="AP3667" s="27" t="b">
        <v>0</v>
      </c>
      <c r="AQ3667" s="27" t="b">
        <v>1</v>
      </c>
      <c r="AR3667" s="27" t="b">
        <v>1</v>
      </c>
      <c r="AS3667" s="27" t="b">
        <v>0</v>
      </c>
    </row>
    <row r="3668" spans="1:45" ht="14.55" customHeight="1" x14ac:dyDescent="0.25">
      <c r="A3668" s="96">
        <v>43390</v>
      </c>
      <c r="B3668" s="98">
        <v>17.125</v>
      </c>
      <c r="C3668" s="99">
        <v>17.175000000000001</v>
      </c>
      <c r="D3668" s="32">
        <v>133.8067325117226</v>
      </c>
      <c r="E3668" s="32">
        <v>0</v>
      </c>
      <c r="F3668" s="18">
        <v>133.8067325117226</v>
      </c>
      <c r="G3668" s="18">
        <v>17.125</v>
      </c>
      <c r="H3668" s="19">
        <v>2.9112081513829047E-3</v>
      </c>
      <c r="I3668" s="18">
        <v>17.399999999999999</v>
      </c>
      <c r="J3668" s="91">
        <v>0.99131693198263393</v>
      </c>
      <c r="K3668" s="72">
        <v>32.793124795518047</v>
      </c>
      <c r="L3668" s="18">
        <v>32.459999000000003</v>
      </c>
      <c r="M3668" s="73">
        <v>1.02626557541805E-2</v>
      </c>
      <c r="Q3668" s="34">
        <v>1.0043795620437956</v>
      </c>
      <c r="R3668" s="7"/>
      <c r="S3668" s="32"/>
      <c r="T3668" s="77"/>
      <c r="U3668" s="5">
        <v>54.459853108574734</v>
      </c>
      <c r="V3668" s="18">
        <v>52.639999000000003</v>
      </c>
      <c r="W3668" s="38">
        <v>3.4571697248222413E-2</v>
      </c>
      <c r="X3668" s="91">
        <v>0.98697539797395095</v>
      </c>
      <c r="Y3668" s="72">
        <v>48.143141159640976</v>
      </c>
      <c r="Z3668" s="18">
        <v>48.73</v>
      </c>
      <c r="AA3668" s="77">
        <v>-1.2043070805643772E-2</v>
      </c>
      <c r="AB3668" s="35">
        <v>0.98263386396526797</v>
      </c>
      <c r="AC3668" s="72">
        <v>37.691760228043243</v>
      </c>
      <c r="AD3668" s="18">
        <v>37.139999000000003</v>
      </c>
      <c r="AE3668" s="38">
        <v>1.4856253174461318E-2</v>
      </c>
      <c r="AF3668">
        <v>25</v>
      </c>
      <c r="AI3668" s="27" t="s">
        <v>36</v>
      </c>
      <c r="AJ3668" s="17">
        <v>15.656962921230818</v>
      </c>
      <c r="AK3668" s="17">
        <v>15.171410456917844</v>
      </c>
      <c r="AL3668" s="19">
        <v>-7.2557243067787325E-2</v>
      </c>
      <c r="AM3668" s="19">
        <v>-1.3626283508232431E-3</v>
      </c>
      <c r="AN3668" s="27" t="b">
        <v>1</v>
      </c>
      <c r="AO3668" s="27" t="b">
        <v>0</v>
      </c>
      <c r="AP3668" s="27" t="b">
        <v>0</v>
      </c>
      <c r="AQ3668" s="27" t="b">
        <v>1</v>
      </c>
      <c r="AR3668" s="27" t="b">
        <v>1</v>
      </c>
      <c r="AS3668" s="27" t="b">
        <v>0</v>
      </c>
    </row>
    <row r="3669" spans="1:45" ht="14.55" customHeight="1" x14ac:dyDescent="0.25">
      <c r="A3669" s="94">
        <v>43391</v>
      </c>
      <c r="B3669" s="98">
        <v>18.425000000000001</v>
      </c>
      <c r="C3669" s="99">
        <v>18.074999999999999</v>
      </c>
      <c r="D3669" s="32">
        <v>128.45446321125371</v>
      </c>
      <c r="E3669" s="32">
        <v>5.3366877304529829</v>
      </c>
      <c r="F3669" s="18">
        <v>133.79115094170669</v>
      </c>
      <c r="G3669" s="18">
        <v>18.411039131194318</v>
      </c>
      <c r="H3669" s="19">
        <v>-1.9363762102351467E-2</v>
      </c>
      <c r="I3669" s="18">
        <v>20.059999000000001</v>
      </c>
      <c r="J3669" s="91">
        <v>1.074971982277755</v>
      </c>
      <c r="K3669" s="72">
        <v>35.25108043930431</v>
      </c>
      <c r="L3669" s="18">
        <v>34.849997999999999</v>
      </c>
      <c r="M3669" s="73">
        <v>1.1508822448262719E-2</v>
      </c>
      <c r="Q3669" s="34">
        <v>0.96512840171010916</v>
      </c>
      <c r="R3669" s="7"/>
      <c r="S3669" s="32"/>
      <c r="T3669" s="77"/>
      <c r="U3669" s="5">
        <v>52.51000722784822</v>
      </c>
      <c r="V3669" s="18">
        <v>50.779998999999997</v>
      </c>
      <c r="W3669" s="38">
        <v>3.4068693617899118E-2</v>
      </c>
      <c r="X3669" s="91">
        <v>1.1124579734166324</v>
      </c>
      <c r="Y3669" s="72">
        <v>53.557477490092843</v>
      </c>
      <c r="Z3669" s="18">
        <v>53.490001999999997</v>
      </c>
      <c r="AA3669" s="77">
        <v>1.2614598536161254E-3</v>
      </c>
      <c r="AB3669" s="35">
        <v>1.1499439645555098</v>
      </c>
      <c r="AC3669" s="72">
        <v>43.342717285715679</v>
      </c>
      <c r="AD3669" s="18">
        <v>41.950001</v>
      </c>
      <c r="AE3669" s="38">
        <v>3.3199433909803212E-2</v>
      </c>
      <c r="AF3669">
        <v>24</v>
      </c>
      <c r="AI3669" s="27" t="s">
        <v>36</v>
      </c>
      <c r="AJ3669" s="17">
        <v>15.853917165573407</v>
      </c>
      <c r="AK3669" s="17">
        <v>15.265582347816462</v>
      </c>
      <c r="AL3669" s="19">
        <v>-6.1389574988129726E-2</v>
      </c>
      <c r="AM3669" s="19">
        <v>-6.0507685558699661E-3</v>
      </c>
      <c r="AN3669" s="27" t="b">
        <v>1</v>
      </c>
      <c r="AO3669" s="27" t="b">
        <v>0</v>
      </c>
      <c r="AP3669" s="27" t="b">
        <v>0</v>
      </c>
      <c r="AQ3669" s="27" t="b">
        <v>1</v>
      </c>
      <c r="AR3669" s="27" t="b">
        <v>1</v>
      </c>
      <c r="AS3669" s="27" t="b">
        <v>0</v>
      </c>
    </row>
    <row r="3670" spans="1:45" ht="14.55" customHeight="1" x14ac:dyDescent="0.25">
      <c r="A3670" s="94">
        <v>43392</v>
      </c>
      <c r="B3670" s="98">
        <v>18.425000000000001</v>
      </c>
      <c r="C3670" s="99">
        <v>18.175000000000001</v>
      </c>
      <c r="D3670" s="32">
        <v>123.10219391078481</v>
      </c>
      <c r="E3670" s="32">
        <v>10.792597100363885</v>
      </c>
      <c r="F3670" s="18">
        <v>133.8947910111487</v>
      </c>
      <c r="G3670" s="18">
        <v>18.404848736050781</v>
      </c>
      <c r="H3670" s="19">
        <v>-1.3755158184319161E-2</v>
      </c>
      <c r="I3670" s="18">
        <v>19.889999</v>
      </c>
      <c r="J3670" s="91">
        <v>1.000438147435232</v>
      </c>
      <c r="K3670" s="72">
        <v>35.265915425892011</v>
      </c>
      <c r="L3670" s="18">
        <v>34.270000000000003</v>
      </c>
      <c r="M3670" s="73">
        <v>2.9060852812722728E-2</v>
      </c>
      <c r="Q3670" s="34">
        <v>0.99978102222693366</v>
      </c>
      <c r="R3670" s="7"/>
      <c r="S3670" s="32"/>
      <c r="T3670" s="77"/>
      <c r="U3670" s="5">
        <v>52.447825033813508</v>
      </c>
      <c r="V3670" s="18">
        <v>51.040000999999997</v>
      </c>
      <c r="W3670" s="38">
        <v>2.7582758742765539E-2</v>
      </c>
      <c r="X3670" s="91">
        <v>1.0006572211528479</v>
      </c>
      <c r="Y3670" s="72">
        <v>53.592933008554553</v>
      </c>
      <c r="Z3670" s="18">
        <v>52.759998000000003</v>
      </c>
      <c r="AA3670" s="77">
        <v>1.5787244884932519E-2</v>
      </c>
      <c r="AB3670" s="35">
        <v>1.0008762948704639</v>
      </c>
      <c r="AC3670" s="72">
        <v>43.380002786760762</v>
      </c>
      <c r="AD3670" s="18">
        <v>41.23</v>
      </c>
      <c r="AE3670" s="38">
        <v>5.2146562861042099E-2</v>
      </c>
      <c r="AF3670">
        <v>23</v>
      </c>
      <c r="AI3670" s="27" t="s">
        <v>36</v>
      </c>
      <c r="AJ3670" s="17">
        <v>16.060453260105813</v>
      </c>
      <c r="AK3670" s="17">
        <v>15.368749390159165</v>
      </c>
      <c r="AL3670" s="19">
        <v>-3.9840445931580128E-2</v>
      </c>
      <c r="AM3670" s="19">
        <v>-1.065422634172436E-2</v>
      </c>
      <c r="AN3670" s="27" t="b">
        <v>1</v>
      </c>
      <c r="AO3670" s="27" t="b">
        <v>0</v>
      </c>
      <c r="AP3670" s="27" t="b">
        <v>0</v>
      </c>
      <c r="AQ3670" s="27" t="b">
        <v>0</v>
      </c>
      <c r="AR3670" s="27" t="b">
        <v>1</v>
      </c>
      <c r="AS3670" s="27" t="b">
        <v>0</v>
      </c>
    </row>
    <row r="3671" spans="1:45" ht="14.55" customHeight="1" x14ac:dyDescent="0.25">
      <c r="A3671" s="94">
        <v>43395</v>
      </c>
      <c r="B3671" s="98">
        <v>18.625</v>
      </c>
      <c r="C3671" s="99">
        <v>18.225000000000001</v>
      </c>
      <c r="D3671" s="32">
        <v>117.7499246103159</v>
      </c>
      <c r="E3671" s="32">
        <v>16.218487711705812</v>
      </c>
      <c r="F3671" s="18">
        <v>133.96841232202172</v>
      </c>
      <c r="G3671" s="18">
        <v>18.576575188716212</v>
      </c>
      <c r="H3671" s="19">
        <v>-2.1947873799725626E-2</v>
      </c>
      <c r="I3671" s="18">
        <v>19.639999</v>
      </c>
      <c r="J3671" s="91">
        <v>1.00988547542441</v>
      </c>
      <c r="K3671" s="72">
        <v>35.613919560961946</v>
      </c>
      <c r="L3671" s="18">
        <v>34.580002</v>
      </c>
      <c r="M3671" s="73">
        <v>2.9899291531618362E-2</v>
      </c>
      <c r="Q3671" s="34">
        <v>0.99510564531079349</v>
      </c>
      <c r="R3671" s="7"/>
      <c r="S3671" s="32"/>
      <c r="T3671" s="77"/>
      <c r="U3671" s="5">
        <v>52.140739861768054</v>
      </c>
      <c r="V3671" s="18">
        <v>50.84</v>
      </c>
      <c r="W3671" s="38">
        <v>2.5584969743667401E-2</v>
      </c>
      <c r="X3671" s="91">
        <v>1.0148282131366149</v>
      </c>
      <c r="Y3671" s="72">
        <v>54.387880656551076</v>
      </c>
      <c r="Z3671" s="18">
        <v>53.380001</v>
      </c>
      <c r="AA3671" s="77">
        <v>1.8881222136939931E-2</v>
      </c>
      <c r="AB3671" s="35">
        <v>1.01977095084882</v>
      </c>
      <c r="AC3671" s="72">
        <v>44.236957450574103</v>
      </c>
      <c r="AD3671" s="18">
        <v>41.82</v>
      </c>
      <c r="AE3671" s="38">
        <v>5.7794295805215265E-2</v>
      </c>
      <c r="AF3671">
        <v>22</v>
      </c>
      <c r="AI3671" s="27" t="s">
        <v>36</v>
      </c>
      <c r="AJ3671" s="17">
        <v>16.268147771443481</v>
      </c>
      <c r="AK3671" s="17">
        <v>15.47373505035792</v>
      </c>
      <c r="AL3671" s="19">
        <v>-2.6946700760270021E-2</v>
      </c>
      <c r="AM3671" s="19">
        <v>-1.6199591158714721E-2</v>
      </c>
      <c r="AN3671" s="27" t="b">
        <v>1</v>
      </c>
      <c r="AO3671" s="27" t="b">
        <v>0</v>
      </c>
      <c r="AP3671" s="27" t="b">
        <v>0</v>
      </c>
      <c r="AQ3671" s="27" t="b">
        <v>0</v>
      </c>
      <c r="AR3671" s="27" t="b">
        <v>1</v>
      </c>
      <c r="AS3671" s="27" t="b">
        <v>0</v>
      </c>
    </row>
    <row r="3672" spans="1:45" ht="14.55" customHeight="1" x14ac:dyDescent="0.25">
      <c r="A3672" s="94">
        <v>43396</v>
      </c>
      <c r="B3672" s="98">
        <v>18.824999999999999</v>
      </c>
      <c r="C3672" s="99">
        <v>18.425000000000001</v>
      </c>
      <c r="D3672" s="32">
        <v>112.397655309847</v>
      </c>
      <c r="E3672" s="32">
        <v>21.688227943323554</v>
      </c>
      <c r="F3672" s="18">
        <v>134.08588325317055</v>
      </c>
      <c r="G3672" s="18">
        <v>18.760300488262814</v>
      </c>
      <c r="H3672" s="19">
        <v>-2.1709633649932059E-2</v>
      </c>
      <c r="I3672" s="18">
        <v>20.709999</v>
      </c>
      <c r="J3672" s="91">
        <v>1.0107756876095015</v>
      </c>
      <c r="K3672" s="72">
        <v>35.997061198250613</v>
      </c>
      <c r="L3672" s="18">
        <v>35.889999000000003</v>
      </c>
      <c r="M3672" s="73">
        <v>2.9830649549644648E-3</v>
      </c>
      <c r="Q3672" s="34">
        <v>0.9946695949746347</v>
      </c>
      <c r="R3672" s="7"/>
      <c r="S3672" s="32"/>
      <c r="T3672" s="77"/>
      <c r="U3672" s="5">
        <v>51.812738654760913</v>
      </c>
      <c r="V3672" s="18">
        <v>49.889999000000003</v>
      </c>
      <c r="W3672" s="38">
        <v>3.8539580944086813E-2</v>
      </c>
      <c r="X3672" s="91">
        <v>1.0161635314142523</v>
      </c>
      <c r="Y3672" s="72">
        <v>55.267245296081256</v>
      </c>
      <c r="Z3672" s="18">
        <v>56.32</v>
      </c>
      <c r="AA3672" s="77">
        <v>-1.8692377555375426E-2</v>
      </c>
      <c r="AB3672" s="35">
        <v>1.0215513752190031</v>
      </c>
      <c r="AC3672" s="72">
        <v>45.189600206570965</v>
      </c>
      <c r="AD3672" s="18">
        <v>45.009998000000003</v>
      </c>
      <c r="AE3672" s="38">
        <v>3.9902735959011183E-3</v>
      </c>
      <c r="AF3672">
        <v>21</v>
      </c>
      <c r="AI3672" s="27" t="b">
        <v>1</v>
      </c>
      <c r="AJ3672" s="17">
        <v>16.487539640364737</v>
      </c>
      <c r="AK3672" s="17">
        <v>15.58424385076926</v>
      </c>
      <c r="AL3672" s="19">
        <v>-1.6170011271875857E-2</v>
      </c>
      <c r="AM3672" s="19">
        <v>-2.1548039900490937E-2</v>
      </c>
      <c r="AN3672" s="27" t="b">
        <v>1</v>
      </c>
      <c r="AO3672" s="27" t="b">
        <v>1</v>
      </c>
      <c r="AP3672" s="27" t="b">
        <v>0</v>
      </c>
      <c r="AQ3672" s="27" t="b">
        <v>0</v>
      </c>
      <c r="AR3672" s="27" t="b">
        <v>1</v>
      </c>
      <c r="AS3672" s="27" t="b">
        <v>0</v>
      </c>
    </row>
    <row r="3673" spans="1:45" ht="14.55" customHeight="1" x14ac:dyDescent="0.25">
      <c r="A3673" s="94">
        <v>43397</v>
      </c>
      <c r="B3673" s="98">
        <v>20.625</v>
      </c>
      <c r="C3673" s="99">
        <v>19.625</v>
      </c>
      <c r="D3673" s="32">
        <v>107.04538600937809</v>
      </c>
      <c r="E3673" s="32">
        <v>27.156693049501417</v>
      </c>
      <c r="F3673" s="18">
        <v>134.20207905887952</v>
      </c>
      <c r="G3673" s="18">
        <v>20.422643276170206</v>
      </c>
      <c r="H3673" s="19">
        <v>-5.0955414012738842E-2</v>
      </c>
      <c r="I3673" s="18">
        <v>25.23</v>
      </c>
      <c r="J3673" s="91">
        <v>1.0895529680633593</v>
      </c>
      <c r="K3673" s="72">
        <v>39.220026270729917</v>
      </c>
      <c r="L3673" s="18">
        <v>38.659999999999997</v>
      </c>
      <c r="M3673" s="73">
        <v>1.4485935611224026E-2</v>
      </c>
      <c r="Q3673" s="34">
        <v>0.95890380243627049</v>
      </c>
      <c r="R3673" s="7"/>
      <c r="S3673" s="32"/>
      <c r="T3673" s="77"/>
      <c r="U3673" s="5">
        <v>49.635466202334499</v>
      </c>
      <c r="V3673" s="18">
        <v>47.549999</v>
      </c>
      <c r="W3673" s="38">
        <v>4.385840685999802E-2</v>
      </c>
      <c r="X3673" s="91">
        <v>1.1343294520950391</v>
      </c>
      <c r="Y3673" s="72">
        <v>62.691564018584593</v>
      </c>
      <c r="Z3673" s="18">
        <v>63.98</v>
      </c>
      <c r="AA3673" s="77">
        <v>-2.0138105367543045E-2</v>
      </c>
      <c r="AB3673" s="35">
        <v>1.1791059361267187</v>
      </c>
      <c r="AC3673" s="72">
        <v>53.282471591388017</v>
      </c>
      <c r="AD3673" s="18">
        <v>52.860000999999997</v>
      </c>
      <c r="AE3673" s="38">
        <v>7.9922546991253382E-3</v>
      </c>
      <c r="AF3673">
        <v>20</v>
      </c>
      <c r="AI3673" s="27" t="b">
        <v>1</v>
      </c>
      <c r="AJ3673" s="17">
        <v>16.781653048104936</v>
      </c>
      <c r="AK3673" s="17">
        <v>15.733838735474789</v>
      </c>
      <c r="AL3673" s="19">
        <v>-2.0803438932947376E-2</v>
      </c>
      <c r="AM3673" s="19">
        <v>-2.8710977731898506E-2</v>
      </c>
      <c r="AN3673" s="27" t="b">
        <v>1</v>
      </c>
      <c r="AO3673" s="27" t="b">
        <v>1</v>
      </c>
      <c r="AP3673" s="27" t="b">
        <v>0</v>
      </c>
      <c r="AQ3673" s="27" t="b">
        <v>0</v>
      </c>
      <c r="AR3673" s="27" t="b">
        <v>1</v>
      </c>
      <c r="AS3673" s="27" t="b">
        <v>0</v>
      </c>
    </row>
    <row r="3674" spans="1:45" ht="14.55" customHeight="1" x14ac:dyDescent="0.25">
      <c r="A3674" s="94">
        <v>43398</v>
      </c>
      <c r="B3674" s="98">
        <v>20.925000000000001</v>
      </c>
      <c r="C3674" s="99">
        <v>19.824999999999999</v>
      </c>
      <c r="D3674" s="32">
        <v>101.69311670890919</v>
      </c>
      <c r="E3674" s="32">
        <v>32.781689448083384</v>
      </c>
      <c r="F3674" s="18">
        <v>134.47480615699257</v>
      </c>
      <c r="G3674" s="18">
        <v>20.656846734541535</v>
      </c>
      <c r="H3674" s="19">
        <v>-5.5485498108448938E-2</v>
      </c>
      <c r="I3674" s="18">
        <v>24.219999000000001</v>
      </c>
      <c r="J3674" s="91">
        <v>1.0135233500353082</v>
      </c>
      <c r="K3674" s="72">
        <v>39.749724649963532</v>
      </c>
      <c r="L3674" s="18">
        <v>37.860000999999997</v>
      </c>
      <c r="M3674" s="73">
        <v>4.9913460117540297E-2</v>
      </c>
      <c r="Q3674" s="34">
        <v>0.99332854539817106</v>
      </c>
      <c r="R3674" s="7"/>
      <c r="S3674" s="32"/>
      <c r="T3674" s="77"/>
      <c r="U3674" s="5">
        <v>49.256725535770705</v>
      </c>
      <c r="V3674" s="18">
        <v>48.470001000000003</v>
      </c>
      <c r="W3674" s="38">
        <v>1.6231164009480874E-2</v>
      </c>
      <c r="X3674" s="91">
        <v>1.0202850250529625</v>
      </c>
      <c r="Y3674" s="72">
        <v>63.96356999420663</v>
      </c>
      <c r="Z3674" s="18">
        <v>60.93</v>
      </c>
      <c r="AA3674" s="77">
        <v>4.9787789171288857E-2</v>
      </c>
      <c r="AB3674" s="35">
        <v>1.0270467000706167</v>
      </c>
      <c r="AC3674" s="72">
        <v>54.722709265229589</v>
      </c>
      <c r="AD3674" s="18">
        <v>49.740001999999997</v>
      </c>
      <c r="AE3674" s="38">
        <v>0.1001750515657316</v>
      </c>
      <c r="AF3674">
        <v>19</v>
      </c>
      <c r="AI3674" s="27" t="b">
        <v>1</v>
      </c>
      <c r="AJ3674" s="17">
        <v>17.068750772895804</v>
      </c>
      <c r="AK3674" s="17">
        <v>15.888535103451332</v>
      </c>
      <c r="AL3674" s="19">
        <v>-3.0536223309586014E-2</v>
      </c>
      <c r="AM3674" s="19">
        <v>-3.621107942819269E-2</v>
      </c>
      <c r="AN3674" s="27" t="b">
        <v>1</v>
      </c>
      <c r="AO3674" s="27" t="b">
        <v>1</v>
      </c>
      <c r="AP3674" s="27" t="b">
        <v>0</v>
      </c>
      <c r="AQ3674" s="27" t="b">
        <v>0</v>
      </c>
      <c r="AR3674" s="27" t="b">
        <v>1</v>
      </c>
      <c r="AS3674" s="27" t="b">
        <v>0</v>
      </c>
    </row>
    <row r="3675" spans="1:45" ht="14.55" customHeight="1" x14ac:dyDescent="0.25">
      <c r="A3675" s="94">
        <v>43399</v>
      </c>
      <c r="B3675" s="98">
        <v>21.074999999999999</v>
      </c>
      <c r="C3675" s="99">
        <v>20.074999999999999</v>
      </c>
      <c r="D3675" s="32">
        <v>96.340847408440283</v>
      </c>
      <c r="E3675" s="32">
        <v>38.430932076699364</v>
      </c>
      <c r="F3675" s="18">
        <v>134.77177948513963</v>
      </c>
      <c r="G3675" s="18">
        <v>20.789844367095885</v>
      </c>
      <c r="H3675" s="19">
        <v>-4.9813200498131982E-2</v>
      </c>
      <c r="I3675" s="18">
        <v>24.16</v>
      </c>
      <c r="J3675" s="91">
        <v>1.0086610409736152</v>
      </c>
      <c r="K3675" s="72">
        <v>40.093304934674329</v>
      </c>
      <c r="L3675" s="18">
        <v>39.990001999999997</v>
      </c>
      <c r="M3675" s="73">
        <v>2.5832190424579611E-3</v>
      </c>
      <c r="Q3675" s="34">
        <v>0.99570666426986454</v>
      </c>
      <c r="R3675" s="7"/>
      <c r="S3675" s="32"/>
      <c r="T3675" s="77"/>
      <c r="U3675" s="5">
        <v>48.99790008841812</v>
      </c>
      <c r="V3675" s="18">
        <v>47.07</v>
      </c>
      <c r="W3675" s="38">
        <v>4.0958149318421927E-2</v>
      </c>
      <c r="X3675" s="91">
        <v>1.0129915614604228</v>
      </c>
      <c r="Y3675" s="72">
        <v>64.794866651186481</v>
      </c>
      <c r="Z3675" s="18">
        <v>66.550003000000004</v>
      </c>
      <c r="AA3675" s="77">
        <v>-2.6373197140404672E-2</v>
      </c>
      <c r="AB3675" s="35">
        <v>1.0173220819472304</v>
      </c>
      <c r="AC3675" s="72">
        <v>55.669727981891029</v>
      </c>
      <c r="AD3675" s="18">
        <v>55.630001</v>
      </c>
      <c r="AE3675" s="38">
        <v>7.141287286877607E-4</v>
      </c>
      <c r="AF3675">
        <v>18</v>
      </c>
      <c r="AI3675" s="27" t="b">
        <v>1</v>
      </c>
      <c r="AJ3675" s="17">
        <v>17.373810174385682</v>
      </c>
      <c r="AK3675" s="17">
        <v>16.048054939601386</v>
      </c>
      <c r="AL3675" s="19">
        <v>-3.561112970888277E-2</v>
      </c>
      <c r="AM3675" s="19">
        <v>-4.0761186068521339E-2</v>
      </c>
      <c r="AN3675" s="27" t="b">
        <v>1</v>
      </c>
      <c r="AO3675" s="27" t="b">
        <v>1</v>
      </c>
      <c r="AP3675" s="27" t="b">
        <v>0</v>
      </c>
      <c r="AQ3675" s="27" t="b">
        <v>0</v>
      </c>
      <c r="AR3675" s="27" t="b">
        <v>1</v>
      </c>
      <c r="AS3675" s="27" t="b">
        <v>0</v>
      </c>
    </row>
    <row r="3676" spans="1:45" ht="14.55" customHeight="1" x14ac:dyDescent="0.25">
      <c r="A3676" s="94">
        <v>43402</v>
      </c>
      <c r="B3676" s="98">
        <v>21.524999999999999</v>
      </c>
      <c r="C3676" s="99">
        <v>20.574999999999999</v>
      </c>
      <c r="D3676" s="32">
        <v>90.988578107971378</v>
      </c>
      <c r="E3676" s="32">
        <v>44.049815040952524</v>
      </c>
      <c r="F3676" s="18">
        <v>135.03839314892389</v>
      </c>
      <c r="G3676" s="18">
        <v>21.215107951427157</v>
      </c>
      <c r="H3676" s="19">
        <v>-4.6172539489671927E-2</v>
      </c>
      <c r="I3676" s="18">
        <v>24.700001</v>
      </c>
      <c r="J3676" s="91">
        <v>1.022474078321761</v>
      </c>
      <c r="K3676" s="72">
        <v>40.993655722580066</v>
      </c>
      <c r="L3676" s="18">
        <v>40.340000000000003</v>
      </c>
      <c r="M3676" s="73">
        <v>1.6203661938028309E-2</v>
      </c>
      <c r="Q3676" s="34">
        <v>0.9890099520377823</v>
      </c>
      <c r="R3676" s="7"/>
      <c r="S3676" s="32"/>
      <c r="T3676" s="77"/>
      <c r="U3676" s="5">
        <v>48.412626615724555</v>
      </c>
      <c r="V3676" s="18">
        <v>46.990001999999997</v>
      </c>
      <c r="W3676" s="38">
        <v>3.027504905670271E-2</v>
      </c>
      <c r="X3676" s="91">
        <v>1.0337111174826414</v>
      </c>
      <c r="Y3676" s="72">
        <v>66.979494471496466</v>
      </c>
      <c r="Z3676" s="18">
        <v>66.800003000000004</v>
      </c>
      <c r="AA3676" s="77">
        <v>2.6869979556207796E-3</v>
      </c>
      <c r="AB3676" s="35">
        <v>1.0449481566435219</v>
      </c>
      <c r="AC3676" s="72">
        <v>58.171046994950672</v>
      </c>
      <c r="AD3676" s="18">
        <v>56.200001</v>
      </c>
      <c r="AE3676" s="38">
        <v>3.507199216865977E-2</v>
      </c>
      <c r="AF3676">
        <v>17</v>
      </c>
      <c r="AI3676" s="27" t="b">
        <v>1</v>
      </c>
      <c r="AJ3676" s="17">
        <v>17.702567177029668</v>
      </c>
      <c r="AK3676" s="17">
        <v>16.202812740854693</v>
      </c>
      <c r="AL3676" s="19">
        <v>-4.1014026593108231E-2</v>
      </c>
      <c r="AM3676" s="19">
        <v>-4.4656662839937626E-2</v>
      </c>
      <c r="AN3676" s="27" t="b">
        <v>1</v>
      </c>
      <c r="AO3676" s="27" t="b">
        <v>1</v>
      </c>
      <c r="AP3676" s="27" t="b">
        <v>0</v>
      </c>
      <c r="AQ3676" s="27" t="b">
        <v>0</v>
      </c>
      <c r="AR3676" s="27" t="b">
        <v>1</v>
      </c>
      <c r="AS3676" s="27" t="b">
        <v>0</v>
      </c>
    </row>
    <row r="3677" spans="1:45" ht="14.55" customHeight="1" x14ac:dyDescent="0.25">
      <c r="A3677" s="94">
        <v>43403</v>
      </c>
      <c r="B3677" s="98">
        <v>20.925000000000001</v>
      </c>
      <c r="C3677" s="99">
        <v>20.225000000000001</v>
      </c>
      <c r="D3677" s="32">
        <v>85.636308807502473</v>
      </c>
      <c r="E3677" s="32">
        <v>49.649212207056685</v>
      </c>
      <c r="F3677" s="18">
        <v>135.28552101455915</v>
      </c>
      <c r="G3677" s="18">
        <v>20.668102970042156</v>
      </c>
      <c r="H3677" s="19">
        <v>-3.4610630407911014E-2</v>
      </c>
      <c r="I3677" s="18">
        <v>23.35</v>
      </c>
      <c r="J3677" s="91">
        <v>0.97599912336227479</v>
      </c>
      <c r="K3677" s="72">
        <v>40.009079796775033</v>
      </c>
      <c r="L3677" s="18">
        <v>38.810001</v>
      </c>
      <c r="M3677" s="73">
        <v>3.0896128984254177E-2</v>
      </c>
      <c r="Q3677" s="34">
        <v>1.0122955421081954</v>
      </c>
      <c r="R3677" s="7"/>
      <c r="S3677" s="32"/>
      <c r="T3677" s="77"/>
      <c r="U3677" s="5">
        <v>48.960572389316241</v>
      </c>
      <c r="V3677" s="18">
        <v>47.82</v>
      </c>
      <c r="W3677" s="38">
        <v>2.3851367405191139E-2</v>
      </c>
      <c r="X3677" s="91">
        <v>0.96399868504341224</v>
      </c>
      <c r="Y3677" s="72">
        <v>64.568453518310534</v>
      </c>
      <c r="Z3677" s="18">
        <v>63.32</v>
      </c>
      <c r="AA3677" s="77">
        <v>1.9716574831183411E-2</v>
      </c>
      <c r="AB3677" s="35">
        <v>0.95199824672454969</v>
      </c>
      <c r="AC3677" s="72">
        <v>55.377846891369217</v>
      </c>
      <c r="AD3677" s="18">
        <v>52.400002000000001</v>
      </c>
      <c r="AE3677" s="38">
        <v>5.6829098811278976E-2</v>
      </c>
      <c r="AF3677">
        <v>16</v>
      </c>
      <c r="AI3677" s="27" t="b">
        <v>1</v>
      </c>
      <c r="AJ3677" s="17">
        <v>18.006242725629107</v>
      </c>
      <c r="AK3677" s="17">
        <v>16.354985705835631</v>
      </c>
      <c r="AL3677" s="19">
        <v>-4.3124486027805796E-2</v>
      </c>
      <c r="AM3677" s="19">
        <v>-4.7018555380336668E-2</v>
      </c>
      <c r="AN3677" s="27" t="b">
        <v>1</v>
      </c>
      <c r="AO3677" s="27" t="b">
        <v>1</v>
      </c>
      <c r="AP3677" s="27" t="b">
        <v>0</v>
      </c>
      <c r="AQ3677" s="27" t="b">
        <v>0</v>
      </c>
      <c r="AR3677" s="27" t="b">
        <v>1</v>
      </c>
      <c r="AS3677" s="27" t="b">
        <v>0</v>
      </c>
    </row>
    <row r="3678" spans="1:45" ht="14.55" customHeight="1" x14ac:dyDescent="0.25">
      <c r="A3678" s="94">
        <v>43404</v>
      </c>
      <c r="B3678" s="98">
        <v>20.274999999999999</v>
      </c>
      <c r="C3678" s="99">
        <v>19.774999999999999</v>
      </c>
      <c r="D3678" s="32">
        <v>80.284039507033569</v>
      </c>
      <c r="E3678" s="32">
        <v>55.186726922127725</v>
      </c>
      <c r="F3678" s="18">
        <v>135.4707664291613</v>
      </c>
      <c r="G3678" s="18">
        <v>20.071314997040393</v>
      </c>
      <c r="H3678" s="19">
        <v>-2.5284450063211228E-2</v>
      </c>
      <c r="I3678" s="18">
        <v>21.23</v>
      </c>
      <c r="J3678" s="91">
        <v>0.97245492351756546</v>
      </c>
      <c r="K3678" s="72">
        <v>38.906353461681427</v>
      </c>
      <c r="L3678" s="18">
        <v>37.580002</v>
      </c>
      <c r="M3678" s="73">
        <v>3.5294076399501689E-2</v>
      </c>
      <c r="Q3678" s="34">
        <v>1.0141626495050271</v>
      </c>
      <c r="R3678" s="7"/>
      <c r="S3678" s="32"/>
      <c r="T3678" s="77"/>
      <c r="U3678" s="5">
        <v>49.606046337565914</v>
      </c>
      <c r="V3678" s="18">
        <v>48.59</v>
      </c>
      <c r="W3678" s="38">
        <v>2.0910605835890318E-2</v>
      </c>
      <c r="X3678" s="91">
        <v>0.95868238527634808</v>
      </c>
      <c r="Y3678" s="72">
        <v>61.900935192913344</v>
      </c>
      <c r="Z3678" s="18">
        <v>60.23</v>
      </c>
      <c r="AA3678" s="77">
        <v>2.77425733507114E-2</v>
      </c>
      <c r="AB3678" s="35">
        <v>0.94490984703513081</v>
      </c>
      <c r="AC3678" s="72">
        <v>52.326233902984313</v>
      </c>
      <c r="AD3678" s="18">
        <v>48.959999000000003</v>
      </c>
      <c r="AE3678" s="38">
        <v>6.8754799259377219E-2</v>
      </c>
      <c r="AF3678">
        <v>15</v>
      </c>
      <c r="AI3678" s="27" t="b">
        <v>1</v>
      </c>
      <c r="AJ3678" s="17">
        <v>18.276884755429201</v>
      </c>
      <c r="AK3678" s="17">
        <v>16.487751304733322</v>
      </c>
      <c r="AL3678" s="19">
        <v>-4.3720288763352322E-2</v>
      </c>
      <c r="AM3678" s="19">
        <v>-4.8402601170197887E-2</v>
      </c>
      <c r="AN3678" s="27" t="b">
        <v>1</v>
      </c>
      <c r="AO3678" s="27" t="b">
        <v>1</v>
      </c>
      <c r="AP3678" s="27" t="b">
        <v>0</v>
      </c>
      <c r="AQ3678" s="27" t="b">
        <v>0</v>
      </c>
      <c r="AR3678" s="27" t="b">
        <v>1</v>
      </c>
      <c r="AS3678" s="27" t="b">
        <v>0</v>
      </c>
    </row>
    <row r="3679" spans="1:45" ht="14.55" customHeight="1" x14ac:dyDescent="0.25">
      <c r="A3679" s="94">
        <v>43405</v>
      </c>
      <c r="B3679" s="98">
        <v>19.274999999999999</v>
      </c>
      <c r="C3679" s="99">
        <v>19.024999999999999</v>
      </c>
      <c r="D3679" s="32">
        <v>74.931770206564664</v>
      </c>
      <c r="E3679" s="32">
        <v>60.674325408449192</v>
      </c>
      <c r="F3679" s="18">
        <v>135.60609561501386</v>
      </c>
      <c r="G3679" s="18">
        <v>19.163142333990823</v>
      </c>
      <c r="H3679" s="19">
        <v>-1.3140604467805517E-2</v>
      </c>
      <c r="I3679" s="18">
        <v>19.34</v>
      </c>
      <c r="J3679" s="91">
        <v>0.95570646226927125</v>
      </c>
      <c r="K3679" s="72">
        <v>37.18241008286693</v>
      </c>
      <c r="L3679" s="18">
        <v>36.369999</v>
      </c>
      <c r="M3679" s="73">
        <v>2.2337396348757949E-2</v>
      </c>
      <c r="Q3679" s="34">
        <v>1.023173191497291</v>
      </c>
      <c r="R3679" s="7"/>
      <c r="S3679" s="32"/>
      <c r="T3679" s="77"/>
      <c r="U3679" s="5">
        <v>50.706575759118287</v>
      </c>
      <c r="V3679" s="18">
        <v>49.380001</v>
      </c>
      <c r="W3679" s="38">
        <v>2.6864615882010355E-2</v>
      </c>
      <c r="X3679" s="91">
        <v>0.93355969340390677</v>
      </c>
      <c r="Y3679" s="72">
        <v>57.788494564822422</v>
      </c>
      <c r="Z3679" s="18">
        <v>57.470001000000003</v>
      </c>
      <c r="AA3679" s="77">
        <v>5.5419098534976235E-3</v>
      </c>
      <c r="AB3679" s="35">
        <v>0.91141292453854239</v>
      </c>
      <c r="AC3679" s="72">
        <v>47.69004127014783</v>
      </c>
      <c r="AD3679" s="18">
        <v>45.810001</v>
      </c>
      <c r="AE3679" s="38">
        <v>4.1039952610955638E-2</v>
      </c>
      <c r="AF3679">
        <v>14</v>
      </c>
      <c r="AI3679" s="27" t="b">
        <v>1</v>
      </c>
      <c r="AJ3679" s="17">
        <v>18.511555211520104</v>
      </c>
      <c r="AK3679" s="17">
        <v>16.589108441397805</v>
      </c>
      <c r="AL3679" s="19">
        <v>-3.7417820505863432E-2</v>
      </c>
      <c r="AM3679" s="19">
        <v>-4.3825778288167166E-2</v>
      </c>
      <c r="AN3679" s="27" t="b">
        <v>1</v>
      </c>
      <c r="AO3679" s="27" t="b">
        <v>1</v>
      </c>
      <c r="AP3679" s="27" t="b">
        <v>0</v>
      </c>
      <c r="AQ3679" s="27" t="b">
        <v>0</v>
      </c>
      <c r="AR3679" s="27" t="b">
        <v>1</v>
      </c>
      <c r="AS3679" s="27" t="b">
        <v>0</v>
      </c>
    </row>
    <row r="3680" spans="1:45" ht="14.55" customHeight="1" x14ac:dyDescent="0.25">
      <c r="A3680" s="94">
        <v>43406</v>
      </c>
      <c r="B3680" s="98">
        <v>19.574999999999999</v>
      </c>
      <c r="C3680" s="99">
        <v>19.074999999999999</v>
      </c>
      <c r="D3680" s="32">
        <v>69.57950090609576</v>
      </c>
      <c r="E3680" s="32">
        <v>66.096926762800734</v>
      </c>
      <c r="F3680" s="18">
        <v>135.67642766889651</v>
      </c>
      <c r="G3680" s="18">
        <v>19.331417058222879</v>
      </c>
      <c r="H3680" s="19">
        <v>-2.6212319790301475E-2</v>
      </c>
      <c r="I3680" s="18">
        <v>19.510000000000002</v>
      </c>
      <c r="J3680" s="91">
        <v>1.0093043694919615</v>
      </c>
      <c r="K3680" s="72">
        <v>37.527719646411484</v>
      </c>
      <c r="L3680" s="18">
        <v>36.659999999999997</v>
      </c>
      <c r="M3680" s="73">
        <v>2.3669384790275156E-2</v>
      </c>
      <c r="Q3680" s="34">
        <v>0.99539070186694778</v>
      </c>
      <c r="R3680" s="7"/>
      <c r="S3680" s="32"/>
      <c r="T3680" s="77"/>
      <c r="U3680" s="5">
        <v>50.424125993662052</v>
      </c>
      <c r="V3680" s="18">
        <v>49.18</v>
      </c>
      <c r="W3680" s="38">
        <v>2.529739718710965E-2</v>
      </c>
      <c r="X3680" s="91">
        <v>1.0139565542379423</v>
      </c>
      <c r="Y3680" s="72">
        <v>58.595303168371693</v>
      </c>
      <c r="Z3680" s="18">
        <v>57.709999000000003</v>
      </c>
      <c r="AA3680" s="77">
        <v>1.5340568076802246E-2</v>
      </c>
      <c r="AB3680" s="35">
        <v>1.0186087389839231</v>
      </c>
      <c r="AC3680" s="72">
        <v>48.576713983035191</v>
      </c>
      <c r="AD3680" s="18">
        <v>46.43</v>
      </c>
      <c r="AE3680" s="38">
        <v>4.6235493927098664E-2</v>
      </c>
      <c r="AF3680">
        <v>13</v>
      </c>
      <c r="AI3680" s="27" t="b">
        <v>1</v>
      </c>
      <c r="AJ3680" s="17">
        <v>18.714860557199522</v>
      </c>
      <c r="AK3680" s="17">
        <v>16.679950750797857</v>
      </c>
      <c r="AL3680" s="19">
        <v>-3.2538957452838857E-2</v>
      </c>
      <c r="AM3680" s="19">
        <v>-3.6523427492334962E-2</v>
      </c>
      <c r="AN3680" s="27" t="b">
        <v>1</v>
      </c>
      <c r="AO3680" s="27" t="b">
        <v>1</v>
      </c>
      <c r="AP3680" s="27" t="b">
        <v>0</v>
      </c>
      <c r="AQ3680" s="27" t="b">
        <v>0</v>
      </c>
      <c r="AR3680" s="27" t="b">
        <v>1</v>
      </c>
      <c r="AS3680" s="27" t="b">
        <v>0</v>
      </c>
    </row>
    <row r="3681" spans="1:45" ht="14.55" customHeight="1" x14ac:dyDescent="0.25">
      <c r="A3681" s="94">
        <v>43409</v>
      </c>
      <c r="B3681" s="98">
        <v>19.425000000000001</v>
      </c>
      <c r="C3681" s="99">
        <v>18.824999999999999</v>
      </c>
      <c r="D3681" s="32">
        <v>64.227231605626855</v>
      </c>
      <c r="E3681" s="32">
        <v>71.589491457777342</v>
      </c>
      <c r="F3681" s="18">
        <v>135.8167230634042</v>
      </c>
      <c r="G3681" s="18">
        <v>19.108737805582205</v>
      </c>
      <c r="H3681" s="19">
        <v>-3.1872509960159334E-2</v>
      </c>
      <c r="I3681" s="18">
        <v>19.959999</v>
      </c>
      <c r="J3681" s="91">
        <v>0.98950309868333108</v>
      </c>
      <c r="K3681" s="72">
        <v>37.133152385123921</v>
      </c>
      <c r="L3681" s="18">
        <v>36.310001</v>
      </c>
      <c r="M3681" s="73">
        <v>2.2670100866257793E-2</v>
      </c>
      <c r="Q3681" s="34">
        <v>1.005304127561923</v>
      </c>
      <c r="R3681" s="7"/>
      <c r="S3681" s="32"/>
      <c r="T3681" s="77"/>
      <c r="U3681" s="5">
        <v>50.642642782981063</v>
      </c>
      <c r="V3681" s="18">
        <v>49.400002000000001</v>
      </c>
      <c r="W3681" s="38">
        <v>2.5154670701856709E-2</v>
      </c>
      <c r="X3681" s="91">
        <v>0.98425464802499674</v>
      </c>
      <c r="Y3681" s="72">
        <v>57.672975427922161</v>
      </c>
      <c r="Z3681" s="18">
        <v>57.150002000000001</v>
      </c>
      <c r="AA3681" s="77">
        <v>9.1508908070057505E-3</v>
      </c>
      <c r="AB3681" s="35">
        <v>0.97900619736666228</v>
      </c>
      <c r="AC3681" s="72">
        <v>47.556141582417588</v>
      </c>
      <c r="AD3681" s="18">
        <v>45.439999</v>
      </c>
      <c r="AE3681" s="38">
        <v>4.6570040250608014E-2</v>
      </c>
      <c r="AF3681">
        <v>12</v>
      </c>
      <c r="AI3681" s="27" t="b">
        <v>1</v>
      </c>
      <c r="AJ3681" s="17">
        <v>18.892829608242693</v>
      </c>
      <c r="AK3681" s="17">
        <v>16.759377056118002</v>
      </c>
      <c r="AL3681" s="19">
        <v>-2.9548842363176748E-2</v>
      </c>
      <c r="AM3681" s="19">
        <v>-3.2308562813120778E-2</v>
      </c>
      <c r="AN3681" s="27" t="b">
        <v>1</v>
      </c>
      <c r="AO3681" s="27" t="b">
        <v>1</v>
      </c>
      <c r="AP3681" s="27" t="b">
        <v>0</v>
      </c>
      <c r="AQ3681" s="27" t="b">
        <v>0</v>
      </c>
      <c r="AR3681" s="27" t="b">
        <v>1</v>
      </c>
      <c r="AS3681" s="27" t="b">
        <v>0</v>
      </c>
    </row>
    <row r="3682" spans="1:45" ht="14.55" customHeight="1" x14ac:dyDescent="0.25">
      <c r="A3682" s="94">
        <v>43410</v>
      </c>
      <c r="B3682" s="98">
        <v>18.625</v>
      </c>
      <c r="C3682" s="99">
        <v>18.225000000000001</v>
      </c>
      <c r="D3682" s="32">
        <v>58.87496230515795</v>
      </c>
      <c r="E3682" s="32">
        <v>77.1123510148349</v>
      </c>
      <c r="F3682" s="18">
        <v>135.98731331999284</v>
      </c>
      <c r="G3682" s="18">
        <v>18.398177808628724</v>
      </c>
      <c r="H3682" s="19">
        <v>-2.1947873799725626E-2</v>
      </c>
      <c r="I3682" s="18">
        <v>19.91</v>
      </c>
      <c r="J3682" s="91">
        <v>0.96402424432839828</v>
      </c>
      <c r="K3682" s="72">
        <v>35.79663980091523</v>
      </c>
      <c r="L3682" s="18">
        <v>35.080002</v>
      </c>
      <c r="M3682" s="73">
        <v>2.0428670469153042E-2</v>
      </c>
      <c r="Q3682" s="34">
        <v>1.0186591550385047</v>
      </c>
      <c r="R3682" s="7"/>
      <c r="S3682" s="32"/>
      <c r="T3682" s="77"/>
      <c r="U3682" s="5">
        <v>51.537787463832316</v>
      </c>
      <c r="V3682" s="18">
        <v>50.240001999999997</v>
      </c>
      <c r="W3682" s="38">
        <v>2.5831716006546327E-2</v>
      </c>
      <c r="X3682" s="91">
        <v>0.94603636649259737</v>
      </c>
      <c r="Y3682" s="72">
        <v>54.560993161621454</v>
      </c>
      <c r="Z3682" s="18">
        <v>54.299999</v>
      </c>
      <c r="AA3682" s="77">
        <v>4.8065224019885186E-3</v>
      </c>
      <c r="AB3682" s="35">
        <v>0.92804848865679657</v>
      </c>
      <c r="AC3682" s="72">
        <v>44.133697738340786</v>
      </c>
      <c r="AD3682" s="18">
        <v>42.619999</v>
      </c>
      <c r="AE3682" s="38">
        <v>3.5516160813161578E-2</v>
      </c>
      <c r="AF3682">
        <v>11</v>
      </c>
      <c r="AI3682" s="27" t="b">
        <v>1</v>
      </c>
      <c r="AJ3682" s="17">
        <v>19.020987948401405</v>
      </c>
      <c r="AK3682" s="17">
        <v>16.834243047572414</v>
      </c>
      <c r="AL3682" s="19">
        <v>-2.5511398081519032E-2</v>
      </c>
      <c r="AM3682" s="19">
        <v>-2.8282194264335064E-2</v>
      </c>
      <c r="AN3682" s="27" t="b">
        <v>1</v>
      </c>
      <c r="AO3682" s="27" t="b">
        <v>1</v>
      </c>
      <c r="AP3682" s="27" t="b">
        <v>0</v>
      </c>
      <c r="AQ3682" s="27" t="b">
        <v>0</v>
      </c>
      <c r="AR3682" s="27" t="b">
        <v>1</v>
      </c>
      <c r="AS3682" s="27" t="b">
        <v>0</v>
      </c>
    </row>
    <row r="3683" spans="1:45" ht="14.55" customHeight="1" x14ac:dyDescent="0.25">
      <c r="A3683" s="94">
        <v>43411</v>
      </c>
      <c r="B3683" s="98">
        <v>16.824999999999999</v>
      </c>
      <c r="C3683" s="99">
        <v>17.125</v>
      </c>
      <c r="D3683" s="32">
        <v>53.522693004689046</v>
      </c>
      <c r="E3683" s="32">
        <v>82.582091246452649</v>
      </c>
      <c r="F3683" s="18">
        <v>136.10478425114169</v>
      </c>
      <c r="G3683" s="18">
        <v>17.007026131632678</v>
      </c>
      <c r="H3683" s="19">
        <v>1.7518248175182549E-2</v>
      </c>
      <c r="I3683" s="18">
        <v>16.360001</v>
      </c>
      <c r="J3683" s="91">
        <v>0.92518496203369871</v>
      </c>
      <c r="K3683" s="72">
        <v>33.117939816315271</v>
      </c>
      <c r="L3683" s="18">
        <v>32.650002000000001</v>
      </c>
      <c r="M3683" s="73">
        <v>1.4331938366045752E-2</v>
      </c>
      <c r="Q3683" s="34">
        <v>1.0404324762271568</v>
      </c>
      <c r="R3683" s="7"/>
      <c r="S3683" s="32"/>
      <c r="T3683" s="77"/>
      <c r="U3683" s="5">
        <v>53.569819905659841</v>
      </c>
      <c r="V3683" s="18">
        <v>52.099997999999999</v>
      </c>
      <c r="W3683" s="38">
        <v>2.8211553974720725E-2</v>
      </c>
      <c r="X3683" s="91">
        <v>0.88777744305054818</v>
      </c>
      <c r="Y3683" s="72">
        <v>48.438250748494731</v>
      </c>
      <c r="Z3683" s="18">
        <v>48.470001000000003</v>
      </c>
      <c r="AA3683" s="77">
        <v>-6.5504953270523615E-4</v>
      </c>
      <c r="AB3683" s="35">
        <v>0.85036992406739753</v>
      </c>
      <c r="AC3683" s="72">
        <v>37.529367496426076</v>
      </c>
      <c r="AD3683" s="18">
        <v>36.580002</v>
      </c>
      <c r="AE3683" s="38">
        <v>2.5953128609071032E-2</v>
      </c>
      <c r="AF3683">
        <v>10</v>
      </c>
      <c r="AI3683" s="27" t="b">
        <v>1</v>
      </c>
      <c r="AJ3683" s="17">
        <v>19.071772172614054</v>
      </c>
      <c r="AK3683" s="17">
        <v>16.887409352364639</v>
      </c>
      <c r="AL3683" s="19">
        <v>-1.682325165100344E-2</v>
      </c>
      <c r="AM3683" s="19">
        <v>-2.5740125750491796E-2</v>
      </c>
      <c r="AN3683" s="27" t="b">
        <v>1</v>
      </c>
      <c r="AO3683" s="27" t="b">
        <v>1</v>
      </c>
      <c r="AP3683" s="27" t="b">
        <v>0</v>
      </c>
      <c r="AQ3683" s="27" t="b">
        <v>0</v>
      </c>
      <c r="AR3683" s="27" t="b">
        <v>1</v>
      </c>
      <c r="AS3683" s="27" t="b">
        <v>0</v>
      </c>
    </row>
    <row r="3684" spans="1:45" ht="14.55" customHeight="1" x14ac:dyDescent="0.25">
      <c r="A3684" s="94">
        <v>43412</v>
      </c>
      <c r="B3684" s="98">
        <v>16.975000000000001</v>
      </c>
      <c r="C3684" s="99">
        <v>17.175000000000001</v>
      </c>
      <c r="D3684" s="32">
        <v>48.170423704220141</v>
      </c>
      <c r="E3684" s="32">
        <v>87.840598165015535</v>
      </c>
      <c r="F3684" s="18">
        <v>136.01102186923566</v>
      </c>
      <c r="G3684" s="18">
        <v>17.104166882150874</v>
      </c>
      <c r="H3684" s="19">
        <v>1.1644832605531286E-2</v>
      </c>
      <c r="I3684" s="18">
        <v>16.719999000000001</v>
      </c>
      <c r="J3684" s="91">
        <v>1.0050189677445349</v>
      </c>
      <c r="K3684" s="72">
        <v>33.283581803191488</v>
      </c>
      <c r="L3684" s="18">
        <v>32.5</v>
      </c>
      <c r="M3684" s="73">
        <v>2.411020932896887E-2</v>
      </c>
      <c r="Q3684" s="34">
        <v>0.99750304824803526</v>
      </c>
      <c r="R3684" s="7"/>
      <c r="S3684" s="32"/>
      <c r="T3684" s="77"/>
      <c r="U3684" s="5">
        <v>53.384469840947666</v>
      </c>
      <c r="V3684" s="18">
        <v>52.43</v>
      </c>
      <c r="W3684" s="38">
        <v>1.8204650790533409E-2</v>
      </c>
      <c r="X3684" s="91">
        <v>1.0075284516168024</v>
      </c>
      <c r="Y3684" s="72">
        <v>48.803149270658878</v>
      </c>
      <c r="Z3684" s="18">
        <v>47.900002000000001</v>
      </c>
      <c r="AA3684" s="77">
        <v>1.8854848287039261E-2</v>
      </c>
      <c r="AB3684" s="35">
        <v>1.0100379354890698</v>
      </c>
      <c r="AC3684" s="72">
        <v>37.90547713809697</v>
      </c>
      <c r="AD3684" s="18">
        <v>35.959999000000003</v>
      </c>
      <c r="AE3684" s="38">
        <v>5.4101173309180739E-2</v>
      </c>
      <c r="AF3684">
        <v>9</v>
      </c>
      <c r="AI3684" s="27" t="b">
        <v>1</v>
      </c>
      <c r="AJ3684" s="17">
        <v>18.984361210780808</v>
      </c>
      <c r="AK3684" s="17">
        <v>16.944868092383935</v>
      </c>
      <c r="AL3684" s="19">
        <v>-1.066837120621302E-2</v>
      </c>
      <c r="AM3684" s="19">
        <v>-2.5194274222107522E-2</v>
      </c>
      <c r="AN3684" s="27" t="b">
        <v>1</v>
      </c>
      <c r="AO3684" s="27" t="b">
        <v>1</v>
      </c>
      <c r="AP3684" s="27" t="b">
        <v>0</v>
      </c>
      <c r="AQ3684" s="27" t="b">
        <v>0</v>
      </c>
      <c r="AR3684" s="27" t="b">
        <v>1</v>
      </c>
      <c r="AS3684" s="27" t="b">
        <v>0</v>
      </c>
    </row>
    <row r="3685" spans="1:45" ht="14.55" customHeight="1" x14ac:dyDescent="0.25">
      <c r="A3685" s="94">
        <v>43413</v>
      </c>
      <c r="B3685" s="98">
        <v>17.475000000000001</v>
      </c>
      <c r="C3685" s="99">
        <v>17.675000000000001</v>
      </c>
      <c r="D3685" s="32">
        <v>42.818154403751237</v>
      </c>
      <c r="E3685" s="32">
        <v>93.130541185420753</v>
      </c>
      <c r="F3685" s="18">
        <v>135.94869558917199</v>
      </c>
      <c r="G3685" s="18">
        <v>17.61200836301785</v>
      </c>
      <c r="H3685" s="19">
        <v>1.1315417256011262E-2</v>
      </c>
      <c r="I3685" s="18">
        <v>17.360001</v>
      </c>
      <c r="J3685" s="91">
        <v>1.0292192470569728</v>
      </c>
      <c r="K3685" s="72">
        <v>34.255510301346668</v>
      </c>
      <c r="L3685" s="18">
        <v>33.233001999999999</v>
      </c>
      <c r="M3685" s="73">
        <v>3.0767858448257811E-2</v>
      </c>
      <c r="Q3685" s="34">
        <v>0.98580513960435323</v>
      </c>
      <c r="R3685" s="7"/>
      <c r="S3685" s="32"/>
      <c r="T3685" s="77"/>
      <c r="U3685" s="5">
        <v>52.575877329592593</v>
      </c>
      <c r="V3685" s="18">
        <v>51.43</v>
      </c>
      <c r="W3685" s="38">
        <v>2.2280329177378839E-2</v>
      </c>
      <c r="X3685" s="91">
        <v>1.043828870585459</v>
      </c>
      <c r="Y3685" s="72">
        <v>50.9423799141953</v>
      </c>
      <c r="Z3685" s="18">
        <v>49.990001999999997</v>
      </c>
      <c r="AA3685" s="77">
        <v>1.9051367795410428E-2</v>
      </c>
      <c r="AB3685" s="35">
        <v>1.0584384941139455</v>
      </c>
      <c r="AC3685" s="72">
        <v>40.119972908105822</v>
      </c>
      <c r="AD3685" s="18">
        <v>38.020000000000003</v>
      </c>
      <c r="AE3685" s="38">
        <v>5.5233374752914753E-2</v>
      </c>
      <c r="AF3685">
        <v>8</v>
      </c>
      <c r="AI3685" s="27" t="b">
        <v>1</v>
      </c>
      <c r="AJ3685" s="17">
        <v>18.914830378728617</v>
      </c>
      <c r="AK3685" s="17">
        <v>17.024494245935298</v>
      </c>
      <c r="AL3685" s="19">
        <v>-6.5923675855768899E-3</v>
      </c>
      <c r="AM3685" s="19">
        <v>-2.3276825512209852E-2</v>
      </c>
      <c r="AN3685" s="27" t="b">
        <v>1</v>
      </c>
      <c r="AO3685" s="27" t="b">
        <v>1</v>
      </c>
      <c r="AP3685" s="27" t="b">
        <v>0</v>
      </c>
      <c r="AQ3685" s="27" t="b">
        <v>0</v>
      </c>
      <c r="AR3685" s="27" t="b">
        <v>1</v>
      </c>
      <c r="AS3685" s="27" t="b">
        <v>0</v>
      </c>
    </row>
    <row r="3686" spans="1:45" ht="14.55" customHeight="1" x14ac:dyDescent="0.25">
      <c r="A3686" s="94">
        <v>43416</v>
      </c>
      <c r="B3686" s="98">
        <v>19.574999999999999</v>
      </c>
      <c r="C3686" s="99">
        <v>18.725000000000001</v>
      </c>
      <c r="D3686" s="32">
        <v>37.465885103282332</v>
      </c>
      <c r="E3686" s="32">
        <v>98.422247325488314</v>
      </c>
      <c r="F3686" s="18">
        <v>135.88813242877063</v>
      </c>
      <c r="G3686" s="18">
        <v>18.959354551560882</v>
      </c>
      <c r="H3686" s="19">
        <v>-4.5393858477970506E-2</v>
      </c>
      <c r="I3686" s="18">
        <v>20.450001</v>
      </c>
      <c r="J3686" s="91">
        <v>1.0760219984631427</v>
      </c>
      <c r="K3686" s="72">
        <v>36.859044904019143</v>
      </c>
      <c r="L3686" s="18">
        <v>36.060001</v>
      </c>
      <c r="M3686" s="73">
        <v>2.215873216473686E-2</v>
      </c>
      <c r="Q3686" s="34">
        <v>0.96467451475354449</v>
      </c>
      <c r="R3686" s="7"/>
      <c r="S3686" s="32"/>
      <c r="T3686" s="77"/>
      <c r="U3686" s="5">
        <v>50.669643650860579</v>
      </c>
      <c r="V3686" s="18">
        <v>49.389999000000003</v>
      </c>
      <c r="W3686" s="38">
        <v>2.5908983129571947E-2</v>
      </c>
      <c r="X3686" s="91">
        <v>1.1140329976947141</v>
      </c>
      <c r="Y3686" s="72">
        <v>56.751763730064319</v>
      </c>
      <c r="Z3686" s="18">
        <v>56.099997999999999</v>
      </c>
      <c r="AA3686" s="77">
        <v>1.1617927866313282E-2</v>
      </c>
      <c r="AB3686" s="35">
        <v>1.1520439969262855</v>
      </c>
      <c r="AC3686" s="72">
        <v>46.219232925239687</v>
      </c>
      <c r="AD3686" s="18">
        <v>44.150002000000001</v>
      </c>
      <c r="AE3686" s="38">
        <v>4.686819550403841E-2</v>
      </c>
      <c r="AF3686">
        <v>7</v>
      </c>
      <c r="AI3686" s="27" t="b">
        <v>1</v>
      </c>
      <c r="AJ3686" s="17">
        <v>18.941385517742368</v>
      </c>
      <c r="AK3686" s="17">
        <v>17.142431901037092</v>
      </c>
      <c r="AL3686" s="19">
        <v>-9.7892907001883942E-3</v>
      </c>
      <c r="AM3686" s="19">
        <v>-2.5254244280563061E-2</v>
      </c>
      <c r="AN3686" s="27" t="b">
        <v>1</v>
      </c>
      <c r="AO3686" s="27" t="b">
        <v>1</v>
      </c>
      <c r="AP3686" s="27" t="b">
        <v>0</v>
      </c>
      <c r="AQ3686" s="27" t="b">
        <v>0</v>
      </c>
      <c r="AR3686" s="27" t="b">
        <v>1</v>
      </c>
      <c r="AS3686" s="27" t="b">
        <v>0</v>
      </c>
    </row>
    <row r="3687" spans="1:45" ht="14.55" customHeight="1" x14ac:dyDescent="0.25">
      <c r="A3687" s="94">
        <v>43417</v>
      </c>
      <c r="B3687" s="98">
        <v>19.425000000000001</v>
      </c>
      <c r="C3687" s="99">
        <v>18.925000000000001</v>
      </c>
      <c r="D3687" s="32">
        <v>32.113615802813428</v>
      </c>
      <c r="E3687" s="32">
        <v>104.01747678111869</v>
      </c>
      <c r="F3687" s="18">
        <v>136.13109258393212</v>
      </c>
      <c r="G3687" s="18">
        <v>19.042951069051377</v>
      </c>
      <c r="H3687" s="19">
        <v>-2.6420079260237816E-2</v>
      </c>
      <c r="I3687" s="18">
        <v>20.02</v>
      </c>
      <c r="J3687" s="91">
        <v>1.0062050750210501</v>
      </c>
      <c r="K3687" s="72">
        <v>37.087116347865788</v>
      </c>
      <c r="L3687" s="18">
        <v>36.330002</v>
      </c>
      <c r="M3687" s="73">
        <v>2.0839920346433984E-2</v>
      </c>
      <c r="Q3687" s="34">
        <v>0.99691659524728582</v>
      </c>
      <c r="R3687" s="7"/>
      <c r="S3687" s="32"/>
      <c r="T3687" s="77"/>
      <c r="U3687" s="5">
        <v>50.464641437682133</v>
      </c>
      <c r="V3687" s="18">
        <v>49.130001</v>
      </c>
      <c r="W3687" s="38">
        <v>2.7165487696247607E-2</v>
      </c>
      <c r="X3687" s="91">
        <v>1.0093076125315752</v>
      </c>
      <c r="Y3687" s="72">
        <v>57.280261210454086</v>
      </c>
      <c r="Z3687" s="18">
        <v>56.889999000000003</v>
      </c>
      <c r="AA3687" s="77">
        <v>6.8599440554407897E-3</v>
      </c>
      <c r="AB3687" s="35">
        <v>1.0124101500421003</v>
      </c>
      <c r="AC3687" s="72">
        <v>46.792070336137478</v>
      </c>
      <c r="AD3687" s="18">
        <v>44.900002000000001</v>
      </c>
      <c r="AE3687" s="38">
        <v>4.2139604718446938E-2</v>
      </c>
      <c r="AF3687">
        <v>6</v>
      </c>
      <c r="AI3687" s="27" t="b">
        <v>1</v>
      </c>
      <c r="AJ3687" s="17">
        <v>18.958281367815136</v>
      </c>
      <c r="AK3687" s="17">
        <v>17.245483105676815</v>
      </c>
      <c r="AL3687" s="19">
        <v>-8.8805522502014757E-3</v>
      </c>
      <c r="AM3687" s="19">
        <v>-2.5533757121845073E-2</v>
      </c>
      <c r="AN3687" s="27" t="b">
        <v>1</v>
      </c>
      <c r="AO3687" s="27" t="b">
        <v>1</v>
      </c>
      <c r="AP3687" s="27" t="b">
        <v>0</v>
      </c>
      <c r="AQ3687" s="27" t="b">
        <v>0</v>
      </c>
      <c r="AR3687" s="27" t="b">
        <v>1</v>
      </c>
      <c r="AS3687" s="27" t="b">
        <v>0</v>
      </c>
    </row>
    <row r="3688" spans="1:45" ht="14.55" customHeight="1" x14ac:dyDescent="0.25">
      <c r="A3688" s="94">
        <v>43418</v>
      </c>
      <c r="B3688" s="98">
        <v>20.175000000000001</v>
      </c>
      <c r="C3688" s="99">
        <v>19.425000000000001</v>
      </c>
      <c r="D3688" s="32">
        <v>26.761346502344523</v>
      </c>
      <c r="E3688" s="32">
        <v>109.51115346072812</v>
      </c>
      <c r="F3688" s="18">
        <v>136.27249996307265</v>
      </c>
      <c r="G3688" s="18">
        <v>19.572285841840408</v>
      </c>
      <c r="H3688" s="19">
        <v>-3.8610038610038533E-2</v>
      </c>
      <c r="I3688">
        <v>21.25</v>
      </c>
      <c r="J3688" s="91">
        <v>1.0288645208513358</v>
      </c>
      <c r="K3688" s="72">
        <v>38.156957985222427</v>
      </c>
      <c r="L3688" s="18">
        <v>37.270000000000003</v>
      </c>
      <c r="M3688" s="73">
        <v>2.3798175079753778E-2</v>
      </c>
      <c r="Q3688" s="34">
        <v>0.98597263280715919</v>
      </c>
      <c r="R3688" s="7"/>
      <c r="S3688" s="32"/>
      <c r="T3688" s="77"/>
      <c r="U3688" s="5">
        <v>49.708718685094489</v>
      </c>
      <c r="V3688" s="18">
        <v>48.529998999999997</v>
      </c>
      <c r="W3688" s="38">
        <v>2.4288475363341597E-2</v>
      </c>
      <c r="X3688" s="91">
        <v>1.0432967812770038</v>
      </c>
      <c r="Y3688" s="72">
        <v>59.76059807166498</v>
      </c>
      <c r="Z3688" s="18">
        <v>59.009998000000003</v>
      </c>
      <c r="AA3688" s="77">
        <v>1.2719879632345972E-2</v>
      </c>
      <c r="AB3688" s="35">
        <v>1.0577290417026717</v>
      </c>
      <c r="AC3688" s="72">
        <v>49.492538215524569</v>
      </c>
      <c r="AD3688" s="18">
        <v>47.220001000000003</v>
      </c>
      <c r="AE3688" s="38">
        <v>4.8126581266369838E-2</v>
      </c>
      <c r="AF3688">
        <v>5</v>
      </c>
      <c r="AI3688" s="27" t="b">
        <v>1</v>
      </c>
      <c r="AJ3688" s="17">
        <v>19.066709127915242</v>
      </c>
      <c r="AK3688" s="17">
        <v>17.367612512977249</v>
      </c>
      <c r="AL3688" s="19">
        <v>-1.165757971858696E-2</v>
      </c>
      <c r="AM3688" s="19">
        <v>-2.6590032431851728E-2</v>
      </c>
      <c r="AN3688" s="27" t="b">
        <v>1</v>
      </c>
      <c r="AO3688" s="27" t="b">
        <v>1</v>
      </c>
      <c r="AP3688" s="27" t="b">
        <v>0</v>
      </c>
      <c r="AQ3688" s="27" t="b">
        <v>0</v>
      </c>
      <c r="AR3688" s="27" t="b">
        <v>1</v>
      </c>
      <c r="AS3688" s="27" t="b">
        <v>0</v>
      </c>
    </row>
    <row r="3689" spans="1:45" ht="14.55" customHeight="1" x14ac:dyDescent="0.25">
      <c r="A3689" s="94">
        <v>43419</v>
      </c>
      <c r="B3689" s="100">
        <v>19.375</v>
      </c>
      <c r="C3689" s="101">
        <v>19.125</v>
      </c>
      <c r="D3689" s="32">
        <v>21.409077201875618</v>
      </c>
      <c r="E3689" s="32">
        <v>115.07007408553946</v>
      </c>
      <c r="F3689" s="18">
        <v>136.47915128741508</v>
      </c>
      <c r="G3689" s="18">
        <v>19.164216753987557</v>
      </c>
      <c r="H3689" s="19">
        <v>-1.3071895424836555E-2</v>
      </c>
      <c r="I3689">
        <v>19.98</v>
      </c>
      <c r="J3689" s="91">
        <v>0.98063550731848892</v>
      </c>
      <c r="K3689" s="72">
        <v>37.417420441538376</v>
      </c>
      <c r="L3689" s="18">
        <v>36.880001</v>
      </c>
      <c r="M3689" s="73">
        <v>1.4572110275657951E-2</v>
      </c>
      <c r="Q3689" s="34">
        <v>1.0098734405071985</v>
      </c>
      <c r="R3689" s="7"/>
      <c r="S3689" s="32"/>
      <c r="T3689" s="77"/>
      <c r="U3689" s="5">
        <v>50.151050611357086</v>
      </c>
      <c r="V3689" s="32">
        <v>48.799999</v>
      </c>
      <c r="W3689" s="38">
        <v>2.7685484406610048E-2</v>
      </c>
      <c r="X3689" s="91">
        <v>0.97095326097773327</v>
      </c>
      <c r="Y3689" s="72">
        <v>58.025025192036907</v>
      </c>
      <c r="Z3689" s="18">
        <v>58.139999000000003</v>
      </c>
      <c r="AA3689" s="77">
        <v>-1.9775337107091526E-3</v>
      </c>
      <c r="AB3689" s="35">
        <v>0.96127101463697773</v>
      </c>
      <c r="AC3689" s="72">
        <v>47.574979670689089</v>
      </c>
      <c r="AD3689" s="18">
        <v>46.299999</v>
      </c>
      <c r="AE3689" s="38">
        <v>2.7537380091284439E-2</v>
      </c>
      <c r="AF3689">
        <v>4</v>
      </c>
      <c r="AI3689" s="27" t="b">
        <v>1</v>
      </c>
      <c r="AJ3689" s="17">
        <v>19.163814687628943</v>
      </c>
      <c r="AK3689" s="17">
        <v>17.486861702098899</v>
      </c>
      <c r="AL3689" s="19">
        <v>-1.6755936985256809E-2</v>
      </c>
      <c r="AM3689" s="19">
        <v>-2.4222312520107835E-2</v>
      </c>
      <c r="AN3689" s="27" t="b">
        <v>1</v>
      </c>
      <c r="AO3689" s="27" t="b">
        <v>1</v>
      </c>
      <c r="AP3689" s="27" t="b">
        <v>0</v>
      </c>
      <c r="AQ3689" s="27" t="b">
        <v>0</v>
      </c>
      <c r="AR3689" s="27" t="b">
        <v>1</v>
      </c>
      <c r="AS3689" s="27" t="b">
        <v>0</v>
      </c>
    </row>
    <row r="3690" spans="1:45" ht="14.55" customHeight="1" x14ac:dyDescent="0.25">
      <c r="A3690" s="94">
        <v>43420</v>
      </c>
      <c r="B3690" s="98">
        <v>18.274999999999999</v>
      </c>
      <c r="C3690" s="99">
        <v>18.324999999999999</v>
      </c>
      <c r="D3690" s="32">
        <v>16.056807901406714</v>
      </c>
      <c r="E3690" s="32">
        <v>120.49230769058966</v>
      </c>
      <c r="F3690" s="18">
        <v>136.54911559199638</v>
      </c>
      <c r="G3690" s="18">
        <v>18.319120500952426</v>
      </c>
      <c r="H3690" s="19">
        <v>2.7285129604366354E-3</v>
      </c>
      <c r="I3690" s="18">
        <v>18.139999</v>
      </c>
      <c r="J3690" s="91">
        <v>0.95639241618050819</v>
      </c>
      <c r="K3690" s="72">
        <v>35.785117975994567</v>
      </c>
      <c r="L3690" s="18">
        <v>35.189999</v>
      </c>
      <c r="M3690" s="73">
        <v>1.6911594001311744E-2</v>
      </c>
      <c r="Q3690" s="34">
        <v>1.0227979556726543</v>
      </c>
      <c r="R3690" s="7"/>
      <c r="S3690" s="32"/>
      <c r="T3690" s="77"/>
      <c r="U3690" s="5">
        <v>51.244870861681221</v>
      </c>
      <c r="V3690" s="18">
        <v>49.93</v>
      </c>
      <c r="W3690" s="38">
        <v>2.6334285232950561E-2</v>
      </c>
      <c r="X3690" s="91">
        <v>0.93458862427076228</v>
      </c>
      <c r="Y3690" s="72">
        <v>54.229787925848655</v>
      </c>
      <c r="Z3690" s="18">
        <v>54.119999</v>
      </c>
      <c r="AA3690" s="77">
        <v>2.0286202490257736E-3</v>
      </c>
      <c r="AB3690" s="35">
        <v>0.91278483236101637</v>
      </c>
      <c r="AC3690" s="72">
        <v>43.425023621697548</v>
      </c>
      <c r="AD3690" s="18">
        <v>42.02</v>
      </c>
      <c r="AE3690" s="38">
        <v>3.3437020982806875E-2</v>
      </c>
      <c r="AF3690">
        <v>3</v>
      </c>
      <c r="AG3690" t="s">
        <v>84</v>
      </c>
      <c r="AI3690" s="27" t="b">
        <v>1</v>
      </c>
      <c r="AJ3690" s="17">
        <v>19.159437609998367</v>
      </c>
      <c r="AK3690" s="17">
        <v>17.590557549661881</v>
      </c>
      <c r="AL3690" s="19">
        <v>-1.8241990259439251E-2</v>
      </c>
      <c r="AM3690" s="19">
        <v>-2.0583936828302486E-2</v>
      </c>
      <c r="AN3690" s="27" t="b">
        <v>1</v>
      </c>
      <c r="AO3690" s="27" t="b">
        <v>1</v>
      </c>
      <c r="AP3690" s="27" t="b">
        <v>0</v>
      </c>
      <c r="AQ3690" s="27" t="b">
        <v>0</v>
      </c>
      <c r="AR3690" s="27" t="b">
        <v>1</v>
      </c>
      <c r="AS3690" s="27" t="b">
        <v>0</v>
      </c>
    </row>
    <row r="3691" spans="1:45" ht="14.55" customHeight="1" x14ac:dyDescent="0.25">
      <c r="A3691" s="94">
        <v>43423</v>
      </c>
      <c r="B3691" s="98">
        <v>19.925000000000001</v>
      </c>
      <c r="C3691" s="99">
        <v>19.375</v>
      </c>
      <c r="D3691" s="32">
        <v>10.704538600937809</v>
      </c>
      <c r="E3691" s="32">
        <v>125.82997325490449</v>
      </c>
      <c r="F3691" s="18">
        <v>136.53451185584231</v>
      </c>
      <c r="G3691" s="18">
        <v>19.418120938072651</v>
      </c>
      <c r="H3691" s="19">
        <v>-2.8387096774193488E-2</v>
      </c>
      <c r="I3691" s="18">
        <v>20.100000000000001</v>
      </c>
      <c r="J3691" s="91">
        <v>1.0598786222459808</v>
      </c>
      <c r="K3691" s="72">
        <v>37.92722530644442</v>
      </c>
      <c r="L3691" s="18">
        <v>37.25</v>
      </c>
      <c r="M3691" s="73">
        <v>1.8180545139447519E-2</v>
      </c>
      <c r="Q3691" s="34">
        <v>0.97175213227761281</v>
      </c>
      <c r="R3691" s="7"/>
      <c r="S3691" s="32"/>
      <c r="T3691" s="77"/>
      <c r="U3691" s="5">
        <v>49.749236676131282</v>
      </c>
      <c r="V3691" s="18">
        <v>48.700001</v>
      </c>
      <c r="W3691" s="38">
        <v>2.1544879970973346E-2</v>
      </c>
      <c r="X3691" s="91">
        <v>1.0898179333689713</v>
      </c>
      <c r="Y3691" s="72">
        <v>59.100878168097871</v>
      </c>
      <c r="Z3691" s="18">
        <v>58.93</v>
      </c>
      <c r="AA3691" s="77">
        <v>2.8996804360745241E-3</v>
      </c>
      <c r="AB3691" s="35">
        <v>1.1197572444919617</v>
      </c>
      <c r="AC3691" s="72">
        <v>48.624705205958833</v>
      </c>
      <c r="AD3691" s="18">
        <v>46.740001999999997</v>
      </c>
      <c r="AE3691" s="38">
        <v>4.0323130622862101E-2</v>
      </c>
      <c r="AF3691">
        <v>2</v>
      </c>
      <c r="AG3691" t="s">
        <v>85</v>
      </c>
      <c r="AH3691" t="s">
        <v>86</v>
      </c>
      <c r="AI3691" s="27" t="s">
        <v>36</v>
      </c>
      <c r="AJ3691" s="17">
        <v>19.207688667237509</v>
      </c>
      <c r="AK3691" s="17">
        <v>17.717463171306939</v>
      </c>
      <c r="AL3691" s="19">
        <v>-2.4859075931140045E-2</v>
      </c>
      <c r="AM3691" s="19">
        <v>-1.924480534555633E-2</v>
      </c>
      <c r="AN3691" s="27" t="b">
        <v>1</v>
      </c>
      <c r="AO3691" s="27" t="b">
        <v>0</v>
      </c>
      <c r="AP3691" s="27" t="b">
        <v>0</v>
      </c>
      <c r="AQ3691" s="27" t="b">
        <v>0</v>
      </c>
      <c r="AR3691" s="27" t="b">
        <v>1</v>
      </c>
      <c r="AS3691" s="27" t="b">
        <v>0</v>
      </c>
    </row>
    <row r="3692" spans="1:45" ht="14.55" customHeight="1" x14ac:dyDescent="0.25">
      <c r="A3692" s="94">
        <v>43424</v>
      </c>
      <c r="B3692" s="98">
        <v>22.175000000000001</v>
      </c>
      <c r="C3692" s="99">
        <v>20.425000000000001</v>
      </c>
      <c r="D3692" s="32">
        <v>5.3522693004689046</v>
      </c>
      <c r="E3692" s="32">
        <v>131.33417794196734</v>
      </c>
      <c r="F3692" s="18">
        <v>136.68644724243626</v>
      </c>
      <c r="G3692" s="18">
        <v>20.493525237613404</v>
      </c>
      <c r="H3692" s="19">
        <v>-8.56793145654835E-2</v>
      </c>
      <c r="I3692" s="18">
        <v>22.48</v>
      </c>
      <c r="J3692" s="91">
        <v>1.0565559080189226</v>
      </c>
      <c r="K3692" s="72">
        <v>40.071540639690056</v>
      </c>
      <c r="L3692" s="18">
        <v>39.330002</v>
      </c>
      <c r="M3692" s="73">
        <v>1.8854274141406245E-2</v>
      </c>
      <c r="Q3692" s="34">
        <v>0.97323572392635294</v>
      </c>
      <c r="R3692" s="7"/>
      <c r="S3692" s="32"/>
      <c r="T3692" s="77"/>
      <c r="U3692" s="5">
        <v>48.370990406321866</v>
      </c>
      <c r="V3692" s="18">
        <v>47.049999</v>
      </c>
      <c r="W3692" s="38">
        <v>2.8076332293266705E-2</v>
      </c>
      <c r="X3692" s="91">
        <v>1.0848338620283839</v>
      </c>
      <c r="Y3692" s="72">
        <v>64.114940665483871</v>
      </c>
      <c r="Z3692" s="18">
        <v>63.84</v>
      </c>
      <c r="AA3692" s="77">
        <v>4.3067146848976808E-3</v>
      </c>
      <c r="AB3692" s="35">
        <v>1.1131118160378453</v>
      </c>
      <c r="AC3692" s="72">
        <v>54.123866162886408</v>
      </c>
      <c r="AD3692" s="18">
        <v>52.18</v>
      </c>
      <c r="AE3692" s="38">
        <v>3.7253088594986744E-2</v>
      </c>
      <c r="AF3692">
        <v>1</v>
      </c>
      <c r="AG3692" s="128">
        <v>16.399999999999999</v>
      </c>
      <c r="AH3692" s="128">
        <v>16.7</v>
      </c>
      <c r="AI3692" s="27" t="s">
        <v>36</v>
      </c>
      <c r="AJ3692" s="17">
        <v>19.29897200289928</v>
      </c>
      <c r="AK3692" s="17">
        <v>17.872108390738575</v>
      </c>
      <c r="AL3692" s="19">
        <v>-3.1573318612392209E-2</v>
      </c>
      <c r="AM3692" s="19">
        <v>-2.1713978787794554E-2</v>
      </c>
      <c r="AN3692" s="27" t="b">
        <v>1</v>
      </c>
      <c r="AO3692" s="27" t="b">
        <v>0</v>
      </c>
      <c r="AP3692" s="27" t="b">
        <v>0</v>
      </c>
      <c r="AQ3692" s="27" t="b">
        <v>0</v>
      </c>
      <c r="AR3692" s="27" t="b">
        <v>1</v>
      </c>
      <c r="AS3692" s="27" t="b">
        <v>0</v>
      </c>
    </row>
    <row r="3693" spans="1:45" ht="14.55" customHeight="1" x14ac:dyDescent="0.25">
      <c r="A3693" s="96">
        <v>43425</v>
      </c>
      <c r="B3693" s="98">
        <v>20.125</v>
      </c>
      <c r="C3693" s="99">
        <v>20.375</v>
      </c>
      <c r="D3693" s="32">
        <v>137.14502600747031</v>
      </c>
      <c r="E3693" s="32">
        <v>0</v>
      </c>
      <c r="F3693" s="18">
        <v>137.14502600747031</v>
      </c>
      <c r="G3693" s="18">
        <v>20.125</v>
      </c>
      <c r="H3693" s="19">
        <v>1.2269938650306789E-2</v>
      </c>
      <c r="I3693" s="18">
        <v>20.799999</v>
      </c>
      <c r="J3693" s="91">
        <v>0.98531211750306003</v>
      </c>
      <c r="K3693" s="72">
        <v>39.482291422111977</v>
      </c>
      <c r="L3693" s="18">
        <v>38.409999999999997</v>
      </c>
      <c r="M3693" s="73">
        <v>2.7916985735797473E-2</v>
      </c>
      <c r="Q3693" s="34">
        <v>1.0074534161490682</v>
      </c>
      <c r="R3693" s="7"/>
      <c r="S3693" s="32"/>
      <c r="T3693" s="77"/>
      <c r="U3693" s="5">
        <v>48.684472624598108</v>
      </c>
      <c r="V3693" s="18">
        <v>47.610000999999997</v>
      </c>
      <c r="W3693" s="38">
        <v>2.2568191599032124E-2</v>
      </c>
      <c r="X3693" s="91">
        <v>0.97796817625458998</v>
      </c>
      <c r="Y3693" s="72">
        <v>62.702671589516463</v>
      </c>
      <c r="Z3693" s="18">
        <v>61.490001999999997</v>
      </c>
      <c r="AA3693" s="77">
        <v>1.9721410799701484E-2</v>
      </c>
      <c r="AB3693" s="35">
        <v>0.97062423500612005</v>
      </c>
      <c r="AC3693" s="72">
        <v>52.533093941120256</v>
      </c>
      <c r="AD3693" s="18">
        <v>49.919998</v>
      </c>
      <c r="AE3693" s="38">
        <v>5.234567399462349E-2</v>
      </c>
      <c r="AF3693">
        <v>18</v>
      </c>
      <c r="AI3693" s="27" t="s">
        <v>36</v>
      </c>
      <c r="AJ3693" s="17">
        <v>19.363957693934385</v>
      </c>
      <c r="AK3693" s="17">
        <v>18.015492251381847</v>
      </c>
      <c r="AL3693" s="19">
        <v>-2.5124982293968107E-2</v>
      </c>
      <c r="AM3693" s="19">
        <v>-1.8783943221655941E-2</v>
      </c>
      <c r="AN3693" s="27" t="b">
        <v>1</v>
      </c>
      <c r="AO3693" s="27" t="b">
        <v>0</v>
      </c>
      <c r="AP3693" s="27" t="b">
        <v>0</v>
      </c>
      <c r="AQ3693" s="27" t="b">
        <v>0</v>
      </c>
      <c r="AR3693" s="27" t="b">
        <v>1</v>
      </c>
      <c r="AS3693" s="27" t="b">
        <v>0</v>
      </c>
    </row>
    <row r="3694" spans="1:45" ht="14.55" customHeight="1" x14ac:dyDescent="0.25">
      <c r="A3694" s="94">
        <v>43427</v>
      </c>
      <c r="B3694" s="98">
        <v>20.475000000000001</v>
      </c>
      <c r="C3694" s="99">
        <v>20.524999999999999</v>
      </c>
      <c r="D3694" s="32">
        <v>129.52585789594417</v>
      </c>
      <c r="E3694" s="32">
        <v>7.5256813862313292</v>
      </c>
      <c r="F3694" s="18">
        <v>137.0515392821755</v>
      </c>
      <c r="G3694" s="18">
        <v>20.477745566166444</v>
      </c>
      <c r="H3694" s="19">
        <v>2.4360535931788885E-3</v>
      </c>
      <c r="I3694" s="18">
        <v>21.52</v>
      </c>
      <c r="J3694" s="91">
        <v>1.0168341187279573</v>
      </c>
      <c r="K3694" s="72">
        <v>40.146246378378748</v>
      </c>
      <c r="L3694" s="18">
        <v>38.740001999999997</v>
      </c>
      <c r="M3694" s="73">
        <v>3.6299543257089964E-2</v>
      </c>
      <c r="Q3694" s="34">
        <v>0.99172228861231737</v>
      </c>
      <c r="R3694" s="7"/>
      <c r="S3694" s="32"/>
      <c r="T3694" s="77"/>
      <c r="U3694" s="5">
        <v>48.234864193612381</v>
      </c>
      <c r="V3694" s="18">
        <v>47.439999</v>
      </c>
      <c r="W3694" s="38">
        <v>1.6755168852604339E-2</v>
      </c>
      <c r="X3694" s="91">
        <v>1.0252511780919358</v>
      </c>
      <c r="Y3694" s="72">
        <v>64.286295489615043</v>
      </c>
      <c r="Z3694" s="18">
        <v>62.279998999999997</v>
      </c>
      <c r="AA3694" s="77">
        <v>3.2214138115433277E-2</v>
      </c>
      <c r="AB3694" s="35">
        <v>1.0336682374559143</v>
      </c>
      <c r="AC3694" s="72">
        <v>54.30092003034396</v>
      </c>
      <c r="AD3694" s="18">
        <v>50.5</v>
      </c>
      <c r="AE3694" s="38">
        <v>7.5265743175127922E-2</v>
      </c>
      <c r="AF3694">
        <v>17</v>
      </c>
      <c r="AI3694" s="27" t="s">
        <v>36</v>
      </c>
      <c r="AJ3694" s="17">
        <v>19.366581612505634</v>
      </c>
      <c r="AK3694" s="17">
        <v>18.158173984363138</v>
      </c>
      <c r="AL3694" s="19">
        <v>-1.8283966926765205E-2</v>
      </c>
      <c r="AM3694" s="19">
        <v>-1.7051411743131559E-2</v>
      </c>
      <c r="AN3694" s="27" t="b">
        <v>1</v>
      </c>
      <c r="AO3694" s="27" t="b">
        <v>0</v>
      </c>
      <c r="AP3694" s="27" t="b">
        <v>0</v>
      </c>
      <c r="AQ3694" s="27" t="b">
        <v>0</v>
      </c>
      <c r="AR3694" s="27" t="b">
        <v>1</v>
      </c>
      <c r="AS3694" s="27" t="b">
        <v>0</v>
      </c>
    </row>
    <row r="3695" spans="1:45" ht="14.55" customHeight="1" x14ac:dyDescent="0.25">
      <c r="A3695" s="94">
        <v>43430</v>
      </c>
      <c r="B3695" s="98">
        <v>18.925000000000001</v>
      </c>
      <c r="C3695" s="99">
        <v>19.375</v>
      </c>
      <c r="D3695" s="32">
        <v>121.90668978441805</v>
      </c>
      <c r="E3695" s="32">
        <v>15.12628879590234</v>
      </c>
      <c r="F3695" s="18">
        <v>137.03297858032039</v>
      </c>
      <c r="G3695" s="18">
        <v>18.974672932958736</v>
      </c>
      <c r="H3695" s="19">
        <v>2.3225806451612874E-2</v>
      </c>
      <c r="I3695" s="18">
        <v>18.899999999999999</v>
      </c>
      <c r="J3695" s="91">
        <v>0.92647421356738613</v>
      </c>
      <c r="K3695" s="72">
        <v>37.193818499903877</v>
      </c>
      <c r="L3695" s="18">
        <v>36.549999</v>
      </c>
      <c r="M3695" s="73">
        <v>1.761476108122129E-2</v>
      </c>
      <c r="Q3695" s="34">
        <v>1.0396804278823386</v>
      </c>
      <c r="R3695" s="7"/>
      <c r="S3695" s="32"/>
      <c r="T3695" s="77"/>
      <c r="U3695" s="5">
        <v>50.100429012169052</v>
      </c>
      <c r="V3695" s="18">
        <v>48.75</v>
      </c>
      <c r="W3695" s="38">
        <v>2.7701107941929263E-2</v>
      </c>
      <c r="X3695" s="91">
        <v>0.88971132035107914</v>
      </c>
      <c r="Y3695" s="72">
        <v>57.19651849299111</v>
      </c>
      <c r="Z3695" s="18">
        <v>57.02</v>
      </c>
      <c r="AA3695" s="77">
        <v>3.095729445652529E-3</v>
      </c>
      <c r="AB3695" s="35">
        <v>0.85294842713477226</v>
      </c>
      <c r="AC3695" s="72">
        <v>46.315141773783616</v>
      </c>
      <c r="AD3695" s="18">
        <v>44.82</v>
      </c>
      <c r="AE3695" s="38">
        <v>3.3358807982677714E-2</v>
      </c>
      <c r="AF3695">
        <v>16</v>
      </c>
      <c r="AI3695" s="27" t="b">
        <v>1</v>
      </c>
      <c r="AJ3695" s="17">
        <v>19.286478098144549</v>
      </c>
      <c r="AK3695" s="17">
        <v>18.270151447708265</v>
      </c>
      <c r="AL3695" s="19">
        <v>-1.2234349947356967E-2</v>
      </c>
      <c r="AM3695" s="19">
        <v>-1.4778511060667909E-2</v>
      </c>
      <c r="AN3695" s="27" t="b">
        <v>1</v>
      </c>
      <c r="AO3695" s="27" t="b">
        <v>1</v>
      </c>
      <c r="AP3695" s="27" t="b">
        <v>0</v>
      </c>
      <c r="AQ3695" s="27" t="b">
        <v>0</v>
      </c>
      <c r="AR3695" s="27" t="b">
        <v>1</v>
      </c>
      <c r="AS3695" s="27" t="b">
        <v>0</v>
      </c>
    </row>
    <row r="3696" spans="1:45" ht="14.55" customHeight="1" x14ac:dyDescent="0.25">
      <c r="A3696" s="94">
        <v>43431</v>
      </c>
      <c r="B3696" s="98">
        <v>18.774999999999999</v>
      </c>
      <c r="C3696" s="99">
        <v>19.125</v>
      </c>
      <c r="D3696" s="32">
        <v>114.28752167289193</v>
      </c>
      <c r="E3696" s="32">
        <v>22.568495583547861</v>
      </c>
      <c r="F3696" s="18">
        <v>136.8560172564398</v>
      </c>
      <c r="G3696" s="18">
        <v>18.832717399735817</v>
      </c>
      <c r="H3696" s="19">
        <v>1.8300653594771288E-2</v>
      </c>
      <c r="I3696" s="18">
        <v>19.02</v>
      </c>
      <c r="J3696" s="91">
        <v>0.99123696709406706</v>
      </c>
      <c r="K3696" s="72">
        <v>36.867249953714456</v>
      </c>
      <c r="L3696" s="18">
        <v>35.900002000000001</v>
      </c>
      <c r="M3696" s="73">
        <v>2.694283843534202E-2</v>
      </c>
      <c r="Q3696" s="34">
        <v>1.0044202512602123</v>
      </c>
      <c r="R3696" s="7"/>
      <c r="S3696" s="32"/>
      <c r="T3696" s="77"/>
      <c r="U3696" s="5">
        <v>50.273303205824881</v>
      </c>
      <c r="V3696" s="18">
        <v>49.240001999999997</v>
      </c>
      <c r="W3696" s="38">
        <v>2.0984995204201742E-2</v>
      </c>
      <c r="X3696" s="91">
        <v>0.98685545064110058</v>
      </c>
      <c r="Y3696" s="72">
        <v>56.444966089202858</v>
      </c>
      <c r="Z3696" s="18">
        <v>55.380001</v>
      </c>
      <c r="AA3696" s="77">
        <v>1.9230138497159967E-2</v>
      </c>
      <c r="AB3696" s="35">
        <v>0.98247393418813411</v>
      </c>
      <c r="AC3696" s="72">
        <v>45.502690018719058</v>
      </c>
      <c r="AD3696" s="18">
        <v>43.130001</v>
      </c>
      <c r="AE3696" s="38">
        <v>5.5012496260295883E-2</v>
      </c>
      <c r="AF3696">
        <v>15</v>
      </c>
      <c r="AI3696" s="27" t="b">
        <v>1</v>
      </c>
      <c r="AJ3696" s="17">
        <v>19.193281575889312</v>
      </c>
      <c r="AK3696" s="17">
        <v>18.380432094143202</v>
      </c>
      <c r="AL3696" s="19">
        <v>-9.6389931749678581E-3</v>
      </c>
      <c r="AM3696" s="19">
        <v>-1.1996450224100862E-2</v>
      </c>
      <c r="AN3696" s="27" t="b">
        <v>1</v>
      </c>
      <c r="AO3696" s="27" t="b">
        <v>1</v>
      </c>
      <c r="AP3696" s="27" t="b">
        <v>0</v>
      </c>
      <c r="AQ3696" s="27" t="b">
        <v>0</v>
      </c>
      <c r="AR3696" s="27" t="b">
        <v>1</v>
      </c>
      <c r="AS3696" s="27" t="b">
        <v>0</v>
      </c>
    </row>
    <row r="3697" spans="1:45" ht="14.55" customHeight="1" x14ac:dyDescent="0.25">
      <c r="A3697" s="94">
        <v>43432</v>
      </c>
      <c r="B3697" s="98">
        <v>18.225000000000001</v>
      </c>
      <c r="C3697" s="99">
        <v>18.574999999999999</v>
      </c>
      <c r="D3697" s="32">
        <v>106.66835356136581</v>
      </c>
      <c r="E3697" s="32">
        <v>30.048227938784621</v>
      </c>
      <c r="F3697" s="18">
        <v>136.71658150015043</v>
      </c>
      <c r="G3697" s="18">
        <v>18.30192468362781</v>
      </c>
      <c r="H3697" s="19">
        <v>1.8842530282637826E-2</v>
      </c>
      <c r="I3697" s="18">
        <v>18.489999999999998</v>
      </c>
      <c r="J3697" s="91">
        <v>0.97082526006070602</v>
      </c>
      <c r="K3697" s="72">
        <v>35.791038254272792</v>
      </c>
      <c r="L3697" s="18">
        <v>34.840000000000003</v>
      </c>
      <c r="M3697" s="73">
        <v>2.7297309250080025E-2</v>
      </c>
      <c r="Q3697" s="34">
        <v>1.0150257420874431</v>
      </c>
      <c r="R3697" s="7"/>
      <c r="S3697" s="32"/>
      <c r="T3697" s="77"/>
      <c r="U3697" s="5">
        <v>50.979432225467797</v>
      </c>
      <c r="V3697" s="18">
        <v>49.93</v>
      </c>
      <c r="W3697" s="38">
        <v>2.1018069807085857E-2</v>
      </c>
      <c r="X3697" s="91">
        <v>0.95623789009105908</v>
      </c>
      <c r="Y3697" s="72">
        <v>53.975073519085335</v>
      </c>
      <c r="Z3697" s="18">
        <v>52.91</v>
      </c>
      <c r="AA3697" s="77">
        <v>2.0129909640622536E-2</v>
      </c>
      <c r="AB3697" s="35">
        <v>0.94165052012141204</v>
      </c>
      <c r="AC3697" s="72">
        <v>42.846944769640025</v>
      </c>
      <c r="AD3697" s="18">
        <v>40.540000999999997</v>
      </c>
      <c r="AE3697" s="38">
        <v>5.6905370319059165E-2</v>
      </c>
      <c r="AF3697">
        <v>14</v>
      </c>
      <c r="AI3697" s="27" t="b">
        <v>1</v>
      </c>
      <c r="AJ3697" s="17">
        <v>19.054558563136961</v>
      </c>
      <c r="AK3697" s="17">
        <v>18.478261563269395</v>
      </c>
      <c r="AL3697" s="19">
        <v>-1.7673886654959725E-3</v>
      </c>
      <c r="AM3697" s="19">
        <v>-8.8267602089260391E-3</v>
      </c>
      <c r="AN3697" s="27" t="b">
        <v>1</v>
      </c>
      <c r="AO3697" s="27" t="b">
        <v>1</v>
      </c>
      <c r="AP3697" s="27" t="b">
        <v>0</v>
      </c>
      <c r="AQ3697" s="27" t="b">
        <v>0</v>
      </c>
      <c r="AR3697" s="27" t="b">
        <v>1</v>
      </c>
      <c r="AS3697" s="27" t="b">
        <v>0</v>
      </c>
    </row>
    <row r="3698" spans="1:45" ht="14.55" customHeight="1" x14ac:dyDescent="0.25">
      <c r="A3698" s="94">
        <v>43433</v>
      </c>
      <c r="B3698" s="98">
        <v>18.375</v>
      </c>
      <c r="C3698" s="99">
        <v>18.824999999999999</v>
      </c>
      <c r="D3698" s="32">
        <v>99.049185449839683</v>
      </c>
      <c r="E3698" s="32">
        <v>37.523831644440811</v>
      </c>
      <c r="F3698" s="18">
        <v>136.57301709428049</v>
      </c>
      <c r="G3698" s="18">
        <v>18.498638802153298</v>
      </c>
      <c r="H3698" s="19">
        <v>2.3904382470119501E-2</v>
      </c>
      <c r="I3698" s="18">
        <v>18.790001</v>
      </c>
      <c r="J3698" s="91">
        <v>1.0096869005750395</v>
      </c>
      <c r="K3698" s="72">
        <v>36.137117225568076</v>
      </c>
      <c r="L3698" s="18">
        <v>35.470001000000003</v>
      </c>
      <c r="M3698" s="73">
        <v>1.8807899824081556E-2</v>
      </c>
      <c r="Q3698" s="34">
        <v>0.99520301760401042</v>
      </c>
      <c r="R3698" s="7"/>
      <c r="S3698" s="32"/>
      <c r="T3698" s="77"/>
      <c r="U3698" s="5">
        <v>50.685903773527791</v>
      </c>
      <c r="V3698" s="18">
        <v>49.459999000000003</v>
      </c>
      <c r="W3698" s="38">
        <v>2.4785782416368172E-2</v>
      </c>
      <c r="X3698" s="91">
        <v>1.0145303508625594</v>
      </c>
      <c r="Y3698" s="72">
        <v>54.759612268401405</v>
      </c>
      <c r="Z3698" s="18">
        <v>54.549999</v>
      </c>
      <c r="AA3698" s="77">
        <v>3.8425897753252966E-3</v>
      </c>
      <c r="AB3698" s="35">
        <v>1.019373801150079</v>
      </c>
      <c r="AC3698" s="72">
        <v>43.676352706413461</v>
      </c>
      <c r="AD3698" s="18">
        <v>42.240001999999997</v>
      </c>
      <c r="AE3698" s="38">
        <v>3.4004513219802024E-2</v>
      </c>
      <c r="AF3698">
        <v>13</v>
      </c>
      <c r="AI3698" s="27" t="b">
        <v>1</v>
      </c>
      <c r="AJ3698" s="17">
        <v>18.951250745618445</v>
      </c>
      <c r="AK3698" s="17">
        <v>18.578525134755125</v>
      </c>
      <c r="AL3698" s="19">
        <v>1.6496560840437862E-2</v>
      </c>
      <c r="AM3698" s="19">
        <v>-5.9609941920607187E-3</v>
      </c>
      <c r="AN3698" s="27" t="b">
        <v>1</v>
      </c>
      <c r="AO3698" s="27" t="b">
        <v>1</v>
      </c>
      <c r="AP3698" s="27" t="b">
        <v>0</v>
      </c>
      <c r="AQ3698" s="27" t="b">
        <v>0</v>
      </c>
      <c r="AR3698" s="27" t="b">
        <v>1</v>
      </c>
      <c r="AS3698" s="27" t="b">
        <v>0</v>
      </c>
    </row>
    <row r="3699" spans="1:45" ht="14.55" customHeight="1" x14ac:dyDescent="0.25">
      <c r="A3699" s="94">
        <v>43434</v>
      </c>
      <c r="B3699" s="98">
        <v>17.675000000000001</v>
      </c>
      <c r="C3699" s="99">
        <v>18.175000000000001</v>
      </c>
      <c r="D3699" s="32">
        <v>91.430017338313547</v>
      </c>
      <c r="E3699" s="32">
        <v>44.960868247324882</v>
      </c>
      <c r="F3699" s="18">
        <v>136.39088558563844</v>
      </c>
      <c r="G3699" s="18">
        <v>17.839823580601703</v>
      </c>
      <c r="H3699" s="19">
        <v>2.751031636863821E-2</v>
      </c>
      <c r="I3699" s="18">
        <v>18.07</v>
      </c>
      <c r="J3699" s="91">
        <v>0.96309965714457391</v>
      </c>
      <c r="K3699" s="72">
        <v>34.803043035031038</v>
      </c>
      <c r="L3699" s="18">
        <v>34.470001000000003</v>
      </c>
      <c r="M3699" s="73">
        <v>9.6617935993397498E-3</v>
      </c>
      <c r="Q3699" s="34">
        <v>1.0191570740274321</v>
      </c>
      <c r="R3699" s="7"/>
      <c r="S3699" s="32"/>
      <c r="T3699" s="77"/>
      <c r="U3699" s="5">
        <v>51.607026232042493</v>
      </c>
      <c r="V3699" s="18">
        <v>50.110000999999997</v>
      </c>
      <c r="W3699" s="38">
        <v>2.9874779528391873E-2</v>
      </c>
      <c r="X3699" s="91">
        <v>0.94464948571686091</v>
      </c>
      <c r="Y3699" s="72">
        <v>51.728887060374326</v>
      </c>
      <c r="Z3699" s="18">
        <v>52.23</v>
      </c>
      <c r="AA3699" s="77">
        <v>-9.5943507491034006E-3</v>
      </c>
      <c r="AB3699" s="35">
        <v>0.92619931428914781</v>
      </c>
      <c r="AC3699" s="72">
        <v>40.452359365657344</v>
      </c>
      <c r="AD3699" s="18">
        <v>39.889999000000003</v>
      </c>
      <c r="AE3699" s="38">
        <v>1.4097778384435176E-2</v>
      </c>
      <c r="AF3699">
        <v>12</v>
      </c>
      <c r="AI3699" s="27" t="b">
        <v>1</v>
      </c>
      <c r="AJ3699" s="17">
        <v>18.844989249597553</v>
      </c>
      <c r="AK3699" s="17">
        <v>18.666446130475119</v>
      </c>
      <c r="AL3699" s="19">
        <v>1.9036623793493097E-2</v>
      </c>
      <c r="AM3699" s="19">
        <v>-5.3364899299697399E-3</v>
      </c>
      <c r="AN3699" s="27" t="b">
        <v>1</v>
      </c>
      <c r="AO3699" s="27" t="b">
        <v>1</v>
      </c>
      <c r="AP3699" s="27" t="b">
        <v>0</v>
      </c>
      <c r="AQ3699" s="27" t="b">
        <v>0</v>
      </c>
      <c r="AR3699" s="27" t="b">
        <v>1</v>
      </c>
      <c r="AS3699" s="27" t="b">
        <v>0</v>
      </c>
    </row>
    <row r="3700" spans="1:45" ht="14.55" customHeight="1" x14ac:dyDescent="0.25">
      <c r="A3700" s="94">
        <v>43437</v>
      </c>
      <c r="B3700" s="98">
        <v>16.774999999999999</v>
      </c>
      <c r="C3700" s="99">
        <v>17.375</v>
      </c>
      <c r="D3700" s="32">
        <v>83.810849226787411</v>
      </c>
      <c r="E3700" s="32">
        <v>52.370430633637085</v>
      </c>
      <c r="F3700" s="18">
        <v>136.1812798604245</v>
      </c>
      <c r="G3700" s="18">
        <v>17.005738456947881</v>
      </c>
      <c r="H3700" s="19">
        <v>3.4532374100719521E-2</v>
      </c>
      <c r="I3700" s="18">
        <v>16.440000999999999</v>
      </c>
      <c r="J3700" s="91">
        <v>0.95178093745761783</v>
      </c>
      <c r="K3700" s="72">
        <v>33.124299797388439</v>
      </c>
      <c r="L3700" s="18">
        <v>32.599997999999999</v>
      </c>
      <c r="M3700" s="73">
        <v>1.6082878207183914E-2</v>
      </c>
      <c r="Q3700" s="34">
        <v>1.0253309667407209</v>
      </c>
      <c r="R3700" s="7"/>
      <c r="S3700" s="32"/>
      <c r="T3700" s="77"/>
      <c r="U3700" s="5">
        <v>52.863197027146228</v>
      </c>
      <c r="V3700" s="18">
        <v>51.560001</v>
      </c>
      <c r="W3700" s="38">
        <v>2.527532974924163E-2</v>
      </c>
      <c r="X3700" s="91">
        <v>0.92767140618642674</v>
      </c>
      <c r="Y3700" s="72">
        <v>47.987638993010208</v>
      </c>
      <c r="Z3700" s="18">
        <v>47.799999</v>
      </c>
      <c r="AA3700" s="77">
        <v>3.925522948446258E-3</v>
      </c>
      <c r="AB3700" s="35">
        <v>0.90356187491523565</v>
      </c>
      <c r="AC3700" s="72">
        <v>36.550623666971575</v>
      </c>
      <c r="AD3700" s="18">
        <v>35.540000999999997</v>
      </c>
      <c r="AE3700" s="38">
        <v>2.8436202547421938E-2</v>
      </c>
      <c r="AF3700">
        <v>11</v>
      </c>
      <c r="AI3700" s="27" t="b">
        <v>1</v>
      </c>
      <c r="AJ3700" s="17">
        <v>18.742255731643127</v>
      </c>
      <c r="AK3700" s="17">
        <v>18.71385426847494</v>
      </c>
      <c r="AL3700" s="19">
        <v>2.438601054474987E-2</v>
      </c>
      <c r="AM3700" s="19">
        <v>-3.9060185865204752E-3</v>
      </c>
      <c r="AN3700" s="27" t="b">
        <v>1</v>
      </c>
      <c r="AO3700" s="27" t="b">
        <v>1</v>
      </c>
      <c r="AP3700" s="27" t="b">
        <v>0</v>
      </c>
      <c r="AQ3700" s="27" t="b">
        <v>0</v>
      </c>
      <c r="AR3700" s="27" t="b">
        <v>1</v>
      </c>
      <c r="AS3700" s="27" t="b">
        <v>0</v>
      </c>
    </row>
    <row r="3701" spans="1:45" ht="14.55" customHeight="1" x14ac:dyDescent="0.25">
      <c r="A3701" s="94">
        <v>43438</v>
      </c>
      <c r="B3701" s="98">
        <v>19.425000000000001</v>
      </c>
      <c r="C3701" s="99">
        <v>19.274999999999999</v>
      </c>
      <c r="D3701" s="32">
        <v>76.191681115261289</v>
      </c>
      <c r="E3701" s="32">
        <v>59.726490781599722</v>
      </c>
      <c r="F3701" s="18">
        <v>135.918171896861</v>
      </c>
      <c r="G3701" s="18">
        <v>19.359085534758091</v>
      </c>
      <c r="H3701" s="19">
        <v>-7.7821011673153695E-3</v>
      </c>
      <c r="I3701" s="18">
        <v>20.74</v>
      </c>
      <c r="J3701" s="91">
        <v>1.1361860595314908</v>
      </c>
      <c r="K3701" s="72">
        <v>37.634716491767513</v>
      </c>
      <c r="L3701" s="18">
        <v>36.840000000000003</v>
      </c>
      <c r="M3701" s="73">
        <v>2.1572108897055089E-2</v>
      </c>
      <c r="Q3701" s="34">
        <v>0.94006876849569543</v>
      </c>
      <c r="R3701" s="7"/>
      <c r="S3701" s="32"/>
      <c r="T3701" s="77"/>
      <c r="U3701" s="5">
        <v>49.647063412580216</v>
      </c>
      <c r="V3701" s="18">
        <v>48.310001</v>
      </c>
      <c r="W3701" s="38">
        <v>2.7676720863247687E-2</v>
      </c>
      <c r="X3701" s="91">
        <v>1.2042790892972359</v>
      </c>
      <c r="Y3701" s="72">
        <v>57.790786679704453</v>
      </c>
      <c r="Z3701" s="18">
        <v>56.98</v>
      </c>
      <c r="AA3701" s="77">
        <v>1.422932045813367E-2</v>
      </c>
      <c r="AB3701" s="35">
        <v>1.2723721190629813</v>
      </c>
      <c r="AC3701" s="72">
        <v>46.505248882213309</v>
      </c>
      <c r="AD3701" s="18">
        <v>44.470001000000003</v>
      </c>
      <c r="AE3701" s="38">
        <v>4.5766760432798391E-2</v>
      </c>
      <c r="AF3701">
        <v>10</v>
      </c>
      <c r="AI3701" s="27" t="s">
        <v>36</v>
      </c>
      <c r="AJ3701" s="17">
        <v>18.743573278144805</v>
      </c>
      <c r="AK3701" s="17">
        <v>18.811115190452561</v>
      </c>
      <c r="AL3701" s="19">
        <v>1.9218025941595163E-2</v>
      </c>
      <c r="AM3701" s="19">
        <v>-5.0996134879783897E-3</v>
      </c>
      <c r="AN3701" s="27" t="b">
        <v>0</v>
      </c>
      <c r="AO3701" s="27" t="b">
        <v>1</v>
      </c>
      <c r="AP3701" s="27" t="b">
        <v>0</v>
      </c>
      <c r="AQ3701" s="27" t="b">
        <v>0</v>
      </c>
      <c r="AR3701" s="27" t="b">
        <v>1</v>
      </c>
      <c r="AS3701" s="27" t="b">
        <v>0</v>
      </c>
    </row>
    <row r="3702" spans="1:45" ht="14.55" customHeight="1" x14ac:dyDescent="0.25">
      <c r="A3702" s="94">
        <v>43440</v>
      </c>
      <c r="B3702" s="98">
        <v>19.925000000000001</v>
      </c>
      <c r="C3702" s="99">
        <v>19.475000000000001</v>
      </c>
      <c r="D3702" s="32">
        <v>68.572513003735168</v>
      </c>
      <c r="E3702" s="32">
        <v>67.404952030180525</v>
      </c>
      <c r="F3702" s="18">
        <v>135.97746503391568</v>
      </c>
      <c r="G3702" s="18">
        <v>19.701931946730912</v>
      </c>
      <c r="H3702" s="19">
        <v>-2.3106546854942289E-2</v>
      </c>
      <c r="I3702" s="18">
        <v>21.190000999999999</v>
      </c>
      <c r="J3702" s="91">
        <v>1</v>
      </c>
      <c r="K3702" s="72">
        <v>37.634065333267081</v>
      </c>
      <c r="L3702" s="18">
        <v>37.790000999999997</v>
      </c>
      <c r="M3702" s="73">
        <v>-4.1263737127954954E-3</v>
      </c>
      <c r="Q3702" s="34">
        <v>1</v>
      </c>
      <c r="R3702" s="7"/>
      <c r="S3702" s="32"/>
      <c r="T3702" s="77"/>
      <c r="U3702" s="5">
        <v>49.599132615683736</v>
      </c>
      <c r="V3702" s="18">
        <v>47.619999</v>
      </c>
      <c r="W3702" s="38">
        <v>4.1560975582627294E-2</v>
      </c>
      <c r="X3702" s="91">
        <v>1</v>
      </c>
      <c r="Y3702" s="72">
        <v>57.791063176704924</v>
      </c>
      <c r="Z3702" s="18">
        <v>58.869999</v>
      </c>
      <c r="AA3702" s="77">
        <v>-1.8327430637379086E-2</v>
      </c>
      <c r="AB3702" s="35">
        <v>1</v>
      </c>
      <c r="AC3702" s="72">
        <v>46.504503288162347</v>
      </c>
      <c r="AD3702" s="18">
        <v>46.27</v>
      </c>
      <c r="AE3702" s="38">
        <v>5.0681497333551736E-3</v>
      </c>
      <c r="AF3702">
        <v>9</v>
      </c>
      <c r="AI3702" s="27" t="s">
        <v>36</v>
      </c>
      <c r="AJ3702" s="17">
        <v>18.771820618199502</v>
      </c>
      <c r="AK3702" s="17">
        <v>18.908556148536345</v>
      </c>
      <c r="AL3702" s="19">
        <v>1.23168258666429E-2</v>
      </c>
      <c r="AM3702" s="19">
        <v>-3.7066565115391262E-3</v>
      </c>
      <c r="AN3702" s="27" t="b">
        <v>0</v>
      </c>
      <c r="AO3702" s="27" t="b">
        <v>1</v>
      </c>
      <c r="AP3702" s="27" t="b">
        <v>0</v>
      </c>
      <c r="AQ3702" s="27" t="b">
        <v>0</v>
      </c>
      <c r="AR3702" s="27" t="b">
        <v>1</v>
      </c>
      <c r="AS3702" s="27" t="b">
        <v>0</v>
      </c>
    </row>
    <row r="3703" spans="1:45" ht="14.55" customHeight="1" x14ac:dyDescent="0.25">
      <c r="A3703" s="94">
        <v>43441</v>
      </c>
      <c r="B3703" s="98">
        <v>21.425000000000001</v>
      </c>
      <c r="C3703" s="99">
        <v>20.675000000000001</v>
      </c>
      <c r="D3703" s="32">
        <v>60.953344892209039</v>
      </c>
      <c r="E3703" s="32">
        <v>75.200172806671318</v>
      </c>
      <c r="F3703" s="18">
        <v>136.15351769888036</v>
      </c>
      <c r="G3703" s="18">
        <v>21.010760760660336</v>
      </c>
      <c r="H3703" s="19">
        <v>-3.6275695284159637E-2</v>
      </c>
      <c r="I3703" s="18">
        <v>23.23</v>
      </c>
      <c r="J3703" s="91">
        <v>1.0678122256017493</v>
      </c>
      <c r="K3703" s="72">
        <v>40.18541975898038</v>
      </c>
      <c r="L3703" s="18">
        <v>40.32</v>
      </c>
      <c r="M3703" s="73">
        <v>-3.3378035967167648E-3</v>
      </c>
      <c r="Q3703" s="34">
        <v>0.96824712061920115</v>
      </c>
      <c r="R3703" s="7"/>
      <c r="S3703" s="32"/>
      <c r="T3703" s="77"/>
      <c r="U3703" s="5">
        <v>47.977853288793966</v>
      </c>
      <c r="V3703" s="18">
        <v>45.91</v>
      </c>
      <c r="W3703" s="38">
        <v>4.5041456954780436E-2</v>
      </c>
      <c r="X3703" s="91">
        <v>1.1017183384026241</v>
      </c>
      <c r="Y3703" s="72">
        <v>63.669778720833797</v>
      </c>
      <c r="Z3703" s="18">
        <v>65.360000999999997</v>
      </c>
      <c r="AA3703" s="77">
        <v>-2.5860193594033146E-2</v>
      </c>
      <c r="AB3703" s="35">
        <v>1.1356244512034988</v>
      </c>
      <c r="AC3703" s="72">
        <v>52.810804323850661</v>
      </c>
      <c r="AD3703" s="18">
        <v>53.07</v>
      </c>
      <c r="AE3703" s="38">
        <v>-4.8840338449093511E-3</v>
      </c>
      <c r="AF3703">
        <v>8</v>
      </c>
      <c r="AI3703" s="27" t="s">
        <v>36</v>
      </c>
      <c r="AJ3703" s="17">
        <v>18.89622933020101</v>
      </c>
      <c r="AK3703" s="17">
        <v>19.032219644572766</v>
      </c>
      <c r="AL3703" s="19">
        <v>3.1304549388433225E-3</v>
      </c>
      <c r="AM3703" s="19">
        <v>-4.32263251303424E-3</v>
      </c>
      <c r="AN3703" s="27" t="b">
        <v>0</v>
      </c>
      <c r="AO3703" s="27" t="b">
        <v>1</v>
      </c>
      <c r="AP3703" s="27" t="b">
        <v>0</v>
      </c>
      <c r="AQ3703" s="27" t="b">
        <v>0</v>
      </c>
      <c r="AR3703" s="27" t="b">
        <v>1</v>
      </c>
      <c r="AS3703" s="27" t="b">
        <v>0</v>
      </c>
    </row>
    <row r="3704" spans="1:45" ht="14.55" customHeight="1" x14ac:dyDescent="0.25">
      <c r="A3704" s="94">
        <v>43444</v>
      </c>
      <c r="B3704" s="98">
        <v>21.324999999999999</v>
      </c>
      <c r="C3704" s="99">
        <v>20.524999999999999</v>
      </c>
      <c r="D3704" s="32">
        <v>53.33417678068291</v>
      </c>
      <c r="E3704" s="32">
        <v>83.095731538929954</v>
      </c>
      <c r="F3704" s="18">
        <v>136.42990831961288</v>
      </c>
      <c r="G3704" s="18">
        <v>20.837741846344933</v>
      </c>
      <c r="H3704" s="19">
        <v>-3.897685749086488E-2</v>
      </c>
      <c r="I3704" s="18">
        <v>22.639999</v>
      </c>
      <c r="J3704" s="91">
        <v>0.99377849969388288</v>
      </c>
      <c r="K3704" s="72">
        <v>39.934715192454284</v>
      </c>
      <c r="L3704" s="18">
        <v>39.93</v>
      </c>
      <c r="M3704" s="73">
        <v>1.1808646266678021E-4</v>
      </c>
      <c r="Q3704" s="34">
        <v>1.0031302248479079</v>
      </c>
      <c r="R3704" s="7"/>
      <c r="S3704" s="32"/>
      <c r="T3704" s="77"/>
      <c r="U3704" s="5">
        <v>48.08157047723936</v>
      </c>
      <c r="V3704" s="18">
        <v>46.060001</v>
      </c>
      <c r="W3704" s="38">
        <v>4.3889913880795627E-2</v>
      </c>
      <c r="X3704" s="91">
        <v>0.99066774954082437</v>
      </c>
      <c r="Y3704" s="72">
        <v>63.075898181027235</v>
      </c>
      <c r="Z3704" s="18">
        <v>65.160004000000001</v>
      </c>
      <c r="AA3704" s="77">
        <v>-3.1984433564073537E-2</v>
      </c>
      <c r="AB3704" s="35">
        <v>0.98755699938776575</v>
      </c>
      <c r="AC3704" s="72">
        <v>52.152843300966495</v>
      </c>
      <c r="AD3704" s="18">
        <v>52.509998000000003</v>
      </c>
      <c r="AE3704" s="38">
        <v>-6.8016513547288259E-3</v>
      </c>
      <c r="AF3704">
        <v>7</v>
      </c>
      <c r="AI3704" s="27" t="s">
        <v>36</v>
      </c>
      <c r="AJ3704" s="17">
        <v>19.078644364234925</v>
      </c>
      <c r="AK3704" s="17">
        <v>19.078510980321443</v>
      </c>
      <c r="AL3704" s="19">
        <v>-7.3497517213207408E-3</v>
      </c>
      <c r="AM3704" s="19">
        <v>-4.3455586930858867E-3</v>
      </c>
      <c r="AN3704" s="27" t="b">
        <v>1</v>
      </c>
      <c r="AO3704" s="27" t="b">
        <v>0</v>
      </c>
      <c r="AP3704" s="27" t="b">
        <v>0</v>
      </c>
      <c r="AQ3704" s="27" t="b">
        <v>0</v>
      </c>
      <c r="AR3704" s="27" t="b">
        <v>1</v>
      </c>
      <c r="AS3704" s="27" t="b">
        <v>0</v>
      </c>
    </row>
    <row r="3705" spans="1:45" ht="14.55" customHeight="1" x14ac:dyDescent="0.25">
      <c r="A3705" s="94">
        <v>43445</v>
      </c>
      <c r="B3705" s="98">
        <v>21.274999999999999</v>
      </c>
      <c r="C3705" s="99">
        <v>20.475000000000001</v>
      </c>
      <c r="D3705" s="32">
        <v>45.715008669156781</v>
      </c>
      <c r="E3705" s="32">
        <v>91.011870880137977</v>
      </c>
      <c r="F3705" s="18">
        <v>136.72687954929475</v>
      </c>
      <c r="G3705" s="18">
        <v>20.742482202884183</v>
      </c>
      <c r="H3705" s="19">
        <v>-3.9072039072038933E-2</v>
      </c>
      <c r="I3705" s="18">
        <v>21.76</v>
      </c>
      <c r="J3705" s="91">
        <v>0.99759528470376369</v>
      </c>
      <c r="K3705" s="72">
        <v>39.837994280286942</v>
      </c>
      <c r="L3705" s="18">
        <v>39.936999999999998</v>
      </c>
      <c r="M3705" s="73">
        <v>-2.4790474926272726E-3</v>
      </c>
      <c r="Q3705" s="34">
        <v>1.0012052559455262</v>
      </c>
      <c r="R3705" s="7"/>
      <c r="S3705" s="32"/>
      <c r="T3705" s="77"/>
      <c r="U3705" s="5">
        <v>48.093045706614724</v>
      </c>
      <c r="V3705" s="18">
        <v>46.130001</v>
      </c>
      <c r="W3705" s="38">
        <v>4.2554620942122333E-2</v>
      </c>
      <c r="X3705" s="91">
        <v>0.99639292705564553</v>
      </c>
      <c r="Y3705" s="72">
        <v>62.848679510043482</v>
      </c>
      <c r="Z3705" s="18">
        <v>64.489998</v>
      </c>
      <c r="AA3705" s="77">
        <v>-2.5450744934997799E-2</v>
      </c>
      <c r="AB3705" s="35">
        <v>0.99519056940752737</v>
      </c>
      <c r="AC3705" s="72">
        <v>51.901185703318291</v>
      </c>
      <c r="AD3705" s="18">
        <v>52.16</v>
      </c>
      <c r="AE3705" s="38">
        <v>-4.9619305345419088E-3</v>
      </c>
      <c r="AF3705">
        <v>6</v>
      </c>
      <c r="AI3705" s="27" t="s">
        <v>36</v>
      </c>
      <c r="AJ3705" s="17">
        <v>19.251897474746031</v>
      </c>
      <c r="AK3705" s="17">
        <v>19.119250647803643</v>
      </c>
      <c r="AL3705" s="19">
        <v>-1.8446810961433597E-2</v>
      </c>
      <c r="AM3705" s="19">
        <v>-5.9705676710360353E-3</v>
      </c>
      <c r="AN3705" s="27" t="b">
        <v>1</v>
      </c>
      <c r="AO3705" s="27" t="b">
        <v>0</v>
      </c>
      <c r="AP3705" s="27" t="b">
        <v>0</v>
      </c>
      <c r="AQ3705" s="27" t="b">
        <v>0</v>
      </c>
      <c r="AR3705" s="27" t="b">
        <v>1</v>
      </c>
      <c r="AS3705" s="27" t="b">
        <v>0</v>
      </c>
    </row>
    <row r="3706" spans="1:45" ht="14.55" customHeight="1" x14ac:dyDescent="0.25">
      <c r="A3706" s="94">
        <v>43446</v>
      </c>
      <c r="B3706" s="98">
        <v>21.074999999999999</v>
      </c>
      <c r="C3706" s="99">
        <v>20.425000000000001</v>
      </c>
      <c r="D3706" s="32">
        <v>38.095840557630652</v>
      </c>
      <c r="E3706" s="32">
        <v>98.928735425814082</v>
      </c>
      <c r="F3706" s="18">
        <v>137.02457598344472</v>
      </c>
      <c r="G3706" s="18">
        <v>20.605714271033044</v>
      </c>
      <c r="H3706" s="19">
        <v>-3.1823745410036741E-2</v>
      </c>
      <c r="I3706" s="18">
        <v>21.459999</v>
      </c>
      <c r="J3706" s="91">
        <v>0.99556933646285994</v>
      </c>
      <c r="K3706" s="72">
        <v>39.660799305836179</v>
      </c>
      <c r="L3706" s="18">
        <v>39.619999</v>
      </c>
      <c r="M3706" s="73">
        <v>1.0297906831390519E-3</v>
      </c>
      <c r="Q3706" s="34">
        <v>1.0022251908404902</v>
      </c>
      <c r="R3706" s="7"/>
      <c r="S3706" s="32"/>
      <c r="T3706" s="77"/>
      <c r="U3706" s="5">
        <v>48.153528094121405</v>
      </c>
      <c r="V3706" s="18">
        <v>46.330002</v>
      </c>
      <c r="W3706" s="38">
        <v>3.9359508210714197E-2</v>
      </c>
      <c r="X3706" s="91">
        <v>0.99335400469428992</v>
      </c>
      <c r="Y3706" s="72">
        <v>62.431286178848502</v>
      </c>
      <c r="Z3706" s="18">
        <v>63.709999000000003</v>
      </c>
      <c r="AA3706" s="77">
        <v>-2.0070834111165205E-2</v>
      </c>
      <c r="AB3706" s="35">
        <v>0.99113867292571989</v>
      </c>
      <c r="AC3706" s="72">
        <v>51.440447590554967</v>
      </c>
      <c r="AD3706" s="18">
        <v>51.279998999999997</v>
      </c>
      <c r="AE3706" s="38">
        <v>3.1288727317442199E-3</v>
      </c>
      <c r="AF3706">
        <v>5</v>
      </c>
      <c r="AI3706" s="27" t="s">
        <v>36</v>
      </c>
      <c r="AJ3706" s="17">
        <v>19.394454898937234</v>
      </c>
      <c r="AK3706" s="17">
        <v>19.173007175578306</v>
      </c>
      <c r="AL3706" s="19">
        <v>-2.950616421322631E-2</v>
      </c>
      <c r="AM3706" s="19">
        <v>-8.1300838191906213E-3</v>
      </c>
      <c r="AN3706" s="27" t="b">
        <v>1</v>
      </c>
      <c r="AO3706" s="27" t="b">
        <v>0</v>
      </c>
      <c r="AP3706" s="27" t="b">
        <v>0</v>
      </c>
      <c r="AQ3706" s="27" t="b">
        <v>0</v>
      </c>
      <c r="AR3706" s="27" t="b">
        <v>1</v>
      </c>
      <c r="AS3706" s="27" t="b">
        <v>0</v>
      </c>
    </row>
    <row r="3707" spans="1:45" ht="14.55" customHeight="1" x14ac:dyDescent="0.25">
      <c r="A3707" s="94">
        <v>43447</v>
      </c>
      <c r="B3707" s="98">
        <v>20.725000000000001</v>
      </c>
      <c r="C3707" s="99">
        <v>20.225000000000001</v>
      </c>
      <c r="D3707" s="32">
        <v>30.476672446104523</v>
      </c>
      <c r="E3707" s="32">
        <v>106.79037400355769</v>
      </c>
      <c r="F3707" s="18">
        <v>137.26704644966222</v>
      </c>
      <c r="G3707" s="18">
        <v>20.336012341397179</v>
      </c>
      <c r="H3707" s="19">
        <v>-2.4721878862793645E-2</v>
      </c>
      <c r="I3707" s="18">
        <v>20.65</v>
      </c>
      <c r="J3707" s="91">
        <v>0.98865768303028778</v>
      </c>
      <c r="K3707" s="72">
        <v>39.210275518165943</v>
      </c>
      <c r="L3707" s="18">
        <v>39.009998000000003</v>
      </c>
      <c r="M3707" s="73">
        <v>5.1340048304011751E-3</v>
      </c>
      <c r="Q3707" s="34">
        <v>1.0057362205161586</v>
      </c>
      <c r="R3707" s="7"/>
      <c r="S3707" s="32"/>
      <c r="T3707" s="77"/>
      <c r="U3707" s="5">
        <v>48.38299178724629</v>
      </c>
      <c r="V3707" s="18">
        <v>46.68</v>
      </c>
      <c r="W3707" s="38">
        <v>3.6482257653091051E-2</v>
      </c>
      <c r="X3707" s="91">
        <v>0.98298652454543167</v>
      </c>
      <c r="Y3707" s="72">
        <v>61.369406641163501</v>
      </c>
      <c r="Z3707" s="18">
        <v>62.240001999999997</v>
      </c>
      <c r="AA3707" s="77">
        <v>-1.3987714184785796E-2</v>
      </c>
      <c r="AB3707" s="35">
        <v>0.97731536606057556</v>
      </c>
      <c r="AC3707" s="72">
        <v>50.272733858216426</v>
      </c>
      <c r="AD3707" s="18">
        <v>49.639999000000003</v>
      </c>
      <c r="AE3707" s="38">
        <v>1.2746472017785967E-2</v>
      </c>
      <c r="AF3707">
        <v>4</v>
      </c>
      <c r="AI3707" s="27" t="s">
        <v>36</v>
      </c>
      <c r="AJ3707" s="17">
        <v>19.460010031786577</v>
      </c>
      <c r="AK3707" s="17">
        <v>19.213199227380112</v>
      </c>
      <c r="AL3707" s="19">
        <v>-3.2329460495806019E-2</v>
      </c>
      <c r="AM3707" s="19">
        <v>-7.9010076997281312E-3</v>
      </c>
      <c r="AN3707" s="27" t="b">
        <v>1</v>
      </c>
      <c r="AO3707" s="27" t="b">
        <v>0</v>
      </c>
      <c r="AP3707" s="27" t="b">
        <v>0</v>
      </c>
      <c r="AQ3707" s="27" t="b">
        <v>0</v>
      </c>
      <c r="AR3707" s="27" t="b">
        <v>1</v>
      </c>
      <c r="AS3707" s="27" t="b">
        <v>0</v>
      </c>
    </row>
    <row r="3708" spans="1:45" ht="14.55" customHeight="1" x14ac:dyDescent="0.25">
      <c r="A3708" s="94">
        <v>43448</v>
      </c>
      <c r="B3708" s="98">
        <v>21.725000000000001</v>
      </c>
      <c r="C3708" s="99">
        <v>20.875</v>
      </c>
      <c r="D3708" s="32">
        <v>22.857504334578394</v>
      </c>
      <c r="E3708" s="32">
        <v>114.59790226617223</v>
      </c>
      <c r="F3708" s="18">
        <v>137.45540660075062</v>
      </c>
      <c r="G3708" s="18">
        <v>21.016346776855599</v>
      </c>
      <c r="H3708" s="19">
        <v>-4.0718562874251463E-2</v>
      </c>
      <c r="I3708" s="18">
        <v>21.629999000000002</v>
      </c>
      <c r="J3708" s="91">
        <v>1.0348727866735299</v>
      </c>
      <c r="K3708" s="72">
        <v>40.576945014429498</v>
      </c>
      <c r="L3708" s="18">
        <v>40.599997999999999</v>
      </c>
      <c r="M3708" s="73">
        <v>-5.6780755433784769E-4</v>
      </c>
      <c r="Q3708" s="34">
        <v>0.98315117223942849</v>
      </c>
      <c r="R3708" s="7"/>
      <c r="S3708" s="32"/>
      <c r="T3708" s="77"/>
      <c r="U3708" s="5">
        <v>47.52187168455972</v>
      </c>
      <c r="V3708" s="18">
        <v>45.950001</v>
      </c>
      <c r="W3708" s="38">
        <v>3.4208284012000774E-2</v>
      </c>
      <c r="X3708" s="91">
        <v>1.0523091800102948</v>
      </c>
      <c r="Y3708" s="72">
        <v>64.579898957956374</v>
      </c>
      <c r="Z3708" s="18">
        <v>65.870002999999997</v>
      </c>
      <c r="AA3708" s="77">
        <v>-1.9585607762058598E-2</v>
      </c>
      <c r="AB3708" s="35">
        <v>1.0697455733470598</v>
      </c>
      <c r="AC3708" s="72">
        <v>53.778172294074345</v>
      </c>
      <c r="AD3708" s="18">
        <v>53.57</v>
      </c>
      <c r="AE3708" s="38">
        <v>3.8859864490264082E-3</v>
      </c>
      <c r="AF3708">
        <v>3</v>
      </c>
      <c r="AG3708" t="s">
        <v>84</v>
      </c>
      <c r="AI3708" s="27" t="s">
        <v>36</v>
      </c>
      <c r="AJ3708" s="17">
        <v>19.553981255967734</v>
      </c>
      <c r="AK3708" s="17">
        <v>19.303956395602484</v>
      </c>
      <c r="AL3708" s="19">
        <v>-3.5264796499024219E-2</v>
      </c>
      <c r="AM3708" s="19">
        <v>-5.0909607190261288E-3</v>
      </c>
      <c r="AN3708" s="27" t="b">
        <v>1</v>
      </c>
      <c r="AO3708" s="27" t="b">
        <v>0</v>
      </c>
      <c r="AP3708" s="27" t="b">
        <v>0</v>
      </c>
      <c r="AQ3708" s="27" t="b">
        <v>0</v>
      </c>
      <c r="AR3708" s="27" t="b">
        <v>1</v>
      </c>
      <c r="AS3708" s="27" t="b">
        <v>0</v>
      </c>
    </row>
    <row r="3709" spans="1:45" ht="14.55" customHeight="1" x14ac:dyDescent="0.25">
      <c r="A3709" s="94">
        <v>43451</v>
      </c>
      <c r="B3709" s="98">
        <v>23.475000000000001</v>
      </c>
      <c r="C3709" s="99">
        <v>21.675000000000001</v>
      </c>
      <c r="D3709" s="32">
        <v>15.238336223052261</v>
      </c>
      <c r="E3709" s="32">
        <v>122.52731195349703</v>
      </c>
      <c r="F3709" s="18">
        <v>137.76564817654929</v>
      </c>
      <c r="G3709" s="18">
        <v>21.874099017531158</v>
      </c>
      <c r="H3709" s="19">
        <v>-8.3044982698961878E-2</v>
      </c>
      <c r="I3709" s="18">
        <v>24.52</v>
      </c>
      <c r="J3709" s="91">
        <v>1.0431627267766781</v>
      </c>
      <c r="K3709" s="72">
        <v>42.327624237329218</v>
      </c>
      <c r="L3709" s="18">
        <v>42.59</v>
      </c>
      <c r="M3709" s="73">
        <v>-6.1605015888890734E-3</v>
      </c>
      <c r="Q3709" s="34">
        <v>0.97931160418756102</v>
      </c>
      <c r="R3709" s="7"/>
      <c r="S3709" s="32"/>
      <c r="T3709" s="77"/>
      <c r="U3709" s="5">
        <v>46.493790486138799</v>
      </c>
      <c r="V3709" s="18">
        <v>44.599997999999999</v>
      </c>
      <c r="W3709" s="38">
        <v>4.2461716839960389E-2</v>
      </c>
      <c r="X3709" s="91">
        <v>1.0647440901650169</v>
      </c>
      <c r="Y3709" s="72">
        <v>68.761394742665729</v>
      </c>
      <c r="Z3709" s="18">
        <v>71.069999999999993</v>
      </c>
      <c r="AA3709" s="77">
        <v>-3.2483540978391227E-2</v>
      </c>
      <c r="AB3709" s="35">
        <v>1.086325453553356</v>
      </c>
      <c r="AC3709" s="72">
        <v>58.419660782100962</v>
      </c>
      <c r="AD3709" s="18">
        <v>59.099997999999999</v>
      </c>
      <c r="AE3709" s="38">
        <v>-1.1511628442001593E-2</v>
      </c>
      <c r="AF3709">
        <v>2</v>
      </c>
      <c r="AG3709" t="s">
        <v>85</v>
      </c>
      <c r="AH3709" t="s">
        <v>86</v>
      </c>
      <c r="AI3709" s="27" t="s">
        <v>36</v>
      </c>
      <c r="AJ3709" s="17">
        <v>19.663591407191102</v>
      </c>
      <c r="AK3709" s="17">
        <v>19.419788078956913</v>
      </c>
      <c r="AL3709" s="19">
        <v>-4.3059677734824588E-2</v>
      </c>
      <c r="AM3709" s="19">
        <v>-1.104814330335542E-2</v>
      </c>
      <c r="AN3709" s="27" t="b">
        <v>1</v>
      </c>
      <c r="AO3709" s="27" t="b">
        <v>0</v>
      </c>
      <c r="AP3709" s="27" t="b">
        <v>0</v>
      </c>
      <c r="AQ3709" s="27" t="b">
        <v>0</v>
      </c>
      <c r="AR3709" s="27" t="b">
        <v>1</v>
      </c>
      <c r="AS3709" s="27" t="b">
        <v>0</v>
      </c>
    </row>
    <row r="3710" spans="1:45" ht="14.55" customHeight="1" x14ac:dyDescent="0.25">
      <c r="A3710" s="94">
        <v>43452</v>
      </c>
      <c r="B3710" s="98">
        <v>24.675000000000001</v>
      </c>
      <c r="C3710" s="99">
        <v>21.975000000000001</v>
      </c>
      <c r="D3710" s="32">
        <v>7.6191681115261307</v>
      </c>
      <c r="E3710" s="32">
        <v>130.77921374902533</v>
      </c>
      <c r="F3710" s="18">
        <v>138.39838186055147</v>
      </c>
      <c r="G3710" s="18">
        <v>22.123641578207529</v>
      </c>
      <c r="H3710" s="19">
        <v>-0.12286689419795227</v>
      </c>
      <c r="I3710" s="18">
        <v>25.58</v>
      </c>
      <c r="J3710" s="91">
        <v>1.0160533515905521</v>
      </c>
      <c r="K3710" s="72">
        <v>43.006380358924297</v>
      </c>
      <c r="L3710" s="18">
        <v>42.790000999999997</v>
      </c>
      <c r="M3710" s="73">
        <v>5.0567738693041856E-3</v>
      </c>
      <c r="Q3710" s="34">
        <v>0.99210014338055097</v>
      </c>
      <c r="R3710" s="7"/>
      <c r="S3710" s="32"/>
      <c r="T3710" s="77"/>
      <c r="U3710" s="5">
        <v>46.081964274206051</v>
      </c>
      <c r="V3710" s="18">
        <v>44.5</v>
      </c>
      <c r="W3710" s="38">
        <v>3.5549758970922489E-2</v>
      </c>
      <c r="X3710" s="91">
        <v>1.0240800273858282</v>
      </c>
      <c r="Y3710" s="72">
        <v>70.417507918433685</v>
      </c>
      <c r="Z3710" s="18">
        <v>71.709998999999996</v>
      </c>
      <c r="AA3710" s="77">
        <v>-1.8023861380423545E-2</v>
      </c>
      <c r="AB3710" s="35">
        <v>1.0321067031811042</v>
      </c>
      <c r="AC3710" s="72">
        <v>60.294356807751385</v>
      </c>
      <c r="AD3710" s="18">
        <v>59.799999</v>
      </c>
      <c r="AE3710" s="38">
        <v>8.2668531106728747E-3</v>
      </c>
      <c r="AF3710">
        <v>1</v>
      </c>
      <c r="AG3710" s="128">
        <v>16.5</v>
      </c>
      <c r="AH3710" s="128">
        <v>16.8</v>
      </c>
      <c r="AI3710" s="27" t="s">
        <v>36</v>
      </c>
      <c r="AJ3710" s="17">
        <v>19.804516398820621</v>
      </c>
      <c r="AK3710" s="17">
        <v>19.510339358152351</v>
      </c>
      <c r="AL3710" s="19">
        <v>-5.7041350519339153E-2</v>
      </c>
      <c r="AM3710" s="19">
        <v>-1.8879577540301118E-2</v>
      </c>
      <c r="AN3710" s="27" t="b">
        <v>1</v>
      </c>
      <c r="AO3710" s="27" t="b">
        <v>0</v>
      </c>
      <c r="AP3710" s="27" t="b">
        <v>0</v>
      </c>
      <c r="AQ3710" s="27" t="b">
        <v>1</v>
      </c>
      <c r="AR3710" s="27" t="b">
        <v>1</v>
      </c>
      <c r="AS3710" s="27" t="b">
        <v>0</v>
      </c>
    </row>
    <row r="3711" spans="1:45" ht="14.55" customHeight="1" x14ac:dyDescent="0.25">
      <c r="A3711" s="96">
        <v>43453</v>
      </c>
      <c r="B3711" s="98">
        <v>22.324999999999999</v>
      </c>
      <c r="C3711" s="99">
        <v>21.925000000000001</v>
      </c>
      <c r="D3711" s="32">
        <v>139.33452538278675</v>
      </c>
      <c r="E3711" s="32">
        <v>0</v>
      </c>
      <c r="F3711" s="18">
        <v>139.33452538278675</v>
      </c>
      <c r="G3711" s="18">
        <v>22.324999999999999</v>
      </c>
      <c r="H3711" s="19">
        <v>-1.8244013683010207E-2</v>
      </c>
      <c r="I3711" s="18">
        <v>25.58</v>
      </c>
      <c r="J3711" s="91">
        <v>1.0159271899886235</v>
      </c>
      <c r="K3711" s="72">
        <v>43.690595198806442</v>
      </c>
      <c r="L3711" s="18">
        <v>42.639999000000003</v>
      </c>
      <c r="M3711" s="73">
        <v>2.4638748204624451E-2</v>
      </c>
      <c r="Q3711" s="34">
        <v>0.9921612541993281</v>
      </c>
      <c r="R3711" s="7"/>
      <c r="S3711" s="32"/>
      <c r="T3711" s="77"/>
      <c r="U3711" s="5">
        <v>45.676599266859625</v>
      </c>
      <c r="V3711" s="18">
        <v>44.630001</v>
      </c>
      <c r="W3711" s="38">
        <v>2.3450554412033857E-2</v>
      </c>
      <c r="X3711" s="91">
        <v>1.0238907849829351</v>
      </c>
      <c r="Y3711" s="72">
        <v>72.100182417053674</v>
      </c>
      <c r="Z3711" s="18">
        <v>70.809997999999993</v>
      </c>
      <c r="AA3711" s="77">
        <v>1.822037075970092E-2</v>
      </c>
      <c r="AB3711" s="35">
        <v>1.0318543799772468</v>
      </c>
      <c r="AC3711" s="72">
        <v>62.213998699871631</v>
      </c>
      <c r="AD3711" s="18">
        <v>59.060001</v>
      </c>
      <c r="AE3711" s="38">
        <v>5.3403278809149211E-2</v>
      </c>
      <c r="AF3711">
        <v>18</v>
      </c>
      <c r="AI3711" s="27" t="s">
        <v>36</v>
      </c>
      <c r="AJ3711" s="17">
        <v>19.995272565441933</v>
      </c>
      <c r="AK3711" s="17">
        <v>19.605952803614532</v>
      </c>
      <c r="AL3711" s="19">
        <v>-5.3570012954501034E-2</v>
      </c>
      <c r="AM3711" s="19">
        <v>-2.147144129871506E-2</v>
      </c>
      <c r="AN3711" s="27" t="b">
        <v>1</v>
      </c>
      <c r="AO3711" s="27" t="b">
        <v>0</v>
      </c>
      <c r="AP3711" s="27" t="b">
        <v>0</v>
      </c>
      <c r="AQ3711" s="27" t="b">
        <v>1</v>
      </c>
      <c r="AR3711" s="27" t="b">
        <v>1</v>
      </c>
      <c r="AS3711" s="27" t="b">
        <v>0</v>
      </c>
    </row>
    <row r="3712" spans="1:45" ht="14.55" customHeight="1" x14ac:dyDescent="0.25">
      <c r="A3712" s="94">
        <v>43454</v>
      </c>
      <c r="B3712" s="98">
        <v>22.725000000000001</v>
      </c>
      <c r="C3712" s="99">
        <v>22.074999999999999</v>
      </c>
      <c r="D3712" s="32">
        <v>131.59371841707639</v>
      </c>
      <c r="E3712" s="32">
        <v>7.882030353910336</v>
      </c>
      <c r="F3712" s="18">
        <v>139.47574877098671</v>
      </c>
      <c r="G3712" s="18">
        <v>22.688267307935707</v>
      </c>
      <c r="H3712" s="19">
        <v>-2.9445073612684114E-2</v>
      </c>
      <c r="I3712" s="18">
        <v>28.379999000000002</v>
      </c>
      <c r="J3712" s="91">
        <v>1.017301820584926</v>
      </c>
      <c r="K3712" s="72">
        <v>44.445753021347777</v>
      </c>
      <c r="L3712" s="18">
        <v>44.810001</v>
      </c>
      <c r="M3712" s="73">
        <v>-8.1287206097634991E-3</v>
      </c>
      <c r="Q3712" s="34">
        <v>0.99149622057346865</v>
      </c>
      <c r="R3712" s="7"/>
      <c r="S3712" s="32"/>
      <c r="T3712" s="77"/>
      <c r="U3712" s="5">
        <v>45.244452948811293</v>
      </c>
      <c r="V3712" s="18">
        <v>43.540000999999997</v>
      </c>
      <c r="W3712" s="38">
        <v>3.9146805458532191E-2</v>
      </c>
      <c r="X3712" s="91">
        <v>1.0259527308773888</v>
      </c>
      <c r="Y3712" s="72">
        <v>73.971732959733657</v>
      </c>
      <c r="Z3712" s="18">
        <v>76.720000999999996</v>
      </c>
      <c r="AA3712" s="77">
        <v>-3.582205428107775E-2</v>
      </c>
      <c r="AB3712" s="35">
        <v>1.0346036411698518</v>
      </c>
      <c r="AC3712" s="72">
        <v>64.365797627299187</v>
      </c>
      <c r="AD3712" s="18">
        <v>65.260002</v>
      </c>
      <c r="AE3712" s="38">
        <v>-1.370218120282639E-2</v>
      </c>
      <c r="AF3712">
        <v>17</v>
      </c>
      <c r="AI3712" s="27" t="s">
        <v>36</v>
      </c>
      <c r="AJ3712" s="17">
        <v>20.150993821149704</v>
      </c>
      <c r="AK3712" s="17">
        <v>19.70623797725403</v>
      </c>
      <c r="AL3712" s="19">
        <v>-5.3173567654942265E-2</v>
      </c>
      <c r="AM3712" s="19">
        <v>-2.4455549249181023E-2</v>
      </c>
      <c r="AN3712" s="27" t="b">
        <v>1</v>
      </c>
      <c r="AO3712" s="27" t="b">
        <v>0</v>
      </c>
      <c r="AP3712" s="27" t="b">
        <v>0</v>
      </c>
      <c r="AQ3712" s="27" t="b">
        <v>1</v>
      </c>
      <c r="AR3712" s="27" t="b">
        <v>1</v>
      </c>
      <c r="AS3712" s="27" t="b">
        <v>0</v>
      </c>
    </row>
    <row r="3713" spans="1:45" ht="14.55" customHeight="1" x14ac:dyDescent="0.25">
      <c r="A3713" s="94">
        <v>43455</v>
      </c>
      <c r="B3713" s="98">
        <v>24.3</v>
      </c>
      <c r="C3713" s="99">
        <v>22.925000000000001</v>
      </c>
      <c r="D3713" s="32">
        <v>123.85291145136601</v>
      </c>
      <c r="E3713" s="32">
        <v>15.850765950547633</v>
      </c>
      <c r="F3713" s="18">
        <v>139.70367740191364</v>
      </c>
      <c r="G3713" s="18">
        <v>24.143992630778779</v>
      </c>
      <c r="H3713" s="19">
        <v>-5.9978189749182009E-2</v>
      </c>
      <c r="I3713" s="18">
        <v>30.110001</v>
      </c>
      <c r="J3713" s="91">
        <v>1.0659010650176408</v>
      </c>
      <c r="K3713" s="72">
        <v>47.373955799282434</v>
      </c>
      <c r="L3713" s="18">
        <v>47.07</v>
      </c>
      <c r="M3713" s="73">
        <v>6.4575270720721098E-3</v>
      </c>
      <c r="Q3713" s="34">
        <v>0.96908668769528339</v>
      </c>
      <c r="R3713" s="7"/>
      <c r="S3713" s="32"/>
      <c r="T3713" s="77"/>
      <c r="U3713" s="5">
        <v>43.80346696823532</v>
      </c>
      <c r="V3713" s="18">
        <v>42.419998</v>
      </c>
      <c r="W3713" s="38">
        <v>3.2613602863331585E-2</v>
      </c>
      <c r="X3713" s="91">
        <v>1.0988515975264612</v>
      </c>
      <c r="Y3713" s="72">
        <v>81.284345833450629</v>
      </c>
      <c r="Z3713" s="18">
        <v>82.589995999999999</v>
      </c>
      <c r="AA3713" s="77">
        <v>-1.5808817408701291E-2</v>
      </c>
      <c r="AB3713" s="35">
        <v>1.1318021300352816</v>
      </c>
      <c r="AC3713" s="72">
        <v>72.848178900961102</v>
      </c>
      <c r="AD3713" s="18">
        <v>72.080001999999993</v>
      </c>
      <c r="AE3713" s="38">
        <v>1.0657281904086362E-2</v>
      </c>
      <c r="AF3713">
        <v>16</v>
      </c>
      <c r="AI3713" s="27" t="s">
        <v>36</v>
      </c>
      <c r="AJ3713" s="17">
        <v>20.324825601776624</v>
      </c>
      <c r="AK3713" s="17">
        <v>19.837547541705646</v>
      </c>
      <c r="AL3713" s="19">
        <v>-5.9049619469340321E-2</v>
      </c>
      <c r="AM3713" s="19">
        <v>-2.9381844251169763E-2</v>
      </c>
      <c r="AN3713" s="27" t="b">
        <v>1</v>
      </c>
      <c r="AO3713" s="27" t="b">
        <v>0</v>
      </c>
      <c r="AP3713" s="27" t="b">
        <v>0</v>
      </c>
      <c r="AQ3713" s="27" t="b">
        <v>1</v>
      </c>
      <c r="AR3713" s="27" t="b">
        <v>1</v>
      </c>
      <c r="AS3713" s="27" t="b">
        <v>0</v>
      </c>
    </row>
    <row r="3714" spans="1:45" ht="14.55" customHeight="1" x14ac:dyDescent="0.25">
      <c r="A3714" s="94">
        <v>43458</v>
      </c>
      <c r="B3714" s="98">
        <v>25.9</v>
      </c>
      <c r="C3714" s="99">
        <v>23.324999999999999</v>
      </c>
      <c r="D3714" s="32">
        <v>116.11210448565564</v>
      </c>
      <c r="E3714" s="32">
        <v>24.055852505259175</v>
      </c>
      <c r="F3714" s="18">
        <v>140.1679569909148</v>
      </c>
      <c r="G3714" s="18">
        <v>25.458074316478356</v>
      </c>
      <c r="H3714" s="19">
        <v>-0.11039657020364424</v>
      </c>
      <c r="I3714" s="18">
        <v>36.07</v>
      </c>
      <c r="J3714" s="91">
        <v>1.057931053705214</v>
      </c>
      <c r="K3714" s="72">
        <v>50.117511825216077</v>
      </c>
      <c r="L3714" s="18">
        <v>49.43</v>
      </c>
      <c r="M3714" s="73">
        <v>1.3908796787701344E-2</v>
      </c>
      <c r="Q3714" s="34">
        <v>0.97262059115179533</v>
      </c>
      <c r="R3714" s="7"/>
      <c r="S3714" s="32"/>
      <c r="T3714" s="77"/>
      <c r="U3714" s="5">
        <v>42.563022580947191</v>
      </c>
      <c r="V3714" s="18">
        <v>41.299999</v>
      </c>
      <c r="W3714" s="38">
        <v>3.058168550917377E-2</v>
      </c>
      <c r="X3714" s="91">
        <v>1.0868965805578212</v>
      </c>
      <c r="Y3714" s="72">
        <v>88.348100234105686</v>
      </c>
      <c r="Z3714" s="18">
        <v>88.080001999999993</v>
      </c>
      <c r="AA3714" s="77">
        <v>3.0438036786794493E-3</v>
      </c>
      <c r="AB3714" s="35">
        <v>1.1158621074104282</v>
      </c>
      <c r="AC3714" s="72">
        <v>81.287219173565262</v>
      </c>
      <c r="AD3714" s="18">
        <v>78.720000999999996</v>
      </c>
      <c r="AE3714" s="38">
        <v>3.261201906698738E-2</v>
      </c>
      <c r="AF3714">
        <v>15</v>
      </c>
      <c r="AI3714" s="27" t="s">
        <v>36</v>
      </c>
      <c r="AJ3714" s="17">
        <v>20.578781521608924</v>
      </c>
      <c r="AK3714" s="17">
        <v>19.960362932932671</v>
      </c>
      <c r="AL3714" s="19">
        <v>-7.0662620690905786E-2</v>
      </c>
      <c r="AM3714" s="19">
        <v>-3.7775653793279997E-2</v>
      </c>
      <c r="AN3714" s="27" t="b">
        <v>1</v>
      </c>
      <c r="AO3714" s="27" t="b">
        <v>0</v>
      </c>
      <c r="AP3714" s="27" t="b">
        <v>0</v>
      </c>
      <c r="AQ3714" s="27" t="b">
        <v>1</v>
      </c>
      <c r="AR3714" s="27" t="b">
        <v>1</v>
      </c>
      <c r="AS3714" s="27" t="b">
        <v>0</v>
      </c>
    </row>
    <row r="3715" spans="1:45" ht="14.55" customHeight="1" x14ac:dyDescent="0.25">
      <c r="A3715" s="94">
        <v>43460</v>
      </c>
      <c r="B3715" s="98">
        <v>24.675000000000001</v>
      </c>
      <c r="C3715" s="99">
        <v>22.625</v>
      </c>
      <c r="D3715" s="32">
        <v>108.37129751994526</v>
      </c>
      <c r="E3715" s="32">
        <v>32.651218010592451</v>
      </c>
      <c r="F3715" s="18">
        <v>141.0225155305377</v>
      </c>
      <c r="G3715" s="18">
        <v>24.200359502559575</v>
      </c>
      <c r="H3715" s="19">
        <v>-9.0607734806629869E-2</v>
      </c>
      <c r="I3715" s="18">
        <v>30.41</v>
      </c>
      <c r="J3715" s="91">
        <v>0.95639210323164092</v>
      </c>
      <c r="K3715" s="72">
        <v>47.931163220563214</v>
      </c>
      <c r="L3715" s="18">
        <v>46.810001</v>
      </c>
      <c r="M3715" s="73">
        <v>2.3951339385000523E-2</v>
      </c>
      <c r="Q3715" s="34">
        <v>1.0227981267416411</v>
      </c>
      <c r="R3715" s="7"/>
      <c r="S3715" s="32"/>
      <c r="T3715" s="77"/>
      <c r="U3715" s="5">
        <v>43.491351304961043</v>
      </c>
      <c r="V3715" s="18">
        <v>42.349997999999999</v>
      </c>
      <c r="W3715" s="38">
        <v>2.6950492535112839E-2</v>
      </c>
      <c r="X3715" s="91">
        <v>0.93458815484746138</v>
      </c>
      <c r="Y3715" s="72">
        <v>82.569483029560288</v>
      </c>
      <c r="Z3715" s="18">
        <v>81.489998</v>
      </c>
      <c r="AA3715" s="77">
        <v>1.3246840790943307E-2</v>
      </c>
      <c r="AB3715" s="35">
        <v>0.91278420646328184</v>
      </c>
      <c r="AC3715" s="72">
        <v>74.196500276643803</v>
      </c>
      <c r="AD3715" s="18">
        <v>70.360000999999997</v>
      </c>
      <c r="AE3715" s="38">
        <v>5.4526708671362958E-2</v>
      </c>
      <c r="AF3715">
        <v>14</v>
      </c>
      <c r="AI3715" s="27" t="s">
        <v>36</v>
      </c>
      <c r="AJ3715" s="17">
        <v>20.756048851913363</v>
      </c>
      <c r="AK3715" s="17">
        <v>20.046790073616037</v>
      </c>
      <c r="AL3715" s="19">
        <v>-7.1923079375517118E-2</v>
      </c>
      <c r="AM3715" s="19">
        <v>-4.5158031991734252E-2</v>
      </c>
      <c r="AN3715" s="27" t="b">
        <v>1</v>
      </c>
      <c r="AO3715" s="27" t="b">
        <v>0</v>
      </c>
      <c r="AP3715" s="27" t="b">
        <v>0</v>
      </c>
      <c r="AQ3715" s="27" t="b">
        <v>1</v>
      </c>
      <c r="AR3715" s="27" t="b">
        <v>1</v>
      </c>
      <c r="AS3715" s="27" t="b">
        <v>0</v>
      </c>
    </row>
    <row r="3716" spans="1:45" ht="14.55" customHeight="1" x14ac:dyDescent="0.25">
      <c r="A3716" s="94">
        <v>43461</v>
      </c>
      <c r="B3716" s="100">
        <v>25.024999999999999</v>
      </c>
      <c r="C3716" s="101">
        <v>22.925000000000001</v>
      </c>
      <c r="D3716" s="32">
        <v>100.63049055423488</v>
      </c>
      <c r="E3716" s="32">
        <v>41.093401961041224</v>
      </c>
      <c r="F3716" s="32">
        <v>141.72389251527611</v>
      </c>
      <c r="G3716" s="32">
        <v>24.416096712158925</v>
      </c>
      <c r="H3716" s="56">
        <v>-9.1603053435114434E-2</v>
      </c>
      <c r="I3716" s="32">
        <v>29.959999</v>
      </c>
      <c r="J3716" s="91">
        <v>1.0139324759582451</v>
      </c>
      <c r="K3716" s="72">
        <v>48.598122137123056</v>
      </c>
      <c r="L3716" s="32">
        <v>48.790000999999997</v>
      </c>
      <c r="M3716" s="73">
        <v>-3.9327497221600914E-3</v>
      </c>
      <c r="Q3716" s="34">
        <v>0.99312948530173184</v>
      </c>
      <c r="R3716" s="7"/>
      <c r="S3716" s="32"/>
      <c r="T3716" s="77"/>
      <c r="U3716" s="5">
        <v>43.150843931214112</v>
      </c>
      <c r="V3716" s="1">
        <v>41.55</v>
      </c>
      <c r="W3716" s="38">
        <v>3.8528133121880026E-2</v>
      </c>
      <c r="X3716" s="91">
        <v>1.0208987139373675</v>
      </c>
      <c r="Y3716" s="72">
        <v>84.295482340754319</v>
      </c>
      <c r="Z3716" s="18">
        <v>86.529999000000004</v>
      </c>
      <c r="AA3716" s="77">
        <v>-2.5823606669008337E-2</v>
      </c>
      <c r="AB3716" s="35">
        <v>1.0278649519164902</v>
      </c>
      <c r="AC3716" s="72">
        <v>76.262759489146603</v>
      </c>
      <c r="AD3716" s="18">
        <v>76.559997999999993</v>
      </c>
      <c r="AE3716" s="38">
        <v>-3.8824257917743146E-3</v>
      </c>
      <c r="AF3716" s="1">
        <v>13</v>
      </c>
      <c r="AI3716" s="27" t="s">
        <v>36</v>
      </c>
      <c r="AJ3716" s="17">
        <v>21.015164269970516</v>
      </c>
      <c r="AK3716" s="17">
        <v>20.135235252763916</v>
      </c>
      <c r="AL3716" s="19">
        <v>-6.6712439248377484E-2</v>
      </c>
      <c r="AM3716" s="19">
        <v>-5.3041496212723874E-2</v>
      </c>
      <c r="AN3716" s="27" t="b">
        <v>1</v>
      </c>
      <c r="AO3716" s="27" t="b">
        <v>0</v>
      </c>
      <c r="AP3716" s="27" t="b">
        <v>0</v>
      </c>
      <c r="AQ3716" s="27" t="b">
        <v>1</v>
      </c>
      <c r="AR3716" s="27" t="b">
        <v>1</v>
      </c>
      <c r="AS3716" s="27" t="b">
        <v>0</v>
      </c>
    </row>
    <row r="3717" spans="1:45" ht="14.55" customHeight="1" x14ac:dyDescent="0.25">
      <c r="A3717" s="94">
        <v>43462</v>
      </c>
      <c r="B3717" s="98">
        <v>25.324999999999999</v>
      </c>
      <c r="C3717" s="99">
        <v>22.975000000000001</v>
      </c>
      <c r="D3717" s="32">
        <v>92.889683588524505</v>
      </c>
      <c r="E3717" s="32">
        <v>49.543290480862474</v>
      </c>
      <c r="F3717" s="18">
        <v>142.43297406938697</v>
      </c>
      <c r="G3717" s="18">
        <v>24.507585820518578</v>
      </c>
      <c r="H3717" s="19">
        <v>-0.10228509249183881</v>
      </c>
      <c r="I3717" s="18">
        <v>28.34</v>
      </c>
      <c r="J3717" s="91">
        <v>1.008769089797821</v>
      </c>
      <c r="K3717" s="72">
        <v>49.023435212563641</v>
      </c>
      <c r="L3717" s="18">
        <v>48.709999000000003</v>
      </c>
      <c r="M3717" s="73">
        <v>6.4347406897634542E-3</v>
      </c>
      <c r="Q3717" s="34">
        <v>0.99565356934183091</v>
      </c>
      <c r="R3717" s="7"/>
      <c r="S3717" s="32"/>
      <c r="T3717" s="77"/>
      <c r="U3717" s="5">
        <v>42.921813701346927</v>
      </c>
      <c r="V3717" s="18">
        <v>41.540000999999997</v>
      </c>
      <c r="W3717" s="38">
        <v>3.3264628504629329E-2</v>
      </c>
      <c r="X3717" s="91">
        <v>1.0131536346967316</v>
      </c>
      <c r="Y3717" s="72">
        <v>85.404682934339235</v>
      </c>
      <c r="Z3717" s="18">
        <v>86.639999000000003</v>
      </c>
      <c r="AA3717" s="77">
        <v>-1.4258034163421083E-2</v>
      </c>
      <c r="AB3717" s="35">
        <v>1.0175381795956422</v>
      </c>
      <c r="AC3717" s="72">
        <v>77.599025337461953</v>
      </c>
      <c r="AD3717" s="18">
        <v>76.800003000000004</v>
      </c>
      <c r="AE3717" s="38">
        <v>1.04039362792987E-2</v>
      </c>
      <c r="AF3717">
        <v>12</v>
      </c>
      <c r="AI3717" s="27" t="s">
        <v>36</v>
      </c>
      <c r="AJ3717" s="17">
        <v>21.285396099531599</v>
      </c>
      <c r="AK3717" s="17">
        <v>20.215539591034439</v>
      </c>
      <c r="AL3717" s="19">
        <v>-8.0719285716515585E-2</v>
      </c>
      <c r="AM3717" s="19">
        <v>-5.8947933170506589E-2</v>
      </c>
      <c r="AN3717" s="27" t="b">
        <v>1</v>
      </c>
      <c r="AO3717" s="27" t="b">
        <v>0</v>
      </c>
      <c r="AP3717" s="27" t="b">
        <v>0</v>
      </c>
      <c r="AQ3717" s="27" t="b">
        <v>1</v>
      </c>
      <c r="AR3717" s="27" t="b">
        <v>1</v>
      </c>
      <c r="AS3717" s="27" t="b">
        <v>0</v>
      </c>
    </row>
    <row r="3718" spans="1:45" ht="14.55" customHeight="1" x14ac:dyDescent="0.25">
      <c r="A3718" s="94">
        <v>43465</v>
      </c>
      <c r="B3718" s="98">
        <v>24.175000000000001</v>
      </c>
      <c r="C3718" s="99">
        <v>22.274999999999999</v>
      </c>
      <c r="D3718" s="32">
        <v>85.148876622814129</v>
      </c>
      <c r="E3718" s="32">
        <v>58.075866603022007</v>
      </c>
      <c r="F3718" s="18">
        <v>143.22474322583614</v>
      </c>
      <c r="G3718" s="18">
        <v>23.404573437798025</v>
      </c>
      <c r="H3718" s="19">
        <v>-8.529741863075202E-2</v>
      </c>
      <c r="I3718" s="18">
        <v>25.42</v>
      </c>
      <c r="J3718" s="91">
        <v>0.96030172235028022</v>
      </c>
      <c r="K3718" s="72">
        <v>47.076474735596307</v>
      </c>
      <c r="L3718" s="18">
        <v>46.990001999999997</v>
      </c>
      <c r="M3718" s="73">
        <v>1.840236899677292E-3</v>
      </c>
      <c r="Q3718" s="34">
        <v>1.0206696899139995</v>
      </c>
      <c r="R3718" s="7"/>
      <c r="S3718" s="32"/>
      <c r="T3718" s="77"/>
      <c r="U3718" s="5">
        <v>43.766699735103082</v>
      </c>
      <c r="V3718" s="32">
        <v>42.299999</v>
      </c>
      <c r="W3718" s="38">
        <v>3.4673777063282715E-2</v>
      </c>
      <c r="X3718" s="91">
        <v>0.94045258352542027</v>
      </c>
      <c r="Y3718" s="72">
        <v>80.319438993090927</v>
      </c>
      <c r="Z3718" s="18">
        <v>81.730002999999996</v>
      </c>
      <c r="AA3718" s="77">
        <v>-1.7258827298820358E-2</v>
      </c>
      <c r="AB3718" s="35">
        <v>0.92060344470056032</v>
      </c>
      <c r="AC3718" s="72">
        <v>71.436784704536763</v>
      </c>
      <c r="AD3718" s="18">
        <v>70.910004000000001</v>
      </c>
      <c r="AE3718" s="38">
        <v>7.4288629928262566E-3</v>
      </c>
      <c r="AF3718">
        <v>11</v>
      </c>
      <c r="AI3718" s="27" t="s">
        <v>36</v>
      </c>
      <c r="AJ3718" s="17">
        <v>21.528379373539707</v>
      </c>
      <c r="AK3718" s="17">
        <v>20.282282773174831</v>
      </c>
      <c r="AL3718" s="19">
        <v>-9.0028009886193569E-2</v>
      </c>
      <c r="AM3718" s="19">
        <v>-6.2834862656494697E-2</v>
      </c>
      <c r="AN3718" s="27" t="b">
        <v>1</v>
      </c>
      <c r="AO3718" s="27" t="b">
        <v>0</v>
      </c>
      <c r="AP3718" s="27" t="b">
        <v>0</v>
      </c>
      <c r="AQ3718" s="27" t="b">
        <v>1</v>
      </c>
      <c r="AR3718" s="27" t="b">
        <v>1</v>
      </c>
      <c r="AS3718" s="27" t="b">
        <v>0</v>
      </c>
    </row>
    <row r="3719" spans="1:45" ht="14.55" customHeight="1" x14ac:dyDescent="0.25">
      <c r="A3719" s="94">
        <v>43467</v>
      </c>
      <c r="B3719" s="98">
        <v>23.125</v>
      </c>
      <c r="C3719" s="99">
        <v>21.875</v>
      </c>
      <c r="D3719" s="32">
        <v>77.408069657103752</v>
      </c>
      <c r="E3719" s="32">
        <v>66.476944421026417</v>
      </c>
      <c r="F3719" s="18">
        <v>143.88501407813015</v>
      </c>
      <c r="G3719" s="18">
        <v>22.547482034986903</v>
      </c>
      <c r="H3719" s="19">
        <v>-5.7142857142857162E-2</v>
      </c>
      <c r="I3719" s="18">
        <v>23.219999000000001</v>
      </c>
      <c r="J3719" s="91">
        <v>0.96782053049670491</v>
      </c>
      <c r="K3719" s="72">
        <v>45.560790442893129</v>
      </c>
      <c r="L3719" s="18">
        <v>45.740001999999997</v>
      </c>
      <c r="M3719" s="73">
        <v>-3.9180487378830406E-3</v>
      </c>
      <c r="Q3719" s="34">
        <v>1.0166247090701723</v>
      </c>
      <c r="R3719" s="7"/>
      <c r="S3719" s="32"/>
      <c r="T3719" s="77"/>
      <c r="U3719" s="5">
        <v>44.451352215919982</v>
      </c>
      <c r="V3719" s="18">
        <v>42.990001999999997</v>
      </c>
      <c r="W3719" s="38">
        <v>3.3992792461837652E-2</v>
      </c>
      <c r="X3719" s="91">
        <v>0.95173079574505737</v>
      </c>
      <c r="Y3719" s="72">
        <v>76.442849321761159</v>
      </c>
      <c r="Z3719" s="18">
        <v>77.919998000000007</v>
      </c>
      <c r="AA3719" s="77">
        <v>-1.8957247383898132E-2</v>
      </c>
      <c r="AB3719" s="35">
        <v>0.93564106099340982</v>
      </c>
      <c r="AC3719" s="72">
        <v>66.838117437555141</v>
      </c>
      <c r="AD3719" s="18">
        <v>66.720000999999996</v>
      </c>
      <c r="AE3719" s="38">
        <v>1.7703302725541727E-3</v>
      </c>
      <c r="AF3719">
        <v>10</v>
      </c>
      <c r="AI3719" s="27" t="s">
        <v>36</v>
      </c>
      <c r="AJ3719" s="17">
        <v>21.72118143224607</v>
      </c>
      <c r="AK3719" s="17">
        <v>20.34267709117352</v>
      </c>
      <c r="AL3719" s="19">
        <v>-8.9555454451806085E-2</v>
      </c>
      <c r="AM3719" s="19">
        <v>-6.4139060272663292E-2</v>
      </c>
      <c r="AN3719" s="27" t="b">
        <v>1</v>
      </c>
      <c r="AO3719" s="27" t="b">
        <v>0</v>
      </c>
      <c r="AP3719" s="27" t="b">
        <v>0</v>
      </c>
      <c r="AQ3719" s="27" t="b">
        <v>1</v>
      </c>
      <c r="AR3719" s="27" t="b">
        <v>1</v>
      </c>
      <c r="AS3719" s="27" t="b">
        <v>0</v>
      </c>
    </row>
    <row r="3720" spans="1:45" ht="14.55" customHeight="1" x14ac:dyDescent="0.25">
      <c r="A3720" s="94">
        <v>43468</v>
      </c>
      <c r="B3720" s="98">
        <v>24.375</v>
      </c>
      <c r="C3720" s="99">
        <v>22.774999999999999</v>
      </c>
      <c r="D3720" s="32">
        <v>69.667262691393375</v>
      </c>
      <c r="E3720" s="32">
        <v>74.660083213348813</v>
      </c>
      <c r="F3720" s="18">
        <v>144.32734590474217</v>
      </c>
      <c r="G3720" s="18">
        <v>23.547325019957057</v>
      </c>
      <c r="H3720" s="19">
        <v>-7.0252469813391949E-2</v>
      </c>
      <c r="I3720" s="18">
        <v>25.450001</v>
      </c>
      <c r="J3720" s="91">
        <v>1.0475544122568796</v>
      </c>
      <c r="K3720" s="72">
        <v>47.726581271424401</v>
      </c>
      <c r="L3720" s="18">
        <v>47.639999000000003</v>
      </c>
      <c r="M3720" s="73">
        <v>1.8174280697276579E-3</v>
      </c>
      <c r="Q3720" s="34">
        <v>0.97730217557175525</v>
      </c>
      <c r="R3720" s="7"/>
      <c r="S3720" s="32"/>
      <c r="T3720" s="77"/>
      <c r="U3720" s="5">
        <v>43.400462599968208</v>
      </c>
      <c r="V3720" s="18">
        <v>41.919998</v>
      </c>
      <c r="W3720" s="38">
        <v>3.5316428210903257E-2</v>
      </c>
      <c r="X3720" s="91">
        <v>1.0713316183853194</v>
      </c>
      <c r="Y3720" s="72">
        <v>81.896033303286757</v>
      </c>
      <c r="Z3720" s="18">
        <v>83.300003000000004</v>
      </c>
      <c r="AA3720" s="77">
        <v>-1.6854377504803297E-2</v>
      </c>
      <c r="AB3720" s="35">
        <v>1.0951088245137592</v>
      </c>
      <c r="AC3720" s="72">
        <v>73.193838722847715</v>
      </c>
      <c r="AD3720" s="18">
        <v>72.809997999999993</v>
      </c>
      <c r="AE3720" s="38">
        <v>5.2718133963926541E-3</v>
      </c>
      <c r="AF3720">
        <v>9</v>
      </c>
      <c r="AI3720" s="27" t="s">
        <v>36</v>
      </c>
      <c r="AJ3720" s="17">
        <v>21.992967215072515</v>
      </c>
      <c r="AK3720" s="17">
        <v>20.449608376197091</v>
      </c>
      <c r="AL3720" s="19">
        <v>-8.2864771053430708E-2</v>
      </c>
      <c r="AM3720" s="19">
        <v>-6.6093786042821234E-2</v>
      </c>
      <c r="AN3720" s="27" t="b">
        <v>1</v>
      </c>
      <c r="AO3720" s="27" t="b">
        <v>0</v>
      </c>
      <c r="AP3720" s="27" t="b">
        <v>0</v>
      </c>
      <c r="AQ3720" s="27" t="b">
        <v>1</v>
      </c>
      <c r="AR3720" s="27" t="b">
        <v>1</v>
      </c>
      <c r="AS3720" s="27" t="b">
        <v>0</v>
      </c>
    </row>
    <row r="3721" spans="1:45" ht="14.55" customHeight="1" x14ac:dyDescent="0.25">
      <c r="A3721" s="94">
        <v>43469</v>
      </c>
      <c r="B3721" s="98">
        <v>21.925000000000001</v>
      </c>
      <c r="C3721" s="99">
        <v>21.225000000000001</v>
      </c>
      <c r="D3721" s="32">
        <v>61.926455725682999</v>
      </c>
      <c r="E3721" s="32">
        <v>82.944700986749055</v>
      </c>
      <c r="F3721" s="18">
        <v>144.87115671243205</v>
      </c>
      <c r="G3721" s="18">
        <v>21.524221183786256</v>
      </c>
      <c r="H3721" s="19">
        <v>-3.2979976442873982E-2</v>
      </c>
      <c r="I3721" s="18">
        <v>21.379999000000002</v>
      </c>
      <c r="J3721" s="91">
        <v>0.91752767028968008</v>
      </c>
      <c r="K3721" s="72">
        <v>43.78970125927399</v>
      </c>
      <c r="L3721" s="18">
        <v>43.860000999999997</v>
      </c>
      <c r="M3721" s="73">
        <v>-1.6028212294388021E-3</v>
      </c>
      <c r="Q3721" s="34">
        <v>1.0449426934908033</v>
      </c>
      <c r="R3721" s="7"/>
      <c r="S3721" s="32"/>
      <c r="T3721" s="77"/>
      <c r="U3721" s="5">
        <v>45.307213045954654</v>
      </c>
      <c r="V3721" s="18">
        <v>43.66</v>
      </c>
      <c r="W3721" s="38">
        <v>3.7728196196854281E-2</v>
      </c>
      <c r="X3721" s="91">
        <v>0.87629150543452017</v>
      </c>
      <c r="Y3721" s="72">
        <v>71.765141667382025</v>
      </c>
      <c r="Z3721" s="18">
        <v>73.540001000000004</v>
      </c>
      <c r="AA3721" s="77">
        <v>-2.4134611211359361E-2</v>
      </c>
      <c r="AB3721" s="35">
        <v>0.83505534057936015</v>
      </c>
      <c r="AC3721" s="72">
        <v>61.119926003870731</v>
      </c>
      <c r="AD3721" s="18">
        <v>61.349997999999999</v>
      </c>
      <c r="AE3721" s="38">
        <v>-3.7501549083875855E-3</v>
      </c>
      <c r="AF3721">
        <v>8</v>
      </c>
      <c r="AI3721" s="27" t="s">
        <v>36</v>
      </c>
      <c r="AJ3721" s="17">
        <v>22.208133059207675</v>
      </c>
      <c r="AK3721" s="17">
        <v>20.503091403649854</v>
      </c>
      <c r="AL3721" s="19">
        <v>-7.3260144659471393E-2</v>
      </c>
      <c r="AM3721" s="19">
        <v>-6.5713032128498425E-2</v>
      </c>
      <c r="AN3721" s="27" t="b">
        <v>1</v>
      </c>
      <c r="AO3721" s="27" t="b">
        <v>0</v>
      </c>
      <c r="AP3721" s="27" t="b">
        <v>0</v>
      </c>
      <c r="AQ3721" s="27" t="b">
        <v>1</v>
      </c>
      <c r="AR3721" s="27" t="b">
        <v>1</v>
      </c>
      <c r="AS3721" s="27" t="b">
        <v>0</v>
      </c>
    </row>
    <row r="3722" spans="1:45" ht="14.55" customHeight="1" x14ac:dyDescent="0.25">
      <c r="A3722" s="94">
        <v>43472</v>
      </c>
      <c r="B3722" s="98">
        <v>21.425000000000001</v>
      </c>
      <c r="C3722" s="99">
        <v>20.925000000000001</v>
      </c>
      <c r="D3722" s="32">
        <v>54.185648759972622</v>
      </c>
      <c r="E3722" s="32">
        <v>90.940799583837389</v>
      </c>
      <c r="F3722" s="18">
        <v>145.12644834381001</v>
      </c>
      <c r="G3722" s="18">
        <v>21.11168426526778</v>
      </c>
      <c r="H3722" s="19">
        <v>-2.3894862604540101E-2</v>
      </c>
      <c r="I3722" s="18">
        <v>21.4</v>
      </c>
      <c r="J3722" s="91">
        <v>0.98256225151762489</v>
      </c>
      <c r="K3722" s="72">
        <v>43.02536302187184</v>
      </c>
      <c r="L3722" s="18">
        <v>42.880001</v>
      </c>
      <c r="M3722" s="73">
        <v>3.3899724459390728E-3</v>
      </c>
      <c r="Q3722" s="34">
        <v>1.008873610020862</v>
      </c>
      <c r="R3722" s="7"/>
      <c r="S3722" s="32"/>
      <c r="T3722" s="77"/>
      <c r="U3722" s="5">
        <v>45.665122473007237</v>
      </c>
      <c r="V3722" s="18">
        <v>44.110000999999997</v>
      </c>
      <c r="W3722" s="38">
        <v>3.5255530214275903E-2</v>
      </c>
      <c r="X3722" s="91">
        <v>0.97384337727643722</v>
      </c>
      <c r="Y3722" s="72">
        <v>69.88834230760898</v>
      </c>
      <c r="Z3722" s="18">
        <v>70.949996999999996</v>
      </c>
      <c r="AA3722" s="77">
        <v>-1.4963421244274562E-2</v>
      </c>
      <c r="AB3722" s="35">
        <v>0.96512450303524966</v>
      </c>
      <c r="AC3722" s="72">
        <v>58.987392481219203</v>
      </c>
      <c r="AD3722" s="18">
        <v>58.619999</v>
      </c>
      <c r="AE3722" s="38">
        <v>6.2673744027051757E-3</v>
      </c>
      <c r="AF3722">
        <v>7</v>
      </c>
      <c r="AI3722" s="27" t="s">
        <v>36</v>
      </c>
      <c r="AJ3722" s="17">
        <v>22.291590141612897</v>
      </c>
      <c r="AK3722" s="17">
        <v>20.551943756325109</v>
      </c>
      <c r="AL3722" s="19">
        <v>-6.1975446187709005E-2</v>
      </c>
      <c r="AM3722" s="19">
        <v>-6.5217476953154885E-2</v>
      </c>
      <c r="AN3722" s="27" t="b">
        <v>1</v>
      </c>
      <c r="AO3722" s="27" t="b">
        <v>1</v>
      </c>
      <c r="AP3722" s="27" t="b">
        <v>0</v>
      </c>
      <c r="AQ3722" s="27" t="b">
        <v>1</v>
      </c>
      <c r="AR3722" s="27" t="b">
        <v>1</v>
      </c>
      <c r="AS3722" s="27" t="b">
        <v>0</v>
      </c>
    </row>
    <row r="3723" spans="1:45" ht="14.55" customHeight="1" x14ac:dyDescent="0.25">
      <c r="A3723" s="94">
        <v>43473</v>
      </c>
      <c r="B3723" s="98">
        <v>20.625</v>
      </c>
      <c r="C3723" s="99">
        <v>20.625</v>
      </c>
      <c r="D3723" s="32">
        <v>46.444841794262246</v>
      </c>
      <c r="E3723" s="32">
        <v>98.866572068441684</v>
      </c>
      <c r="F3723" s="18">
        <v>145.31141386270394</v>
      </c>
      <c r="G3723" s="18">
        <v>20.624999999999996</v>
      </c>
      <c r="H3723" s="19">
        <v>0</v>
      </c>
      <c r="I3723" s="18">
        <v>20.469999000000001</v>
      </c>
      <c r="J3723" s="91">
        <v>0.97819229235449556</v>
      </c>
      <c r="K3723" s="72">
        <v>42.086350290169733</v>
      </c>
      <c r="L3723" s="18">
        <v>42.009998000000003</v>
      </c>
      <c r="M3723" s="73">
        <v>1.8174790241534881E-3</v>
      </c>
      <c r="Q3723" s="34">
        <v>1.0111469430989961</v>
      </c>
      <c r="R3723" s="7"/>
      <c r="S3723" s="32"/>
      <c r="T3723" s="77"/>
      <c r="U3723" s="5">
        <v>46.129571055963467</v>
      </c>
      <c r="V3723" s="18">
        <v>44.580002</v>
      </c>
      <c r="W3723" s="38">
        <v>3.4759286371576804E-2</v>
      </c>
      <c r="X3723" s="91">
        <v>0.9672884385317434</v>
      </c>
      <c r="Y3723" s="72">
        <v>67.602508941424745</v>
      </c>
      <c r="Z3723" s="18">
        <v>68.800003000000004</v>
      </c>
      <c r="AA3723" s="77">
        <v>-1.7405436138938236E-2</v>
      </c>
      <c r="AB3723" s="35">
        <v>0.95638458470899124</v>
      </c>
      <c r="AC3723" s="72">
        <v>56.413728395255525</v>
      </c>
      <c r="AD3723" s="18">
        <v>56.25</v>
      </c>
      <c r="AE3723" s="38">
        <v>2.9107270267648903E-3</v>
      </c>
      <c r="AF3723">
        <v>6</v>
      </c>
      <c r="AI3723" s="27" t="s">
        <v>36</v>
      </c>
      <c r="AJ3723" s="17">
        <v>22.335545763197139</v>
      </c>
      <c r="AK3723" s="17">
        <v>20.60625649270002</v>
      </c>
      <c r="AL3723" s="19">
        <v>-4.4927930772402536E-2</v>
      </c>
      <c r="AM3723" s="19">
        <v>-6.3672359524230282E-2</v>
      </c>
      <c r="AN3723" s="27" t="b">
        <v>1</v>
      </c>
      <c r="AO3723" s="27" t="b">
        <v>1</v>
      </c>
      <c r="AP3723" s="27" t="b">
        <v>0</v>
      </c>
      <c r="AQ3723" s="27" t="b">
        <v>1</v>
      </c>
      <c r="AR3723" s="27" t="b">
        <v>1</v>
      </c>
      <c r="AS3723" s="27" t="b">
        <v>0</v>
      </c>
    </row>
    <row r="3724" spans="1:45" ht="14.55" customHeight="1" x14ac:dyDescent="0.25">
      <c r="A3724" s="94">
        <v>43474</v>
      </c>
      <c r="B3724" s="98">
        <v>20.125</v>
      </c>
      <c r="C3724" s="99">
        <v>20.274999999999999</v>
      </c>
      <c r="D3724" s="32">
        <v>38.704034828551869</v>
      </c>
      <c r="E3724" s="32">
        <v>106.60737903415206</v>
      </c>
      <c r="F3724" s="18">
        <v>145.31141386270394</v>
      </c>
      <c r="G3724" s="18">
        <v>20.235047149291599</v>
      </c>
      <c r="H3724" s="19">
        <v>7.3982737361281137E-3</v>
      </c>
      <c r="I3724" s="18">
        <v>19.98</v>
      </c>
      <c r="J3724" s="91">
        <v>0.98109319511716864</v>
      </c>
      <c r="K3724" s="72">
        <v>41.289917463598542</v>
      </c>
      <c r="L3724" s="18">
        <v>41.02</v>
      </c>
      <c r="M3724" s="73">
        <v>6.580142944869298E-3</v>
      </c>
      <c r="Q3724" s="34">
        <v>1.0096355804815125</v>
      </c>
      <c r="R3724" s="7"/>
      <c r="S3724" s="32"/>
      <c r="T3724" s="77"/>
      <c r="U3724" s="5">
        <v>46.529092228868464</v>
      </c>
      <c r="V3724" s="18">
        <v>45.07</v>
      </c>
      <c r="W3724" s="38">
        <v>3.2373912333447163E-2</v>
      </c>
      <c r="X3724" s="91">
        <v>0.97163979267575307</v>
      </c>
      <c r="Y3724" s="72">
        <v>65.685602040035292</v>
      </c>
      <c r="Z3724" s="18">
        <v>66.519997000000004</v>
      </c>
      <c r="AA3724" s="77">
        <v>-1.2543520709489987E-2</v>
      </c>
      <c r="AB3724" s="35">
        <v>0.96218639023433739</v>
      </c>
      <c r="AC3724" s="72">
        <v>54.279651433405093</v>
      </c>
      <c r="AD3724" s="18">
        <v>53.830002</v>
      </c>
      <c r="AE3724" s="38">
        <v>8.3531379657963267E-3</v>
      </c>
      <c r="AF3724">
        <v>5</v>
      </c>
      <c r="AI3724" s="27" t="b">
        <v>1</v>
      </c>
      <c r="AJ3724" s="17">
        <v>22.298607019798627</v>
      </c>
      <c r="AK3724" s="17">
        <v>20.684988712642919</v>
      </c>
      <c r="AL3724" s="19">
        <v>-2.9478648711255846E-2</v>
      </c>
      <c r="AM3724" s="19">
        <v>-6.0665057236081558E-2</v>
      </c>
      <c r="AN3724" s="27" t="b">
        <v>1</v>
      </c>
      <c r="AO3724" s="27" t="b">
        <v>1</v>
      </c>
      <c r="AP3724" s="27" t="b">
        <v>0</v>
      </c>
      <c r="AQ3724" s="27" t="b">
        <v>0</v>
      </c>
      <c r="AR3724" s="27" t="b">
        <v>1</v>
      </c>
      <c r="AS3724" s="27" t="b">
        <v>0</v>
      </c>
    </row>
    <row r="3725" spans="1:45" ht="14.55" customHeight="1" x14ac:dyDescent="0.25">
      <c r="A3725" s="94">
        <v>43475</v>
      </c>
      <c r="B3725" s="98">
        <v>19.875</v>
      </c>
      <c r="C3725" s="99">
        <v>20.024999999999999</v>
      </c>
      <c r="D3725" s="32">
        <v>30.963227862841496</v>
      </c>
      <c r="E3725" s="32">
        <v>114.29091739099158</v>
      </c>
      <c r="F3725" s="18">
        <v>145.25414525383309</v>
      </c>
      <c r="G3725" s="18">
        <v>19.99302511782841</v>
      </c>
      <c r="H3725" s="19">
        <v>7.4906367041197575E-3</v>
      </c>
      <c r="I3725" s="18">
        <v>19.5</v>
      </c>
      <c r="J3725" s="91">
        <v>0.98765006719377035</v>
      </c>
      <c r="K3725" s="72">
        <v>40.779284179109588</v>
      </c>
      <c r="L3725" s="18">
        <v>40.590000000000003</v>
      </c>
      <c r="M3725" s="73">
        <v>4.6633205003593177E-3</v>
      </c>
      <c r="Q3725" s="34">
        <v>1.0062521804110842</v>
      </c>
      <c r="R3725" s="7"/>
      <c r="S3725" s="32"/>
      <c r="T3725" s="77"/>
      <c r="U3725" s="5">
        <v>46.774799044139684</v>
      </c>
      <c r="V3725" s="18">
        <v>45.32</v>
      </c>
      <c r="W3725" s="38">
        <v>3.2100596737415783E-2</v>
      </c>
      <c r="X3725" s="91">
        <v>0.98147510079065547</v>
      </c>
      <c r="Y3725" s="72">
        <v>64.469091330263026</v>
      </c>
      <c r="Z3725" s="18">
        <v>65.419998000000007</v>
      </c>
      <c r="AA3725" s="77">
        <v>-1.4535412699599598E-2</v>
      </c>
      <c r="AB3725" s="35">
        <v>0.9753001343875406</v>
      </c>
      <c r="AC3725" s="72">
        <v>52.938102595310276</v>
      </c>
      <c r="AD3725" s="18">
        <v>52.77</v>
      </c>
      <c r="AE3725" s="38">
        <v>3.1855712584853754E-3</v>
      </c>
      <c r="AF3725">
        <v>4</v>
      </c>
      <c r="AI3725" s="27" t="b">
        <v>1</v>
      </c>
      <c r="AJ3725" s="17">
        <v>22.258382413678792</v>
      </c>
      <c r="AK3725" s="17">
        <v>20.755448669610661</v>
      </c>
      <c r="AL3725" s="19">
        <v>-1.8706399736759693E-2</v>
      </c>
      <c r="AM3725" s="19">
        <v>-5.5006581023388956E-2</v>
      </c>
      <c r="AN3725" s="27" t="b">
        <v>1</v>
      </c>
      <c r="AO3725" s="27" t="b">
        <v>1</v>
      </c>
      <c r="AP3725" s="27" t="b">
        <v>0</v>
      </c>
      <c r="AQ3725" s="27" t="b">
        <v>0</v>
      </c>
      <c r="AR3725" s="27" t="b">
        <v>1</v>
      </c>
      <c r="AS3725" s="27" t="b">
        <v>0</v>
      </c>
    </row>
    <row r="3726" spans="1:45" ht="14.55" customHeight="1" x14ac:dyDescent="0.25">
      <c r="A3726" s="94">
        <v>43476</v>
      </c>
      <c r="B3726" s="98">
        <v>19.024999999999999</v>
      </c>
      <c r="C3726" s="99">
        <v>19.475000000000001</v>
      </c>
      <c r="D3726" s="32">
        <v>23.222420897131123</v>
      </c>
      <c r="E3726" s="32">
        <v>121.97374078392509</v>
      </c>
      <c r="F3726" s="18">
        <v>145.19616168105622</v>
      </c>
      <c r="G3726" s="18">
        <v>19.403027784738111</v>
      </c>
      <c r="H3726" s="19">
        <v>2.31065468549424E-2</v>
      </c>
      <c r="I3726" s="18">
        <v>18.190000999999999</v>
      </c>
      <c r="J3726" s="91">
        <v>0.97010243488112669</v>
      </c>
      <c r="K3726" s="72">
        <v>39.559398403539184</v>
      </c>
      <c r="L3726" s="18">
        <v>39.270000000000003</v>
      </c>
      <c r="M3726" s="73">
        <v>7.3694525984003304E-3</v>
      </c>
      <c r="Q3726" s="34">
        <v>1.0154094887528742</v>
      </c>
      <c r="R3726" s="7"/>
      <c r="S3726" s="32"/>
      <c r="T3726" s="77"/>
      <c r="U3726" s="5">
        <v>47.449721100105528</v>
      </c>
      <c r="V3726" s="18">
        <v>46.07</v>
      </c>
      <c r="W3726" s="38">
        <v>2.9948363362394776E-2</v>
      </c>
      <c r="X3726" s="91">
        <v>0.95515365232169003</v>
      </c>
      <c r="Y3726" s="72">
        <v>61.578182662150482</v>
      </c>
      <c r="Z3726" s="18">
        <v>62.049999</v>
      </c>
      <c r="AA3726" s="77">
        <v>-7.6038089517055062E-3</v>
      </c>
      <c r="AB3726" s="35">
        <v>0.94020486976225326</v>
      </c>
      <c r="AC3726" s="72">
        <v>49.771863877330013</v>
      </c>
      <c r="AD3726" s="18">
        <v>49.439999</v>
      </c>
      <c r="AE3726" s="38">
        <v>6.7124774280438917E-3</v>
      </c>
      <c r="AF3726">
        <v>3</v>
      </c>
      <c r="AI3726" s="27" t="b">
        <v>1</v>
      </c>
      <c r="AJ3726" s="17">
        <v>22.194598869957549</v>
      </c>
      <c r="AK3726" s="17">
        <v>20.799132070140427</v>
      </c>
      <c r="AL3726" s="19">
        <v>-3.1465636253706353E-3</v>
      </c>
      <c r="AM3726" s="19">
        <v>-4.5883240957583039E-2</v>
      </c>
      <c r="AN3726" s="27" t="b">
        <v>1</v>
      </c>
      <c r="AO3726" s="27" t="b">
        <v>1</v>
      </c>
      <c r="AP3726" s="27" t="b">
        <v>0</v>
      </c>
      <c r="AQ3726" s="27" t="b">
        <v>0</v>
      </c>
      <c r="AR3726" s="27" t="b">
        <v>1</v>
      </c>
      <c r="AS3726" s="27" t="b">
        <v>0</v>
      </c>
    </row>
    <row r="3727" spans="1:45" ht="14.55" customHeight="1" x14ac:dyDescent="0.25">
      <c r="A3727" s="94">
        <v>43479</v>
      </c>
      <c r="B3727" s="98">
        <v>19.225000000000001</v>
      </c>
      <c r="C3727" s="99">
        <v>19.475000000000001</v>
      </c>
      <c r="D3727" s="32">
        <v>15.48161393142075</v>
      </c>
      <c r="E3727" s="32">
        <v>129.53568443078723</v>
      </c>
      <c r="F3727" s="18">
        <v>145.01729836220798</v>
      </c>
      <c r="G3727" s="18">
        <v>19.448310746189822</v>
      </c>
      <c r="H3727" s="19">
        <v>1.2836970474967901E-2</v>
      </c>
      <c r="I3727" s="18">
        <v>19.07</v>
      </c>
      <c r="J3727" s="91">
        <v>1.0010990604690631</v>
      </c>
      <c r="K3727" s="72">
        <v>39.602191362760408</v>
      </c>
      <c r="L3727" s="18">
        <v>39.380001</v>
      </c>
      <c r="M3727" s="73">
        <v>5.6422132330674092E-3</v>
      </c>
      <c r="Q3727" s="34">
        <v>0.99945107306935832</v>
      </c>
      <c r="R3727" s="7"/>
      <c r="S3727" s="32"/>
      <c r="T3727" s="77"/>
      <c r="U3727" s="5">
        <v>47.37789040109314</v>
      </c>
      <c r="V3727" s="18">
        <v>45.990001999999997</v>
      </c>
      <c r="W3727" s="38">
        <v>3.0178046113003933E-2</v>
      </c>
      <c r="X3727" s="91">
        <v>1.0016485907035948</v>
      </c>
      <c r="Y3727" s="72">
        <v>61.679994984934126</v>
      </c>
      <c r="Z3727" s="18">
        <v>62.360000999999997</v>
      </c>
      <c r="AA3727" s="77">
        <v>-1.0904522196301294E-2</v>
      </c>
      <c r="AB3727" s="35">
        <v>1.0021981209381263</v>
      </c>
      <c r="AC3727" s="72">
        <v>49.880468733461733</v>
      </c>
      <c r="AD3727" s="18">
        <v>49.740001999999997</v>
      </c>
      <c r="AE3727" s="38">
        <v>2.8240194574526913E-3</v>
      </c>
      <c r="AF3727">
        <v>2</v>
      </c>
      <c r="AI3727" s="27" t="b">
        <v>1</v>
      </c>
      <c r="AJ3727" s="17">
        <v>22.139484416393589</v>
      </c>
      <c r="AK3727" s="17">
        <v>20.811057830985032</v>
      </c>
      <c r="AL3727" s="19">
        <v>4.4895941942696789E-3</v>
      </c>
      <c r="AM3727" s="19">
        <v>-4.3940679447709408E-2</v>
      </c>
      <c r="AN3727" s="27" t="b">
        <v>1</v>
      </c>
      <c r="AO3727" s="27" t="b">
        <v>1</v>
      </c>
      <c r="AP3727" s="27" t="b">
        <v>0</v>
      </c>
      <c r="AQ3727" s="27" t="b">
        <v>0</v>
      </c>
      <c r="AR3727" s="27" t="b">
        <v>1</v>
      </c>
      <c r="AS3727" s="27" t="b">
        <v>0</v>
      </c>
    </row>
    <row r="3728" spans="1:45" ht="14.55" customHeight="1" x14ac:dyDescent="0.25">
      <c r="A3728" s="94">
        <v>43480</v>
      </c>
      <c r="B3728" s="98">
        <v>18.824999999999999</v>
      </c>
      <c r="C3728" s="99">
        <v>18.824999999999999</v>
      </c>
      <c r="D3728" s="32">
        <v>7.7408069657103749</v>
      </c>
      <c r="E3728" s="32">
        <v>137.17712288602635</v>
      </c>
      <c r="F3728" s="18">
        <v>144.91792985173672</v>
      </c>
      <c r="G3728" s="18">
        <v>18.825000000000003</v>
      </c>
      <c r="H3728" s="19">
        <v>0</v>
      </c>
      <c r="I3728" s="18">
        <v>18.600000000000001</v>
      </c>
      <c r="J3728" s="91">
        <v>0.9672871341122804</v>
      </c>
      <c r="K3728" s="72">
        <v>38.306027402814237</v>
      </c>
      <c r="L3728" s="18">
        <v>37.669998</v>
      </c>
      <c r="M3728" s="73">
        <v>1.6884243073605625E-2</v>
      </c>
      <c r="Q3728" s="34">
        <v>1.0169095942321933</v>
      </c>
      <c r="R3728" s="7"/>
      <c r="S3728" s="32"/>
      <c r="T3728" s="77"/>
      <c r="U3728" s="5">
        <v>48.132517789655687</v>
      </c>
      <c r="V3728" s="18">
        <v>47.029998999999997</v>
      </c>
      <c r="W3728" s="38">
        <v>2.3442883544515708E-2</v>
      </c>
      <c r="X3728" s="91">
        <v>0.95093070116842049</v>
      </c>
      <c r="Y3728" s="72">
        <v>58.653681503221115</v>
      </c>
      <c r="Z3728" s="18">
        <v>58.259998000000003</v>
      </c>
      <c r="AA3728" s="77">
        <v>6.7573552477827427E-3</v>
      </c>
      <c r="AB3728" s="35">
        <v>0.93457426822456069</v>
      </c>
      <c r="AC3728" s="72">
        <v>46.616255179534441</v>
      </c>
      <c r="AD3728" s="18">
        <v>45.439999</v>
      </c>
      <c r="AE3728" s="38">
        <v>2.5885920013652312E-2</v>
      </c>
      <c r="AF3728">
        <v>1</v>
      </c>
      <c r="AI3728" s="27" t="b">
        <v>1</v>
      </c>
      <c r="AJ3728" s="17">
        <v>22.067531447755627</v>
      </c>
      <c r="AK3728" s="17">
        <v>20.805741951252074</v>
      </c>
      <c r="AL3728" s="19">
        <v>8.4720712950263621E-3</v>
      </c>
      <c r="AM3728" s="19">
        <v>-4.210036234691665E-2</v>
      </c>
      <c r="AN3728" s="27" t="b">
        <v>1</v>
      </c>
      <c r="AO3728" s="27" t="b">
        <v>1</v>
      </c>
      <c r="AP3728" s="27" t="b">
        <v>0</v>
      </c>
      <c r="AQ3728" s="27" t="b">
        <v>0</v>
      </c>
      <c r="AR3728" s="27" t="b">
        <v>1</v>
      </c>
      <c r="AS3728" s="27" t="b">
        <v>0</v>
      </c>
    </row>
    <row r="3729" spans="1:45" ht="14.55" customHeight="1" x14ac:dyDescent="0.25">
      <c r="A3729" s="96">
        <v>43481</v>
      </c>
      <c r="B3729" s="98">
        <v>19.024999999999999</v>
      </c>
      <c r="C3729" s="99">
        <v>19.074999999999999</v>
      </c>
      <c r="D3729" s="32">
        <v>144.91792985173672</v>
      </c>
      <c r="E3729" s="32">
        <v>0</v>
      </c>
      <c r="F3729" s="18">
        <v>144.91792985173672</v>
      </c>
      <c r="G3729" s="18">
        <v>19.024999999999999</v>
      </c>
      <c r="H3729" s="19">
        <v>2.6212319790301919E-3</v>
      </c>
      <c r="I3729" s="18">
        <v>19.040001</v>
      </c>
      <c r="J3729" s="91">
        <v>1.0106241699867196</v>
      </c>
      <c r="K3729" s="72">
        <v>38.712327334469784</v>
      </c>
      <c r="L3729" s="18">
        <v>38.43</v>
      </c>
      <c r="M3729" s="73">
        <v>7.3465348547953127E-3</v>
      </c>
      <c r="Q3729" s="34">
        <v>0.99474375821287786</v>
      </c>
      <c r="R3729" s="7"/>
      <c r="S3729" s="32"/>
      <c r="T3729" s="77"/>
      <c r="U3729" s="5">
        <v>47.833297280444796</v>
      </c>
      <c r="V3729" s="18">
        <v>46.59</v>
      </c>
      <c r="W3729" s="38">
        <v>2.6685925744683252E-2</v>
      </c>
      <c r="X3729" s="91">
        <v>1.0159362549800792</v>
      </c>
      <c r="Y3729" s="72">
        <v>59.588686624771626</v>
      </c>
      <c r="Z3729" s="18">
        <v>59.84</v>
      </c>
      <c r="AA3729" s="77">
        <v>-4.1997556020785063E-3</v>
      </c>
      <c r="AB3729" s="35">
        <v>1.0212483399734391</v>
      </c>
      <c r="AC3729" s="72">
        <v>47.606009963669919</v>
      </c>
      <c r="AD3729" s="18">
        <v>47.139999000000003</v>
      </c>
      <c r="AE3729" s="38">
        <v>9.8856803893847371E-3</v>
      </c>
      <c r="AF3729">
        <v>19</v>
      </c>
      <c r="AI3729" s="27" t="b">
        <v>1</v>
      </c>
      <c r="AJ3729" s="17">
        <v>21.972705410762501</v>
      </c>
      <c r="AK3729" s="17">
        <v>20.792393516085237</v>
      </c>
      <c r="AL3729" s="19">
        <v>8.9089432915313935E-3</v>
      </c>
      <c r="AM3729" s="19">
        <v>-3.8187898488903388E-2</v>
      </c>
      <c r="AN3729" s="27" t="b">
        <v>1</v>
      </c>
      <c r="AO3729" s="27" t="b">
        <v>1</v>
      </c>
      <c r="AP3729" s="27" t="b">
        <v>0</v>
      </c>
      <c r="AQ3729" s="27" t="b">
        <v>0</v>
      </c>
      <c r="AR3729" s="27" t="b">
        <v>1</v>
      </c>
      <c r="AS3729" s="27" t="b">
        <v>0</v>
      </c>
    </row>
    <row r="3730" spans="1:45" ht="14.55" customHeight="1" x14ac:dyDescent="0.25">
      <c r="A3730" s="94">
        <v>43482</v>
      </c>
      <c r="B3730" s="98">
        <v>18.524999999999999</v>
      </c>
      <c r="C3730" s="99">
        <v>18.774999999999999</v>
      </c>
      <c r="D3730" s="32">
        <v>137.29067038585583</v>
      </c>
      <c r="E3730" s="32">
        <v>7.6072666494565517</v>
      </c>
      <c r="F3730" s="18">
        <v>144.8979370353124</v>
      </c>
      <c r="G3730" s="18">
        <v>18.538125215591577</v>
      </c>
      <c r="H3730" s="19">
        <v>1.3315579227696439E-2</v>
      </c>
      <c r="I3730" s="18">
        <v>18.059999000000001</v>
      </c>
      <c r="J3730" s="91">
        <v>0.97427425512025367</v>
      </c>
      <c r="K3730" s="72">
        <v>37.71577130555464</v>
      </c>
      <c r="L3730" s="18">
        <v>38</v>
      </c>
      <c r="M3730" s="73">
        <v>-7.4797024854042233E-3</v>
      </c>
      <c r="Q3730" s="34">
        <v>1.0132025170246191</v>
      </c>
      <c r="R3730" s="7"/>
      <c r="S3730" s="32"/>
      <c r="T3730" s="77"/>
      <c r="U3730" s="5">
        <v>48.418027781969123</v>
      </c>
      <c r="V3730" s="18">
        <v>46.810001</v>
      </c>
      <c r="W3730" s="38">
        <v>3.4352205674362687E-2</v>
      </c>
      <c r="X3730" s="91">
        <v>0.96141138268038051</v>
      </c>
      <c r="Y3730" s="72">
        <v>57.289515697413812</v>
      </c>
      <c r="Z3730" s="18">
        <v>58.970001000000003</v>
      </c>
      <c r="AA3730" s="77">
        <v>-2.8497291403915555E-2</v>
      </c>
      <c r="AB3730" s="35">
        <v>0.94854851024050735</v>
      </c>
      <c r="AC3730" s="72">
        <v>45.1558858574993</v>
      </c>
      <c r="AD3730" s="18">
        <v>46.080002</v>
      </c>
      <c r="AE3730" s="38">
        <v>-2.0054602916482093E-2</v>
      </c>
      <c r="AF3730">
        <v>18</v>
      </c>
      <c r="AI3730" s="27" t="b">
        <v>1</v>
      </c>
      <c r="AJ3730" s="17">
        <v>21.813849515432047</v>
      </c>
      <c r="AK3730" s="17">
        <v>20.777122990758503</v>
      </c>
      <c r="AL3730" s="19">
        <v>9.8951608734594489E-3</v>
      </c>
      <c r="AM3730" s="19">
        <v>-3.0455889149444595E-2</v>
      </c>
      <c r="AN3730" s="27" t="b">
        <v>1</v>
      </c>
      <c r="AO3730" s="27" t="b">
        <v>1</v>
      </c>
      <c r="AP3730" s="27" t="b">
        <v>0</v>
      </c>
      <c r="AQ3730" s="27" t="b">
        <v>0</v>
      </c>
      <c r="AR3730" s="27" t="b">
        <v>1</v>
      </c>
      <c r="AS3730" s="27" t="b">
        <v>0</v>
      </c>
    </row>
    <row r="3731" spans="1:45" ht="14.55" customHeight="1" x14ac:dyDescent="0.25">
      <c r="A3731" s="94">
        <v>43483</v>
      </c>
      <c r="B3731" s="98">
        <v>18.324999999999999</v>
      </c>
      <c r="C3731" s="99">
        <v>18.625</v>
      </c>
      <c r="D3731" s="32">
        <v>129.66341091997495</v>
      </c>
      <c r="E3731" s="32">
        <v>15.132964737629298</v>
      </c>
      <c r="F3731" s="18">
        <v>144.79637565760424</v>
      </c>
      <c r="G3731" s="18">
        <v>18.356353612275655</v>
      </c>
      <c r="H3731" s="19">
        <v>1.6107382550335614E-2</v>
      </c>
      <c r="I3731" s="18">
        <v>17.799999</v>
      </c>
      <c r="J3731" s="91">
        <v>0.9895006709108658</v>
      </c>
      <c r="K3731" s="72">
        <v>37.31913530130241</v>
      </c>
      <c r="L3731" s="18">
        <v>37.060001</v>
      </c>
      <c r="M3731" s="73">
        <v>6.9922907261230271E-3</v>
      </c>
      <c r="Q3731" s="34">
        <v>1.0053053673422319</v>
      </c>
      <c r="R3731" s="7"/>
      <c r="S3731" s="32"/>
      <c r="T3731" s="77"/>
      <c r="U3731" s="5">
        <v>48.627910961706988</v>
      </c>
      <c r="V3731" s="18">
        <v>47.57</v>
      </c>
      <c r="W3731" s="38">
        <v>2.2239036403342179E-2</v>
      </c>
      <c r="X3731" s="91">
        <v>0.98425100636629881</v>
      </c>
      <c r="Y3731" s="72">
        <v>56.38753326133444</v>
      </c>
      <c r="Z3731" s="18">
        <v>56.849997999999999</v>
      </c>
      <c r="AA3731" s="77">
        <v>-8.134824185315883E-3</v>
      </c>
      <c r="AB3731" s="35">
        <v>0.97900134182173171</v>
      </c>
      <c r="AC3731" s="72">
        <v>44.206964087410839</v>
      </c>
      <c r="AD3731" s="18">
        <v>43.720001000000003</v>
      </c>
      <c r="AE3731" s="38">
        <v>1.1138222238623353E-2</v>
      </c>
      <c r="AF3731">
        <v>17</v>
      </c>
      <c r="AI3731" s="27" t="b">
        <v>1</v>
      </c>
      <c r="AJ3731" s="17">
        <v>21.634454850387677</v>
      </c>
      <c r="AK3731" s="17">
        <v>20.77803111542492</v>
      </c>
      <c r="AL3731" s="19">
        <v>1.1331285181162091E-2</v>
      </c>
      <c r="AM3731" s="19">
        <v>-2.3786194314634253E-2</v>
      </c>
      <c r="AN3731" s="27" t="b">
        <v>1</v>
      </c>
      <c r="AO3731" s="27" t="b">
        <v>1</v>
      </c>
      <c r="AP3731" s="27" t="b">
        <v>0</v>
      </c>
      <c r="AQ3731" s="27" t="b">
        <v>0</v>
      </c>
      <c r="AR3731" s="27" t="b">
        <v>1</v>
      </c>
      <c r="AS3731" s="27" t="b">
        <v>0</v>
      </c>
    </row>
    <row r="3732" spans="1:45" ht="14.55" customHeight="1" x14ac:dyDescent="0.25">
      <c r="A3732" s="94">
        <v>43487</v>
      </c>
      <c r="B3732" s="98">
        <v>20.175000000000001</v>
      </c>
      <c r="C3732" s="99">
        <v>19.725000000000001</v>
      </c>
      <c r="D3732" s="32">
        <v>122.03615145409407</v>
      </c>
      <c r="E3732" s="32">
        <v>22.637369017482566</v>
      </c>
      <c r="F3732" s="18">
        <v>144.67352047157664</v>
      </c>
      <c r="G3732" s="18">
        <v>20.104587556695503</v>
      </c>
      <c r="H3732" s="19">
        <v>-2.281368821292773E-2</v>
      </c>
      <c r="I3732" s="18">
        <v>20.799999</v>
      </c>
      <c r="J3732" s="91">
        <v>1.0943093529702468</v>
      </c>
      <c r="K3732" s="72">
        <v>40.837972211296574</v>
      </c>
      <c r="L3732" s="18">
        <v>40.32</v>
      </c>
      <c r="M3732" s="73">
        <v>1.2846533018268191E-2</v>
      </c>
      <c r="Q3732" s="34">
        <v>0.95690918993140928</v>
      </c>
      <c r="R3732" s="7"/>
      <c r="S3732" s="32"/>
      <c r="T3732" s="77"/>
      <c r="U3732" s="5">
        <v>46.487570989456195</v>
      </c>
      <c r="V3732" s="18">
        <v>45.529998999999997</v>
      </c>
      <c r="W3732" s="38">
        <v>2.1031671655784543E-2</v>
      </c>
      <c r="X3732" s="91">
        <v>1.14146402945537</v>
      </c>
      <c r="Y3732" s="72">
        <v>64.364648875358952</v>
      </c>
      <c r="Z3732" s="18">
        <v>64.5</v>
      </c>
      <c r="AA3732" s="77">
        <v>-2.0984670486984139E-3</v>
      </c>
      <c r="AB3732" s="35">
        <v>1.1886187059404933</v>
      </c>
      <c r="AC3732" s="72">
        <v>52.54438201735249</v>
      </c>
      <c r="AD3732" s="18">
        <v>51.52</v>
      </c>
      <c r="AE3732" s="38">
        <v>1.9883191330599508E-2</v>
      </c>
      <c r="AF3732">
        <v>16</v>
      </c>
      <c r="AI3732" s="27" t="b">
        <v>1</v>
      </c>
      <c r="AJ3732" s="17">
        <v>21.528720924516026</v>
      </c>
      <c r="AK3732" s="17">
        <v>20.794774203684018</v>
      </c>
      <c r="AL3732" s="19">
        <v>3.6779126698504028E-3</v>
      </c>
      <c r="AM3732" s="19">
        <v>-1.9486858988247584E-2</v>
      </c>
      <c r="AN3732" s="27" t="b">
        <v>1</v>
      </c>
      <c r="AO3732" s="27" t="b">
        <v>1</v>
      </c>
      <c r="AP3732" s="27" t="b">
        <v>0</v>
      </c>
      <c r="AQ3732" s="27" t="b">
        <v>0</v>
      </c>
      <c r="AR3732" s="27" t="b">
        <v>1</v>
      </c>
      <c r="AS3732" s="27" t="b">
        <v>0</v>
      </c>
    </row>
    <row r="3733" spans="1:45" ht="14.55" customHeight="1" x14ac:dyDescent="0.25">
      <c r="A3733" s="94">
        <v>43488</v>
      </c>
      <c r="B3733" s="100">
        <v>19.725000000000001</v>
      </c>
      <c r="C3733" s="101">
        <v>19.574999999999999</v>
      </c>
      <c r="D3733" s="32">
        <v>114.40889198821318</v>
      </c>
      <c r="E3733" s="32">
        <v>30.438634402737154</v>
      </c>
      <c r="F3733" s="32">
        <v>144.84752639095035</v>
      </c>
      <c r="G3733" s="32">
        <v>19.693478611446306</v>
      </c>
      <c r="H3733" s="56">
        <v>-7.6628352490422103E-3</v>
      </c>
      <c r="I3733" s="32">
        <v>19.52</v>
      </c>
      <c r="J3733" s="91">
        <v>0.98072964022868014</v>
      </c>
      <c r="K3733" s="72">
        <v>40.050316829077353</v>
      </c>
      <c r="L3733" s="32">
        <v>40.099997999999999</v>
      </c>
      <c r="M3733" s="73">
        <v>-1.2389320050002583E-3</v>
      </c>
      <c r="Q3733" s="34">
        <v>1.009824501565399</v>
      </c>
      <c r="R3733" s="7"/>
      <c r="S3733" s="32"/>
      <c r="T3733" s="77"/>
      <c r="U3733" s="5">
        <v>46.898966748554855</v>
      </c>
      <c r="V3733" s="18">
        <v>45.450001</v>
      </c>
      <c r="W3733" s="38">
        <v>3.1880433810218281E-2</v>
      </c>
      <c r="X3733" s="91">
        <v>0.97109446034302027</v>
      </c>
      <c r="Y3733" s="72">
        <v>62.50445301264476</v>
      </c>
      <c r="Z3733" s="18">
        <v>63.5</v>
      </c>
      <c r="AA3733" s="77">
        <v>-1.567790531268095E-2</v>
      </c>
      <c r="AB3733" s="35">
        <v>0.9614592804573604</v>
      </c>
      <c r="AC3733" s="72">
        <v>50.518473777532463</v>
      </c>
      <c r="AD3733" s="18">
        <v>50.41</v>
      </c>
      <c r="AE3733" s="38">
        <v>2.1518305402195379E-3</v>
      </c>
      <c r="AF3733" s="1">
        <v>15</v>
      </c>
      <c r="AI3733" s="27" t="b">
        <v>1</v>
      </c>
      <c r="AJ3733" s="17">
        <v>21.386111938968916</v>
      </c>
      <c r="AK3733" s="17">
        <v>20.775260871338478</v>
      </c>
      <c r="AL3733" s="19">
        <v>2.6127838251538416E-4</v>
      </c>
      <c r="AM3733" s="19">
        <v>-1.3572967910572796E-2</v>
      </c>
      <c r="AN3733" s="27" t="b">
        <v>1</v>
      </c>
      <c r="AO3733" s="27" t="b">
        <v>1</v>
      </c>
      <c r="AP3733" s="27" t="b">
        <v>0</v>
      </c>
      <c r="AQ3733" s="27" t="b">
        <v>0</v>
      </c>
      <c r="AR3733" s="27" t="b">
        <v>1</v>
      </c>
      <c r="AS3733" s="27" t="b">
        <v>0</v>
      </c>
    </row>
    <row r="3734" spans="1:45" ht="14.55" customHeight="1" x14ac:dyDescent="0.25">
      <c r="A3734" s="94">
        <v>43489</v>
      </c>
      <c r="B3734" s="98">
        <v>19.175000000000001</v>
      </c>
      <c r="C3734" s="99">
        <v>19.225000000000001</v>
      </c>
      <c r="D3734" s="32">
        <v>106.7816325223323</v>
      </c>
      <c r="E3734" s="32">
        <v>38.124340301306773</v>
      </c>
      <c r="F3734" s="18">
        <v>144.90597282363908</v>
      </c>
      <c r="G3734" s="18">
        <v>19.188154854682114</v>
      </c>
      <c r="H3734" s="19">
        <v>2.6007802340702879E-3</v>
      </c>
      <c r="I3734" s="18">
        <v>18.889999</v>
      </c>
      <c r="J3734" s="91">
        <v>0.97473370318578534</v>
      </c>
      <c r="K3734" s="72">
        <v>39.03771819154985</v>
      </c>
      <c r="L3734" s="18">
        <v>38.68</v>
      </c>
      <c r="M3734" s="73">
        <v>9.2481435250736811E-3</v>
      </c>
      <c r="Q3734" s="34">
        <v>1.0129606151565476</v>
      </c>
      <c r="R3734" s="7"/>
      <c r="S3734" s="32"/>
      <c r="T3734" s="77"/>
      <c r="U3734" s="5">
        <v>47.4609416808389</v>
      </c>
      <c r="V3734" s="18">
        <v>46.200001</v>
      </c>
      <c r="W3734" s="38">
        <v>2.7293087739086837E-2</v>
      </c>
      <c r="X3734" s="91">
        <v>0.96210055477867795</v>
      </c>
      <c r="Y3734" s="72">
        <v>60.135856635091955</v>
      </c>
      <c r="Z3734" s="18">
        <v>60.459999000000003</v>
      </c>
      <c r="AA3734" s="77">
        <v>-5.3612697695884642E-3</v>
      </c>
      <c r="AB3734" s="35">
        <v>0.94946740637157068</v>
      </c>
      <c r="AC3734" s="72">
        <v>47.964875263606359</v>
      </c>
      <c r="AD3734" s="18">
        <v>47.34</v>
      </c>
      <c r="AE3734" s="38">
        <v>1.3199730959154112E-2</v>
      </c>
      <c r="AF3734">
        <v>14</v>
      </c>
      <c r="AI3734" s="27" t="b">
        <v>1</v>
      </c>
      <c r="AJ3734" s="17">
        <v>21.150119663916691</v>
      </c>
      <c r="AK3734" s="17">
        <v>20.752410989745353</v>
      </c>
      <c r="AL3734" s="19">
        <v>6.947417548604321E-4</v>
      </c>
      <c r="AM3734" s="19">
        <v>-8.0793304815214018E-3</v>
      </c>
      <c r="AN3734" s="27" t="b">
        <v>1</v>
      </c>
      <c r="AO3734" s="27" t="b">
        <v>1</v>
      </c>
      <c r="AP3734" s="27" t="b">
        <v>0</v>
      </c>
      <c r="AQ3734" s="27" t="b">
        <v>0</v>
      </c>
      <c r="AR3734" s="27" t="b">
        <v>1</v>
      </c>
      <c r="AS3734" s="27" t="b">
        <v>0</v>
      </c>
    </row>
    <row r="3735" spans="1:45" ht="14.55" customHeight="1" x14ac:dyDescent="0.25">
      <c r="A3735" s="94">
        <v>43490</v>
      </c>
      <c r="B3735" s="98">
        <v>18.274999999999999</v>
      </c>
      <c r="C3735" s="99">
        <v>18.524999999999999</v>
      </c>
      <c r="D3735" s="32">
        <v>99.154373056451419</v>
      </c>
      <c r="E3735" s="32">
        <v>45.731762941528665</v>
      </c>
      <c r="F3735" s="18">
        <v>144.88613599798009</v>
      </c>
      <c r="G3735" s="18">
        <v>18.353909832584264</v>
      </c>
      <c r="H3735" s="19">
        <v>1.3495276653171406E-2</v>
      </c>
      <c r="I3735" s="18">
        <v>17.420000000000002</v>
      </c>
      <c r="J3735" s="91">
        <v>0.95639197321960512</v>
      </c>
      <c r="K3735" s="72">
        <v>37.334714352188058</v>
      </c>
      <c r="L3735" s="18">
        <v>37.229999999999997</v>
      </c>
      <c r="M3735" s="73">
        <v>2.8126336875654409E-3</v>
      </c>
      <c r="Q3735" s="34">
        <v>1.0227981978108791</v>
      </c>
      <c r="R3735" s="7"/>
      <c r="S3735" s="32"/>
      <c r="T3735" s="77"/>
      <c r="U3735" s="5">
        <v>48.496100750529038</v>
      </c>
      <c r="V3735" s="18">
        <v>47.07</v>
      </c>
      <c r="W3735" s="38">
        <v>3.0297445305482004E-2</v>
      </c>
      <c r="X3735" s="91">
        <v>0.93458795982940768</v>
      </c>
      <c r="Y3735" s="72">
        <v>56.202516461902377</v>
      </c>
      <c r="Z3735" s="18">
        <v>56.970001000000003</v>
      </c>
      <c r="AA3735" s="77">
        <v>-1.3471731167735567E-2</v>
      </c>
      <c r="AB3735" s="35">
        <v>0.91278394643921024</v>
      </c>
      <c r="AC3735" s="72">
        <v>43.780866206860537</v>
      </c>
      <c r="AD3735" s="18">
        <v>43.880001</v>
      </c>
      <c r="AE3735" s="38">
        <v>-2.2592249516918384E-3</v>
      </c>
      <c r="AF3735">
        <v>13</v>
      </c>
      <c r="AI3735" s="27" t="b">
        <v>1</v>
      </c>
      <c r="AJ3735" s="17">
        <v>20.811826117064591</v>
      </c>
      <c r="AK3735" s="17">
        <v>20.700610118194575</v>
      </c>
      <c r="AL3735" s="19">
        <v>2.5070825338839677E-3</v>
      </c>
      <c r="AM3735" s="19">
        <v>-3.6644471192696162E-3</v>
      </c>
      <c r="AN3735" s="27" t="b">
        <v>1</v>
      </c>
      <c r="AO3735" s="27" t="b">
        <v>1</v>
      </c>
      <c r="AP3735" s="27" t="b">
        <v>0</v>
      </c>
      <c r="AQ3735" s="27" t="b">
        <v>0</v>
      </c>
      <c r="AR3735" s="27" t="b">
        <v>1</v>
      </c>
      <c r="AS3735" s="27" t="b">
        <v>0</v>
      </c>
    </row>
    <row r="3736" spans="1:45" ht="14.55" customHeight="1" x14ac:dyDescent="0.25">
      <c r="A3736" s="94">
        <v>43493</v>
      </c>
      <c r="B3736" s="98">
        <v>19.125</v>
      </c>
      <c r="C3736" s="99">
        <v>19.125</v>
      </c>
      <c r="D3736" s="32">
        <v>91.527113590570536</v>
      </c>
      <c r="E3736" s="32">
        <v>53.256090430811959</v>
      </c>
      <c r="F3736" s="18">
        <v>144.78320402138249</v>
      </c>
      <c r="G3736" s="18">
        <v>19.125</v>
      </c>
      <c r="H3736" s="19">
        <v>0</v>
      </c>
      <c r="I3736" s="18">
        <v>18.870000999999998</v>
      </c>
      <c r="J3736" s="91">
        <v>1.041272030432052</v>
      </c>
      <c r="K3736" s="72">
        <v>38.874921190856675</v>
      </c>
      <c r="L3736" s="18">
        <v>38.770000000000003</v>
      </c>
      <c r="M3736" s="73">
        <v>2.7062468624367252E-3</v>
      </c>
      <c r="Q3736" s="34">
        <v>0.98018191729642112</v>
      </c>
      <c r="R3736" s="7"/>
      <c r="S3736" s="32"/>
      <c r="T3736" s="77"/>
      <c r="U3736" s="5">
        <v>47.489109267939078</v>
      </c>
      <c r="V3736" s="18">
        <v>46.09</v>
      </c>
      <c r="W3736" s="38">
        <v>3.0356026642201661E-2</v>
      </c>
      <c r="X3736" s="91">
        <v>1.0619080456480778</v>
      </c>
      <c r="Y3736" s="72">
        <v>59.682189961517182</v>
      </c>
      <c r="Z3736" s="18">
        <v>60.610000999999997</v>
      </c>
      <c r="AA3736" s="77">
        <v>-1.5307886869739787E-2</v>
      </c>
      <c r="AB3736" s="35">
        <v>1.0825440608641037</v>
      </c>
      <c r="AC3736" s="72">
        <v>47.393956837305048</v>
      </c>
      <c r="AD3736" s="18">
        <v>47.34</v>
      </c>
      <c r="AE3736" s="38">
        <v>1.1397726511416203E-3</v>
      </c>
      <c r="AF3736">
        <v>12</v>
      </c>
      <c r="AI3736" s="27" t="s">
        <v>36</v>
      </c>
      <c r="AJ3736" s="17">
        <v>20.570142331228421</v>
      </c>
      <c r="AK3736" s="17">
        <v>20.704276632024847</v>
      </c>
      <c r="AL3736" s="19">
        <v>2.8781932926789472E-4</v>
      </c>
      <c r="AM3736" s="19">
        <v>7.2633224406738056E-4</v>
      </c>
      <c r="AN3736" s="27" t="b">
        <v>0</v>
      </c>
      <c r="AO3736" s="27" t="b">
        <v>0</v>
      </c>
      <c r="AP3736" s="27" t="b">
        <v>0</v>
      </c>
      <c r="AQ3736" s="27" t="b">
        <v>0</v>
      </c>
      <c r="AR3736" s="27" t="b">
        <v>1</v>
      </c>
      <c r="AS3736" s="27" t="b">
        <v>0</v>
      </c>
    </row>
    <row r="3737" spans="1:45" ht="14.55" customHeight="1" x14ac:dyDescent="0.25">
      <c r="A3737" s="94">
        <v>43494</v>
      </c>
      <c r="B3737" s="98">
        <v>18.925000000000001</v>
      </c>
      <c r="C3737" s="99">
        <v>18.875</v>
      </c>
      <c r="D3737" s="32">
        <v>83.899854124689654</v>
      </c>
      <c r="E3737" s="32">
        <v>60.883349896692835</v>
      </c>
      <c r="F3737" s="18">
        <v>144.78320402138249</v>
      </c>
      <c r="G3737" s="18">
        <v>18.903974304958847</v>
      </c>
      <c r="H3737" s="19">
        <v>-2.6490066225166586E-3</v>
      </c>
      <c r="I3737" s="18">
        <v>19.129999000000002</v>
      </c>
      <c r="J3737" s="91">
        <v>0.9884431009128809</v>
      </c>
      <c r="K3737" s="72">
        <v>38.424982806387519</v>
      </c>
      <c r="L3737" s="18">
        <v>38.659999999999997</v>
      </c>
      <c r="M3737" s="73">
        <v>-6.0790789863548397E-3</v>
      </c>
      <c r="Q3737" s="34">
        <v>1.0058460113062886</v>
      </c>
      <c r="R3737" s="7"/>
      <c r="S3737" s="32"/>
      <c r="T3737" s="77"/>
      <c r="U3737" s="5">
        <v>47.720615671166357</v>
      </c>
      <c r="V3737" s="18">
        <v>46.150002000000001</v>
      </c>
      <c r="W3737" s="38">
        <v>3.4032797466972069E-2</v>
      </c>
      <c r="X3737" s="91">
        <v>0.98266465136932124</v>
      </c>
      <c r="Y3737" s="72">
        <v>58.647858987767549</v>
      </c>
      <c r="Z3737" s="18">
        <v>60.139999000000003</v>
      </c>
      <c r="AA3737" s="77">
        <v>-2.481110803198474E-2</v>
      </c>
      <c r="AB3737" s="35">
        <v>0.97688620182576169</v>
      </c>
      <c r="AC3737" s="72">
        <v>46.29776020489367</v>
      </c>
      <c r="AD3737" s="18">
        <v>47.09</v>
      </c>
      <c r="AE3737" s="38">
        <v>-1.6823949779280804E-2</v>
      </c>
      <c r="AF3737">
        <v>11</v>
      </c>
      <c r="AI3737" s="27" t="s">
        <v>36</v>
      </c>
      <c r="AJ3737" s="17">
        <v>20.307660311837946</v>
      </c>
      <c r="AK3737" s="17">
        <v>20.706014605322967</v>
      </c>
      <c r="AL3737" s="19">
        <v>-2.8382455328741507E-3</v>
      </c>
      <c r="AM3737" s="19">
        <v>2.6220178578397133E-3</v>
      </c>
      <c r="AN3737" s="27" t="b">
        <v>0</v>
      </c>
      <c r="AO3737" s="27" t="b">
        <v>0</v>
      </c>
      <c r="AP3737" s="27" t="b">
        <v>0</v>
      </c>
      <c r="AQ3737" s="27" t="b">
        <v>0</v>
      </c>
      <c r="AR3737" s="27" t="b">
        <v>1</v>
      </c>
      <c r="AS3737" s="27" t="b">
        <v>0</v>
      </c>
    </row>
    <row r="3738" spans="1:45" ht="14.55" customHeight="1" x14ac:dyDescent="0.25">
      <c r="A3738" s="94">
        <v>43495</v>
      </c>
      <c r="B3738" s="98">
        <v>17.975000000000001</v>
      </c>
      <c r="C3738" s="99">
        <v>18.375</v>
      </c>
      <c r="D3738" s="32">
        <v>76.272594658808771</v>
      </c>
      <c r="E3738" s="32">
        <v>68.530814023410485</v>
      </c>
      <c r="F3738" s="18">
        <v>144.80340868221924</v>
      </c>
      <c r="G3738" s="18">
        <v>18.164307184539574</v>
      </c>
      <c r="H3738" s="19">
        <v>2.1768707482993088E-2</v>
      </c>
      <c r="I3738" s="18">
        <v>17.66</v>
      </c>
      <c r="J3738" s="91">
        <v>0.96100649213782985</v>
      </c>
      <c r="K3738" s="72">
        <v>36.926019029601157</v>
      </c>
      <c r="L3738" s="18">
        <v>36.959999000000003</v>
      </c>
      <c r="M3738" s="73">
        <v>-9.1937151835004506E-4</v>
      </c>
      <c r="Q3738" s="34">
        <v>1.0202878483034106</v>
      </c>
      <c r="R3738" s="7"/>
      <c r="S3738" s="32"/>
      <c r="T3738" s="77"/>
      <c r="U3738" s="5">
        <v>48.641758657307342</v>
      </c>
      <c r="V3738" s="18">
        <v>47.209999000000003</v>
      </c>
      <c r="W3738" s="38">
        <v>3.0327466376505085E-2</v>
      </c>
      <c r="X3738" s="91">
        <v>0.94150973820674477</v>
      </c>
      <c r="Y3738" s="72">
        <v>55.217794547349122</v>
      </c>
      <c r="Z3738" s="18">
        <v>56.279998999999997</v>
      </c>
      <c r="AA3738" s="77">
        <v>-1.8873569145779028E-2</v>
      </c>
      <c r="AB3738" s="35">
        <v>0.9220129842756597</v>
      </c>
      <c r="AC3738" s="72">
        <v>42.686451671524907</v>
      </c>
      <c r="AD3738" s="18">
        <v>43.27</v>
      </c>
      <c r="AE3738" s="38">
        <v>-1.3486210503237726E-2</v>
      </c>
      <c r="AF3738">
        <v>10</v>
      </c>
      <c r="AI3738" s="27" t="s">
        <v>36</v>
      </c>
      <c r="AJ3738" s="17">
        <v>20.005599424410374</v>
      </c>
      <c r="AK3738" s="17">
        <v>20.702658080954965</v>
      </c>
      <c r="AL3738" s="19">
        <v>4.5921537497793192E-3</v>
      </c>
      <c r="AM3738" s="19">
        <v>5.4759909883105376E-3</v>
      </c>
      <c r="AN3738" s="27" t="b">
        <v>0</v>
      </c>
      <c r="AO3738" s="27" t="b">
        <v>0</v>
      </c>
      <c r="AP3738" s="27" t="b">
        <v>0</v>
      </c>
      <c r="AQ3738" s="27" t="b">
        <v>0</v>
      </c>
      <c r="AR3738" s="27" t="b">
        <v>1</v>
      </c>
      <c r="AS3738" s="27" t="b">
        <v>0</v>
      </c>
    </row>
    <row r="3739" spans="1:45" ht="14.55" customHeight="1" x14ac:dyDescent="0.25">
      <c r="A3739" s="94">
        <v>43496</v>
      </c>
      <c r="B3739" s="98">
        <v>17.125</v>
      </c>
      <c r="C3739" s="99">
        <v>17.774999999999999</v>
      </c>
      <c r="D3739" s="32">
        <v>68.645335192927888</v>
      </c>
      <c r="E3739" s="32">
        <v>75.992037909081716</v>
      </c>
      <c r="F3739" s="18">
        <v>144.6373731020096</v>
      </c>
      <c r="G3739" s="18">
        <v>17.466508031994373</v>
      </c>
      <c r="H3739" s="19">
        <v>3.656821378340358E-2</v>
      </c>
      <c r="I3739" s="18">
        <v>16.57</v>
      </c>
      <c r="J3739" s="91">
        <v>0.96048146924275846</v>
      </c>
      <c r="K3739" s="72">
        <v>35.466143362523717</v>
      </c>
      <c r="L3739" s="18">
        <v>35.43</v>
      </c>
      <c r="M3739" s="73">
        <v>1.0201344206524658E-3</v>
      </c>
      <c r="Q3739" s="34">
        <v>1.0205722504924524</v>
      </c>
      <c r="R3739" s="7"/>
      <c r="S3739" s="32"/>
      <c r="T3739" s="77"/>
      <c r="U3739" s="5">
        <v>49.594502778009058</v>
      </c>
      <c r="V3739" s="18">
        <v>48.189999</v>
      </c>
      <c r="W3739" s="38">
        <v>2.9145129843415395E-2</v>
      </c>
      <c r="X3739" s="91">
        <v>0.94072220386413763</v>
      </c>
      <c r="Y3739" s="72">
        <v>51.944853905350811</v>
      </c>
      <c r="Z3739" s="18">
        <v>52.889999000000003</v>
      </c>
      <c r="AA3739" s="77">
        <v>-1.7870015362435376E-2</v>
      </c>
      <c r="AB3739" s="35">
        <v>0.92096293848551691</v>
      </c>
      <c r="AC3739" s="72">
        <v>39.312009686170022</v>
      </c>
      <c r="AD3739" s="18">
        <v>39.860000999999997</v>
      </c>
      <c r="AE3739" s="38">
        <v>-1.3747900152585923E-2</v>
      </c>
      <c r="AF3739">
        <v>9</v>
      </c>
      <c r="AI3739" s="27" t="s">
        <v>36</v>
      </c>
      <c r="AJ3739" s="17">
        <v>19.722834405086388</v>
      </c>
      <c r="AK3739" s="17">
        <v>20.677484159731577</v>
      </c>
      <c r="AL3739" s="19">
        <v>1.1963995255186951E-2</v>
      </c>
      <c r="AM3739" s="19">
        <v>7.7615043497732614E-3</v>
      </c>
      <c r="AN3739" s="27" t="b">
        <v>0</v>
      </c>
      <c r="AO3739" s="27" t="b">
        <v>1</v>
      </c>
      <c r="AP3739" s="27" t="b">
        <v>0</v>
      </c>
      <c r="AQ3739" s="27" t="b">
        <v>0</v>
      </c>
      <c r="AR3739" s="27" t="b">
        <v>1</v>
      </c>
      <c r="AS3739" s="27" t="b">
        <v>0</v>
      </c>
    </row>
    <row r="3740" spans="1:45" ht="14.55" customHeight="1" x14ac:dyDescent="0.25">
      <c r="A3740" s="94">
        <v>43497</v>
      </c>
      <c r="B3740" s="98">
        <v>17.024999999999999</v>
      </c>
      <c r="C3740" s="99">
        <v>17.524999999999999</v>
      </c>
      <c r="D3740" s="32">
        <v>61.018075727047012</v>
      </c>
      <c r="E3740" s="32">
        <v>83.340382120232775</v>
      </c>
      <c r="F3740" s="18">
        <v>144.35845784727979</v>
      </c>
      <c r="G3740" s="18">
        <v>17.313657773721854</v>
      </c>
      <c r="H3740" s="19">
        <v>2.8530670470756081E-2</v>
      </c>
      <c r="I3740" s="18">
        <v>16.139999</v>
      </c>
      <c r="J3740" s="91">
        <v>0.98933745074068624</v>
      </c>
      <c r="K3740" s="72">
        <v>35.087376767128816</v>
      </c>
      <c r="L3740" s="18">
        <v>35.090000000000003</v>
      </c>
      <c r="M3740" s="73">
        <v>-7.4757277605786316E-5</v>
      </c>
      <c r="Q3740" s="34">
        <v>1.0053887322527471</v>
      </c>
      <c r="R3740" s="7"/>
      <c r="S3740" s="32"/>
      <c r="T3740" s="77"/>
      <c r="U3740" s="5">
        <v>49.813616208651993</v>
      </c>
      <c r="V3740" s="18">
        <v>48.43</v>
      </c>
      <c r="W3740" s="38">
        <v>2.8569403441090099E-2</v>
      </c>
      <c r="X3740" s="91">
        <v>0.98400617611102936</v>
      </c>
      <c r="Y3740" s="72">
        <v>51.114301612586644</v>
      </c>
      <c r="Z3740" s="18">
        <v>52.029998999999997</v>
      </c>
      <c r="AA3740" s="77">
        <v>-1.7599411974106569E-2</v>
      </c>
      <c r="AB3740" s="35">
        <v>0.97867490148137248</v>
      </c>
      <c r="AC3740" s="72">
        <v>38.473060378535692</v>
      </c>
      <c r="AD3740" s="18">
        <v>39.18</v>
      </c>
      <c r="AE3740" s="38">
        <v>-1.804337982297876E-2</v>
      </c>
      <c r="AF3740">
        <v>8</v>
      </c>
      <c r="AI3740" s="27" t="s">
        <v>36</v>
      </c>
      <c r="AJ3740" s="17">
        <v>19.473604678359479</v>
      </c>
      <c r="AK3740" s="17">
        <v>20.664650847368655</v>
      </c>
      <c r="AL3740" s="19">
        <v>1.6285643627967916E-2</v>
      </c>
      <c r="AM3740" s="19">
        <v>9.0822791456875093E-3</v>
      </c>
      <c r="AN3740" s="27" t="b">
        <v>0</v>
      </c>
      <c r="AO3740" s="27" t="b">
        <v>1</v>
      </c>
      <c r="AP3740" s="27" t="b">
        <v>0</v>
      </c>
      <c r="AQ3740" s="27" t="b">
        <v>0</v>
      </c>
      <c r="AR3740" s="27" t="b">
        <v>1</v>
      </c>
      <c r="AS3740" s="27" t="b">
        <v>0</v>
      </c>
    </row>
    <row r="3741" spans="1:45" ht="14.55" customHeight="1" x14ac:dyDescent="0.25">
      <c r="A3741" s="94">
        <v>43500</v>
      </c>
      <c r="B3741" s="100">
        <v>16.524999999999999</v>
      </c>
      <c r="C3741" s="101">
        <v>17.074999999999999</v>
      </c>
      <c r="D3741" s="32">
        <v>53.390816261166137</v>
      </c>
      <c r="E3741" s="32">
        <v>90.750030759697651</v>
      </c>
      <c r="F3741" s="32">
        <v>144.14084702086379</v>
      </c>
      <c r="G3741" s="32">
        <v>16.871276006763086</v>
      </c>
      <c r="H3741" s="56">
        <v>3.2210834553440759E-2</v>
      </c>
      <c r="I3741" s="32">
        <v>15.73</v>
      </c>
      <c r="J3741" s="91">
        <v>0.97298005391586062</v>
      </c>
      <c r="K3741" s="72">
        <v>34.138727057780699</v>
      </c>
      <c r="L3741" s="18">
        <v>34</v>
      </c>
      <c r="M3741" s="73">
        <v>4.080207581785256E-3</v>
      </c>
      <c r="Q3741" s="34">
        <v>1.0138851490199592</v>
      </c>
      <c r="R3741" s="7"/>
      <c r="S3741" s="32"/>
      <c r="T3741" s="77"/>
      <c r="U3741" s="5">
        <v>50.456526341938364</v>
      </c>
      <c r="V3741" s="18">
        <v>49.23</v>
      </c>
      <c r="W3741" s="38">
        <v>2.4914205605085664E-2</v>
      </c>
      <c r="X3741" s="91">
        <v>0.95947008087379104</v>
      </c>
      <c r="Y3741" s="72">
        <v>49.042877744000286</v>
      </c>
      <c r="Z3741" s="18">
        <v>49.540000999999997</v>
      </c>
      <c r="AA3741" s="77">
        <v>-1.0034784940753444E-2</v>
      </c>
      <c r="AB3741" s="35">
        <v>0.94596010783172135</v>
      </c>
      <c r="AC3741" s="72">
        <v>36.393396858863923</v>
      </c>
      <c r="AD3741" s="18">
        <v>36.869999</v>
      </c>
      <c r="AE3741" s="38">
        <v>-1.2926556931451959E-2</v>
      </c>
      <c r="AF3741" s="1">
        <v>7</v>
      </c>
      <c r="AI3741" s="27" t="s">
        <v>36</v>
      </c>
      <c r="AJ3741" s="17">
        <v>19.155697582493101</v>
      </c>
      <c r="AK3741" s="17">
        <v>20.661371275412922</v>
      </c>
      <c r="AL3741" s="19">
        <v>1.9404903278012808E-2</v>
      </c>
      <c r="AM3741" s="19">
        <v>1.0627291511270072E-2</v>
      </c>
      <c r="AN3741" s="27" t="b">
        <v>0</v>
      </c>
      <c r="AO3741" s="27" t="b">
        <v>1</v>
      </c>
      <c r="AP3741" s="27" t="b">
        <v>0</v>
      </c>
      <c r="AQ3741" s="27" t="b">
        <v>0</v>
      </c>
      <c r="AR3741" s="27" t="b">
        <v>1</v>
      </c>
      <c r="AS3741" s="27" t="b">
        <v>0</v>
      </c>
    </row>
    <row r="3742" spans="1:45" ht="14.55" customHeight="1" x14ac:dyDescent="0.25">
      <c r="A3742" s="94">
        <v>43501</v>
      </c>
      <c r="B3742" s="98">
        <v>16.524999999999999</v>
      </c>
      <c r="C3742" s="99">
        <v>16.975000000000001</v>
      </c>
      <c r="D3742" s="32">
        <v>45.763556795285261</v>
      </c>
      <c r="E3742" s="32">
        <v>98.131609832826868</v>
      </c>
      <c r="F3742" s="18">
        <v>143.89516662811212</v>
      </c>
      <c r="G3742" s="18">
        <v>16.831884695709753</v>
      </c>
      <c r="H3742" s="19">
        <v>2.6509572901325607E-2</v>
      </c>
      <c r="I3742" s="18">
        <v>15.57</v>
      </c>
      <c r="J3742" s="91">
        <v>0.99596471769234796</v>
      </c>
      <c r="K3742" s="72">
        <v>34.000379369355073</v>
      </c>
      <c r="L3742" s="18">
        <v>33.709999000000003</v>
      </c>
      <c r="M3742" s="73">
        <v>8.6140723218375032E-3</v>
      </c>
      <c r="Q3742" s="34">
        <v>1.002025815892857</v>
      </c>
      <c r="R3742" s="7"/>
      <c r="S3742" s="32"/>
      <c r="T3742" s="77"/>
      <c r="U3742" s="5">
        <v>50.509931015573144</v>
      </c>
      <c r="V3742" s="18">
        <v>49.380001</v>
      </c>
      <c r="W3742" s="38">
        <v>2.2882340880737213E-2</v>
      </c>
      <c r="X3742" s="91">
        <v>0.99394707653852199</v>
      </c>
      <c r="Y3742" s="72">
        <v>48.746258181495648</v>
      </c>
      <c r="Z3742" s="18">
        <v>49.009998000000003</v>
      </c>
      <c r="AA3742" s="77">
        <v>-5.3813472611109903E-3</v>
      </c>
      <c r="AB3742" s="35">
        <v>0.99192943538469602</v>
      </c>
      <c r="AC3742" s="72">
        <v>36.099102830848132</v>
      </c>
      <c r="AD3742" s="18">
        <v>36.400002000000001</v>
      </c>
      <c r="AE3742" s="38">
        <v>-8.2664602367842933E-3</v>
      </c>
      <c r="AF3742">
        <v>6</v>
      </c>
      <c r="AI3742" s="27" t="s">
        <v>36</v>
      </c>
      <c r="AJ3742" s="17">
        <v>18.932252987822789</v>
      </c>
      <c r="AK3742" s="17">
        <v>20.599732230558089</v>
      </c>
      <c r="AL3742" s="19">
        <v>2.3823165428233744E-2</v>
      </c>
      <c r="AM3742" s="19">
        <v>1.0839980639169022E-2</v>
      </c>
      <c r="AN3742" s="27" t="b">
        <v>0</v>
      </c>
      <c r="AO3742" s="27" t="b">
        <v>1</v>
      </c>
      <c r="AP3742" s="27" t="b">
        <v>0</v>
      </c>
      <c r="AQ3742" s="27" t="b">
        <v>0</v>
      </c>
      <c r="AR3742" s="27" t="b">
        <v>1</v>
      </c>
      <c r="AS3742" s="27" t="b">
        <v>0</v>
      </c>
    </row>
    <row r="3743" spans="1:45" ht="14.55" customHeight="1" x14ac:dyDescent="0.25">
      <c r="A3743" s="94">
        <v>43502</v>
      </c>
      <c r="B3743" s="98">
        <v>16.375</v>
      </c>
      <c r="C3743" s="99">
        <v>16.824999999999999</v>
      </c>
      <c r="D3743" s="32">
        <v>38.136297329404385</v>
      </c>
      <c r="E3743" s="32">
        <v>105.55667390785965</v>
      </c>
      <c r="F3743" s="18">
        <v>143.69297123726403</v>
      </c>
      <c r="G3743" s="18">
        <v>16.705569427645177</v>
      </c>
      <c r="H3743" s="19">
        <v>2.6745913818722045E-2</v>
      </c>
      <c r="I3743" s="18">
        <v>15.38</v>
      </c>
      <c r="J3743" s="91">
        <v>0.99110086427848698</v>
      </c>
      <c r="K3743" s="72">
        <v>33.697222336975614</v>
      </c>
      <c r="L3743" s="18">
        <v>33.529998999999997</v>
      </c>
      <c r="M3743" s="73">
        <v>4.9872753344137322E-3</v>
      </c>
      <c r="Q3743" s="34">
        <v>1.0044895207149231</v>
      </c>
      <c r="R3743" s="7"/>
      <c r="S3743" s="32"/>
      <c r="T3743" s="77"/>
      <c r="U3743" s="5">
        <v>50.68771363519555</v>
      </c>
      <c r="V3743" s="18">
        <v>49.549999</v>
      </c>
      <c r="W3743" s="38">
        <v>2.2960941637870675E-2</v>
      </c>
      <c r="X3743" s="91">
        <v>0.98665129641773053</v>
      </c>
      <c r="Y3743" s="72">
        <v>48.095788940975289</v>
      </c>
      <c r="Z3743" s="18">
        <v>48.450001</v>
      </c>
      <c r="AA3743" s="77">
        <v>-7.3108782603474223E-3</v>
      </c>
      <c r="AB3743" s="35">
        <v>0.98220172855697407</v>
      </c>
      <c r="AC3743" s="72">
        <v>35.456032742886855</v>
      </c>
      <c r="AD3743" s="18">
        <v>35.779998999999997</v>
      </c>
      <c r="AE3743" s="38">
        <v>-9.0543953652190406E-3</v>
      </c>
      <c r="AF3743">
        <v>5</v>
      </c>
      <c r="AI3743" s="27" t="s">
        <v>36</v>
      </c>
      <c r="AJ3743" s="17">
        <v>18.722437995555044</v>
      </c>
      <c r="AK3743" s="17">
        <v>20.526650217897458</v>
      </c>
      <c r="AL3743" s="19">
        <v>2.8722318835106859E-2</v>
      </c>
      <c r="AM3743" s="19">
        <v>1.1709289598153656E-2</v>
      </c>
      <c r="AN3743" s="27" t="b">
        <v>0</v>
      </c>
      <c r="AO3743" s="27" t="b">
        <v>1</v>
      </c>
      <c r="AP3743" s="27" t="b">
        <v>0</v>
      </c>
      <c r="AQ3743" s="27" t="b">
        <v>0</v>
      </c>
      <c r="AR3743" s="27" t="b">
        <v>1</v>
      </c>
      <c r="AS3743" s="27" t="b">
        <v>0</v>
      </c>
    </row>
    <row r="3744" spans="1:45" ht="14.55" customHeight="1" x14ac:dyDescent="0.25">
      <c r="A3744" s="94">
        <v>43503</v>
      </c>
      <c r="B3744" s="98">
        <v>17.175000000000001</v>
      </c>
      <c r="C3744" s="99">
        <v>17.375</v>
      </c>
      <c r="D3744" s="32">
        <v>30.50903786352351</v>
      </c>
      <c r="E3744" s="32">
        <v>112.97993534939305</v>
      </c>
      <c r="F3744" s="18">
        <v>143.48897321291656</v>
      </c>
      <c r="G3744" s="18">
        <v>17.332475425211591</v>
      </c>
      <c r="H3744" s="19">
        <v>1.151079136690647E-2</v>
      </c>
      <c r="I3744" s="18">
        <v>16.370000999999998</v>
      </c>
      <c r="J3744" s="91">
        <v>1.0360538102600199</v>
      </c>
      <c r="K3744" s="72">
        <v>34.911531545187515</v>
      </c>
      <c r="L3744" s="18">
        <v>34.650002000000001</v>
      </c>
      <c r="M3744" s="73">
        <v>7.5477497862053268E-3</v>
      </c>
      <c r="Q3744" s="34">
        <v>0.98260041616420901</v>
      </c>
      <c r="R3744" s="7"/>
      <c r="S3744" s="32"/>
      <c r="T3744" s="77"/>
      <c r="U3744" s="5">
        <v>49.757684496690665</v>
      </c>
      <c r="V3744" s="18">
        <v>48.75</v>
      </c>
      <c r="W3744" s="38">
        <v>2.0670451214167485E-2</v>
      </c>
      <c r="X3744" s="91">
        <v>1.0540807153900296</v>
      </c>
      <c r="Y3744" s="72">
        <v>50.697086170551493</v>
      </c>
      <c r="Z3744" s="18">
        <v>50.93</v>
      </c>
      <c r="AA3744" s="77">
        <v>-4.5732147938053452E-3</v>
      </c>
      <c r="AB3744" s="35">
        <v>1.0721076205200395</v>
      </c>
      <c r="AC3744" s="72">
        <v>38.012073459823384</v>
      </c>
      <c r="AD3744" s="18">
        <v>38.07</v>
      </c>
      <c r="AE3744" s="38">
        <v>-1.521579726204793E-3</v>
      </c>
      <c r="AF3744">
        <v>4</v>
      </c>
      <c r="AI3744" s="27" t="s">
        <v>36</v>
      </c>
      <c r="AJ3744" s="17">
        <v>18.565651111041308</v>
      </c>
      <c r="AK3744" s="17">
        <v>20.436935941423101</v>
      </c>
      <c r="AL3744" s="19">
        <v>2.7012666149092424E-2</v>
      </c>
      <c r="AM3744" s="19">
        <v>1.2428714058585311E-2</v>
      </c>
      <c r="AN3744" s="27" t="b">
        <v>0</v>
      </c>
      <c r="AO3744" s="27" t="b">
        <v>1</v>
      </c>
      <c r="AP3744" s="27" t="b">
        <v>0</v>
      </c>
      <c r="AQ3744" s="27" t="b">
        <v>0</v>
      </c>
      <c r="AR3744" s="27" t="b">
        <v>1</v>
      </c>
      <c r="AS3744" s="27" t="b">
        <v>0</v>
      </c>
    </row>
    <row r="3745" spans="1:45" ht="14.55" customHeight="1" x14ac:dyDescent="0.25">
      <c r="A3745" s="94">
        <v>43504</v>
      </c>
      <c r="B3745" s="98">
        <v>16.625</v>
      </c>
      <c r="C3745" s="99">
        <v>17.074999999999999</v>
      </c>
      <c r="D3745" s="32">
        <v>22.881778397642634</v>
      </c>
      <c r="E3745" s="32">
        <v>120.51939902286091</v>
      </c>
      <c r="F3745" s="18">
        <v>143.40117742050353</v>
      </c>
      <c r="G3745" s="18">
        <v>17.003195845639784</v>
      </c>
      <c r="H3745" s="19">
        <v>2.6354319180087793E-2</v>
      </c>
      <c r="I3745" s="18">
        <v>15.72</v>
      </c>
      <c r="J3745" s="91">
        <v>0.98040192060192399</v>
      </c>
      <c r="K3745" s="72">
        <v>34.226740374351174</v>
      </c>
      <c r="L3745" s="18">
        <v>34.229999999999997</v>
      </c>
      <c r="M3745" s="73">
        <v>-9.5227158890543871E-5</v>
      </c>
      <c r="Q3745" s="34">
        <v>1.0099949209534616</v>
      </c>
      <c r="R3745" s="7"/>
      <c r="S3745" s="32"/>
      <c r="T3745" s="77"/>
      <c r="U3745" s="5">
        <v>50.206490894226675</v>
      </c>
      <c r="V3745" s="18">
        <v>49.009998000000003</v>
      </c>
      <c r="W3745" s="38">
        <v>2.441324103352692E-2</v>
      </c>
      <c r="X3745" s="91">
        <v>0.97060288090288593</v>
      </c>
      <c r="Y3745" s="72">
        <v>49.206973317586517</v>
      </c>
      <c r="Z3745" s="18">
        <v>50</v>
      </c>
      <c r="AA3745" s="77">
        <v>-1.5860533648269667E-2</v>
      </c>
      <c r="AB3745" s="35">
        <v>0.96080384120384799</v>
      </c>
      <c r="AC3745" s="72">
        <v>36.521560652073887</v>
      </c>
      <c r="AD3745" s="18">
        <v>37.209999000000003</v>
      </c>
      <c r="AE3745" s="38">
        <v>-1.8501434195849237E-2</v>
      </c>
      <c r="AF3745">
        <v>3</v>
      </c>
      <c r="AI3745" s="27" t="s">
        <v>36</v>
      </c>
      <c r="AJ3745" s="17">
        <v>18.411753429915034</v>
      </c>
      <c r="AK3745" s="17">
        <v>20.343410429210778</v>
      </c>
      <c r="AL3745" s="19">
        <v>2.5310350381873126E-2</v>
      </c>
      <c r="AM3745" s="19">
        <v>1.3912032008651411E-2</v>
      </c>
      <c r="AN3745" s="27" t="b">
        <v>0</v>
      </c>
      <c r="AO3745" s="27" t="b">
        <v>1</v>
      </c>
      <c r="AP3745" s="27" t="b">
        <v>0</v>
      </c>
      <c r="AQ3745" s="27" t="b">
        <v>0</v>
      </c>
      <c r="AR3745" s="27" t="b">
        <v>1</v>
      </c>
      <c r="AS3745" s="27" t="b">
        <v>0</v>
      </c>
    </row>
    <row r="3746" spans="1:45" ht="14.55" customHeight="1" x14ac:dyDescent="0.25">
      <c r="A3746" s="94">
        <v>43507</v>
      </c>
      <c r="B3746" s="98">
        <v>16.225000000000001</v>
      </c>
      <c r="C3746" s="99">
        <v>16.975000000000001</v>
      </c>
      <c r="D3746" s="32">
        <v>15.254518931761755</v>
      </c>
      <c r="E3746" s="32">
        <v>127.94564725830861</v>
      </c>
      <c r="F3746" s="18">
        <v>143.20016619007038</v>
      </c>
      <c r="G3746" s="18">
        <v>16.895105615075643</v>
      </c>
      <c r="H3746" s="19">
        <v>4.4182621502209085E-2</v>
      </c>
      <c r="I3746" s="18">
        <v>15.97</v>
      </c>
      <c r="J3746" s="91">
        <v>0.99225011670481944</v>
      </c>
      <c r="K3746" s="72">
        <v>33.960899526846724</v>
      </c>
      <c r="L3746" s="18">
        <v>33.860000999999997</v>
      </c>
      <c r="M3746" s="73">
        <v>2.9798737113660178E-3</v>
      </c>
      <c r="Q3746" s="34">
        <v>1.0039052065425385</v>
      </c>
      <c r="R3746" s="7"/>
      <c r="S3746" s="32"/>
      <c r="T3746" s="77"/>
      <c r="U3746" s="5">
        <v>50.353897436790255</v>
      </c>
      <c r="V3746" s="18">
        <v>49.290000999999997</v>
      </c>
      <c r="W3746" s="38">
        <v>2.1584427169929636E-2</v>
      </c>
      <c r="X3746" s="91">
        <v>0.98837517505722927</v>
      </c>
      <c r="Y3746" s="72">
        <v>48.63518355818821</v>
      </c>
      <c r="Z3746" s="18">
        <v>49.27</v>
      </c>
      <c r="AA3746" s="77">
        <v>-1.2884441684834446E-2</v>
      </c>
      <c r="AB3746" s="35">
        <v>0.98450023340963899</v>
      </c>
      <c r="AC3746" s="72">
        <v>35.954908531183079</v>
      </c>
      <c r="AD3746" s="18">
        <v>36.509998000000003</v>
      </c>
      <c r="AE3746" s="38">
        <v>-1.5203766070239818E-2</v>
      </c>
      <c r="AF3746">
        <v>2</v>
      </c>
      <c r="AI3746" s="27" t="s">
        <v>36</v>
      </c>
      <c r="AJ3746" s="17">
        <v>18.26423345359348</v>
      </c>
      <c r="AK3746" s="17">
        <v>20.249571975849594</v>
      </c>
      <c r="AL3746" s="19">
        <v>2.7919008887115293E-2</v>
      </c>
      <c r="AM3746" s="19">
        <v>1.5841222150808451E-2</v>
      </c>
      <c r="AN3746" s="27" t="b">
        <v>0</v>
      </c>
      <c r="AO3746" s="27" t="b">
        <v>1</v>
      </c>
      <c r="AP3746" s="27" t="b">
        <v>0</v>
      </c>
      <c r="AQ3746" s="27" t="b">
        <v>0</v>
      </c>
      <c r="AR3746" s="27" t="b">
        <v>1</v>
      </c>
      <c r="AS3746" s="27" t="b">
        <v>0</v>
      </c>
    </row>
    <row r="3747" spans="1:45" ht="14.55" customHeight="1" x14ac:dyDescent="0.25">
      <c r="A3747" s="94">
        <v>43508</v>
      </c>
      <c r="B3747" s="98">
        <v>15.625</v>
      </c>
      <c r="C3747" s="99">
        <v>16.725000000000001</v>
      </c>
      <c r="D3747" s="32">
        <v>7.6272594658808774</v>
      </c>
      <c r="E3747" s="32">
        <v>135.23591440610934</v>
      </c>
      <c r="F3747" s="18">
        <v>142.86317387199023</v>
      </c>
      <c r="G3747" s="18">
        <v>16.666272581414251</v>
      </c>
      <c r="H3747" s="19">
        <v>6.5769805680119697E-2</v>
      </c>
      <c r="I3747" s="18">
        <v>15.43</v>
      </c>
      <c r="J3747" s="91">
        <v>0.98413423950336532</v>
      </c>
      <c r="K3747" s="72">
        <v>33.421505757464971</v>
      </c>
      <c r="L3747" s="18">
        <v>33.25</v>
      </c>
      <c r="M3747" s="73">
        <v>5.1580678936833249E-3</v>
      </c>
      <c r="Q3747" s="34">
        <v>1.0080607705025288</v>
      </c>
      <c r="R3747" s="7"/>
      <c r="S3747" s="32"/>
      <c r="T3747" s="77"/>
      <c r="U3747" s="5">
        <v>50.710783591987997</v>
      </c>
      <c r="V3747" s="18">
        <v>49.700001</v>
      </c>
      <c r="W3747" s="38">
        <v>2.0337677497994359E-2</v>
      </c>
      <c r="X3747" s="91">
        <v>0.97620135925504792</v>
      </c>
      <c r="Y3747" s="72">
        <v>47.477959451852513</v>
      </c>
      <c r="Z3747" s="18">
        <v>47.939999</v>
      </c>
      <c r="AA3747" s="77">
        <v>-9.6378714598531236E-3</v>
      </c>
      <c r="AB3747" s="35">
        <v>0.96826847900673063</v>
      </c>
      <c r="AC3747" s="72">
        <v>34.813446441797993</v>
      </c>
      <c r="AD3747" s="18">
        <v>34.869999</v>
      </c>
      <c r="AE3747" s="38">
        <v>-1.6218112940584604E-3</v>
      </c>
      <c r="AF3747">
        <v>1</v>
      </c>
      <c r="AI3747" s="27" t="s">
        <v>36</v>
      </c>
      <c r="AJ3747" s="17">
        <v>18.13391177724472</v>
      </c>
      <c r="AK3747" s="17">
        <v>20.153488032200357</v>
      </c>
      <c r="AL3747" s="19">
        <v>3.3512170741561785E-2</v>
      </c>
      <c r="AM3747" s="19">
        <v>1.8945123596419956E-2</v>
      </c>
      <c r="AN3747" s="27" t="b">
        <v>0</v>
      </c>
      <c r="AO3747" s="27" t="b">
        <v>1</v>
      </c>
      <c r="AP3747" s="27" t="b">
        <v>0</v>
      </c>
      <c r="AQ3747" s="27" t="b">
        <v>0</v>
      </c>
      <c r="AR3747" s="27" t="b">
        <v>1</v>
      </c>
      <c r="AS3747" s="27" t="b">
        <v>0</v>
      </c>
    </row>
    <row r="3748" spans="1:45" ht="14.55" customHeight="1" x14ac:dyDescent="0.25">
      <c r="A3748" s="96">
        <v>43509</v>
      </c>
      <c r="B3748" s="98">
        <v>16.675000000000001</v>
      </c>
      <c r="C3748" s="99">
        <v>16.824999999999999</v>
      </c>
      <c r="D3748" s="32">
        <v>142.36153049904738</v>
      </c>
      <c r="E3748" s="32">
        <v>0</v>
      </c>
      <c r="F3748" s="18">
        <v>142.36153049904738</v>
      </c>
      <c r="G3748" s="18">
        <v>16.675000000000001</v>
      </c>
      <c r="H3748" s="19">
        <v>8.9153046062406816E-3</v>
      </c>
      <c r="I3748" s="18">
        <v>15.65</v>
      </c>
      <c r="J3748" s="91">
        <v>0.99701046337817634</v>
      </c>
      <c r="K3748" s="72">
        <v>33.321014409546436</v>
      </c>
      <c r="L3748" s="18">
        <v>33.169998</v>
      </c>
      <c r="M3748" s="73">
        <v>4.5528012858618849E-3</v>
      </c>
      <c r="Q3748" s="34">
        <v>1.0014992503748126</v>
      </c>
      <c r="R3748" s="7"/>
      <c r="S3748" s="32"/>
      <c r="T3748" s="77"/>
      <c r="U3748" s="5">
        <v>50.737780608412947</v>
      </c>
      <c r="V3748" s="18">
        <v>49.790000999999997</v>
      </c>
      <c r="W3748" s="38">
        <v>1.9035541060000199E-2</v>
      </c>
      <c r="X3748" s="91">
        <v>0.99551569506726456</v>
      </c>
      <c r="Y3748" s="72">
        <v>47.265279941267636</v>
      </c>
      <c r="Z3748" s="18">
        <v>47.689999</v>
      </c>
      <c r="AA3748" s="77">
        <v>-8.905830732610507E-3</v>
      </c>
      <c r="AB3748" s="35">
        <v>0.99402092675635279</v>
      </c>
      <c r="AC3748" s="72">
        <v>34.604739487283751</v>
      </c>
      <c r="AD3748" s="18">
        <v>34.669998</v>
      </c>
      <c r="AE3748" s="38">
        <v>-1.8822762180790481E-3</v>
      </c>
      <c r="AF3748">
        <v>23</v>
      </c>
      <c r="AI3748" s="27" t="s">
        <v>36</v>
      </c>
      <c r="AJ3748" s="17">
        <v>18.001849360759493</v>
      </c>
      <c r="AK3748" s="17">
        <v>20.064195048263837</v>
      </c>
      <c r="AL3748" s="19">
        <v>3.0579792692380963E-2</v>
      </c>
      <c r="AM3748" s="19">
        <v>2.0928185647617982E-2</v>
      </c>
      <c r="AN3748" s="27" t="b">
        <v>0</v>
      </c>
      <c r="AO3748" s="27" t="b">
        <v>1</v>
      </c>
      <c r="AP3748" s="27" t="b">
        <v>0</v>
      </c>
      <c r="AQ3748" s="27" t="b">
        <v>0</v>
      </c>
      <c r="AR3748" s="27" t="b">
        <v>1</v>
      </c>
      <c r="AS3748" s="27" t="b">
        <v>0</v>
      </c>
    </row>
    <row r="3749" spans="1:45" ht="14.55" customHeight="1" x14ac:dyDescent="0.25">
      <c r="A3749" s="94">
        <v>43510</v>
      </c>
      <c r="B3749" s="98">
        <v>16.925000000000001</v>
      </c>
      <c r="C3749" s="99">
        <v>17.125</v>
      </c>
      <c r="D3749" s="32">
        <v>136.17189873821923</v>
      </c>
      <c r="E3749" s="32">
        <v>6.1344493082799021</v>
      </c>
      <c r="F3749" s="18">
        <v>142.30634804649912</v>
      </c>
      <c r="G3749" s="18">
        <v>16.933621469656824</v>
      </c>
      <c r="H3749" s="19">
        <v>1.1678832116788329E-2</v>
      </c>
      <c r="I3749" s="18">
        <v>16.219999000000001</v>
      </c>
      <c r="J3749" s="91">
        <v>1.0151158996378806</v>
      </c>
      <c r="K3749" s="72">
        <v>33.824106282011989</v>
      </c>
      <c r="L3749" s="18">
        <v>33.770000000000003</v>
      </c>
      <c r="M3749" s="73">
        <v>1.6021996450099553E-3</v>
      </c>
      <c r="Q3749" s="34">
        <v>0.99255459418807601</v>
      </c>
      <c r="R3749" s="7"/>
      <c r="S3749" s="32"/>
      <c r="T3749" s="77"/>
      <c r="U3749" s="5">
        <v>50.311398137408915</v>
      </c>
      <c r="V3749" s="18">
        <v>49.330002</v>
      </c>
      <c r="W3749" s="38">
        <v>1.9894508364482016E-2</v>
      </c>
      <c r="X3749" s="91">
        <v>1.0226738494568208</v>
      </c>
      <c r="Y3749" s="72">
        <v>48.337197048878586</v>
      </c>
      <c r="Z3749" s="18">
        <v>48.860000999999997</v>
      </c>
      <c r="AA3749" s="77">
        <v>-1.0700039713904441E-2</v>
      </c>
      <c r="AB3749" s="35">
        <v>1.0302317992757613</v>
      </c>
      <c r="AC3749" s="72">
        <v>35.650331453386805</v>
      </c>
      <c r="AD3749" s="18">
        <v>35.639999000000003</v>
      </c>
      <c r="AE3749" s="38">
        <v>2.8991171932417527E-4</v>
      </c>
      <c r="AF3749">
        <v>22</v>
      </c>
      <c r="AI3749" s="27" t="s">
        <v>36</v>
      </c>
      <c r="AJ3749" s="17">
        <v>17.911783716457439</v>
      </c>
      <c r="AK3749" s="17">
        <v>19.964616382234599</v>
      </c>
      <c r="AL3749" s="19">
        <v>2.8068612408725341E-2</v>
      </c>
      <c r="AM3749" s="19">
        <v>2.2137039857982391E-2</v>
      </c>
      <c r="AN3749" s="27" t="b">
        <v>0</v>
      </c>
      <c r="AO3749" s="27" t="b">
        <v>1</v>
      </c>
      <c r="AP3749" s="27" t="b">
        <v>0</v>
      </c>
      <c r="AQ3749" s="27" t="b">
        <v>0</v>
      </c>
      <c r="AR3749" s="27" t="b">
        <v>1</v>
      </c>
      <c r="AS3749" s="27" t="b">
        <v>0</v>
      </c>
    </row>
    <row r="3750" spans="1:45" ht="14.55" customHeight="1" x14ac:dyDescent="0.25">
      <c r="A3750" s="94">
        <v>43511</v>
      </c>
      <c r="B3750" s="98">
        <v>16.324999999999999</v>
      </c>
      <c r="C3750" s="99">
        <v>16.625</v>
      </c>
      <c r="D3750" s="32">
        <v>129.98226697739108</v>
      </c>
      <c r="E3750" s="32">
        <v>12.251793398908596</v>
      </c>
      <c r="F3750" s="18">
        <v>142.23406037629968</v>
      </c>
      <c r="G3750" s="18">
        <v>16.350841475733368</v>
      </c>
      <c r="H3750" s="19">
        <v>1.8045112781954975E-2</v>
      </c>
      <c r="I3750" s="18">
        <v>14.91</v>
      </c>
      <c r="J3750" s="91">
        <v>0.96509395417440991</v>
      </c>
      <c r="K3750" s="72">
        <v>32.642875679029167</v>
      </c>
      <c r="L3750" s="18">
        <v>32.590000000000003</v>
      </c>
      <c r="M3750" s="73">
        <v>1.6224510288175447E-3</v>
      </c>
      <c r="Q3750" s="34">
        <v>1.0180842733884135</v>
      </c>
      <c r="R3750" s="7"/>
      <c r="S3750" s="32"/>
      <c r="T3750" s="77"/>
      <c r="U3750" s="5">
        <v>51.171792657545744</v>
      </c>
      <c r="V3750" s="18">
        <v>50.169998</v>
      </c>
      <c r="W3750" s="38">
        <v>1.9968002740317917E-2</v>
      </c>
      <c r="X3750" s="91">
        <v>0.94764093126161486</v>
      </c>
      <c r="Y3750" s="72">
        <v>45.806525583856128</v>
      </c>
      <c r="Z3750" s="18">
        <v>46.490001999999997</v>
      </c>
      <c r="AA3750" s="77">
        <v>-1.4701578548950557E-2</v>
      </c>
      <c r="AB3750" s="35">
        <v>0.9301879083488197</v>
      </c>
      <c r="AC3750" s="72">
        <v>33.160975585666975</v>
      </c>
      <c r="AD3750" s="18">
        <v>33.580002</v>
      </c>
      <c r="AE3750" s="38">
        <v>-1.2478451142826773E-2</v>
      </c>
      <c r="AF3750">
        <v>21</v>
      </c>
      <c r="AI3750" s="27" t="s">
        <v>36</v>
      </c>
      <c r="AJ3750" s="17">
        <v>17.784442834349502</v>
      </c>
      <c r="AK3750" s="17">
        <v>19.829902783654163</v>
      </c>
      <c r="AL3750" s="19">
        <v>2.9157665977900094E-2</v>
      </c>
      <c r="AM3750" s="19">
        <v>2.3102310642225184E-2</v>
      </c>
      <c r="AN3750" s="27" t="b">
        <v>0</v>
      </c>
      <c r="AO3750" s="27" t="b">
        <v>1</v>
      </c>
      <c r="AP3750" s="27" t="b">
        <v>0</v>
      </c>
      <c r="AQ3750" s="27" t="b">
        <v>0</v>
      </c>
      <c r="AR3750" s="27" t="b">
        <v>1</v>
      </c>
      <c r="AS3750" s="27" t="b">
        <v>0</v>
      </c>
    </row>
    <row r="3751" spans="1:45" ht="14.55" customHeight="1" x14ac:dyDescent="0.25">
      <c r="A3751" s="94">
        <v>43515</v>
      </c>
      <c r="B3751" s="98">
        <v>16.324999999999999</v>
      </c>
      <c r="C3751" s="99">
        <v>16.625</v>
      </c>
      <c r="D3751" s="32">
        <v>123.79263521656293</v>
      </c>
      <c r="E3751" s="32">
        <v>18.329732556533827</v>
      </c>
      <c r="F3751" s="18">
        <v>142.12236777309676</v>
      </c>
      <c r="G3751" s="18">
        <v>16.363691444936656</v>
      </c>
      <c r="H3751" s="19">
        <v>1.8045112781954975E-2</v>
      </c>
      <c r="I3751" s="18">
        <v>14.88</v>
      </c>
      <c r="J3751" s="91">
        <v>1</v>
      </c>
      <c r="K3751" s="72">
        <v>32.642310889708078</v>
      </c>
      <c r="L3751" s="18">
        <v>32.689999</v>
      </c>
      <c r="M3751" s="73">
        <v>-1.4587981569507608E-3</v>
      </c>
      <c r="Q3751" s="34">
        <v>1</v>
      </c>
      <c r="R3751" s="7"/>
      <c r="S3751" s="32"/>
      <c r="T3751" s="77"/>
      <c r="U3751" s="5">
        <v>51.122389840297224</v>
      </c>
      <c r="V3751" s="18">
        <v>50.110000999999997</v>
      </c>
      <c r="W3751" s="38">
        <v>2.0203329077906566E-2</v>
      </c>
      <c r="X3751" s="91">
        <v>1</v>
      </c>
      <c r="Y3751" s="72">
        <v>45.80674474278532</v>
      </c>
      <c r="Z3751" s="18">
        <v>46.529998999999997</v>
      </c>
      <c r="AA3751" s="77">
        <v>-1.5543827052622052E-2</v>
      </c>
      <c r="AB3751" s="35">
        <v>1</v>
      </c>
      <c r="AC3751" s="72">
        <v>33.16044393328977</v>
      </c>
      <c r="AD3751" s="18">
        <v>33.619999</v>
      </c>
      <c r="AE3751" s="38">
        <v>-1.3669098167142426E-2</v>
      </c>
      <c r="AF3751">
        <v>20</v>
      </c>
      <c r="AI3751" s="27" t="s">
        <v>36</v>
      </c>
      <c r="AJ3751" s="17">
        <v>17.680898369080221</v>
      </c>
      <c r="AK3751" s="17">
        <v>19.689416195037804</v>
      </c>
      <c r="AL3751" s="19">
        <v>2.7772798244877956E-2</v>
      </c>
      <c r="AM3751" s="19">
        <v>2.3386675400274157E-2</v>
      </c>
      <c r="AN3751" s="27" t="b">
        <v>0</v>
      </c>
      <c r="AO3751" s="27" t="b">
        <v>1</v>
      </c>
      <c r="AP3751" s="27" t="b">
        <v>0</v>
      </c>
      <c r="AQ3751" s="27" t="b">
        <v>0</v>
      </c>
      <c r="AR3751" s="27" t="b">
        <v>1</v>
      </c>
      <c r="AS3751" s="27" t="b">
        <v>0</v>
      </c>
    </row>
    <row r="3752" spans="1:45" ht="14.55" customHeight="1" x14ac:dyDescent="0.25">
      <c r="A3752" s="94">
        <v>43516</v>
      </c>
      <c r="B3752" s="100">
        <v>15.574999999999999</v>
      </c>
      <c r="C3752" s="101">
        <v>16.225000000000001</v>
      </c>
      <c r="D3752" s="32">
        <v>117.60300345573478</v>
      </c>
      <c r="E3752" s="32">
        <v>24.407671714159058</v>
      </c>
      <c r="F3752" s="32">
        <v>142.01067516989383</v>
      </c>
      <c r="G3752" s="32">
        <v>15.686716859279935</v>
      </c>
      <c r="H3752" s="56">
        <v>4.0061633281972431E-2</v>
      </c>
      <c r="I3752" s="32">
        <v>14.02</v>
      </c>
      <c r="J3752" s="91">
        <v>0.95787609244375671</v>
      </c>
      <c r="K3752" s="72">
        <v>31.266748214540311</v>
      </c>
      <c r="L3752" s="18">
        <v>31.379999000000002</v>
      </c>
      <c r="M3752" s="73">
        <v>-3.6090117612715958E-3</v>
      </c>
      <c r="Q3752" s="34">
        <v>1.0219881819206782</v>
      </c>
      <c r="R3752" s="7"/>
      <c r="S3752" s="32"/>
      <c r="T3752" s="77"/>
      <c r="U3752" s="5">
        <v>52.196037896664301</v>
      </c>
      <c r="V3752" s="18">
        <v>51.099997999999999</v>
      </c>
      <c r="W3752" s="38">
        <v>2.14489224963238E-2</v>
      </c>
      <c r="X3752" s="91">
        <v>0.93681413866563501</v>
      </c>
      <c r="Y3752" s="72">
        <v>42.912611433454813</v>
      </c>
      <c r="Z3752" s="18">
        <v>43.919998</v>
      </c>
      <c r="AA3752" s="77">
        <v>-2.2936853652524899E-2</v>
      </c>
      <c r="AB3752" s="35">
        <v>0.91575218488751342</v>
      </c>
      <c r="AC3752" s="72">
        <v>30.366262129729567</v>
      </c>
      <c r="AD3752" s="18">
        <v>31.049999</v>
      </c>
      <c r="AE3752" s="38">
        <v>-2.2020511829015942E-2</v>
      </c>
      <c r="AF3752" s="1">
        <v>19</v>
      </c>
      <c r="AI3752" s="27" t="s">
        <v>36</v>
      </c>
      <c r="AJ3752" s="17">
        <v>17.553772809413758</v>
      </c>
      <c r="AK3752" s="17">
        <v>19.527506850142188</v>
      </c>
      <c r="AL3752" s="19">
        <v>2.7085966874838514E-2</v>
      </c>
      <c r="AM3752" s="19">
        <v>2.5890527480397434E-2</v>
      </c>
      <c r="AN3752" s="27" t="b">
        <v>0</v>
      </c>
      <c r="AO3752" s="27" t="b">
        <v>1</v>
      </c>
      <c r="AP3752" s="27" t="b">
        <v>0</v>
      </c>
      <c r="AQ3752" s="27" t="b">
        <v>0</v>
      </c>
      <c r="AR3752" s="27" t="b">
        <v>1</v>
      </c>
      <c r="AS3752" s="27" t="b">
        <v>0</v>
      </c>
    </row>
    <row r="3753" spans="1:45" ht="14.55" customHeight="1" x14ac:dyDescent="0.25">
      <c r="A3753" s="94">
        <v>43517</v>
      </c>
      <c r="B3753" s="98">
        <v>15.875</v>
      </c>
      <c r="C3753" s="99">
        <v>16.475000000000001</v>
      </c>
      <c r="D3753" s="32">
        <v>111.41337169490663</v>
      </c>
      <c r="E3753" s="32">
        <v>30.349336717234458</v>
      </c>
      <c r="F3753" s="18">
        <v>141.76270841214108</v>
      </c>
      <c r="G3753" s="18">
        <v>16.003451284786408</v>
      </c>
      <c r="H3753" s="19">
        <v>3.6418816388467445E-2</v>
      </c>
      <c r="I3753" s="18">
        <v>14.46</v>
      </c>
      <c r="J3753" s="91">
        <v>1.0184098805176311</v>
      </c>
      <c r="K3753" s="72">
        <v>31.841814374510172</v>
      </c>
      <c r="L3753" s="18">
        <v>31.790001</v>
      </c>
      <c r="M3753" s="73">
        <v>1.6298638842500014E-3</v>
      </c>
      <c r="Q3753" s="34">
        <v>0.99096145821549086</v>
      </c>
      <c r="R3753" s="7"/>
      <c r="S3753" s="32"/>
      <c r="T3753" s="77"/>
      <c r="U3753" s="5">
        <v>51.674325639229259</v>
      </c>
      <c r="V3753" s="18">
        <v>50.790000999999997</v>
      </c>
      <c r="W3753" s="38">
        <v>1.741139243587065E-2</v>
      </c>
      <c r="X3753" s="91">
        <v>1.0276148207764466</v>
      </c>
      <c r="Y3753" s="72">
        <v>44.097846490072833</v>
      </c>
      <c r="Z3753" s="18">
        <v>44.619999</v>
      </c>
      <c r="AA3753" s="77">
        <v>-1.1702208015001688E-2</v>
      </c>
      <c r="AB3753" s="35">
        <v>1.0368197610352623</v>
      </c>
      <c r="AC3753" s="72">
        <v>31.483835873104088</v>
      </c>
      <c r="AD3753" s="18">
        <v>31.530000999999999</v>
      </c>
      <c r="AE3753" s="38">
        <v>-1.464165094568532E-3</v>
      </c>
      <c r="AF3753">
        <v>18</v>
      </c>
      <c r="AI3753" s="27" t="s">
        <v>36</v>
      </c>
      <c r="AJ3753" s="17">
        <v>17.358480605989516</v>
      </c>
      <c r="AK3753" s="17">
        <v>19.364462556894647</v>
      </c>
      <c r="AL3753" s="19">
        <v>2.2194135326229807E-2</v>
      </c>
      <c r="AM3753" s="19">
        <v>2.833226641858394E-2</v>
      </c>
      <c r="AN3753" s="27" t="b">
        <v>0</v>
      </c>
      <c r="AO3753" s="27" t="b">
        <v>0</v>
      </c>
      <c r="AP3753" s="27" t="b">
        <v>0</v>
      </c>
      <c r="AQ3753" s="27" t="b">
        <v>0</v>
      </c>
      <c r="AR3753" s="27" t="b">
        <v>1</v>
      </c>
      <c r="AS3753" s="27" t="b">
        <v>0</v>
      </c>
    </row>
    <row r="3754" spans="1:45" ht="14.55" customHeight="1" x14ac:dyDescent="0.25">
      <c r="A3754" s="94">
        <v>43518</v>
      </c>
      <c r="B3754" s="98">
        <v>15.175000000000001</v>
      </c>
      <c r="C3754" s="99">
        <v>15.925000000000001</v>
      </c>
      <c r="D3754" s="32">
        <v>105.22373993407848</v>
      </c>
      <c r="E3754" s="32">
        <v>36.313549415452776</v>
      </c>
      <c r="F3754" s="18">
        <v>141.53728934953125</v>
      </c>
      <c r="G3754" s="18">
        <v>15.367423934263229</v>
      </c>
      <c r="H3754" s="19">
        <v>4.7095761381475643E-2</v>
      </c>
      <c r="I3754" s="18">
        <v>13.51</v>
      </c>
      <c r="J3754" s="91">
        <v>0.95872994419258128</v>
      </c>
      <c r="K3754" s="72">
        <v>30.527172725845421</v>
      </c>
      <c r="L3754" s="18">
        <v>30.59</v>
      </c>
      <c r="M3754" s="73">
        <v>-2.0538500867792928E-3</v>
      </c>
      <c r="Q3754" s="34">
        <v>1.0215232955105911</v>
      </c>
      <c r="R3754" s="7"/>
      <c r="S3754" s="32"/>
      <c r="T3754" s="77"/>
      <c r="U3754" s="5">
        <v>52.735565688586469</v>
      </c>
      <c r="V3754" s="18">
        <v>51.73</v>
      </c>
      <c r="W3754" s="38">
        <v>1.9438733589531649E-2</v>
      </c>
      <c r="X3754" s="91">
        <v>0.93809491628887198</v>
      </c>
      <c r="Y3754" s="72">
        <v>41.368163534495224</v>
      </c>
      <c r="Z3754" s="18">
        <v>42.130001</v>
      </c>
      <c r="AA3754" s="77">
        <v>-1.8083015604599104E-2</v>
      </c>
      <c r="AB3754" s="35">
        <v>0.91745988838516257</v>
      </c>
      <c r="AC3754" s="72">
        <v>28.884693445642121</v>
      </c>
      <c r="AD3754" s="18">
        <v>29.34</v>
      </c>
      <c r="AE3754" s="38">
        <v>-1.5518287469593692E-2</v>
      </c>
      <c r="AF3754">
        <v>17</v>
      </c>
      <c r="AI3754" s="27" t="s">
        <v>36</v>
      </c>
      <c r="AJ3754" s="17">
        <v>17.152478002314133</v>
      </c>
      <c r="AK3754" s="17">
        <v>19.150399905760118</v>
      </c>
      <c r="AL3754" s="19">
        <v>2.8557544788768967E-2</v>
      </c>
      <c r="AM3754" s="19">
        <v>2.99152072872391E-2</v>
      </c>
      <c r="AN3754" s="27" t="b">
        <v>0</v>
      </c>
      <c r="AO3754" s="27" t="b">
        <v>0</v>
      </c>
      <c r="AP3754" s="27" t="b">
        <v>0</v>
      </c>
      <c r="AQ3754" s="27" t="b">
        <v>0</v>
      </c>
      <c r="AR3754" s="27" t="b">
        <v>1</v>
      </c>
      <c r="AS3754" s="27" t="b">
        <v>0</v>
      </c>
    </row>
    <row r="3755" spans="1:45" ht="14.55" customHeight="1" x14ac:dyDescent="0.25">
      <c r="A3755" s="94">
        <v>43521</v>
      </c>
      <c r="B3755" s="98">
        <v>15.574999999999999</v>
      </c>
      <c r="C3755" s="99">
        <v>16.125</v>
      </c>
      <c r="D3755" s="32">
        <v>99.034108173250331</v>
      </c>
      <c r="E3755" s="32">
        <v>42.21167575583376</v>
      </c>
      <c r="F3755" s="18">
        <v>141.2457839290841</v>
      </c>
      <c r="G3755" s="18">
        <v>15.739368953322986</v>
      </c>
      <c r="H3755" s="19">
        <v>3.4108527131783029E-2</v>
      </c>
      <c r="I3755" s="18">
        <v>14.85</v>
      </c>
      <c r="J3755" s="91">
        <v>1.0220940573933324</v>
      </c>
      <c r="K3755" s="72">
        <v>31.201101979114284</v>
      </c>
      <c r="L3755" s="18">
        <v>31.139999</v>
      </c>
      <c r="M3755" s="73">
        <v>1.9622023467079992E-3</v>
      </c>
      <c r="Q3755" s="34">
        <v>0.9891917689798142</v>
      </c>
      <c r="R3755" s="7"/>
      <c r="S3755" s="32"/>
      <c r="T3755" s="77"/>
      <c r="U3755" s="5">
        <v>52.115225254379645</v>
      </c>
      <c r="V3755" s="18">
        <v>51.259998000000003</v>
      </c>
      <c r="W3755" s="38">
        <v>1.6684106276782178E-2</v>
      </c>
      <c r="X3755" s="91">
        <v>1.0331410860899986</v>
      </c>
      <c r="Y3755" s="72">
        <v>42.739353886805127</v>
      </c>
      <c r="Z3755" s="18">
        <v>43.240001999999997</v>
      </c>
      <c r="AA3755" s="77">
        <v>-1.1578355458791847E-2</v>
      </c>
      <c r="AB3755" s="35">
        <v>1.044188114786665</v>
      </c>
      <c r="AC3755" s="72">
        <v>30.160570038980687</v>
      </c>
      <c r="AD3755" s="18">
        <v>30.25</v>
      </c>
      <c r="AE3755" s="38">
        <v>-2.9563623477458843E-3</v>
      </c>
      <c r="AF3755">
        <v>16</v>
      </c>
      <c r="AI3755" s="27" t="s">
        <v>36</v>
      </c>
      <c r="AJ3755" s="17">
        <v>16.98825010224941</v>
      </c>
      <c r="AK3755" s="17">
        <v>18.913358311536818</v>
      </c>
      <c r="AL3755" s="19">
        <v>3.2295827291268085E-2</v>
      </c>
      <c r="AM3755" s="19">
        <v>2.9761476871512815E-2</v>
      </c>
      <c r="AN3755" s="27" t="b">
        <v>0</v>
      </c>
      <c r="AO3755" s="27" t="b">
        <v>1</v>
      </c>
      <c r="AP3755" s="27" t="b">
        <v>0</v>
      </c>
      <c r="AQ3755" s="27" t="b">
        <v>0</v>
      </c>
      <c r="AR3755" s="27" t="b">
        <v>1</v>
      </c>
      <c r="AS3755" s="27" t="b">
        <v>0</v>
      </c>
    </row>
    <row r="3756" spans="1:45" ht="14.55" customHeight="1" x14ac:dyDescent="0.25">
      <c r="A3756" s="94">
        <v>43522</v>
      </c>
      <c r="B3756" s="98">
        <v>15.725</v>
      </c>
      <c r="C3756" s="99">
        <v>16.375</v>
      </c>
      <c r="D3756" s="32">
        <v>92.844476412422182</v>
      </c>
      <c r="E3756" s="32">
        <v>48.19018829381195</v>
      </c>
      <c r="F3756" s="18">
        <v>141.03466470623414</v>
      </c>
      <c r="G3756" s="18">
        <v>15.947098747539993</v>
      </c>
      <c r="H3756" s="19">
        <v>3.969465648854964E-2</v>
      </c>
      <c r="I3756" s="18">
        <v>15.17</v>
      </c>
      <c r="J3756" s="91">
        <v>1.0116836807292608</v>
      </c>
      <c r="K3756" s="72">
        <v>31.565099542026932</v>
      </c>
      <c r="L3756" s="18">
        <v>31.4</v>
      </c>
      <c r="M3756" s="73">
        <v>5.2579471983099759E-3</v>
      </c>
      <c r="Q3756" s="34">
        <v>0.99422562558247518</v>
      </c>
      <c r="R3756" s="7"/>
      <c r="S3756" s="32"/>
      <c r="T3756" s="77"/>
      <c r="U3756" s="5">
        <v>51.764269324682331</v>
      </c>
      <c r="V3756" s="18">
        <v>51.029998999999997</v>
      </c>
      <c r="W3756" s="38">
        <v>1.4388993515017212E-2</v>
      </c>
      <c r="X3756" s="91">
        <v>1.0175255210938912</v>
      </c>
      <c r="Y3756" s="72">
        <v>43.488591402786284</v>
      </c>
      <c r="Z3756" s="18">
        <v>43.799999</v>
      </c>
      <c r="AA3756" s="77">
        <v>-7.1097626557871793E-3</v>
      </c>
      <c r="AB3756" s="35">
        <v>1.0233673614585217</v>
      </c>
      <c r="AC3756" s="72">
        <v>30.864848133162408</v>
      </c>
      <c r="AD3756" s="18">
        <v>30.610001</v>
      </c>
      <c r="AE3756" s="38">
        <v>8.3256166232208596E-3</v>
      </c>
      <c r="AF3756">
        <v>15</v>
      </c>
      <c r="AI3756" s="27" t="s">
        <v>36</v>
      </c>
      <c r="AJ3756" s="17">
        <v>16.873640050580637</v>
      </c>
      <c r="AK3756" s="17">
        <v>18.712059268731462</v>
      </c>
      <c r="AL3756" s="19">
        <v>3.5904084575700525E-2</v>
      </c>
      <c r="AM3756" s="19">
        <v>3.0459225997624913E-2</v>
      </c>
      <c r="AN3756" s="27" t="b">
        <v>0</v>
      </c>
      <c r="AO3756" s="27" t="b">
        <v>1</v>
      </c>
      <c r="AP3756" s="27" t="b">
        <v>0</v>
      </c>
      <c r="AQ3756" s="27" t="b">
        <v>0</v>
      </c>
      <c r="AR3756" s="27" t="b">
        <v>0</v>
      </c>
      <c r="AS3756" s="27" t="b">
        <v>0</v>
      </c>
    </row>
    <row r="3757" spans="1:45" ht="14.55" customHeight="1" x14ac:dyDescent="0.25">
      <c r="A3757" s="94">
        <v>43523</v>
      </c>
      <c r="B3757" s="98">
        <v>15.675000000000001</v>
      </c>
      <c r="C3757" s="99">
        <v>16.324999999999999</v>
      </c>
      <c r="D3757" s="32">
        <v>86.654844651594033</v>
      </c>
      <c r="E3757" s="32">
        <v>54.134124748103403</v>
      </c>
      <c r="F3757" s="18">
        <v>140.78896939969744</v>
      </c>
      <c r="G3757" s="18">
        <v>15.924928536562915</v>
      </c>
      <c r="H3757" s="19">
        <v>3.9816232771822224E-2</v>
      </c>
      <c r="I3757" s="18">
        <v>14.7</v>
      </c>
      <c r="J3757" s="91">
        <v>0.99687009554468053</v>
      </c>
      <c r="K3757" s="72">
        <v>31.465759364145761</v>
      </c>
      <c r="L3757" s="18">
        <v>31.43</v>
      </c>
      <c r="M3757" s="73">
        <v>1.1377462343544766E-3</v>
      </c>
      <c r="Q3757" s="34">
        <v>1.0015698657574883</v>
      </c>
      <c r="R3757" s="7"/>
      <c r="S3757" s="32"/>
      <c r="T3757" s="77"/>
      <c r="U3757" s="5">
        <v>51.795479012425133</v>
      </c>
      <c r="V3757" s="18">
        <v>50.990001999999997</v>
      </c>
      <c r="W3757" s="38">
        <v>1.579676369546203E-2</v>
      </c>
      <c r="X3757" s="91">
        <v>0.9953051433170208</v>
      </c>
      <c r="Y3757" s="72">
        <v>43.284625790846086</v>
      </c>
      <c r="Z3757" s="18">
        <v>43.900002000000001</v>
      </c>
      <c r="AA3757" s="77">
        <v>-1.4017680663292793E-2</v>
      </c>
      <c r="AB3757" s="35">
        <v>0.99374019108936118</v>
      </c>
      <c r="AC3757" s="72">
        <v>30.671148339614824</v>
      </c>
      <c r="AD3757" s="18">
        <v>30.780000999999999</v>
      </c>
      <c r="AE3757" s="38">
        <v>-3.536473581829147E-3</v>
      </c>
      <c r="AF3757">
        <v>14</v>
      </c>
      <c r="AI3757" s="27" t="s">
        <v>36</v>
      </c>
      <c r="AJ3757" s="17">
        <v>16.721255695178872</v>
      </c>
      <c r="AK3757" s="17">
        <v>18.50495760591205</v>
      </c>
      <c r="AL3757" s="19">
        <v>3.9532604574011733E-2</v>
      </c>
      <c r="AM3757" s="19">
        <v>3.0934563386273754E-2</v>
      </c>
      <c r="AN3757" s="27" t="b">
        <v>0</v>
      </c>
      <c r="AO3757" s="27" t="b">
        <v>1</v>
      </c>
      <c r="AP3757" s="27" t="b">
        <v>0</v>
      </c>
      <c r="AQ3757" s="27" t="b">
        <v>0</v>
      </c>
      <c r="AR3757" s="27" t="b">
        <v>0</v>
      </c>
      <c r="AS3757" s="27" t="b">
        <v>0</v>
      </c>
    </row>
    <row r="3758" spans="1:45" ht="14.55" customHeight="1" x14ac:dyDescent="0.25">
      <c r="A3758" s="94">
        <v>43524</v>
      </c>
      <c r="B3758" s="98">
        <v>15.574999999999999</v>
      </c>
      <c r="C3758" s="99">
        <v>16.225000000000001</v>
      </c>
      <c r="D3758" s="32">
        <v>80.465212890765883</v>
      </c>
      <c r="E3758" s="32">
        <v>60.07730868997055</v>
      </c>
      <c r="F3758" s="18">
        <v>140.54252158073643</v>
      </c>
      <c r="G3758" s="18">
        <v>15.852853636104346</v>
      </c>
      <c r="H3758" s="19">
        <v>4.0061633281972431E-2</v>
      </c>
      <c r="I3758" s="18">
        <v>14.78</v>
      </c>
      <c r="J3758" s="91">
        <v>0.99373152902414386</v>
      </c>
      <c r="K3758" s="72">
        <v>31.267976154764511</v>
      </c>
      <c r="L3758" s="18">
        <v>31.41</v>
      </c>
      <c r="M3758" s="73">
        <v>-4.5216123920881479E-3</v>
      </c>
      <c r="Q3758" s="34">
        <v>1.0031540062847819</v>
      </c>
      <c r="R3758" s="7"/>
      <c r="S3758" s="32"/>
      <c r="T3758" s="77"/>
      <c r="U3758" s="5">
        <v>51.908679619674608</v>
      </c>
      <c r="V3758" s="18">
        <v>51.040000999999997</v>
      </c>
      <c r="W3758" s="38">
        <v>1.7019565099040873E-2</v>
      </c>
      <c r="X3758" s="91">
        <v>0.99059729353621584</v>
      </c>
      <c r="Y3758" s="72">
        <v>42.877838305936386</v>
      </c>
      <c r="Z3758" s="18">
        <v>43.740001999999997</v>
      </c>
      <c r="AA3758" s="77">
        <v>-1.9711103215395622E-2</v>
      </c>
      <c r="AB3758" s="35">
        <v>0.98746305804828782</v>
      </c>
      <c r="AC3758" s="72">
        <v>30.286140363838769</v>
      </c>
      <c r="AD3758" s="18">
        <v>30.629999000000002</v>
      </c>
      <c r="AE3758" s="38">
        <v>-1.1226204615979028E-2</v>
      </c>
      <c r="AF3758">
        <v>13</v>
      </c>
      <c r="AI3758" s="27" t="s">
        <v>36</v>
      </c>
      <c r="AJ3758" s="17">
        <v>16.575964234757222</v>
      </c>
      <c r="AK3758" s="17">
        <v>18.293866577023898</v>
      </c>
      <c r="AL3758" s="19">
        <v>3.9532604574011733E-2</v>
      </c>
      <c r="AM3758" s="19">
        <v>3.1781567160064181E-2</v>
      </c>
      <c r="AN3758" s="27" t="b">
        <v>0</v>
      </c>
      <c r="AO3758" s="27" t="b">
        <v>1</v>
      </c>
      <c r="AP3758" s="27" t="b">
        <v>0</v>
      </c>
      <c r="AQ3758" s="27" t="b">
        <v>0</v>
      </c>
      <c r="AR3758" s="27" t="b">
        <v>0</v>
      </c>
      <c r="AS3758" s="27" t="b">
        <v>0</v>
      </c>
    </row>
    <row r="3759" spans="1:45" ht="14.55" customHeight="1" x14ac:dyDescent="0.25">
      <c r="A3759" s="94">
        <v>43525</v>
      </c>
      <c r="B3759" s="98">
        <v>14.824999999999999</v>
      </c>
      <c r="C3759" s="99">
        <v>15.625</v>
      </c>
      <c r="D3759" s="32">
        <v>74.275581129937734</v>
      </c>
      <c r="E3759" s="32">
        <v>66.01897369304595</v>
      </c>
      <c r="F3759" s="18">
        <v>140.29455482298368</v>
      </c>
      <c r="G3759" s="18">
        <v>15.201459221963933</v>
      </c>
      <c r="H3759" s="19">
        <v>5.1200000000000023E-2</v>
      </c>
      <c r="I3759" s="18">
        <v>13.57</v>
      </c>
      <c r="J3759" s="91">
        <v>0.95721810187386414</v>
      </c>
      <c r="K3759" s="72">
        <v>29.929754928625098</v>
      </c>
      <c r="L3759" s="18">
        <v>29.98</v>
      </c>
      <c r="M3759" s="73">
        <v>-1.6759530145064293E-3</v>
      </c>
      <c r="Q3759" s="34">
        <v>1.0223469959679958</v>
      </c>
      <c r="R3759" s="7"/>
      <c r="S3759" s="32"/>
      <c r="T3759" s="77"/>
      <c r="U3759" s="5">
        <v>53.017448540822059</v>
      </c>
      <c r="V3759" s="18">
        <v>52.18</v>
      </c>
      <c r="W3759" s="38">
        <v>1.6049224622883468E-2</v>
      </c>
      <c r="X3759" s="91">
        <v>0.9358271528107962</v>
      </c>
      <c r="Y3759" s="72">
        <v>40.126437322451189</v>
      </c>
      <c r="Z3759" s="18">
        <v>40.880001</v>
      </c>
      <c r="AA3759" s="77">
        <v>-1.8433553305167764E-2</v>
      </c>
      <c r="AB3759" s="35">
        <v>0.91443620374772827</v>
      </c>
      <c r="AC3759" s="72">
        <v>27.694299205313872</v>
      </c>
      <c r="AD3759" s="18">
        <v>28.219999000000001</v>
      </c>
      <c r="AE3759" s="38">
        <v>-1.8628625560409472E-2</v>
      </c>
      <c r="AF3759">
        <v>12</v>
      </c>
      <c r="AI3759" s="27" t="s">
        <v>36</v>
      </c>
      <c r="AJ3759" s="17">
        <v>16.434876236539338</v>
      </c>
      <c r="AK3759" s="17">
        <v>18.093790620540137</v>
      </c>
      <c r="AL3759" s="19">
        <v>4.1996135175933834E-2</v>
      </c>
      <c r="AM3759" s="19">
        <v>3.3309947546394054E-2</v>
      </c>
      <c r="AN3759" s="27" t="b">
        <v>0</v>
      </c>
      <c r="AO3759" s="27" t="b">
        <v>1</v>
      </c>
      <c r="AP3759" s="27" t="b">
        <v>0</v>
      </c>
      <c r="AQ3759" s="27" t="b">
        <v>0</v>
      </c>
      <c r="AR3759" s="27" t="b">
        <v>0</v>
      </c>
      <c r="AS3759" s="27" t="b">
        <v>0</v>
      </c>
    </row>
    <row r="3760" spans="1:45" ht="14.55" customHeight="1" x14ac:dyDescent="0.25">
      <c r="A3760" s="94">
        <v>43528</v>
      </c>
      <c r="B3760" s="98">
        <v>15.275</v>
      </c>
      <c r="C3760" s="99">
        <v>15.875</v>
      </c>
      <c r="D3760" s="32">
        <v>68.085949369109585</v>
      </c>
      <c r="E3760" s="32">
        <v>71.891696307719698</v>
      </c>
      <c r="F3760" s="18">
        <v>139.9776456768293</v>
      </c>
      <c r="G3760" s="18">
        <v>15.583156474386055</v>
      </c>
      <c r="H3760" s="19">
        <v>3.7795275590551181E-2</v>
      </c>
      <c r="I3760" s="18">
        <v>14.63</v>
      </c>
      <c r="J3760" s="91">
        <v>1.0227936477809918</v>
      </c>
      <c r="K3760" s="72">
        <v>30.611433570308076</v>
      </c>
      <c r="L3760" s="18">
        <v>30.709999</v>
      </c>
      <c r="M3760" s="73">
        <v>-3.2095549626010608E-3</v>
      </c>
      <c r="Q3760" s="34">
        <v>0.98885716203339558</v>
      </c>
      <c r="R3760" s="7"/>
      <c r="S3760" s="32"/>
      <c r="T3760" s="77"/>
      <c r="U3760" s="5">
        <v>52.376069374798377</v>
      </c>
      <c r="V3760" s="18">
        <v>51.540000999999997</v>
      </c>
      <c r="W3760" s="38">
        <v>1.6221737651855691E-2</v>
      </c>
      <c r="X3760" s="91">
        <v>1.0341904716714876</v>
      </c>
      <c r="Y3760" s="72">
        <v>41.498577687829723</v>
      </c>
      <c r="Z3760" s="18">
        <v>42.380001</v>
      </c>
      <c r="AA3760" s="77">
        <v>-2.0798095596323299E-2</v>
      </c>
      <c r="AB3760" s="35">
        <v>1.0455872955619834</v>
      </c>
      <c r="AC3760" s="72">
        <v>28.956343159395409</v>
      </c>
      <c r="AD3760" s="18">
        <v>29.370000999999998</v>
      </c>
      <c r="AE3760" s="38">
        <v>-1.4084365901267394E-2</v>
      </c>
      <c r="AF3760">
        <v>11</v>
      </c>
      <c r="AI3760" s="27" t="s">
        <v>36</v>
      </c>
      <c r="AJ3760" s="17">
        <v>16.345192829034175</v>
      </c>
      <c r="AK3760" s="17">
        <v>17.923929021501095</v>
      </c>
      <c r="AL3760" s="19">
        <v>4.0446054210779757E-2</v>
      </c>
      <c r="AM3760" s="19">
        <v>3.4952727810371849E-2</v>
      </c>
      <c r="AN3760" s="27" t="b">
        <v>0</v>
      </c>
      <c r="AO3760" s="27" t="b">
        <v>1</v>
      </c>
      <c r="AP3760" s="27" t="b">
        <v>0</v>
      </c>
      <c r="AQ3760" s="27" t="b">
        <v>0</v>
      </c>
      <c r="AR3760" s="27" t="b">
        <v>0</v>
      </c>
      <c r="AS3760" s="27" t="b">
        <v>0</v>
      </c>
    </row>
    <row r="3761" spans="1:45" ht="14.55" customHeight="1" x14ac:dyDescent="0.25">
      <c r="A3761" s="94">
        <v>43529</v>
      </c>
      <c r="B3761" s="98">
        <v>15.475</v>
      </c>
      <c r="C3761" s="99">
        <v>16.074999999999999</v>
      </c>
      <c r="D3761" s="32">
        <v>61.896317608281443</v>
      </c>
      <c r="E3761" s="32">
        <v>77.84738923034331</v>
      </c>
      <c r="F3761" s="18">
        <v>139.74370683862475</v>
      </c>
      <c r="G3761" s="18">
        <v>15.809243556256487</v>
      </c>
      <c r="H3761" s="19">
        <v>3.7325038880248851E-2</v>
      </c>
      <c r="I3761" s="18">
        <v>14.74</v>
      </c>
      <c r="J3761" s="91">
        <v>1.0128129207081167</v>
      </c>
      <c r="K3761" s="72">
        <v>31.003119013988471</v>
      </c>
      <c r="L3761" s="18">
        <v>30.889999</v>
      </c>
      <c r="M3761" s="73">
        <v>3.6620271172061597E-3</v>
      </c>
      <c r="Q3761" s="34">
        <v>0.99367458666544339</v>
      </c>
      <c r="R3761" s="7"/>
      <c r="S3761" s="32"/>
      <c r="T3761" s="77"/>
      <c r="U3761" s="5">
        <v>51.994523471709527</v>
      </c>
      <c r="V3761" s="18">
        <v>51.400002000000001</v>
      </c>
      <c r="W3761" s="38">
        <v>1.1566565147400711E-2</v>
      </c>
      <c r="X3761" s="91">
        <v>1.019219381062175</v>
      </c>
      <c r="Y3761" s="72">
        <v>42.296357029693276</v>
      </c>
      <c r="Z3761" s="18">
        <v>42.669998</v>
      </c>
      <c r="AA3761" s="77">
        <v>-8.7565265483894282E-3</v>
      </c>
      <c r="AB3761" s="35">
        <v>1.0256258414162334</v>
      </c>
      <c r="AC3761" s="72">
        <v>29.697897678877112</v>
      </c>
      <c r="AD3761" s="18">
        <v>29.6</v>
      </c>
      <c r="AE3761" s="38">
        <v>3.3073540161186027E-3</v>
      </c>
      <c r="AF3761">
        <v>10</v>
      </c>
      <c r="AI3761" s="27" t="s">
        <v>36</v>
      </c>
      <c r="AJ3761" s="17">
        <v>16.273554056773921</v>
      </c>
      <c r="AK3761" s="17">
        <v>17.735195327264496</v>
      </c>
      <c r="AL3761" s="19">
        <v>4.0982139502190727E-2</v>
      </c>
      <c r="AM3761" s="19">
        <v>3.5638397791631915E-2</v>
      </c>
      <c r="AN3761" s="27" t="b">
        <v>0</v>
      </c>
      <c r="AO3761" s="27" t="b">
        <v>1</v>
      </c>
      <c r="AP3761" s="27" t="b">
        <v>0</v>
      </c>
      <c r="AQ3761" s="27" t="b">
        <v>0</v>
      </c>
      <c r="AR3761" s="27" t="b">
        <v>0</v>
      </c>
      <c r="AS3761" s="27" t="b">
        <v>0</v>
      </c>
    </row>
    <row r="3762" spans="1:45" ht="14.55" customHeight="1" x14ac:dyDescent="0.25">
      <c r="A3762" s="94">
        <v>43530</v>
      </c>
      <c r="B3762" s="98">
        <v>16.074999999999999</v>
      </c>
      <c r="C3762" s="99">
        <v>16.475000000000001</v>
      </c>
      <c r="D3762" s="32">
        <v>55.706685847453301</v>
      </c>
      <c r="E3762" s="32">
        <v>83.805992745044122</v>
      </c>
      <c r="F3762" s="18">
        <v>139.51267859249742</v>
      </c>
      <c r="G3762" s="18">
        <v>16.315282083579898</v>
      </c>
      <c r="H3762" s="19">
        <v>2.4279210925645001E-2</v>
      </c>
      <c r="I3762" s="18">
        <v>15.74</v>
      </c>
      <c r="J3762" s="91">
        <v>1.0303028819887532</v>
      </c>
      <c r="K3762" s="72">
        <v>31.942050197600711</v>
      </c>
      <c r="L3762" s="18">
        <v>31.799999</v>
      </c>
      <c r="M3762" s="73">
        <v>4.4670189329474906E-3</v>
      </c>
      <c r="Q3762" s="34">
        <v>0.98529418750617259</v>
      </c>
      <c r="R3762" s="7"/>
      <c r="S3762" s="32"/>
      <c r="T3762" s="77"/>
      <c r="U3762" s="5">
        <v>51.180442841272487</v>
      </c>
      <c r="V3762" s="18">
        <v>50.639999000000003</v>
      </c>
      <c r="W3762" s="38">
        <v>1.067227195783484E-2</v>
      </c>
      <c r="X3762" s="91">
        <v>1.0454543229831297</v>
      </c>
      <c r="Y3762" s="72">
        <v>44.219120866192739</v>
      </c>
      <c r="Z3762" s="18">
        <v>44.470001000000003</v>
      </c>
      <c r="AA3762" s="77">
        <v>-5.6415589873106669E-3</v>
      </c>
      <c r="AB3762" s="35">
        <v>1.0606057639775062</v>
      </c>
      <c r="AC3762" s="72">
        <v>31.497256469286249</v>
      </c>
      <c r="AD3762" s="18">
        <v>31.200001</v>
      </c>
      <c r="AE3762" s="38">
        <v>9.5274185820137889E-3</v>
      </c>
      <c r="AF3762">
        <v>9</v>
      </c>
      <c r="AI3762" s="27" t="s">
        <v>36</v>
      </c>
      <c r="AJ3762" s="17">
        <v>16.247078155669961</v>
      </c>
      <c r="AK3762" s="17">
        <v>17.60814803213751</v>
      </c>
      <c r="AL3762" s="19">
        <v>3.8412898575039954E-2</v>
      </c>
      <c r="AM3762" s="19">
        <v>3.439443463059666E-2</v>
      </c>
      <c r="AN3762" s="27" t="b">
        <v>0</v>
      </c>
      <c r="AO3762" s="27" t="b">
        <v>1</v>
      </c>
      <c r="AP3762" s="27" t="b">
        <v>0</v>
      </c>
      <c r="AQ3762" s="27" t="b">
        <v>0</v>
      </c>
      <c r="AR3762" s="27" t="b">
        <v>0</v>
      </c>
      <c r="AS3762" s="27" t="b">
        <v>0</v>
      </c>
    </row>
    <row r="3763" spans="1:45" ht="14.55" customHeight="1" x14ac:dyDescent="0.25">
      <c r="A3763" s="94">
        <v>43531</v>
      </c>
      <c r="B3763" s="98">
        <v>16.725000000000001</v>
      </c>
      <c r="C3763" s="99">
        <v>16.875</v>
      </c>
      <c r="D3763" s="32">
        <v>49.517054086625159</v>
      </c>
      <c r="E3763" s="32">
        <v>89.845345130799046</v>
      </c>
      <c r="F3763" s="18">
        <v>139.36239921742421</v>
      </c>
      <c r="G3763" s="18">
        <v>16.821703284711642</v>
      </c>
      <c r="H3763" s="19">
        <v>8.8888888888888351E-3</v>
      </c>
      <c r="I3763" s="18">
        <v>16.59</v>
      </c>
      <c r="J3763" s="91">
        <v>1.0299290753200039</v>
      </c>
      <c r="K3763" s="72">
        <v>32.897477019540318</v>
      </c>
      <c r="L3763" s="18">
        <v>33.009998000000003</v>
      </c>
      <c r="M3763" s="73">
        <v>-3.4086939496235334E-3</v>
      </c>
      <c r="Q3763" s="34">
        <v>0.98547032216237573</v>
      </c>
      <c r="R3763" s="7"/>
      <c r="S3763" s="32"/>
      <c r="T3763" s="77"/>
      <c r="U3763" s="5">
        <v>50.388114255159245</v>
      </c>
      <c r="V3763" s="18">
        <v>49.720001000000003</v>
      </c>
      <c r="W3763" s="38">
        <v>1.3437514917975187E-2</v>
      </c>
      <c r="X3763" s="91">
        <v>1.0448936129800059</v>
      </c>
      <c r="Y3763" s="72">
        <v>46.204498026625593</v>
      </c>
      <c r="Z3763" s="18">
        <v>47.09</v>
      </c>
      <c r="AA3763" s="77">
        <v>-1.8804458980131875E-2</v>
      </c>
      <c r="AB3763" s="35">
        <v>1.0598581506400078</v>
      </c>
      <c r="AC3763" s="72">
        <v>33.382088785822916</v>
      </c>
      <c r="AD3763" s="18">
        <v>33.560001</v>
      </c>
      <c r="AE3763" s="38">
        <v>-5.3013173085746969E-3</v>
      </c>
      <c r="AF3763">
        <v>8</v>
      </c>
      <c r="AI3763" s="27" t="s">
        <v>36</v>
      </c>
      <c r="AJ3763" s="17">
        <v>16.246593326574814</v>
      </c>
      <c r="AK3763" s="17">
        <v>17.50351434968492</v>
      </c>
      <c r="AL3763" s="19">
        <v>3.3258341261217718E-2</v>
      </c>
      <c r="AM3763" s="19">
        <v>3.0839377331144731E-2</v>
      </c>
      <c r="AN3763" s="27" t="b">
        <v>0</v>
      </c>
      <c r="AO3763" s="27" t="b">
        <v>1</v>
      </c>
      <c r="AP3763" s="27" t="b">
        <v>0</v>
      </c>
      <c r="AQ3763" s="27" t="b">
        <v>0</v>
      </c>
      <c r="AR3763" s="27" t="b">
        <v>0</v>
      </c>
      <c r="AS3763" s="27" t="b">
        <v>0</v>
      </c>
    </row>
    <row r="3764" spans="1:45" ht="14.55" customHeight="1" x14ac:dyDescent="0.25">
      <c r="A3764" s="94">
        <v>43532</v>
      </c>
      <c r="B3764" s="98">
        <v>16.675000000000001</v>
      </c>
      <c r="C3764" s="99">
        <v>16.975000000000001</v>
      </c>
      <c r="D3764" s="32">
        <v>43.327422325797016</v>
      </c>
      <c r="E3764" s="32">
        <v>95.979957942642059</v>
      </c>
      <c r="F3764" s="18">
        <v>139.30738026843909</v>
      </c>
      <c r="G3764" s="18">
        <v>16.88169391188972</v>
      </c>
      <c r="H3764" s="19">
        <v>1.7673048600883701E-2</v>
      </c>
      <c r="I3764" s="18">
        <v>16.049999</v>
      </c>
      <c r="J3764" s="91">
        <v>1.0031700651338198</v>
      </c>
      <c r="K3764" s="72">
        <v>33.001193165595801</v>
      </c>
      <c r="L3764" s="18">
        <v>33.229999999999997</v>
      </c>
      <c r="M3764" s="73">
        <v>-6.8855502378632576E-3</v>
      </c>
      <c r="Q3764" s="34">
        <v>0.99841997621141299</v>
      </c>
      <c r="R3764" s="7"/>
      <c r="S3764" s="32"/>
      <c r="T3764" s="77"/>
      <c r="U3764" s="5">
        <v>50.259930468078799</v>
      </c>
      <c r="V3764" s="18">
        <v>49.57</v>
      </c>
      <c r="W3764" s="38">
        <v>1.3918306800056469E-2</v>
      </c>
      <c r="X3764" s="91">
        <v>1.0047550977007296</v>
      </c>
      <c r="Y3764" s="72">
        <v>46.424427043139119</v>
      </c>
      <c r="Z3764" s="18">
        <v>47.540000999999997</v>
      </c>
      <c r="AA3764" s="77">
        <v>-2.3466006171537063E-2</v>
      </c>
      <c r="AB3764" s="35">
        <v>1.0063401302676394</v>
      </c>
      <c r="AC3764" s="72">
        <v>33.593196986741745</v>
      </c>
      <c r="AD3764" s="18">
        <v>33.990001999999997</v>
      </c>
      <c r="AE3764" s="38">
        <v>-1.1674168576343477E-2</v>
      </c>
      <c r="AF3764">
        <v>7</v>
      </c>
      <c r="AI3764" s="27" t="s">
        <v>36</v>
      </c>
      <c r="AJ3764" s="17">
        <v>16.254980206776938</v>
      </c>
      <c r="AK3764" s="17">
        <v>17.412214201194423</v>
      </c>
      <c r="AL3764" s="19">
        <v>2.9526910481036266E-2</v>
      </c>
      <c r="AM3764" s="19">
        <v>3.138673633080992E-2</v>
      </c>
      <c r="AN3764" s="27" t="b">
        <v>0</v>
      </c>
      <c r="AO3764" s="27" t="b">
        <v>0</v>
      </c>
      <c r="AP3764" s="27" t="b">
        <v>0</v>
      </c>
      <c r="AQ3764" s="27" t="b">
        <v>0</v>
      </c>
      <c r="AR3764" s="27" t="b">
        <v>1</v>
      </c>
      <c r="AS3764" s="27" t="b">
        <v>0</v>
      </c>
    </row>
    <row r="3765" spans="1:45" ht="14.55" customHeight="1" x14ac:dyDescent="0.25">
      <c r="A3765" s="94">
        <v>43535</v>
      </c>
      <c r="B3765" s="98">
        <v>15.025</v>
      </c>
      <c r="C3765" s="99">
        <v>15.925000000000001</v>
      </c>
      <c r="D3765" s="32">
        <v>37.137790564968874</v>
      </c>
      <c r="E3765" s="32">
        <v>102.06020004053951</v>
      </c>
      <c r="F3765" s="18">
        <v>139.19799060550838</v>
      </c>
      <c r="G3765" s="18">
        <v>15.68488150861174</v>
      </c>
      <c r="H3765" s="19">
        <v>5.6514913657770838E-2</v>
      </c>
      <c r="I3765" s="18">
        <v>14.33</v>
      </c>
      <c r="J3765" s="91">
        <v>0.92837633482166237</v>
      </c>
      <c r="K3765" s="72">
        <v>30.63699666318394</v>
      </c>
      <c r="L3765" s="18">
        <v>30.809999000000001</v>
      </c>
      <c r="M3765" s="73">
        <v>-5.6151360737162499E-3</v>
      </c>
      <c r="Q3765" s="34">
        <v>1.0385746935223723</v>
      </c>
      <c r="R3765" s="7"/>
      <c r="S3765" s="32"/>
      <c r="T3765" s="77"/>
      <c r="U3765" s="5">
        <v>52.148297665102035</v>
      </c>
      <c r="V3765" s="18">
        <v>51.400002000000001</v>
      </c>
      <c r="W3765" s="38">
        <v>1.4558280855748498E-2</v>
      </c>
      <c r="X3765" s="91">
        <v>0.89256450223249351</v>
      </c>
      <c r="Y3765" s="72">
        <v>41.436993867372557</v>
      </c>
      <c r="Z3765" s="18">
        <v>42.400002000000001</v>
      </c>
      <c r="AA3765" s="77">
        <v>-2.2712454886852213E-2</v>
      </c>
      <c r="AB3765" s="35">
        <v>0.85675266964332464</v>
      </c>
      <c r="AC3765" s="72">
        <v>28.780599768717952</v>
      </c>
      <c r="AD3765" s="18">
        <v>29.32</v>
      </c>
      <c r="AE3765" s="38">
        <v>-1.8397006523944347E-2</v>
      </c>
      <c r="AF3765">
        <v>6</v>
      </c>
      <c r="AI3765" s="27" t="s">
        <v>36</v>
      </c>
      <c r="AJ3765" s="17">
        <v>16.176523353605514</v>
      </c>
      <c r="AK3765" s="17">
        <v>17.301234551421746</v>
      </c>
      <c r="AL3765" s="19">
        <v>3.0412729423998069E-2</v>
      </c>
      <c r="AM3765" s="19">
        <v>3.4188991427121326E-2</v>
      </c>
      <c r="AN3765" s="27" t="b">
        <v>0</v>
      </c>
      <c r="AO3765" s="27" t="b">
        <v>0</v>
      </c>
      <c r="AP3765" s="27" t="b">
        <v>0</v>
      </c>
      <c r="AQ3765" s="27" t="b">
        <v>0</v>
      </c>
      <c r="AR3765" s="27" t="b">
        <v>1</v>
      </c>
      <c r="AS3765" s="27" t="b">
        <v>0</v>
      </c>
    </row>
    <row r="3766" spans="1:45" ht="14.55" customHeight="1" x14ac:dyDescent="0.25">
      <c r="A3766" s="94">
        <v>43536</v>
      </c>
      <c r="B3766" s="98">
        <v>14.475</v>
      </c>
      <c r="C3766" s="99">
        <v>15.675000000000001</v>
      </c>
      <c r="D3766" s="32">
        <v>30.948158804140729</v>
      </c>
      <c r="E3766" s="32">
        <v>107.90002529683106</v>
      </c>
      <c r="F3766" s="18">
        <v>138.84818410097179</v>
      </c>
      <c r="G3766" s="18">
        <v>15.407529519162008</v>
      </c>
      <c r="H3766" s="19">
        <v>7.6555023923445042E-2</v>
      </c>
      <c r="I3766" s="18">
        <v>13.77</v>
      </c>
      <c r="J3766" s="91">
        <v>0.97984866336044718</v>
      </c>
      <c r="K3766" s="72">
        <v>30.019100828227668</v>
      </c>
      <c r="L3766" s="18">
        <v>29.940000999999999</v>
      </c>
      <c r="M3766" s="73">
        <v>2.6419447423421572E-3</v>
      </c>
      <c r="Q3766" s="34">
        <v>1.0102828821393921</v>
      </c>
      <c r="R3766" s="7"/>
      <c r="S3766" s="32"/>
      <c r="T3766" s="77"/>
      <c r="U3766" s="5">
        <v>52.633669201133344</v>
      </c>
      <c r="V3766" s="18">
        <v>52.130001</v>
      </c>
      <c r="W3766" s="38">
        <v>9.6617723282480649E-3</v>
      </c>
      <c r="X3766" s="91">
        <v>0.96977299504067072</v>
      </c>
      <c r="Y3766" s="72">
        <v>40.184669908778275</v>
      </c>
      <c r="Z3766" s="18">
        <v>40.580002</v>
      </c>
      <c r="AA3766" s="77">
        <v>-9.7420421818048483E-3</v>
      </c>
      <c r="AB3766" s="35">
        <v>0.95969732672089425</v>
      </c>
      <c r="AC3766" s="72">
        <v>27.620221831959288</v>
      </c>
      <c r="AD3766" s="18">
        <v>27.9</v>
      </c>
      <c r="AE3766" s="38">
        <v>-1.0027891327624034E-2</v>
      </c>
      <c r="AF3766">
        <v>5</v>
      </c>
      <c r="AI3766" s="27" t="s">
        <v>36</v>
      </c>
      <c r="AJ3766" s="17">
        <v>16.100539242820858</v>
      </c>
      <c r="AK3766" s="17">
        <v>17.189393195356715</v>
      </c>
      <c r="AL3766" s="19">
        <v>3.687268747948038E-2</v>
      </c>
      <c r="AM3766" s="19">
        <v>3.7845860873464456E-2</v>
      </c>
      <c r="AN3766" s="27" t="b">
        <v>0</v>
      </c>
      <c r="AO3766" s="27" t="b">
        <v>0</v>
      </c>
      <c r="AP3766" s="27" t="b">
        <v>0</v>
      </c>
      <c r="AQ3766" s="27" t="b">
        <v>0</v>
      </c>
      <c r="AR3766" s="27" t="b">
        <v>1</v>
      </c>
      <c r="AS3766" s="27" t="b">
        <v>0</v>
      </c>
    </row>
    <row r="3767" spans="1:45" ht="14.55" customHeight="1" x14ac:dyDescent="0.25">
      <c r="A3767" s="94">
        <v>43537</v>
      </c>
      <c r="B3767" s="98">
        <v>14.074999999999999</v>
      </c>
      <c r="C3767" s="99">
        <v>15.475</v>
      </c>
      <c r="D3767" s="32">
        <v>24.758527043312583</v>
      </c>
      <c r="E3767" s="32">
        <v>113.61580965013169</v>
      </c>
      <c r="F3767" s="18">
        <v>138.37433669344426</v>
      </c>
      <c r="G3767" s="18">
        <v>15.224506023378975</v>
      </c>
      <c r="H3767" s="19">
        <v>9.0468497576736695E-2</v>
      </c>
      <c r="I3767" s="18">
        <v>13.41</v>
      </c>
      <c r="J3767" s="91">
        <v>0.98474900274023935</v>
      </c>
      <c r="K3767" s="72">
        <v>29.560768132425906</v>
      </c>
      <c r="L3767" s="18">
        <v>29.620000999999998</v>
      </c>
      <c r="M3767" s="73">
        <v>-1.9997591348525712E-3</v>
      </c>
      <c r="Q3767" s="34">
        <v>1.0077435961942189</v>
      </c>
      <c r="R3767" s="7"/>
      <c r="S3767" s="32"/>
      <c r="T3767" s="77"/>
      <c r="U3767" s="5">
        <v>52.990035439653049</v>
      </c>
      <c r="V3767" s="18">
        <v>52.380001</v>
      </c>
      <c r="W3767" s="38">
        <v>1.164632355873855E-2</v>
      </c>
      <c r="X3767" s="91">
        <v>0.97712350411035909</v>
      </c>
      <c r="Y3767" s="72">
        <v>39.265573335969506</v>
      </c>
      <c r="Z3767" s="18">
        <v>39.970001000000003</v>
      </c>
      <c r="AA3767" s="77">
        <v>-1.7623909091983688E-2</v>
      </c>
      <c r="AB3767" s="35">
        <v>0.96949800548047871</v>
      </c>
      <c r="AC3767" s="72">
        <v>26.777320663514736</v>
      </c>
      <c r="AD3767" s="18">
        <v>27.26</v>
      </c>
      <c r="AE3767" s="38">
        <v>-1.7706505373634097E-2</v>
      </c>
      <c r="AF3767">
        <v>4</v>
      </c>
      <c r="AI3767" s="27" t="s">
        <v>36</v>
      </c>
      <c r="AJ3767" s="17">
        <v>16.020986881311494</v>
      </c>
      <c r="AK3767" s="17">
        <v>17.087478030445514</v>
      </c>
      <c r="AL3767" s="19">
        <v>4.5729930595561685E-2</v>
      </c>
      <c r="AM3767" s="19">
        <v>4.2372322423138313E-2</v>
      </c>
      <c r="AN3767" s="27" t="b">
        <v>0</v>
      </c>
      <c r="AO3767" s="27" t="b">
        <v>1</v>
      </c>
      <c r="AP3767" s="27" t="b">
        <v>0</v>
      </c>
      <c r="AQ3767" s="27" t="b">
        <v>0</v>
      </c>
      <c r="AR3767" s="27" t="b">
        <v>1</v>
      </c>
      <c r="AS3767" s="27" t="b">
        <v>0</v>
      </c>
    </row>
    <row r="3768" spans="1:45" ht="14.55" customHeight="1" x14ac:dyDescent="0.25">
      <c r="A3768" s="94">
        <v>43538</v>
      </c>
      <c r="B3768" s="98">
        <v>13.925000000000001</v>
      </c>
      <c r="C3768" s="99">
        <v>15.324999999999999</v>
      </c>
      <c r="D3768" s="32">
        <v>18.568895282484437</v>
      </c>
      <c r="E3768" s="32">
        <v>119.24547472500447</v>
      </c>
      <c r="F3768" s="18">
        <v>137.81437000748892</v>
      </c>
      <c r="G3768" s="18">
        <v>15.136366163092676</v>
      </c>
      <c r="H3768" s="19">
        <v>9.1353996737357224E-2</v>
      </c>
      <c r="I3768" s="18">
        <v>13.5</v>
      </c>
      <c r="J3768" s="91">
        <v>0.99018733436059136</v>
      </c>
      <c r="K3768" s="72">
        <v>29.270191755028161</v>
      </c>
      <c r="L3768" s="18">
        <v>29.129999000000002</v>
      </c>
      <c r="M3768" s="73">
        <v>4.8126591088506337E-3</v>
      </c>
      <c r="Q3768" s="34">
        <v>1.0049549541278193</v>
      </c>
      <c r="R3768" s="7"/>
      <c r="S3768" s="32"/>
      <c r="T3768" s="77"/>
      <c r="U3768" s="5">
        <v>53.20118694336449</v>
      </c>
      <c r="V3768" s="18">
        <v>52.810001</v>
      </c>
      <c r="W3768" s="38">
        <v>7.4074216238793605E-3</v>
      </c>
      <c r="X3768" s="91">
        <v>0.98528100154088705</v>
      </c>
      <c r="Y3768" s="72">
        <v>38.687808521454805</v>
      </c>
      <c r="Z3768" s="18">
        <v>39</v>
      </c>
      <c r="AA3768" s="77">
        <v>-8.004909706287049E-3</v>
      </c>
      <c r="AB3768" s="35">
        <v>0.98037466872118273</v>
      </c>
      <c r="AC3768" s="72">
        <v>26.251385993403467</v>
      </c>
      <c r="AD3768" s="18">
        <v>26.49</v>
      </c>
      <c r="AE3768" s="38">
        <v>-9.0077012682722325E-3</v>
      </c>
      <c r="AF3768">
        <v>3</v>
      </c>
      <c r="AI3768" s="27" t="s">
        <v>36</v>
      </c>
      <c r="AJ3768" s="17">
        <v>15.948134194724751</v>
      </c>
      <c r="AK3768" s="17">
        <v>16.982308650369976</v>
      </c>
      <c r="AL3768" s="19">
        <v>5.6909061564180387E-2</v>
      </c>
      <c r="AM3768" s="19">
        <v>4.5578095139099863E-2</v>
      </c>
      <c r="AN3768" s="27" t="b">
        <v>0</v>
      </c>
      <c r="AO3768" s="27" t="b">
        <v>1</v>
      </c>
      <c r="AP3768" s="27" t="b">
        <v>0</v>
      </c>
      <c r="AQ3768" s="27" t="b">
        <v>0</v>
      </c>
      <c r="AR3768" s="27" t="b">
        <v>0</v>
      </c>
      <c r="AS3768" s="27" t="b">
        <v>0</v>
      </c>
    </row>
    <row r="3769" spans="1:45" ht="14.55" customHeight="1" x14ac:dyDescent="0.25">
      <c r="A3769" s="94">
        <v>43539</v>
      </c>
      <c r="B3769" s="98">
        <v>13.475</v>
      </c>
      <c r="C3769" s="99">
        <v>14.875</v>
      </c>
      <c r="D3769" s="32">
        <v>12.379263521656291</v>
      </c>
      <c r="E3769" s="32">
        <v>124.86965888614849</v>
      </c>
      <c r="F3769" s="18">
        <v>137.24892240780477</v>
      </c>
      <c r="G3769" s="18">
        <v>14.748726010913051</v>
      </c>
      <c r="H3769" s="19">
        <v>9.4117647058823528E-2</v>
      </c>
      <c r="I3769" s="18">
        <v>12.88</v>
      </c>
      <c r="J3769" s="91">
        <v>0.97039225526686324</v>
      </c>
      <c r="K3769" s="72">
        <v>28.403075948743151</v>
      </c>
      <c r="L3769" s="18">
        <v>28.59</v>
      </c>
      <c r="M3769" s="73">
        <v>-6.538092034167501E-3</v>
      </c>
      <c r="Q3769" s="34">
        <v>1.0152555549430855</v>
      </c>
      <c r="R3769" s="7"/>
      <c r="S3769" s="32"/>
      <c r="T3769" s="77"/>
      <c r="U3769" s="5">
        <v>53.960654960437381</v>
      </c>
      <c r="V3769" s="18">
        <v>53.32</v>
      </c>
      <c r="W3769" s="38">
        <v>1.2015284329283211E-2</v>
      </c>
      <c r="X3769" s="91">
        <v>0.95558838290029491</v>
      </c>
      <c r="Y3769" s="72">
        <v>36.969797262191051</v>
      </c>
      <c r="Z3769" s="18">
        <v>37.790000999999997</v>
      </c>
      <c r="AA3769" s="77">
        <v>-2.1704252873900317E-2</v>
      </c>
      <c r="AB3769" s="35">
        <v>0.94078451053372647</v>
      </c>
      <c r="AC3769" s="72">
        <v>24.69650137034753</v>
      </c>
      <c r="AD3769" s="18">
        <v>25.6</v>
      </c>
      <c r="AE3769" s="38">
        <v>-3.5292915220799664E-2</v>
      </c>
      <c r="AF3769">
        <v>2</v>
      </c>
      <c r="AI3769" s="27" t="s">
        <v>36</v>
      </c>
      <c r="AJ3769" s="17">
        <v>15.85640686191109</v>
      </c>
      <c r="AK3769" s="17">
        <v>16.882887333562977</v>
      </c>
      <c r="AL3769" s="19">
        <v>7.1113854592502843E-2</v>
      </c>
      <c r="AM3769" s="19">
        <v>4.9184272055997118E-2</v>
      </c>
      <c r="AN3769" s="27" t="b">
        <v>0</v>
      </c>
      <c r="AO3769" s="27" t="b">
        <v>1</v>
      </c>
      <c r="AP3769" s="27" t="b">
        <v>0</v>
      </c>
      <c r="AQ3769" s="27" t="b">
        <v>0</v>
      </c>
      <c r="AR3769" s="27" t="b">
        <v>0</v>
      </c>
      <c r="AS3769" s="27" t="b">
        <v>0</v>
      </c>
    </row>
    <row r="3770" spans="1:45" ht="14.55" customHeight="1" x14ac:dyDescent="0.25">
      <c r="A3770" s="94">
        <v>43542</v>
      </c>
      <c r="B3770" s="98">
        <v>12.925000000000001</v>
      </c>
      <c r="C3770" s="99">
        <v>15.025</v>
      </c>
      <c r="D3770" s="32">
        <v>6.1896317608281457</v>
      </c>
      <c r="E3770" s="32">
        <v>130.47673706948692</v>
      </c>
      <c r="F3770" s="18">
        <v>136.66636883031506</v>
      </c>
      <c r="G3770" s="18">
        <v>14.929890816892359</v>
      </c>
      <c r="H3770" s="19">
        <v>0.13976705490848584</v>
      </c>
      <c r="I3770" s="18">
        <v>13.1</v>
      </c>
      <c r="J3770" s="91">
        <v>1.0079867798117528</v>
      </c>
      <c r="K3770" s="72">
        <v>28.629429705353772</v>
      </c>
      <c r="L3770" s="18">
        <v>28.66</v>
      </c>
      <c r="M3770" s="73">
        <v>-1.0666536861907987E-3</v>
      </c>
      <c r="Q3770" s="34">
        <v>0.99603825170542193</v>
      </c>
      <c r="R3770" s="7"/>
      <c r="S3770" s="32"/>
      <c r="T3770" s="77"/>
      <c r="U3770" s="5">
        <v>53.694987545616897</v>
      </c>
      <c r="V3770" s="18">
        <v>53.240001999999997</v>
      </c>
      <c r="W3770" s="38">
        <v>8.5459340444220856E-3</v>
      </c>
      <c r="X3770" s="91">
        <v>1.0119801697176292</v>
      </c>
      <c r="Y3770" s="72">
        <v>37.412880706935702</v>
      </c>
      <c r="Z3770" s="18">
        <v>37.979999999999997</v>
      </c>
      <c r="AA3770" s="77">
        <v>-1.4932050896900858E-2</v>
      </c>
      <c r="AB3770" s="35">
        <v>1.0159735596235058</v>
      </c>
      <c r="AC3770" s="72">
        <v>25.090590136872297</v>
      </c>
      <c r="AD3770" s="18">
        <v>25.620000999999998</v>
      </c>
      <c r="AE3770" s="38">
        <v>-2.0663967309279233E-2</v>
      </c>
      <c r="AF3770">
        <v>1</v>
      </c>
      <c r="AI3770" s="27" t="s">
        <v>36</v>
      </c>
      <c r="AJ3770" s="17">
        <v>15.760991116541353</v>
      </c>
      <c r="AK3770" s="17">
        <v>16.783006621779862</v>
      </c>
      <c r="AL3770" s="19">
        <v>9.1462855643769866E-2</v>
      </c>
      <c r="AM3770" s="19">
        <v>5.4976227901435255E-2</v>
      </c>
      <c r="AN3770" s="27" t="b">
        <v>0</v>
      </c>
      <c r="AO3770" s="27" t="b">
        <v>1</v>
      </c>
      <c r="AP3770" s="27" t="b">
        <v>0</v>
      </c>
      <c r="AQ3770" s="27" t="b">
        <v>0</v>
      </c>
      <c r="AR3770" s="27" t="b">
        <v>0</v>
      </c>
      <c r="AS3770" s="27" t="b">
        <v>0</v>
      </c>
    </row>
    <row r="3771" spans="1:45" ht="14.55" customHeight="1" x14ac:dyDescent="0.25">
      <c r="A3771" s="96">
        <v>43543</v>
      </c>
      <c r="B3771" s="98">
        <v>15.125</v>
      </c>
      <c r="C3771" s="99">
        <v>15.925000000000001</v>
      </c>
      <c r="D3771" s="32">
        <v>135.8012622281361</v>
      </c>
      <c r="E3771" s="32">
        <v>0</v>
      </c>
      <c r="F3771" s="18">
        <v>135.8012622281361</v>
      </c>
      <c r="G3771" s="18">
        <v>15.125000000000002</v>
      </c>
      <c r="H3771" s="19">
        <v>5.0235478806907374E-2</v>
      </c>
      <c r="I3771" s="18">
        <v>13.56</v>
      </c>
      <c r="J3771" s="91">
        <v>1.0066555740432612</v>
      </c>
      <c r="K3771" s="72">
        <v>28.819476349348378</v>
      </c>
      <c r="L3771" s="18">
        <v>28.85</v>
      </c>
      <c r="M3771" s="73">
        <v>-1.0580121543023837E-3</v>
      </c>
      <c r="Q3771" s="34">
        <v>0.99669421487603305</v>
      </c>
      <c r="R3771" s="7"/>
      <c r="S3771" s="32"/>
      <c r="T3771" s="77"/>
      <c r="U3771" s="5">
        <v>53.465816035508382</v>
      </c>
      <c r="V3771" s="18">
        <v>53</v>
      </c>
      <c r="W3771" s="38">
        <v>8.7889818020449473E-3</v>
      </c>
      <c r="X3771" s="91">
        <v>1.0099833610648921</v>
      </c>
      <c r="Y3771" s="72">
        <v>37.786567790505821</v>
      </c>
      <c r="Z3771" s="18">
        <v>38.439999</v>
      </c>
      <c r="AA3771" s="77">
        <v>-1.6998731178275515E-2</v>
      </c>
      <c r="AB3771" s="35">
        <v>1.0133111480865227</v>
      </c>
      <c r="AC3771" s="72">
        <v>25.42416707900761</v>
      </c>
      <c r="AD3771" s="18">
        <v>26.120000999999998</v>
      </c>
      <c r="AE3771" s="38">
        <v>-2.663988875775267E-2</v>
      </c>
      <c r="AF3771">
        <v>21</v>
      </c>
      <c r="AI3771" s="27" t="s">
        <v>36</v>
      </c>
      <c r="AJ3771" s="17">
        <v>15.702617712935002</v>
      </c>
      <c r="AK3771" s="17">
        <v>16.699759665302022</v>
      </c>
      <c r="AL3771" s="19">
        <v>9.0416283168625947E-2</v>
      </c>
      <c r="AM3771" s="19">
        <v>5.5984162381130527E-2</v>
      </c>
      <c r="AN3771" s="27" t="b">
        <v>0</v>
      </c>
      <c r="AO3771" s="27" t="b">
        <v>1</v>
      </c>
      <c r="AP3771" s="27" t="b">
        <v>0</v>
      </c>
      <c r="AQ3771" s="27" t="b">
        <v>0</v>
      </c>
      <c r="AR3771" s="27" t="b">
        <v>0</v>
      </c>
      <c r="AS3771" s="27" t="b">
        <v>0</v>
      </c>
    </row>
    <row r="3772" spans="1:45" ht="14.55" customHeight="1" x14ac:dyDescent="0.25">
      <c r="A3772" s="94">
        <v>43544</v>
      </c>
      <c r="B3772" s="98">
        <v>15.324999999999999</v>
      </c>
      <c r="C3772" s="99">
        <v>16.125</v>
      </c>
      <c r="D3772" s="32">
        <v>129.3345354553677</v>
      </c>
      <c r="E3772" s="32">
        <v>6.1418676570249184</v>
      </c>
      <c r="F3772" s="18">
        <v>135.47640311239263</v>
      </c>
      <c r="G3772" s="18">
        <v>15.361268265267888</v>
      </c>
      <c r="H3772" s="19">
        <v>4.9612403100775193E-2</v>
      </c>
      <c r="I3772" s="18">
        <v>13.91</v>
      </c>
      <c r="J3772" s="91">
        <v>1.0131915085532894</v>
      </c>
      <c r="K3772" s="72">
        <v>29.199143503745056</v>
      </c>
      <c r="L3772" s="18">
        <v>29.16</v>
      </c>
      <c r="M3772" s="73">
        <v>1.3423698129305761E-3</v>
      </c>
      <c r="Q3772" s="34">
        <v>0.99349012084984545</v>
      </c>
      <c r="R3772" s="7"/>
      <c r="S3772" s="32"/>
      <c r="T3772" s="77"/>
      <c r="U3772" s="5">
        <v>53.066478520647074</v>
      </c>
      <c r="V3772" s="18">
        <v>52.77</v>
      </c>
      <c r="W3772" s="38">
        <v>5.6183157219456279E-3</v>
      </c>
      <c r="X3772" s="91">
        <v>1.0197872628299343</v>
      </c>
      <c r="Y3772" s="72">
        <v>38.534444903974602</v>
      </c>
      <c r="Z3772" s="18">
        <v>38.959999000000003</v>
      </c>
      <c r="AA3772" s="77">
        <v>-1.0922846687583357E-2</v>
      </c>
      <c r="AB3772" s="35">
        <v>1.0263830171065789</v>
      </c>
      <c r="AC3772" s="72">
        <v>26.094514947713723</v>
      </c>
      <c r="AD3772" s="18">
        <v>26.360001</v>
      </c>
      <c r="AE3772" s="38">
        <v>-1.0071549401165714E-2</v>
      </c>
      <c r="AF3772">
        <v>20</v>
      </c>
      <c r="AI3772" s="27" t="s">
        <v>36</v>
      </c>
      <c r="AJ3772" s="17">
        <v>15.654883275807915</v>
      </c>
      <c r="AK3772" s="17">
        <v>16.626708803179881</v>
      </c>
      <c r="AL3772" s="19">
        <v>8.5925846364847638E-2</v>
      </c>
      <c r="AM3772" s="19">
        <v>5.6604021544394624E-2</v>
      </c>
      <c r="AN3772" s="27" t="b">
        <v>0</v>
      </c>
      <c r="AO3772" s="27" t="b">
        <v>1</v>
      </c>
      <c r="AP3772" s="27" t="b">
        <v>0</v>
      </c>
      <c r="AQ3772" s="27" t="b">
        <v>0</v>
      </c>
      <c r="AR3772" s="27" t="b">
        <v>0</v>
      </c>
      <c r="AS3772" s="27" t="b">
        <v>0</v>
      </c>
    </row>
    <row r="3773" spans="1:45" ht="14.55" customHeight="1" x14ac:dyDescent="0.25">
      <c r="A3773" s="94">
        <v>43545</v>
      </c>
      <c r="B3773" s="98">
        <v>15.074999999999999</v>
      </c>
      <c r="C3773" s="99">
        <v>15.925000000000001</v>
      </c>
      <c r="D3773" s="32">
        <v>122.86780868259932</v>
      </c>
      <c r="E3773" s="32">
        <v>12.287764574400143</v>
      </c>
      <c r="F3773" s="18">
        <v>135.15557325699945</v>
      </c>
      <c r="G3773" s="18">
        <v>15.152278351432683</v>
      </c>
      <c r="H3773" s="19">
        <v>5.3375196232339217E-2</v>
      </c>
      <c r="I3773" s="18">
        <v>13.63</v>
      </c>
      <c r="J3773" s="91">
        <v>0.98405906755630146</v>
      </c>
      <c r="K3773" s="72">
        <v>28.733184777560929</v>
      </c>
      <c r="L3773" s="18">
        <v>28.780000999999999</v>
      </c>
      <c r="M3773" s="73">
        <v>-1.6266928704786903E-3</v>
      </c>
      <c r="Q3773" s="34">
        <v>1.0080995810969378</v>
      </c>
      <c r="R3773" s="7"/>
      <c r="S3773" s="32"/>
      <c r="T3773" s="77"/>
      <c r="U3773" s="5">
        <v>53.44464780411387</v>
      </c>
      <c r="V3773" s="18">
        <v>53.110000999999997</v>
      </c>
      <c r="W3773" s="38">
        <v>6.3010129507222847E-3</v>
      </c>
      <c r="X3773" s="91">
        <v>0.9760886013344523</v>
      </c>
      <c r="Y3773" s="72">
        <v>37.613212387109222</v>
      </c>
      <c r="Z3773" s="18">
        <v>38.139999000000003</v>
      </c>
      <c r="AA3773" s="77">
        <v>-1.3811919945010517E-2</v>
      </c>
      <c r="AB3773" s="35">
        <v>0.96811813511260303</v>
      </c>
      <c r="AC3773" s="72">
        <v>25.262168126378853</v>
      </c>
      <c r="AD3773" s="18">
        <v>25.68</v>
      </c>
      <c r="AE3773" s="38">
        <v>-1.6270711589608512E-2</v>
      </c>
      <c r="AF3773">
        <v>19</v>
      </c>
      <c r="AI3773" s="27" t="s">
        <v>36</v>
      </c>
      <c r="AJ3773" s="17">
        <v>15.629433823053287</v>
      </c>
      <c r="AK3773" s="17">
        <v>16.505920773783227</v>
      </c>
      <c r="AL3773" s="19">
        <v>7.974362947411473E-2</v>
      </c>
      <c r="AM3773" s="19">
        <v>5.7451456760676936E-2</v>
      </c>
      <c r="AN3773" s="27" t="b">
        <v>0</v>
      </c>
      <c r="AO3773" s="27" t="b">
        <v>1</v>
      </c>
      <c r="AP3773" s="27" t="b">
        <v>0</v>
      </c>
      <c r="AQ3773" s="27" t="b">
        <v>0</v>
      </c>
      <c r="AR3773" s="27" t="b">
        <v>0</v>
      </c>
      <c r="AS3773" s="27" t="b">
        <v>0</v>
      </c>
    </row>
    <row r="3774" spans="1:45" ht="14.55" customHeight="1" x14ac:dyDescent="0.25">
      <c r="A3774" s="94">
        <v>43546</v>
      </c>
      <c r="B3774" s="98">
        <v>16.725000000000001</v>
      </c>
      <c r="C3774" s="99">
        <v>17.125</v>
      </c>
      <c r="D3774" s="32">
        <v>116.40108190983094</v>
      </c>
      <c r="E3774" s="32">
        <v>18.409328536691092</v>
      </c>
      <c r="F3774" s="18">
        <v>134.81041044652204</v>
      </c>
      <c r="G3774" s="18">
        <v>16.779622869185591</v>
      </c>
      <c r="H3774" s="19">
        <v>2.3357664233576547E-2</v>
      </c>
      <c r="I3774" s="18">
        <v>16.48</v>
      </c>
      <c r="J3774" s="91">
        <v>1.104571231389327</v>
      </c>
      <c r="K3774" s="72">
        <v>31.737300160996391</v>
      </c>
      <c r="L3774" s="18">
        <v>32.080002</v>
      </c>
      <c r="M3774" s="73">
        <v>-1.0682724988720686E-2</v>
      </c>
      <c r="Q3774" s="34">
        <v>0.95266433326450228</v>
      </c>
      <c r="R3774" s="7"/>
      <c r="S3774" s="32"/>
      <c r="T3774" s="77"/>
      <c r="U3774" s="5">
        <v>50.865655048773966</v>
      </c>
      <c r="V3774" s="18">
        <v>50.029998999999997</v>
      </c>
      <c r="W3774" s="38">
        <v>1.6703099449871465E-2</v>
      </c>
      <c r="X3774" s="91">
        <v>1.1568568470839906</v>
      </c>
      <c r="Y3774" s="72">
        <v>43.513310477016908</v>
      </c>
      <c r="Z3774" s="18">
        <v>44.790000999999997</v>
      </c>
      <c r="AA3774" s="77">
        <v>-2.8503918162071228E-2</v>
      </c>
      <c r="AB3774" s="35">
        <v>1.209142462778654</v>
      </c>
      <c r="AC3774" s="72">
        <v>30.545070462652358</v>
      </c>
      <c r="AD3774" s="18">
        <v>30.98</v>
      </c>
      <c r="AE3774" s="38">
        <v>-1.4039042522519118E-2</v>
      </c>
      <c r="AF3774">
        <v>18</v>
      </c>
      <c r="AI3774" s="27" t="s">
        <v>36</v>
      </c>
      <c r="AJ3774" s="17">
        <v>15.666394374691343</v>
      </c>
      <c r="AK3774" s="17">
        <v>16.434851121532969</v>
      </c>
      <c r="AL3774" s="19">
        <v>6.8410907390151279E-2</v>
      </c>
      <c r="AM3774" s="19">
        <v>5.6407458695152193E-2</v>
      </c>
      <c r="AN3774" s="27" t="b">
        <v>0</v>
      </c>
      <c r="AO3774" s="27" t="b">
        <v>1</v>
      </c>
      <c r="AP3774" s="27" t="b">
        <v>0</v>
      </c>
      <c r="AQ3774" s="27" t="b">
        <v>0</v>
      </c>
      <c r="AR3774" s="27" t="b">
        <v>0</v>
      </c>
      <c r="AS3774" s="27" t="b">
        <v>0</v>
      </c>
    </row>
    <row r="3775" spans="1:45" ht="14.55" customHeight="1" x14ac:dyDescent="0.25">
      <c r="A3775" s="94">
        <v>43549</v>
      </c>
      <c r="B3775" s="98">
        <v>16.824999999999999</v>
      </c>
      <c r="C3775" s="99">
        <v>17.225000000000001</v>
      </c>
      <c r="D3775" s="32">
        <v>109.93435513706255</v>
      </c>
      <c r="E3775" s="32">
        <v>24.725007676810876</v>
      </c>
      <c r="F3775" s="18">
        <v>134.65936281387343</v>
      </c>
      <c r="G3775" s="18">
        <v>16.898444600242126</v>
      </c>
      <c r="H3775" s="19">
        <v>2.3222060957910129E-2</v>
      </c>
      <c r="I3775" s="18">
        <v>16.329999999999998</v>
      </c>
      <c r="J3775" s="91">
        <v>1.0059529320945915</v>
      </c>
      <c r="K3775" s="72">
        <v>31.925677763850445</v>
      </c>
      <c r="L3775" s="18">
        <v>32.240001999999997</v>
      </c>
      <c r="M3775" s="73">
        <v>-9.7495104420140064E-3</v>
      </c>
      <c r="Q3775" s="34">
        <v>0.99704114779893505</v>
      </c>
      <c r="R3775" s="7"/>
      <c r="S3775" s="32"/>
      <c r="T3775" s="77"/>
      <c r="U3775" s="5">
        <v>50.666189131889681</v>
      </c>
      <c r="V3775" s="18">
        <v>50.02</v>
      </c>
      <c r="W3775" s="38">
        <v>1.2918615191716862E-2</v>
      </c>
      <c r="X3775" s="91">
        <v>1.0089293981418874</v>
      </c>
      <c r="Y3775" s="72">
        <v>43.902068196885089</v>
      </c>
      <c r="Z3775" s="18">
        <v>44.869999</v>
      </c>
      <c r="AA3775" s="77">
        <v>-2.1571892683013221E-2</v>
      </c>
      <c r="AB3775" s="35">
        <v>1.0119058641891832</v>
      </c>
      <c r="AC3775" s="72">
        <v>30.908240379819446</v>
      </c>
      <c r="AD3775" s="18">
        <v>31.02</v>
      </c>
      <c r="AE3775" s="38">
        <v>-3.6028246350919826E-3</v>
      </c>
      <c r="AF3775">
        <v>17</v>
      </c>
      <c r="AI3775" s="27" t="s">
        <v>36</v>
      </c>
      <c r="AJ3775" s="17">
        <v>15.739300120690338</v>
      </c>
      <c r="AK3775" s="17">
        <v>16.379004529961257</v>
      </c>
      <c r="AL3775" s="19">
        <v>5.6594976373332384E-2</v>
      </c>
      <c r="AM3775" s="19">
        <v>5.4658837505021575E-2</v>
      </c>
      <c r="AN3775" s="27" t="b">
        <v>0</v>
      </c>
      <c r="AO3775" s="27" t="b">
        <v>1</v>
      </c>
      <c r="AP3775" s="27" t="b">
        <v>0</v>
      </c>
      <c r="AQ3775" s="27" t="b">
        <v>0</v>
      </c>
      <c r="AR3775" s="27" t="b">
        <v>0</v>
      </c>
      <c r="AS3775" s="27" t="b">
        <v>0</v>
      </c>
    </row>
    <row r="3776" spans="1:45" ht="14.55" customHeight="1" x14ac:dyDescent="0.25">
      <c r="A3776" s="94">
        <v>43550</v>
      </c>
      <c r="B3776" s="98">
        <v>15.925000000000001</v>
      </c>
      <c r="C3776" s="99">
        <v>16.675000000000001</v>
      </c>
      <c r="D3776" s="32">
        <v>103.46762836429417</v>
      </c>
      <c r="E3776" s="32">
        <v>31.041563726263885</v>
      </c>
      <c r="F3776" s="18">
        <v>134.50919209055806</v>
      </c>
      <c r="G3776" s="18">
        <v>16.098082392607221</v>
      </c>
      <c r="H3776" s="19">
        <v>4.4977511244377766E-2</v>
      </c>
      <c r="I3776" s="18">
        <v>14.68</v>
      </c>
      <c r="J3776" s="91">
        <v>0.95157455959172643</v>
      </c>
      <c r="K3776" s="72">
        <v>30.379137126750731</v>
      </c>
      <c r="L3776" s="18">
        <v>30.42</v>
      </c>
      <c r="M3776" s="73">
        <v>-1.3432897189109417E-3</v>
      </c>
      <c r="Q3776" s="34">
        <v>1.0254449007280368</v>
      </c>
      <c r="R3776" s="7"/>
      <c r="S3776" s="32"/>
      <c r="T3776" s="77"/>
      <c r="U3776" s="5">
        <v>51.905225963027654</v>
      </c>
      <c r="V3776" s="18">
        <v>51.389999000000003</v>
      </c>
      <c r="W3776" s="38">
        <v>1.0025821620032542E-2</v>
      </c>
      <c r="X3776" s="91">
        <v>0.92736183938758965</v>
      </c>
      <c r="Y3776" s="72">
        <v>40.713297505696261</v>
      </c>
      <c r="Z3776" s="18">
        <v>41.299999</v>
      </c>
      <c r="AA3776" s="77">
        <v>-1.4205847663670378E-2</v>
      </c>
      <c r="AB3776" s="35">
        <v>0.90314911918345286</v>
      </c>
      <c r="AC3776" s="72">
        <v>27.914302532125177</v>
      </c>
      <c r="AD3776" s="18">
        <v>28.190000999999999</v>
      </c>
      <c r="AE3776" s="38">
        <v>-9.7800091555449668E-3</v>
      </c>
      <c r="AF3776">
        <v>16</v>
      </c>
      <c r="AI3776" s="27" t="s">
        <v>36</v>
      </c>
      <c r="AJ3776" s="17">
        <v>15.756381713037204</v>
      </c>
      <c r="AK3776" s="17">
        <v>16.323984348498403</v>
      </c>
      <c r="AL3776" s="19">
        <v>4.0796719095981038E-2</v>
      </c>
      <c r="AM3776" s="19">
        <v>5.5107727233385737E-2</v>
      </c>
      <c r="AN3776" s="27" t="b">
        <v>0</v>
      </c>
      <c r="AO3776" s="27" t="b">
        <v>0</v>
      </c>
      <c r="AP3776" s="27" t="b">
        <v>0</v>
      </c>
      <c r="AQ3776" s="27" t="b">
        <v>0</v>
      </c>
      <c r="AR3776" s="27" t="b">
        <v>0</v>
      </c>
      <c r="AS3776" s="27" t="b">
        <v>0</v>
      </c>
    </row>
    <row r="3777" spans="1:45" ht="14.55" customHeight="1" x14ac:dyDescent="0.25">
      <c r="A3777" s="94">
        <v>43551</v>
      </c>
      <c r="B3777" s="98">
        <v>16.225000000000001</v>
      </c>
      <c r="C3777" s="99">
        <v>16.975000000000001</v>
      </c>
      <c r="D3777" s="32">
        <v>97.000901591525789</v>
      </c>
      <c r="E3777" s="32">
        <v>37.217433222895764</v>
      </c>
      <c r="F3777" s="18">
        <v>134.21833481442155</v>
      </c>
      <c r="G3777" s="18">
        <v>16.432967674131604</v>
      </c>
      <c r="H3777" s="19">
        <v>4.4182621502209085E-2</v>
      </c>
      <c r="I3777" s="18">
        <v>15.15</v>
      </c>
      <c r="J3777" s="91">
        <v>1.0185954627852529</v>
      </c>
      <c r="K3777" s="72">
        <v>30.943515844497632</v>
      </c>
      <c r="L3777" s="18">
        <v>30.879999000000002</v>
      </c>
      <c r="M3777" s="73">
        <v>2.0568926993045186E-3</v>
      </c>
      <c r="Q3777" s="34">
        <v>0.99087200784578144</v>
      </c>
      <c r="R3777" s="7"/>
      <c r="S3777" s="32"/>
      <c r="T3777" s="77"/>
      <c r="U3777" s="5">
        <v>51.381781983297699</v>
      </c>
      <c r="V3777" s="18">
        <v>51.02</v>
      </c>
      <c r="W3777" s="38">
        <v>7.0909836005036506E-3</v>
      </c>
      <c r="X3777" s="91">
        <v>1.0278931941778793</v>
      </c>
      <c r="Y3777" s="72">
        <v>41.849121642623182</v>
      </c>
      <c r="Z3777" s="18">
        <v>42.18</v>
      </c>
      <c r="AA3777" s="77">
        <v>-7.8444371118259401E-3</v>
      </c>
      <c r="AB3777" s="35">
        <v>1.0371909255705059</v>
      </c>
      <c r="AC3777" s="72">
        <v>28.951997100456097</v>
      </c>
      <c r="AD3777" s="18">
        <v>28.75</v>
      </c>
      <c r="AE3777" s="38">
        <v>7.0259861028207724E-3</v>
      </c>
      <c r="AF3777">
        <v>15</v>
      </c>
      <c r="AI3777" s="27" t="s">
        <v>36</v>
      </c>
      <c r="AJ3777" s="17">
        <v>15.779518328589186</v>
      </c>
      <c r="AK3777" s="17">
        <v>16.258325023477223</v>
      </c>
      <c r="AL3777" s="19">
        <v>3.9787909545197987E-2</v>
      </c>
      <c r="AM3777" s="19">
        <v>5.5536326147258251E-2</v>
      </c>
      <c r="AN3777" s="27" t="b">
        <v>0</v>
      </c>
      <c r="AO3777" s="27" t="b">
        <v>0</v>
      </c>
      <c r="AP3777" s="27" t="b">
        <v>0</v>
      </c>
      <c r="AQ3777" s="27" t="b">
        <v>0</v>
      </c>
      <c r="AR3777" s="27" t="b">
        <v>0</v>
      </c>
      <c r="AS3777" s="27" t="b">
        <v>0</v>
      </c>
    </row>
    <row r="3778" spans="1:45" ht="14.55" customHeight="1" x14ac:dyDescent="0.25">
      <c r="A3778" s="94">
        <v>43552</v>
      </c>
      <c r="B3778" s="98">
        <v>15.625</v>
      </c>
      <c r="C3778" s="99">
        <v>16.625</v>
      </c>
      <c r="D3778" s="32">
        <v>90.534174818757407</v>
      </c>
      <c r="E3778" s="32">
        <v>43.398443054304721</v>
      </c>
      <c r="F3778" s="18">
        <v>133.93261787306213</v>
      </c>
      <c r="G3778" s="18">
        <v>15.949031918015944</v>
      </c>
      <c r="H3778" s="19">
        <v>6.0150375939849621E-2</v>
      </c>
      <c r="I3778" s="18">
        <v>14.43</v>
      </c>
      <c r="J3778" s="91">
        <v>0.96848486360999841</v>
      </c>
      <c r="K3778" s="72">
        <v>29.96780820818438</v>
      </c>
      <c r="L3778" s="18">
        <v>30.190000999999999</v>
      </c>
      <c r="M3778" s="73">
        <v>-7.3598139932363376E-3</v>
      </c>
      <c r="Q3778" s="34">
        <v>1.0162703298596376</v>
      </c>
      <c r="R3778" s="7"/>
      <c r="S3778" s="32"/>
      <c r="T3778" s="77"/>
      <c r="U3778" s="5">
        <v>52.167367878942585</v>
      </c>
      <c r="V3778" s="18">
        <v>51.540000999999997</v>
      </c>
      <c r="W3778" s="38">
        <v>1.2172426596239072E-2</v>
      </c>
      <c r="X3778" s="91">
        <v>0.95272729541499757</v>
      </c>
      <c r="Y3778" s="72">
        <v>39.870991237832065</v>
      </c>
      <c r="Z3778" s="18">
        <v>40.840000000000003</v>
      </c>
      <c r="AA3778" s="77">
        <v>-2.3726953040351079E-2</v>
      </c>
      <c r="AB3778" s="35">
        <v>0.93696972721999683</v>
      </c>
      <c r="AC3778" s="72">
        <v>27.126709910527559</v>
      </c>
      <c r="AD3778" s="18">
        <v>27.76</v>
      </c>
      <c r="AE3778" s="38">
        <v>-2.2813043568892018E-2</v>
      </c>
      <c r="AF3778">
        <v>14</v>
      </c>
      <c r="AI3778" s="27" t="s">
        <v>36</v>
      </c>
      <c r="AJ3778" s="17">
        <v>15.780666108658377</v>
      </c>
      <c r="AK3778" s="17">
        <v>16.186253257942031</v>
      </c>
      <c r="AL3778" s="19">
        <v>4.1544238351710394E-2</v>
      </c>
      <c r="AM3778" s="19">
        <v>5.777827396064604E-2</v>
      </c>
      <c r="AN3778" s="27" t="b">
        <v>0</v>
      </c>
      <c r="AO3778" s="27" t="b">
        <v>0</v>
      </c>
      <c r="AP3778" s="27" t="b">
        <v>0</v>
      </c>
      <c r="AQ3778" s="27" t="b">
        <v>0</v>
      </c>
      <c r="AR3778" s="27" t="b">
        <v>1</v>
      </c>
      <c r="AS3778" s="27" t="b">
        <v>0</v>
      </c>
    </row>
    <row r="3779" spans="1:45" ht="14.55" customHeight="1" x14ac:dyDescent="0.25">
      <c r="A3779" s="94">
        <v>43553</v>
      </c>
      <c r="B3779" s="98">
        <v>15.225</v>
      </c>
      <c r="C3779" s="99">
        <v>16.324999999999999</v>
      </c>
      <c r="D3779" s="32">
        <v>84.067448045989025</v>
      </c>
      <c r="E3779" s="32">
        <v>49.476193780590798</v>
      </c>
      <c r="F3779" s="18">
        <v>133.54364182657983</v>
      </c>
      <c r="G3779" s="18">
        <v>15.632535786910205</v>
      </c>
      <c r="H3779" s="19">
        <v>6.738131699846861E-2</v>
      </c>
      <c r="I3779" s="18">
        <v>13.71</v>
      </c>
      <c r="J3779" s="91">
        <v>0.97730914411631953</v>
      </c>
      <c r="K3779" s="72">
        <v>29.287306251191193</v>
      </c>
      <c r="L3779" s="18">
        <v>29.26</v>
      </c>
      <c r="M3779" s="73">
        <v>9.3322799696485563E-4</v>
      </c>
      <c r="Q3779" s="34">
        <v>1.0116088425143088</v>
      </c>
      <c r="R3779" s="7"/>
      <c r="S3779" s="32"/>
      <c r="T3779" s="77"/>
      <c r="U3779" s="5">
        <v>52.722021993482912</v>
      </c>
      <c r="V3779" s="18">
        <v>52.360000999999997</v>
      </c>
      <c r="W3779" s="38">
        <v>6.9140753737364303E-3</v>
      </c>
      <c r="X3779" s="91">
        <v>0.96596371617447918</v>
      </c>
      <c r="Y3779" s="72">
        <v>38.514115131547001</v>
      </c>
      <c r="Z3779" s="18">
        <v>38.900002000000001</v>
      </c>
      <c r="AA3779" s="77">
        <v>-9.9199704013639752E-3</v>
      </c>
      <c r="AB3779" s="35">
        <v>0.95461828823263895</v>
      </c>
      <c r="AC3779" s="72">
        <v>25.895238208861056</v>
      </c>
      <c r="AD3779" s="18">
        <v>26.15</v>
      </c>
      <c r="AE3779" s="38">
        <v>-9.742324708946197E-3</v>
      </c>
      <c r="AF3779">
        <v>13</v>
      </c>
      <c r="AI3779" s="27" t="s">
        <v>36</v>
      </c>
      <c r="AJ3779" s="17">
        <v>15.770174782506274</v>
      </c>
      <c r="AK3779" s="17">
        <v>16.124502736048637</v>
      </c>
      <c r="AL3779" s="19">
        <v>4.387859181273196E-2</v>
      </c>
      <c r="AM3779" s="19">
        <v>6.1434050717494776E-2</v>
      </c>
      <c r="AN3779" s="27" t="b">
        <v>0</v>
      </c>
      <c r="AO3779" s="27" t="b">
        <v>0</v>
      </c>
      <c r="AP3779" s="27" t="b">
        <v>0</v>
      </c>
      <c r="AQ3779" s="27" t="b">
        <v>0</v>
      </c>
      <c r="AR3779" s="27" t="b">
        <v>1</v>
      </c>
      <c r="AS3779" s="27" t="b">
        <v>0</v>
      </c>
    </row>
    <row r="3780" spans="1:45" ht="14.55" customHeight="1" x14ac:dyDescent="0.25">
      <c r="A3780" s="94">
        <v>43556</v>
      </c>
      <c r="B3780" s="98">
        <v>14.875</v>
      </c>
      <c r="C3780" s="99">
        <v>15.975</v>
      </c>
      <c r="D3780" s="32">
        <v>77.600721273220643</v>
      </c>
      <c r="E3780" s="32">
        <v>55.507183986740792</v>
      </c>
      <c r="F3780" s="18">
        <v>133.10790525996143</v>
      </c>
      <c r="G3780" s="18">
        <v>15.333709813411669</v>
      </c>
      <c r="H3780" s="19">
        <v>6.8857589984350542E-2</v>
      </c>
      <c r="I3780" s="18">
        <v>13.4</v>
      </c>
      <c r="J3780" s="91">
        <v>0.97768385132319247</v>
      </c>
      <c r="K3780" s="72">
        <v>28.633230947807434</v>
      </c>
      <c r="L3780" s="18">
        <v>28.74</v>
      </c>
      <c r="M3780" s="73">
        <v>-3.7149983365540999E-3</v>
      </c>
      <c r="Q3780" s="34">
        <v>1.01141276326013</v>
      </c>
      <c r="R3780" s="7"/>
      <c r="S3780" s="32"/>
      <c r="T3780" s="77"/>
      <c r="U3780" s="5">
        <v>53.272245589476491</v>
      </c>
      <c r="V3780" s="18">
        <v>52.810001</v>
      </c>
      <c r="W3780" s="38">
        <v>8.7529744503600914E-3</v>
      </c>
      <c r="X3780" s="91">
        <v>0.96652577698478881</v>
      </c>
      <c r="Y3780" s="72">
        <v>37.225063152918359</v>
      </c>
      <c r="Z3780" s="18">
        <v>37.849997999999999</v>
      </c>
      <c r="AA3780" s="77">
        <v>-1.6510829064816334E-2</v>
      </c>
      <c r="AB3780" s="35">
        <v>0.95536770264638504</v>
      </c>
      <c r="AC3780" s="72">
        <v>24.73907760217886</v>
      </c>
      <c r="AD3780" s="18">
        <v>25.34</v>
      </c>
      <c r="AE3780" s="38">
        <v>-2.3714380340218635E-2</v>
      </c>
      <c r="AF3780">
        <v>12</v>
      </c>
      <c r="AI3780" s="27" t="s">
        <v>36</v>
      </c>
      <c r="AJ3780" s="17">
        <v>15.776472429718069</v>
      </c>
      <c r="AK3780" s="17">
        <v>16.072483267302715</v>
      </c>
      <c r="AL3780" s="19">
        <v>5.1461912771194294E-2</v>
      </c>
      <c r="AM3780" s="19">
        <v>6.4633084553961453E-2</v>
      </c>
      <c r="AN3780" s="27" t="b">
        <v>0</v>
      </c>
      <c r="AO3780" s="27" t="b">
        <v>0</v>
      </c>
      <c r="AP3780" s="27" t="b">
        <v>0</v>
      </c>
      <c r="AQ3780" s="27" t="b">
        <v>0</v>
      </c>
      <c r="AR3780" s="27" t="b">
        <v>1</v>
      </c>
      <c r="AS3780" s="27" t="b">
        <v>0</v>
      </c>
    </row>
    <row r="3781" spans="1:45" ht="14.55" customHeight="1" x14ac:dyDescent="0.25">
      <c r="A3781" s="94">
        <v>43557</v>
      </c>
      <c r="B3781" s="98">
        <v>14.875</v>
      </c>
      <c r="C3781" s="99">
        <v>16.074999999999999</v>
      </c>
      <c r="D3781" s="32">
        <v>71.13399450045226</v>
      </c>
      <c r="E3781" s="32">
        <v>61.528627538849072</v>
      </c>
      <c r="F3781" s="18">
        <v>132.66262203930134</v>
      </c>
      <c r="G3781" s="18">
        <v>15.431557317439008</v>
      </c>
      <c r="H3781" s="19">
        <v>7.4650077760497591E-2</v>
      </c>
      <c r="I3781" s="18">
        <v>13.36</v>
      </c>
      <c r="J3781" s="91">
        <v>1.0030145753163846</v>
      </c>
      <c r="K3781" s="72">
        <v>28.719051071420569</v>
      </c>
      <c r="L3781" s="18">
        <v>28.66</v>
      </c>
      <c r="M3781" s="73">
        <v>2.0604002589172787E-3</v>
      </c>
      <c r="Q3781" s="34">
        <v>0.99849724251742122</v>
      </c>
      <c r="R3781" s="7"/>
      <c r="S3781" s="32"/>
      <c r="T3781" s="77"/>
      <c r="U3781" s="5">
        <v>53.140836952714459</v>
      </c>
      <c r="V3781" s="18">
        <v>52.889999000000003</v>
      </c>
      <c r="W3781" s="38">
        <v>4.7426348545488821E-3</v>
      </c>
      <c r="X3781" s="91">
        <v>1.0045218629745769</v>
      </c>
      <c r="Y3781" s="72">
        <v>37.393568694436219</v>
      </c>
      <c r="Z3781" s="18">
        <v>37.720001000000003</v>
      </c>
      <c r="AA3781" s="77">
        <v>-8.6540905861530737E-3</v>
      </c>
      <c r="AB3781" s="35">
        <v>1.0060291506327692</v>
      </c>
      <c r="AC3781" s="72">
        <v>24.887834207682356</v>
      </c>
      <c r="AD3781" s="18">
        <v>25.15</v>
      </c>
      <c r="AE3781" s="38">
        <v>-1.0424087169687561E-2</v>
      </c>
      <c r="AF3781">
        <v>11</v>
      </c>
      <c r="AI3781" s="27" t="s">
        <v>36</v>
      </c>
      <c r="AJ3781" s="17">
        <v>15.7692534222444</v>
      </c>
      <c r="AK3781" s="17">
        <v>16.026578378125087</v>
      </c>
      <c r="AL3781" s="19">
        <v>6.0033248904958869E-2</v>
      </c>
      <c r="AM3781" s="19">
        <v>6.5766532310381876E-2</v>
      </c>
      <c r="AN3781" s="27" t="b">
        <v>0</v>
      </c>
      <c r="AO3781" s="27" t="b">
        <v>0</v>
      </c>
      <c r="AP3781" s="27" t="b">
        <v>0</v>
      </c>
      <c r="AQ3781" s="27" t="b">
        <v>0</v>
      </c>
      <c r="AR3781" s="27" t="b">
        <v>0</v>
      </c>
      <c r="AS3781" s="27" t="b">
        <v>0</v>
      </c>
    </row>
    <row r="3782" spans="1:45" ht="14.55" customHeight="1" x14ac:dyDescent="0.25">
      <c r="A3782" s="94">
        <v>43558</v>
      </c>
      <c r="B3782" s="98">
        <v>14.875</v>
      </c>
      <c r="C3782" s="99">
        <v>16.024999999999999</v>
      </c>
      <c r="D3782" s="32">
        <v>64.667267727683878</v>
      </c>
      <c r="E3782" s="32">
        <v>67.512612655174408</v>
      </c>
      <c r="F3782" s="18">
        <v>132.1798803828583</v>
      </c>
      <c r="G3782" s="18">
        <v>15.462377627582713</v>
      </c>
      <c r="H3782" s="19">
        <v>7.1762870514820554E-2</v>
      </c>
      <c r="I3782" s="18">
        <v>13.74</v>
      </c>
      <c r="J3782" s="91">
        <v>0.99835109138795675</v>
      </c>
      <c r="K3782" s="72">
        <v>28.671199901087355</v>
      </c>
      <c r="L3782" s="18">
        <v>28.860001</v>
      </c>
      <c r="M3782" s="73">
        <v>-6.5419643926084743E-3</v>
      </c>
      <c r="Q3782" s="34">
        <v>1.0008258160011378</v>
      </c>
      <c r="R3782" s="7"/>
      <c r="S3782" s="32"/>
      <c r="T3782" s="77"/>
      <c r="U3782" s="5">
        <v>53.13337534572068</v>
      </c>
      <c r="V3782" s="18">
        <v>52.700001</v>
      </c>
      <c r="W3782" s="38">
        <v>8.2234219638948267E-3</v>
      </c>
      <c r="X3782" s="91">
        <v>0.99752663708193523</v>
      </c>
      <c r="Y3782" s="72">
        <v>37.301259293326282</v>
      </c>
      <c r="Z3782" s="18">
        <v>38.110000999999997</v>
      </c>
      <c r="AA3782" s="77">
        <v>-2.122124601029831E-2</v>
      </c>
      <c r="AB3782" s="35">
        <v>0.9967021827759136</v>
      </c>
      <c r="AC3782" s="72">
        <v>24.805360981757044</v>
      </c>
      <c r="AD3782" s="18">
        <v>25.51</v>
      </c>
      <c r="AE3782" s="38">
        <v>-2.762207049168787E-2</v>
      </c>
      <c r="AF3782">
        <v>10</v>
      </c>
      <c r="AI3782" s="27" t="s">
        <v>36</v>
      </c>
      <c r="AJ3782" s="17">
        <v>15.752735997069461</v>
      </c>
      <c r="AK3782" s="17">
        <v>15.992215003023126</v>
      </c>
      <c r="AL3782" s="19">
        <v>6.4497475450032662E-2</v>
      </c>
      <c r="AM3782" s="19">
        <v>6.5467022722342838E-2</v>
      </c>
      <c r="AN3782" s="27" t="b">
        <v>0</v>
      </c>
      <c r="AO3782" s="27" t="b">
        <v>0</v>
      </c>
      <c r="AP3782" s="27" t="b">
        <v>0</v>
      </c>
      <c r="AQ3782" s="27" t="b">
        <v>0</v>
      </c>
      <c r="AR3782" s="27" t="b">
        <v>0</v>
      </c>
      <c r="AS3782" s="27" t="b">
        <v>0</v>
      </c>
    </row>
    <row r="3783" spans="1:45" ht="14.55" customHeight="1" x14ac:dyDescent="0.25">
      <c r="A3783" s="94">
        <v>43559</v>
      </c>
      <c r="B3783" s="98">
        <v>14.775</v>
      </c>
      <c r="C3783" s="99">
        <v>15.925000000000001</v>
      </c>
      <c r="D3783" s="32">
        <v>58.200540954915489</v>
      </c>
      <c r="E3783" s="32">
        <v>73.515268551893897</v>
      </c>
      <c r="F3783" s="18">
        <v>131.71580950680939</v>
      </c>
      <c r="G3783" s="18">
        <v>15.416855819367736</v>
      </c>
      <c r="H3783" s="19">
        <v>7.2213500784929385E-2</v>
      </c>
      <c r="I3783" s="18">
        <v>13.58</v>
      </c>
      <c r="J3783" s="91">
        <v>0.99355539542520066</v>
      </c>
      <c r="K3783" s="72">
        <v>28.485932480913323</v>
      </c>
      <c r="L3783" s="18">
        <v>28.57</v>
      </c>
      <c r="M3783" s="73">
        <v>-2.9425102935483676E-3</v>
      </c>
      <c r="Q3783" s="34">
        <v>1.0032432034511982</v>
      </c>
      <c r="R3783" s="7"/>
      <c r="S3783" s="32"/>
      <c r="T3783" s="77"/>
      <c r="U3783" s="5">
        <v>53.254234737434345</v>
      </c>
      <c r="V3783" s="18">
        <v>52.93</v>
      </c>
      <c r="W3783" s="38">
        <v>6.1257271383779576E-3</v>
      </c>
      <c r="X3783" s="91">
        <v>0.99033309313780093</v>
      </c>
      <c r="Y3783" s="72">
        <v>36.940848234608318</v>
      </c>
      <c r="Z3783" s="18">
        <v>37.630001</v>
      </c>
      <c r="AA3783" s="77">
        <v>-1.8313918338500244E-2</v>
      </c>
      <c r="AB3783" s="35">
        <v>0.98711079085040121</v>
      </c>
      <c r="AC3783" s="72">
        <v>24.485246930728369</v>
      </c>
      <c r="AD3783" s="18">
        <v>25.129999000000002</v>
      </c>
      <c r="AE3783" s="38">
        <v>-2.5656669117719917E-2</v>
      </c>
      <c r="AF3783">
        <v>9</v>
      </c>
      <c r="AI3783" s="27" t="s">
        <v>36</v>
      </c>
      <c r="AJ3783" s="17">
        <v>15.70995379401174</v>
      </c>
      <c r="AK3783" s="17">
        <v>15.957702103600147</v>
      </c>
      <c r="AL3783" s="19">
        <v>6.9169288663819384E-2</v>
      </c>
      <c r="AM3783" s="19">
        <v>6.4326085422854895E-2</v>
      </c>
      <c r="AN3783" s="27" t="b">
        <v>0</v>
      </c>
      <c r="AO3783" s="27" t="b">
        <v>1</v>
      </c>
      <c r="AP3783" s="27" t="b">
        <v>0</v>
      </c>
      <c r="AQ3783" s="27" t="b">
        <v>0</v>
      </c>
      <c r="AR3783" s="27" t="b">
        <v>0</v>
      </c>
      <c r="AS3783" s="27" t="b">
        <v>0</v>
      </c>
    </row>
    <row r="3784" spans="1:45" ht="14.55" customHeight="1" x14ac:dyDescent="0.25">
      <c r="A3784" s="94">
        <v>43560</v>
      </c>
      <c r="B3784" s="98">
        <v>14.324999999999999</v>
      </c>
      <c r="C3784" s="99">
        <v>15.675000000000001</v>
      </c>
      <c r="D3784" s="32">
        <v>51.7338141821471</v>
      </c>
      <c r="E3784" s="32">
        <v>79.51501034578105</v>
      </c>
      <c r="F3784" s="18">
        <v>131.24882452792815</v>
      </c>
      <c r="G3784" s="18">
        <v>15.142876002721552</v>
      </c>
      <c r="H3784" s="19">
        <v>8.6124401913875714E-2</v>
      </c>
      <c r="I3784" s="18">
        <v>12.82</v>
      </c>
      <c r="J3784" s="91">
        <v>0.97874616302589312</v>
      </c>
      <c r="K3784" s="72">
        <v>27.880014725594908</v>
      </c>
      <c r="L3784" s="18">
        <v>28</v>
      </c>
      <c r="M3784" s="73">
        <v>-4.2851883716104365E-3</v>
      </c>
      <c r="Q3784" s="34">
        <v>1.0108576859746752</v>
      </c>
      <c r="R3784" s="7"/>
      <c r="S3784" s="32"/>
      <c r="T3784" s="77"/>
      <c r="U3784" s="5">
        <v>53.780480995219705</v>
      </c>
      <c r="V3784" s="18">
        <v>53.5</v>
      </c>
      <c r="W3784" s="38">
        <v>5.2426354246673775E-3</v>
      </c>
      <c r="X3784" s="91">
        <v>0.96811924453883957</v>
      </c>
      <c r="Y3784" s="72">
        <v>35.763317192417475</v>
      </c>
      <c r="Z3784" s="18">
        <v>36.43</v>
      </c>
      <c r="AA3784" s="77">
        <v>-1.8300379016813754E-2</v>
      </c>
      <c r="AB3784" s="35">
        <v>0.95749232605178614</v>
      </c>
      <c r="AC3784" s="72">
        <v>23.444060165416136</v>
      </c>
      <c r="AD3784" s="18">
        <v>24.23</v>
      </c>
      <c r="AE3784" s="38">
        <v>-3.2436641955586633E-2</v>
      </c>
      <c r="AF3784">
        <v>8</v>
      </c>
      <c r="AI3784" s="27" t="s">
        <v>36</v>
      </c>
      <c r="AJ3784" s="17">
        <v>15.6300096377265</v>
      </c>
      <c r="AK3784" s="17">
        <v>15.919587629821521</v>
      </c>
      <c r="AL3784" s="19">
        <v>7.3498292992823733E-2</v>
      </c>
      <c r="AM3784" s="19">
        <v>6.3999235746387301E-2</v>
      </c>
      <c r="AN3784" s="27" t="b">
        <v>0</v>
      </c>
      <c r="AO3784" s="27" t="b">
        <v>1</v>
      </c>
      <c r="AP3784" s="27" t="b">
        <v>0</v>
      </c>
      <c r="AQ3784" s="27" t="b">
        <v>0</v>
      </c>
      <c r="AR3784" s="27" t="b">
        <v>0</v>
      </c>
      <c r="AS3784" s="27" t="b">
        <v>0</v>
      </c>
    </row>
    <row r="3785" spans="1:45" ht="14.55" customHeight="1" x14ac:dyDescent="0.25">
      <c r="A3785" s="94">
        <v>43563</v>
      </c>
      <c r="B3785" s="98">
        <v>14.475</v>
      </c>
      <c r="C3785" s="99">
        <v>15.675000000000001</v>
      </c>
      <c r="D3785" s="32">
        <v>45.267087409378711</v>
      </c>
      <c r="E3785" s="32">
        <v>85.424794142904318</v>
      </c>
      <c r="F3785" s="18">
        <v>130.69188155228304</v>
      </c>
      <c r="G3785" s="18">
        <v>15.25936205641799</v>
      </c>
      <c r="H3785" s="19">
        <v>7.6555023923445042E-2</v>
      </c>
      <c r="I3785" s="18">
        <v>13.18</v>
      </c>
      <c r="J3785" s="91">
        <v>1.0034164102977456</v>
      </c>
      <c r="K3785" s="72">
        <v>27.974780265022694</v>
      </c>
      <c r="L3785" s="18">
        <v>27.870000999999998</v>
      </c>
      <c r="M3785" s="73">
        <v>3.7595716276686165E-3</v>
      </c>
      <c r="Q3785" s="34">
        <v>0.99829761091074254</v>
      </c>
      <c r="R3785" s="7"/>
      <c r="S3785" s="32"/>
      <c r="T3785" s="77"/>
      <c r="U3785" s="5">
        <v>53.637092756519216</v>
      </c>
      <c r="V3785" s="18">
        <v>53.639999000000003</v>
      </c>
      <c r="W3785" s="38">
        <v>-5.4180528243241405E-5</v>
      </c>
      <c r="X3785" s="91">
        <v>1.0051246154466185</v>
      </c>
      <c r="Y3785" s="72">
        <v>35.946762424708531</v>
      </c>
      <c r="Z3785" s="18">
        <v>36.169998</v>
      </c>
      <c r="AA3785" s="77">
        <v>-6.1718437278174172E-3</v>
      </c>
      <c r="AB3785" s="35">
        <v>1.0068328205954913</v>
      </c>
      <c r="AC3785" s="72">
        <v>23.603870788116762</v>
      </c>
      <c r="AD3785" s="18">
        <v>24</v>
      </c>
      <c r="AE3785" s="38">
        <v>-1.6505383828468261E-2</v>
      </c>
      <c r="AF3785">
        <v>7</v>
      </c>
      <c r="AI3785" s="27" t="s">
        <v>36</v>
      </c>
      <c r="AJ3785" s="17">
        <v>15.552755739846893</v>
      </c>
      <c r="AK3785" s="17">
        <v>15.869023889119237</v>
      </c>
      <c r="AL3785" s="19">
        <v>7.5027244146986471E-2</v>
      </c>
      <c r="AM3785" s="19">
        <v>6.2901571800426131E-2</v>
      </c>
      <c r="AN3785" s="27" t="b">
        <v>0</v>
      </c>
      <c r="AO3785" s="27" t="b">
        <v>1</v>
      </c>
      <c r="AP3785" s="27" t="b">
        <v>0</v>
      </c>
      <c r="AQ3785" s="27" t="b">
        <v>0</v>
      </c>
      <c r="AR3785" s="27" t="b">
        <v>0</v>
      </c>
      <c r="AS3785" s="27" t="b">
        <v>0</v>
      </c>
    </row>
    <row r="3786" spans="1:45" ht="14.55" customHeight="1" x14ac:dyDescent="0.25">
      <c r="A3786" s="94">
        <v>43564</v>
      </c>
      <c r="B3786" s="98">
        <v>15.074999999999999</v>
      </c>
      <c r="C3786" s="99">
        <v>16.225000000000001</v>
      </c>
      <c r="D3786" s="32">
        <v>38.800360636610321</v>
      </c>
      <c r="E3786" s="32">
        <v>91.39646049287704</v>
      </c>
      <c r="F3786" s="18">
        <v>130.19682112948738</v>
      </c>
      <c r="G3786" s="18">
        <v>15.882284914139918</v>
      </c>
      <c r="H3786" s="19">
        <v>7.0878274268104891E-2</v>
      </c>
      <c r="I3786" s="18">
        <v>14.28</v>
      </c>
      <c r="J3786" s="91">
        <v>1.0368797078132534</v>
      </c>
      <c r="K3786" s="72">
        <v>29.005980115153928</v>
      </c>
      <c r="L3786" s="18">
        <v>28.860001</v>
      </c>
      <c r="M3786" s="73">
        <v>5.0581812229988418E-3</v>
      </c>
      <c r="Q3786" s="34">
        <v>0.98221601429010907</v>
      </c>
      <c r="R3786" s="7"/>
      <c r="S3786" s="32"/>
      <c r="T3786" s="77"/>
      <c r="U3786" s="5">
        <v>52.632349478120609</v>
      </c>
      <c r="V3786" s="18">
        <v>52.68</v>
      </c>
      <c r="W3786" s="38">
        <v>-9.0452775017825244E-4</v>
      </c>
      <c r="X3786" s="91">
        <v>1.0553195617198803</v>
      </c>
      <c r="Y3786" s="72">
        <v>37.935503066856754</v>
      </c>
      <c r="Z3786" s="18">
        <v>38.07</v>
      </c>
      <c r="AA3786" s="77">
        <v>-3.5328850313434889E-3</v>
      </c>
      <c r="AB3786" s="35">
        <v>1.0737594156265071</v>
      </c>
      <c r="AC3786" s="72">
        <v>25.344472162943905</v>
      </c>
      <c r="AD3786" s="18">
        <v>25.389999</v>
      </c>
      <c r="AE3786" s="38">
        <v>-1.7931011756280256E-3</v>
      </c>
      <c r="AF3786">
        <v>6</v>
      </c>
      <c r="AI3786" s="27" t="s">
        <v>36</v>
      </c>
      <c r="AJ3786" s="17">
        <v>15.562155902014901</v>
      </c>
      <c r="AK3786" s="17">
        <v>15.841684598107047</v>
      </c>
      <c r="AL3786" s="19">
        <v>7.5364024860945525E-2</v>
      </c>
      <c r="AM3786" s="19">
        <v>5.8596023010402329E-2</v>
      </c>
      <c r="AN3786" s="27" t="b">
        <v>0</v>
      </c>
      <c r="AO3786" s="27" t="b">
        <v>1</v>
      </c>
      <c r="AP3786" s="27" t="b">
        <v>0</v>
      </c>
      <c r="AQ3786" s="27" t="b">
        <v>0</v>
      </c>
      <c r="AR3786" s="27" t="b">
        <v>0</v>
      </c>
      <c r="AS3786" s="27" t="b">
        <v>0</v>
      </c>
    </row>
    <row r="3787" spans="1:45" ht="14.55" customHeight="1" x14ac:dyDescent="0.25">
      <c r="A3787" s="94">
        <v>43565</v>
      </c>
      <c r="B3787" s="98">
        <v>14.425000000000001</v>
      </c>
      <c r="C3787" s="99">
        <v>15.775</v>
      </c>
      <c r="D3787" s="32">
        <v>32.333633863841932</v>
      </c>
      <c r="E3787" s="32">
        <v>97.404836831828248</v>
      </c>
      <c r="F3787" s="18">
        <v>129.73847069567017</v>
      </c>
      <c r="G3787" s="18">
        <v>15.438550791973046</v>
      </c>
      <c r="H3787" s="19">
        <v>8.5578446909667205E-2</v>
      </c>
      <c r="I3787" s="18">
        <v>13.3</v>
      </c>
      <c r="J3787" s="91">
        <v>0.96863898006164495</v>
      </c>
      <c r="K3787" s="72">
        <v>28.095836869882923</v>
      </c>
      <c r="L3787" s="18">
        <v>28.049999</v>
      </c>
      <c r="M3787" s="73">
        <v>1.6341487171861789E-3</v>
      </c>
      <c r="Q3787" s="34">
        <v>1.0161881880576182</v>
      </c>
      <c r="R3787" s="7"/>
      <c r="S3787" s="32"/>
      <c r="T3787" s="77"/>
      <c r="U3787" s="5">
        <v>53.432736397296729</v>
      </c>
      <c r="V3787" s="18">
        <v>53.389999000000003</v>
      </c>
      <c r="W3787" s="38">
        <v>8.0047570888184475E-4</v>
      </c>
      <c r="X3787" s="91">
        <v>0.95295847009246748</v>
      </c>
      <c r="Y3787" s="72">
        <v>36.151131927154928</v>
      </c>
      <c r="Z3787" s="18">
        <v>36.540000999999997</v>
      </c>
      <c r="AA3787" s="77">
        <v>-1.0642284132533777E-2</v>
      </c>
      <c r="AB3787" s="35">
        <v>0.9372779601232899</v>
      </c>
      <c r="AC3787" s="72">
        <v>23.75443432090184</v>
      </c>
      <c r="AD3787" s="18">
        <v>24.049999</v>
      </c>
      <c r="AE3787" s="38">
        <v>-1.2289592157494877E-2</v>
      </c>
      <c r="AF3787">
        <v>5</v>
      </c>
      <c r="AI3787" s="27" t="s">
        <v>36</v>
      </c>
      <c r="AJ3787" s="17">
        <v>15.563633105482094</v>
      </c>
      <c r="AK3787" s="17">
        <v>15.806158870714299</v>
      </c>
      <c r="AL3787" s="19">
        <v>7.7185419719140461E-2</v>
      </c>
      <c r="AM3787" s="19">
        <v>6.0804958516824818E-2</v>
      </c>
      <c r="AN3787" s="27" t="b">
        <v>0</v>
      </c>
      <c r="AO3787" s="27" t="b">
        <v>1</v>
      </c>
      <c r="AP3787" s="27" t="b">
        <v>0</v>
      </c>
      <c r="AQ3787" s="27" t="b">
        <v>0</v>
      </c>
      <c r="AR3787" s="27" t="b">
        <v>0</v>
      </c>
      <c r="AS3787" s="27" t="b">
        <v>0</v>
      </c>
    </row>
    <row r="3788" spans="1:45" ht="14.55" customHeight="1" x14ac:dyDescent="0.25">
      <c r="A3788" s="94">
        <v>43566</v>
      </c>
      <c r="B3788" s="98">
        <v>13.824999999999999</v>
      </c>
      <c r="C3788" s="99">
        <v>15.525</v>
      </c>
      <c r="D3788" s="32">
        <v>25.866907091073546</v>
      </c>
      <c r="E3788" s="32">
        <v>103.31815117079395</v>
      </c>
      <c r="F3788" s="18">
        <v>129.18505826186751</v>
      </c>
      <c r="G3788" s="18">
        <v>15.184606593467743</v>
      </c>
      <c r="H3788" s="19">
        <v>0.10950080515297911</v>
      </c>
      <c r="I3788" s="18">
        <v>13.02</v>
      </c>
      <c r="J3788" s="91">
        <v>0.9793558565029683</v>
      </c>
      <c r="K3788" s="72">
        <v>27.515346301185989</v>
      </c>
      <c r="L3788" s="18">
        <v>27.5</v>
      </c>
      <c r="M3788" s="73">
        <v>5.5804731585414979E-4</v>
      </c>
      <c r="Q3788" s="34">
        <v>1.0105396538755314</v>
      </c>
      <c r="R3788" s="7"/>
      <c r="S3788" s="32"/>
      <c r="T3788" s="77"/>
      <c r="U3788" s="5">
        <v>53.943769648518774</v>
      </c>
      <c r="V3788" s="18">
        <v>53.939999</v>
      </c>
      <c r="W3788" s="38">
        <v>6.9904497380025296E-5</v>
      </c>
      <c r="X3788" s="91">
        <v>0.96903378475445234</v>
      </c>
      <c r="Y3788" s="72">
        <v>35.031835801715239</v>
      </c>
      <c r="Z3788" s="18">
        <v>35.400002000000001</v>
      </c>
      <c r="AA3788" s="77">
        <v>-1.0400174505209392E-2</v>
      </c>
      <c r="AB3788" s="35">
        <v>0.95871171300593649</v>
      </c>
      <c r="AC3788" s="72">
        <v>22.773289301326287</v>
      </c>
      <c r="AD3788" s="18">
        <v>23.15</v>
      </c>
      <c r="AE3788" s="38">
        <v>-1.627260037467438E-2</v>
      </c>
      <c r="AF3788">
        <v>4</v>
      </c>
      <c r="AI3788" s="27" t="s">
        <v>36</v>
      </c>
      <c r="AJ3788" s="17">
        <v>15.561733132629181</v>
      </c>
      <c r="AK3788" s="17">
        <v>15.770020675886332</v>
      </c>
      <c r="AL3788" s="19">
        <v>8.3475075492166886E-2</v>
      </c>
      <c r="AM3788" s="19">
        <v>6.454798364508757E-2</v>
      </c>
      <c r="AN3788" s="27" t="b">
        <v>0</v>
      </c>
      <c r="AO3788" s="27" t="b">
        <v>1</v>
      </c>
      <c r="AP3788" s="27" t="b">
        <v>0</v>
      </c>
      <c r="AQ3788" s="27" t="b">
        <v>0</v>
      </c>
      <c r="AR3788" s="27" t="b">
        <v>0</v>
      </c>
      <c r="AS3788" s="27" t="b">
        <v>0</v>
      </c>
    </row>
    <row r="3789" spans="1:45" ht="14.55" customHeight="1" x14ac:dyDescent="0.25">
      <c r="A3789" s="94">
        <v>43567</v>
      </c>
      <c r="B3789" s="98">
        <v>12.775</v>
      </c>
      <c r="C3789" s="99">
        <v>14.775</v>
      </c>
      <c r="D3789" s="32">
        <v>19.400180318305161</v>
      </c>
      <c r="E3789" s="32">
        <v>109.07676615523988</v>
      </c>
      <c r="F3789" s="18">
        <v>128.47694647354504</v>
      </c>
      <c r="G3789" s="18">
        <v>14.472997487474537</v>
      </c>
      <c r="H3789" s="19">
        <v>0.13536379018612521</v>
      </c>
      <c r="I3789" s="18">
        <v>12.01</v>
      </c>
      <c r="J3789" s="91">
        <v>0.94791165433472491</v>
      </c>
      <c r="K3789" s="72">
        <v>26.081666157327636</v>
      </c>
      <c r="L3789" s="18">
        <v>26.26</v>
      </c>
      <c r="M3789" s="73">
        <v>-6.7910831177595563E-3</v>
      </c>
      <c r="Q3789" s="34">
        <v>1.0274753166221131</v>
      </c>
      <c r="R3789" s="7"/>
      <c r="S3789" s="32"/>
      <c r="T3789" s="77"/>
      <c r="U3789" s="5">
        <v>55.372381944437208</v>
      </c>
      <c r="V3789" s="18">
        <v>55.150002000000001</v>
      </c>
      <c r="W3789" s="38">
        <v>4.0322744582531045E-3</v>
      </c>
      <c r="X3789" s="91">
        <v>0.92186748150208742</v>
      </c>
      <c r="Y3789" s="72">
        <v>32.294864755276301</v>
      </c>
      <c r="Z3789" s="18">
        <v>32.970001000000003</v>
      </c>
      <c r="AA3789" s="77">
        <v>-2.0477289179448393E-2</v>
      </c>
      <c r="AB3789" s="35">
        <v>0.89582330866944992</v>
      </c>
      <c r="AC3789" s="72">
        <v>20.400516295272332</v>
      </c>
      <c r="AD3789" s="18">
        <v>21.040001</v>
      </c>
      <c r="AE3789" s="38">
        <v>-3.0393758285832198E-2</v>
      </c>
      <c r="AF3789">
        <v>3</v>
      </c>
      <c r="AI3789" s="27" t="s">
        <v>36</v>
      </c>
      <c r="AJ3789" s="17">
        <v>15.530144148075934</v>
      </c>
      <c r="AK3789" s="17">
        <v>15.716313297532057</v>
      </c>
      <c r="AL3789" s="19">
        <v>9.4000123725699533E-2</v>
      </c>
      <c r="AM3789" s="19">
        <v>6.9672270767199174E-2</v>
      </c>
      <c r="AN3789" s="27" t="b">
        <v>0</v>
      </c>
      <c r="AO3789" s="27" t="b">
        <v>1</v>
      </c>
      <c r="AP3789" s="27" t="b">
        <v>0</v>
      </c>
      <c r="AQ3789" s="27" t="b">
        <v>0</v>
      </c>
      <c r="AR3789" s="27" t="b">
        <v>0</v>
      </c>
      <c r="AS3789" s="27" t="b">
        <v>0</v>
      </c>
    </row>
    <row r="3790" spans="1:45" ht="14.55" customHeight="1" x14ac:dyDescent="0.25">
      <c r="A3790" s="94">
        <v>43570</v>
      </c>
      <c r="B3790" s="98">
        <v>12.574999999999999</v>
      </c>
      <c r="C3790" s="99">
        <v>14.675000000000001</v>
      </c>
      <c r="D3790" s="32">
        <v>12.933453545536775</v>
      </c>
      <c r="E3790" s="32">
        <v>114.66813228194825</v>
      </c>
      <c r="F3790" s="18">
        <v>127.60158582748502</v>
      </c>
      <c r="G3790" s="18">
        <v>14.462148002358314</v>
      </c>
      <c r="H3790" s="19">
        <v>0.14310051107325394</v>
      </c>
      <c r="I3790" s="18">
        <v>12.32</v>
      </c>
      <c r="J3790" s="91">
        <v>0.99244210373376374</v>
      </c>
      <c r="K3790" s="72">
        <v>25.884095773873277</v>
      </c>
      <c r="L3790" s="18">
        <v>25.92</v>
      </c>
      <c r="M3790" s="73">
        <v>-1.385193909210063E-3</v>
      </c>
      <c r="Q3790" s="34">
        <v>1.0038077265352821</v>
      </c>
      <c r="R3790" s="7"/>
      <c r="S3790" s="32"/>
      <c r="T3790" s="77"/>
      <c r="U3790" s="5">
        <v>55.52956308339084</v>
      </c>
      <c r="V3790" s="18">
        <v>55.5</v>
      </c>
      <c r="W3790" s="38">
        <v>5.3266816920433265E-4</v>
      </c>
      <c r="X3790" s="91">
        <v>0.98866315560064555</v>
      </c>
      <c r="Y3790" s="72">
        <v>31.928895660050305</v>
      </c>
      <c r="Z3790" s="18">
        <v>32.330002</v>
      </c>
      <c r="AA3790" s="77">
        <v>-1.2406628986589468E-2</v>
      </c>
      <c r="AB3790" s="35">
        <v>0.98488420746752747</v>
      </c>
      <c r="AC3790" s="72">
        <v>20.091824196645746</v>
      </c>
      <c r="AD3790" s="18">
        <v>20.450001</v>
      </c>
      <c r="AE3790" s="38">
        <v>-1.7514757253765147E-2</v>
      </c>
      <c r="AF3790">
        <v>2</v>
      </c>
      <c r="AI3790" s="27" t="s">
        <v>36</v>
      </c>
      <c r="AJ3790" s="17">
        <v>15.51649757623999</v>
      </c>
      <c r="AK3790" s="17">
        <v>15.65603345686624</v>
      </c>
      <c r="AL3790" s="19">
        <v>0.10349614191892924</v>
      </c>
      <c r="AM3790" s="19">
        <v>7.7156198694679032E-2</v>
      </c>
      <c r="AN3790" s="27" t="b">
        <v>0</v>
      </c>
      <c r="AO3790" s="27" t="b">
        <v>1</v>
      </c>
      <c r="AP3790" s="27" t="b">
        <v>0</v>
      </c>
      <c r="AQ3790" s="27" t="b">
        <v>0</v>
      </c>
      <c r="AR3790" s="27" t="b">
        <v>0</v>
      </c>
      <c r="AS3790" s="27" t="b">
        <v>0</v>
      </c>
    </row>
    <row r="3791" spans="1:45" ht="14.55" customHeight="1" x14ac:dyDescent="0.25">
      <c r="A3791" s="94">
        <v>43571</v>
      </c>
      <c r="B3791" s="98">
        <v>12.574999999999999</v>
      </c>
      <c r="C3791" s="99">
        <v>14.625</v>
      </c>
      <c r="D3791" s="32">
        <v>6.4667267727683875</v>
      </c>
      <c r="E3791" s="32">
        <v>120.20946714856238</v>
      </c>
      <c r="F3791" s="18">
        <v>126.67619392133076</v>
      </c>
      <c r="G3791" s="18">
        <v>14.520349003835653</v>
      </c>
      <c r="H3791" s="19">
        <v>0.14017094017094023</v>
      </c>
      <c r="I3791" s="18">
        <v>12.18</v>
      </c>
      <c r="J3791" s="91">
        <v>0.99674298466847999</v>
      </c>
      <c r="K3791" s="72">
        <v>25.799344487306637</v>
      </c>
      <c r="L3791" s="18">
        <v>25.709999</v>
      </c>
      <c r="M3791" s="73">
        <v>3.4751260514104842E-3</v>
      </c>
      <c r="Q3791" s="34">
        <v>1.001633829072097</v>
      </c>
      <c r="R3791" s="7"/>
      <c r="S3791" s="32"/>
      <c r="T3791" s="77"/>
      <c r="U3791" s="5">
        <v>55.566591366034423</v>
      </c>
      <c r="V3791" s="18">
        <v>55.650002000000001</v>
      </c>
      <c r="W3791" s="38">
        <v>-1.4988433237716249E-3</v>
      </c>
      <c r="X3791" s="91">
        <v>0.99511447700272004</v>
      </c>
      <c r="Y3791" s="72">
        <v>31.773058321836103</v>
      </c>
      <c r="Z3791" s="18">
        <v>31.98</v>
      </c>
      <c r="AA3791" s="77">
        <v>-6.4709717999967813E-3</v>
      </c>
      <c r="AB3791" s="35">
        <v>0.9934859693369601</v>
      </c>
      <c r="AC3791" s="72">
        <v>19.960625414474855</v>
      </c>
      <c r="AD3791" s="18">
        <v>20.07</v>
      </c>
      <c r="AE3791" s="38">
        <v>-5.4496554820700326E-3</v>
      </c>
      <c r="AF3791">
        <v>1</v>
      </c>
      <c r="AI3791" s="27" t="s">
        <v>36</v>
      </c>
      <c r="AJ3791" s="17">
        <v>15.496995585142052</v>
      </c>
      <c r="AK3791" s="17">
        <v>15.611387299015078</v>
      </c>
      <c r="AL3791" s="19">
        <v>0.11409879462684509</v>
      </c>
      <c r="AM3791" s="19">
        <v>8.4465503645493406E-2</v>
      </c>
      <c r="AN3791" s="27" t="b">
        <v>0</v>
      </c>
      <c r="AO3791" s="27" t="b">
        <v>1</v>
      </c>
      <c r="AP3791" s="27" t="b">
        <v>0</v>
      </c>
      <c r="AQ3791" s="27" t="b">
        <v>0</v>
      </c>
      <c r="AR3791" s="27" t="b">
        <v>0</v>
      </c>
      <c r="AS3791" s="27" t="b">
        <v>0</v>
      </c>
    </row>
    <row r="3792" spans="1:45" ht="14.55" customHeight="1" x14ac:dyDescent="0.25">
      <c r="A3792" s="96">
        <v>43572</v>
      </c>
      <c r="B3792" s="98">
        <v>14.625</v>
      </c>
      <c r="C3792" s="99">
        <v>15.625</v>
      </c>
      <c r="D3792" s="32">
        <v>125.76974674976323</v>
      </c>
      <c r="E3792" s="32">
        <v>0</v>
      </c>
      <c r="F3792" s="18">
        <v>125.76974674976323</v>
      </c>
      <c r="G3792" s="18">
        <v>14.625</v>
      </c>
      <c r="H3792" s="19">
        <v>6.3999999999999946E-2</v>
      </c>
      <c r="I3792" s="18">
        <v>12.6</v>
      </c>
      <c r="J3792" s="91">
        <v>1</v>
      </c>
      <c r="K3792" s="72">
        <v>25.798898105241499</v>
      </c>
      <c r="L3792" s="18">
        <v>25.889999</v>
      </c>
      <c r="M3792" s="73">
        <v>-3.5187677974997614E-3</v>
      </c>
      <c r="Q3792" s="34">
        <v>1</v>
      </c>
      <c r="R3792" s="7"/>
      <c r="S3792" s="32"/>
      <c r="T3792" s="77"/>
      <c r="U3792" s="5">
        <v>55.512945675394839</v>
      </c>
      <c r="V3792" s="18">
        <v>55.52</v>
      </c>
      <c r="W3792" s="38">
        <v>-1.2705916075583928E-4</v>
      </c>
      <c r="X3792" s="91">
        <v>1</v>
      </c>
      <c r="Y3792" s="72">
        <v>31.773210338374142</v>
      </c>
      <c r="Z3792" s="18">
        <v>32.270000000000003</v>
      </c>
      <c r="AA3792" s="77">
        <v>-1.5394783440528704E-2</v>
      </c>
      <c r="AB3792" s="35">
        <v>1</v>
      </c>
      <c r="AC3792" s="72">
        <v>19.960305396328081</v>
      </c>
      <c r="AD3792" s="18">
        <v>20.200001</v>
      </c>
      <c r="AE3792" s="38">
        <v>-1.1866118406227746E-2</v>
      </c>
      <c r="AF3792">
        <v>24</v>
      </c>
      <c r="AI3792" s="27" t="s">
        <v>36</v>
      </c>
      <c r="AJ3792" s="17">
        <v>15.473186061332532</v>
      </c>
      <c r="AK3792" s="17">
        <v>15.568980190601986</v>
      </c>
      <c r="AL3792" s="19">
        <v>0.11295241558216094</v>
      </c>
      <c r="AM3792" s="19">
        <v>8.5654409192719799E-2</v>
      </c>
      <c r="AN3792" s="27" t="b">
        <v>0</v>
      </c>
      <c r="AO3792" s="27" t="b">
        <v>1</v>
      </c>
      <c r="AP3792" s="27" t="b">
        <v>0</v>
      </c>
      <c r="AQ3792" s="27" t="b">
        <v>0</v>
      </c>
      <c r="AR3792" s="27" t="b">
        <v>0</v>
      </c>
      <c r="AS3792" s="27" t="b">
        <v>1</v>
      </c>
    </row>
    <row r="3793" spans="1:45" ht="14.55" customHeight="1" x14ac:dyDescent="0.25">
      <c r="A3793" s="94">
        <v>43573</v>
      </c>
      <c r="B3793" s="100">
        <v>14.425000000000001</v>
      </c>
      <c r="C3793" s="101">
        <v>15.574999999999999</v>
      </c>
      <c r="D3793" s="32">
        <v>120.52934063518975</v>
      </c>
      <c r="E3793" s="32">
        <v>4.9050201232407664</v>
      </c>
      <c r="F3793" s="32">
        <v>125.43436075843051</v>
      </c>
      <c r="G3793" s="32">
        <v>14.469969919786097</v>
      </c>
      <c r="H3793" s="56">
        <v>7.383627608346699E-2</v>
      </c>
      <c r="I3793" s="32">
        <v>12.09</v>
      </c>
      <c r="J3793" s="91">
        <v>0.98676125356125355</v>
      </c>
      <c r="K3793" s="72">
        <v>25.456912569922075</v>
      </c>
      <c r="L3793" s="18">
        <v>25.48</v>
      </c>
      <c r="M3793" s="73">
        <v>-9.0610008155123914E-4</v>
      </c>
      <c r="Q3793" s="34">
        <v>1.0067081811283973</v>
      </c>
      <c r="U3793" s="5">
        <v>55.831383152926023</v>
      </c>
      <c r="V3793" s="18">
        <v>55.959999000000003</v>
      </c>
      <c r="W3793" s="38">
        <v>-2.2983532768465677E-3</v>
      </c>
      <c r="X3793" s="91">
        <v>0.98014188034188032</v>
      </c>
      <c r="Y3793" s="72">
        <v>31.142403124040413</v>
      </c>
      <c r="Z3793" s="18">
        <v>31.559999000000001</v>
      </c>
      <c r="AA3793" s="77">
        <v>-1.3231808909740076E-2</v>
      </c>
      <c r="AB3793" s="35">
        <v>0.9735225071225071</v>
      </c>
      <c r="AC3793" s="72">
        <v>19.431495012490487</v>
      </c>
      <c r="AD3793" s="18">
        <v>19.719999000000001</v>
      </c>
      <c r="AE3793" s="38">
        <v>-1.4630020392471346E-2</v>
      </c>
      <c r="AF3793" s="1">
        <v>23</v>
      </c>
      <c r="AI3793" s="27" t="s">
        <v>36</v>
      </c>
      <c r="AJ3793" s="17">
        <v>15.430743282976255</v>
      </c>
      <c r="AK3793" s="17">
        <v>15.539303435980184</v>
      </c>
      <c r="AL3793" s="19">
        <v>0.11099538711112757</v>
      </c>
      <c r="AM3793" s="19">
        <v>8.7507762604048425E-2</v>
      </c>
      <c r="AN3793" s="27" t="b">
        <v>0</v>
      </c>
      <c r="AO3793" s="27" t="b">
        <v>1</v>
      </c>
      <c r="AP3793" s="27" t="b">
        <v>0</v>
      </c>
      <c r="AQ3793" s="27" t="b">
        <v>0</v>
      </c>
      <c r="AR3793" s="27" t="b">
        <v>0</v>
      </c>
      <c r="AS3793" s="27" t="b">
        <v>1</v>
      </c>
    </row>
    <row r="3794" spans="1:45" ht="14.55" customHeight="1" x14ac:dyDescent="0.25">
      <c r="A3794" s="94">
        <v>43577</v>
      </c>
      <c r="B3794" s="98">
        <v>14.175000000000001</v>
      </c>
      <c r="C3794" s="99">
        <v>15.375</v>
      </c>
      <c r="D3794" s="32">
        <v>115.28893452061629</v>
      </c>
      <c r="E3794" s="32">
        <v>9.7584941651490986</v>
      </c>
      <c r="F3794" s="18">
        <v>125.0474286857654</v>
      </c>
      <c r="G3794" s="18">
        <v>14.268646011927247</v>
      </c>
      <c r="H3794" s="19">
        <v>7.8048780487804836E-2</v>
      </c>
      <c r="I3794" s="18">
        <v>12.42</v>
      </c>
      <c r="J3794" s="91">
        <v>0.98304495888941312</v>
      </c>
      <c r="K3794" s="72">
        <v>25.024856581437671</v>
      </c>
      <c r="L3794" s="18">
        <v>25.25</v>
      </c>
      <c r="M3794" s="73">
        <v>-8.9165710321714407E-3</v>
      </c>
      <c r="Q3794" s="34">
        <v>1.0086237363598007</v>
      </c>
      <c r="U3794" s="5">
        <v>56.258492122243759</v>
      </c>
      <c r="V3794" s="18">
        <v>56.200001</v>
      </c>
      <c r="W3794" s="38">
        <v>1.040767281192011E-3</v>
      </c>
      <c r="X3794" s="91">
        <v>0.97456743833411974</v>
      </c>
      <c r="Y3794" s="72">
        <v>30.350517245934366</v>
      </c>
      <c r="Z3794" s="18">
        <v>31.08</v>
      </c>
      <c r="AA3794" s="77">
        <v>-2.3471131083192799E-2</v>
      </c>
      <c r="AB3794" s="35">
        <v>0.96608991777882636</v>
      </c>
      <c r="AC3794" s="72">
        <v>18.772270448230987</v>
      </c>
      <c r="AD3794" s="18">
        <v>19.32</v>
      </c>
      <c r="AE3794" s="38">
        <v>-2.8350390878313304E-2</v>
      </c>
      <c r="AF3794">
        <v>22</v>
      </c>
      <c r="AI3794" s="27" t="s">
        <v>36</v>
      </c>
      <c r="AJ3794" s="17">
        <v>15.388665552523616</v>
      </c>
      <c r="AK3794" s="17">
        <v>15.496991112251912</v>
      </c>
      <c r="AL3794" s="19">
        <v>0.1057533830002652</v>
      </c>
      <c r="AM3794" s="19">
        <v>8.8626412888295591E-2</v>
      </c>
      <c r="AN3794" s="27" t="b">
        <v>0</v>
      </c>
      <c r="AO3794" s="27" t="b">
        <v>1</v>
      </c>
      <c r="AP3794" s="27" t="b">
        <v>0</v>
      </c>
      <c r="AQ3794" s="27" t="b">
        <v>0</v>
      </c>
      <c r="AR3794" s="27" t="b">
        <v>0</v>
      </c>
      <c r="AS3794" s="27" t="b">
        <v>1</v>
      </c>
    </row>
    <row r="3795" spans="1:45" ht="14.55" customHeight="1" x14ac:dyDescent="0.25">
      <c r="A3795" s="94">
        <v>43578</v>
      </c>
      <c r="B3795" s="98">
        <v>14.125</v>
      </c>
      <c r="C3795" s="99">
        <v>15.324999999999999</v>
      </c>
      <c r="D3795" s="32">
        <v>110.04852840604282</v>
      </c>
      <c r="E3795" s="32">
        <v>14.589892973219271</v>
      </c>
      <c r="F3795" s="18">
        <v>124.6384213792621</v>
      </c>
      <c r="G3795" s="18">
        <v>14.265469298103419</v>
      </c>
      <c r="H3795" s="19">
        <v>7.8303425774877589E-2</v>
      </c>
      <c r="I3795" s="18">
        <v>12.28</v>
      </c>
      <c r="J3795" s="91">
        <v>0.99650727482565837</v>
      </c>
      <c r="K3795" s="72">
        <v>24.937020165336751</v>
      </c>
      <c r="L3795" s="18">
        <v>25.049999</v>
      </c>
      <c r="M3795" s="73">
        <v>-4.5101333003346135E-3</v>
      </c>
      <c r="Q3795" s="34">
        <v>1.0017524835305154</v>
      </c>
      <c r="U3795" s="5">
        <v>56.302675346483376</v>
      </c>
      <c r="V3795" s="18">
        <v>56.400002000000001</v>
      </c>
      <c r="W3795" s="38">
        <v>-1.7256498238532795E-3</v>
      </c>
      <c r="X3795" s="91">
        <v>0.9947609122384875</v>
      </c>
      <c r="Y3795" s="72">
        <v>30.191652672169813</v>
      </c>
      <c r="Z3795" s="18">
        <v>30.75</v>
      </c>
      <c r="AA3795" s="77">
        <v>-1.8157636677404467E-2</v>
      </c>
      <c r="AB3795" s="35">
        <v>0.99301454965131675</v>
      </c>
      <c r="AC3795" s="72">
        <v>18.640838821584712</v>
      </c>
      <c r="AD3795" s="18">
        <v>18.93</v>
      </c>
      <c r="AE3795" s="38">
        <v>-1.5275286762561431E-2</v>
      </c>
      <c r="AF3795">
        <v>21</v>
      </c>
      <c r="AI3795" s="27" t="s">
        <v>36</v>
      </c>
      <c r="AJ3795" s="17">
        <v>15.268943953900656</v>
      </c>
      <c r="AK3795" s="17">
        <v>15.470114169906553</v>
      </c>
      <c r="AL3795" s="19">
        <v>9.624332226505726E-2</v>
      </c>
      <c r="AM3795" s="19">
        <v>8.9309044686821187E-2</v>
      </c>
      <c r="AN3795" s="27" t="b">
        <v>0</v>
      </c>
      <c r="AO3795" s="27" t="b">
        <v>1</v>
      </c>
      <c r="AP3795" s="27" t="b">
        <v>0</v>
      </c>
      <c r="AQ3795" s="27" t="b">
        <v>0</v>
      </c>
      <c r="AR3795" s="27" t="b">
        <v>0</v>
      </c>
      <c r="AS3795" s="27" t="b">
        <v>1</v>
      </c>
    </row>
    <row r="3796" spans="1:45" ht="14.55" customHeight="1" x14ac:dyDescent="0.25">
      <c r="A3796" s="94">
        <v>43579</v>
      </c>
      <c r="B3796" s="98">
        <v>14.574999999999999</v>
      </c>
      <c r="C3796" s="99">
        <v>15.625</v>
      </c>
      <c r="D3796" s="32">
        <v>104.80812229146935</v>
      </c>
      <c r="E3796" s="32">
        <v>19.419957336570022</v>
      </c>
      <c r="F3796" s="18">
        <v>124.22807962803937</v>
      </c>
      <c r="G3796" s="18">
        <v>14.739141273570777</v>
      </c>
      <c r="H3796" s="19">
        <v>6.7200000000000037E-2</v>
      </c>
      <c r="I3796" s="18">
        <v>13.14</v>
      </c>
      <c r="J3796" s="91">
        <v>1.0298025197277307</v>
      </c>
      <c r="K3796" s="72">
        <v>25.679761880038857</v>
      </c>
      <c r="L3796" s="18">
        <v>25.700001</v>
      </c>
      <c r="M3796" s="73">
        <v>-7.8751436473264568E-4</v>
      </c>
      <c r="Q3796" s="34">
        <v>0.98552998310024997</v>
      </c>
      <c r="U3796" s="5">
        <v>55.434404891035022</v>
      </c>
      <c r="V3796" s="18">
        <v>55.740001999999997</v>
      </c>
      <c r="W3796" s="38">
        <v>-5.4825457122332812E-3</v>
      </c>
      <c r="X3796" s="91">
        <v>1.0447037795915961</v>
      </c>
      <c r="Y3796" s="72">
        <v>31.541484566596008</v>
      </c>
      <c r="Z3796" s="18">
        <v>31.799999</v>
      </c>
      <c r="AA3796" s="77">
        <v>-8.1293849538797702E-3</v>
      </c>
      <c r="AB3796" s="35">
        <v>1.0596050394554615</v>
      </c>
      <c r="AC3796" s="72">
        <v>19.751610082836585</v>
      </c>
      <c r="AD3796" s="18">
        <v>19.670000000000002</v>
      </c>
      <c r="AE3796" s="38">
        <v>4.1489620150779527E-3</v>
      </c>
      <c r="AF3796">
        <v>20</v>
      </c>
      <c r="AI3796" s="27" t="s">
        <v>36</v>
      </c>
      <c r="AJ3796" s="17">
        <v>15.166119985963928</v>
      </c>
      <c r="AK3796" s="17">
        <v>15.445718372839423</v>
      </c>
      <c r="AL3796" s="19">
        <v>8.3593237086181604E-2</v>
      </c>
      <c r="AM3796" s="19">
        <v>8.9205445312799281E-2</v>
      </c>
      <c r="AN3796" s="27" t="b">
        <v>0</v>
      </c>
      <c r="AO3796" s="27" t="b">
        <v>0</v>
      </c>
      <c r="AP3796" s="27" t="b">
        <v>0</v>
      </c>
      <c r="AQ3796" s="27" t="b">
        <v>0</v>
      </c>
      <c r="AR3796" s="27" t="b">
        <v>0</v>
      </c>
      <c r="AS3796" s="27" t="b">
        <v>1</v>
      </c>
    </row>
    <row r="3797" spans="1:45" ht="14.55" customHeight="1" x14ac:dyDescent="0.25">
      <c r="A3797" s="94">
        <v>43580</v>
      </c>
      <c r="B3797" s="98">
        <v>14.824999999999999</v>
      </c>
      <c r="C3797" s="99">
        <v>15.975</v>
      </c>
      <c r="D3797" s="32">
        <v>99.567716176895885</v>
      </c>
      <c r="E3797" s="32">
        <v>24.308208160244153</v>
      </c>
      <c r="F3797" s="18">
        <v>123.87592433714003</v>
      </c>
      <c r="G3797" s="18">
        <v>15.050664829819556</v>
      </c>
      <c r="H3797" s="19">
        <v>7.1987480438184703E-2</v>
      </c>
      <c r="I3797" s="18">
        <v>13.25</v>
      </c>
      <c r="J3797" s="91">
        <v>1.0182411383654417</v>
      </c>
      <c r="K3797" s="72">
        <v>26.14773755187014</v>
      </c>
      <c r="L3797" s="18">
        <v>26.200001</v>
      </c>
      <c r="M3797" s="73">
        <v>-1.9947880204226054E-3</v>
      </c>
      <c r="Q3797" s="34">
        <v>0.99104281997743493</v>
      </c>
      <c r="U3797" s="5">
        <v>54.884830244238849</v>
      </c>
      <c r="V3797" s="18">
        <v>55.169998</v>
      </c>
      <c r="W3797" s="38">
        <v>-5.1688918995637986E-3</v>
      </c>
      <c r="X3797" s="91">
        <v>1.0273617075481625</v>
      </c>
      <c r="Y3797" s="72">
        <v>32.404668480644176</v>
      </c>
      <c r="Z3797" s="18">
        <v>32.700001</v>
      </c>
      <c r="AA3797" s="77">
        <v>-9.0315752392736703E-3</v>
      </c>
      <c r="AB3797" s="35">
        <v>1.0364822767308832</v>
      </c>
      <c r="AC3797" s="72">
        <v>20.471865567907283</v>
      </c>
      <c r="AD3797" s="18">
        <v>20.41</v>
      </c>
      <c r="AE3797" s="38">
        <v>3.0311400248546317E-3</v>
      </c>
      <c r="AF3797">
        <v>19</v>
      </c>
      <c r="AI3797" s="27" t="s">
        <v>36</v>
      </c>
      <c r="AJ3797" s="17">
        <v>15.116242959164513</v>
      </c>
      <c r="AK3797" s="17">
        <v>15.423854130943804</v>
      </c>
      <c r="AL3797" s="19">
        <v>7.2229327130722346E-2</v>
      </c>
      <c r="AM3797" s="19">
        <v>8.9039032980154739E-2</v>
      </c>
      <c r="AN3797" s="27" t="b">
        <v>0</v>
      </c>
      <c r="AO3797" s="27" t="b">
        <v>0</v>
      </c>
      <c r="AP3797" s="27" t="b">
        <v>0</v>
      </c>
      <c r="AQ3797" s="27" t="b">
        <v>0</v>
      </c>
      <c r="AR3797" s="27" t="b">
        <v>0</v>
      </c>
      <c r="AS3797" s="27" t="b">
        <v>1</v>
      </c>
    </row>
    <row r="3798" spans="1:45" ht="14.55" customHeight="1" x14ac:dyDescent="0.25">
      <c r="A3798" s="94">
        <v>43581</v>
      </c>
      <c r="B3798" s="98">
        <v>14.324999999999999</v>
      </c>
      <c r="C3798" s="99">
        <v>15.525</v>
      </c>
      <c r="D3798" s="32">
        <v>94.327310062322425</v>
      </c>
      <c r="E3798" s="32">
        <v>29.171370642156617</v>
      </c>
      <c r="F3798" s="18">
        <v>123.49868070447904</v>
      </c>
      <c r="G3798" s="18">
        <v>14.608449544326332</v>
      </c>
      <c r="H3798" s="19">
        <v>7.7294685990338285E-2</v>
      </c>
      <c r="I3798" s="18">
        <v>12.73</v>
      </c>
      <c r="J3798" s="91">
        <v>0.96766236527365135</v>
      </c>
      <c r="K3798" s="72">
        <v>25.301743785879879</v>
      </c>
      <c r="L3798" s="18">
        <v>25.290001</v>
      </c>
      <c r="M3798" s="73">
        <v>4.6432524379411551E-4</v>
      </c>
      <c r="Q3798" s="34">
        <v>1.0167091518110265</v>
      </c>
      <c r="U3798" s="5">
        <v>55.748036331217605</v>
      </c>
      <c r="V3798" s="18">
        <v>56.119999</v>
      </c>
      <c r="W3798" s="38">
        <v>-6.6279878013254185E-3</v>
      </c>
      <c r="X3798" s="91">
        <v>0.95149354791047691</v>
      </c>
      <c r="Y3798" s="72">
        <v>30.832980499589937</v>
      </c>
      <c r="Z3798" s="18">
        <v>31.08</v>
      </c>
      <c r="AA3798" s="77">
        <v>-7.9478603735541088E-3</v>
      </c>
      <c r="AB3798" s="35">
        <v>0.93532473054730259</v>
      </c>
      <c r="AC3798" s="72">
        <v>19.147535158880835</v>
      </c>
      <c r="AD3798" s="18">
        <v>19.219999000000001</v>
      </c>
      <c r="AE3798" s="38">
        <v>-3.7702312637563746E-3</v>
      </c>
      <c r="AF3798">
        <v>18</v>
      </c>
      <c r="AI3798" s="27" t="s">
        <v>36</v>
      </c>
      <c r="AJ3798" s="17">
        <v>15.029361143459498</v>
      </c>
      <c r="AK3798" s="17">
        <v>15.391744887230715</v>
      </c>
      <c r="AL3798" s="19">
        <v>7.4445108129112078E-2</v>
      </c>
      <c r="AM3798" s="19">
        <v>8.9384771447374584E-2</v>
      </c>
      <c r="AN3798" s="27" t="b">
        <v>0</v>
      </c>
      <c r="AO3798" s="27" t="b">
        <v>0</v>
      </c>
      <c r="AP3798" s="27" t="b">
        <v>0</v>
      </c>
      <c r="AQ3798" s="27" t="b">
        <v>0</v>
      </c>
      <c r="AR3798" s="27" t="b">
        <v>0</v>
      </c>
      <c r="AS3798" s="27" t="b">
        <v>1</v>
      </c>
    </row>
    <row r="3799" spans="1:45" ht="14.55" customHeight="1" x14ac:dyDescent="0.25">
      <c r="A3799" s="94">
        <v>43584</v>
      </c>
      <c r="B3799" s="98">
        <v>14.525</v>
      </c>
      <c r="C3799" s="99">
        <v>15.725</v>
      </c>
      <c r="D3799" s="32">
        <v>89.086903947748951</v>
      </c>
      <c r="E3799" s="32">
        <v>34.006721211642279</v>
      </c>
      <c r="F3799" s="18">
        <v>123.09362515939122</v>
      </c>
      <c r="G3799" s="18">
        <v>14.85652054301049</v>
      </c>
      <c r="H3799" s="19">
        <v>7.6311605723370368E-2</v>
      </c>
      <c r="I3799" s="18">
        <v>13.11</v>
      </c>
      <c r="J3799" s="91">
        <v>1.013645803546148</v>
      </c>
      <c r="K3799" s="72">
        <v>25.646562664655892</v>
      </c>
      <c r="L3799" s="18">
        <v>25.68</v>
      </c>
      <c r="M3799" s="73">
        <v>-1.3020769214995059E-3</v>
      </c>
      <c r="Q3799" s="34">
        <v>0.9932689488288664</v>
      </c>
      <c r="U3799" s="5">
        <v>55.31933485379507</v>
      </c>
      <c r="V3799" s="18">
        <v>55.68</v>
      </c>
      <c r="W3799" s="38">
        <v>-6.4774631143126784E-3</v>
      </c>
      <c r="X3799" s="91">
        <v>1.0204687053192218</v>
      </c>
      <c r="Y3799" s="72">
        <v>31.46424222985269</v>
      </c>
      <c r="Z3799" s="18">
        <v>31.82</v>
      </c>
      <c r="AA3799" s="77">
        <v>-1.1180319614937461E-2</v>
      </c>
      <c r="AB3799" s="35">
        <v>1.0272916070922957</v>
      </c>
      <c r="AC3799" s="72">
        <v>19.669786804881706</v>
      </c>
      <c r="AD3799" s="18">
        <v>19.75</v>
      </c>
      <c r="AE3799" s="38">
        <v>-4.0614276009262587E-3</v>
      </c>
      <c r="AF3799">
        <v>17</v>
      </c>
      <c r="AI3799" s="27" t="s">
        <v>36</v>
      </c>
      <c r="AJ3799" s="17">
        <v>14.977336792268762</v>
      </c>
      <c r="AK3799" s="17">
        <v>15.367444080082082</v>
      </c>
      <c r="AL3799" s="19">
        <v>7.485766306909597E-2</v>
      </c>
      <c r="AM3799" s="19">
        <v>8.9640903006027145E-2</v>
      </c>
      <c r="AN3799" s="27" t="b">
        <v>0</v>
      </c>
      <c r="AO3799" s="27" t="b">
        <v>0</v>
      </c>
      <c r="AP3799" s="27" t="b">
        <v>0</v>
      </c>
      <c r="AQ3799" s="27" t="b">
        <v>0</v>
      </c>
      <c r="AR3799" s="27" t="b">
        <v>0</v>
      </c>
      <c r="AS3799" s="27" t="b">
        <v>1</v>
      </c>
    </row>
    <row r="3800" spans="1:45" ht="14.55" customHeight="1" x14ac:dyDescent="0.25">
      <c r="A3800" s="94">
        <v>43585</v>
      </c>
      <c r="B3800" s="98">
        <v>14.425000000000001</v>
      </c>
      <c r="C3800" s="99">
        <v>15.775</v>
      </c>
      <c r="D3800" s="32">
        <v>83.846497833175476</v>
      </c>
      <c r="E3800" s="32">
        <v>38.847223520970076</v>
      </c>
      <c r="F3800" s="18">
        <v>122.69372135414555</v>
      </c>
      <c r="G3800" s="18">
        <v>14.852436311935922</v>
      </c>
      <c r="H3800" s="19">
        <v>8.5578446909667205E-2</v>
      </c>
      <c r="I3800" s="18">
        <v>13.12</v>
      </c>
      <c r="J3800" s="91">
        <v>0.99647720389917915</v>
      </c>
      <c r="K3800" s="72">
        <v>25.555772878278738</v>
      </c>
      <c r="L3800" s="18">
        <v>25.68</v>
      </c>
      <c r="M3800" s="73">
        <v>-4.8375047399245256E-3</v>
      </c>
      <c r="Q3800" s="34">
        <v>1.0017676250329843</v>
      </c>
      <c r="U3800" s="5">
        <v>55.363617309749749</v>
      </c>
      <c r="V3800" s="18">
        <v>55.66</v>
      </c>
      <c r="W3800" s="38">
        <v>-5.3248776545139704E-3</v>
      </c>
      <c r="X3800" s="91">
        <v>0.99471580584876873</v>
      </c>
      <c r="Y3800" s="72">
        <v>31.298128808634928</v>
      </c>
      <c r="Z3800" s="18">
        <v>31.790001</v>
      </c>
      <c r="AA3800" s="77">
        <v>-1.5472544067081725E-2</v>
      </c>
      <c r="AB3800" s="35">
        <v>0.99295440779835831</v>
      </c>
      <c r="AC3800" s="72">
        <v>19.530888374940798</v>
      </c>
      <c r="AD3800" s="18">
        <v>19.719999000000001</v>
      </c>
      <c r="AE3800" s="38">
        <v>-9.5897887753038837E-3</v>
      </c>
      <c r="AF3800">
        <v>16</v>
      </c>
      <c r="AI3800" s="27" t="s">
        <v>36</v>
      </c>
      <c r="AJ3800" s="17">
        <v>14.940189198222367</v>
      </c>
      <c r="AK3800" s="17">
        <v>15.358931326178963</v>
      </c>
      <c r="AL3800" s="19">
        <v>7.6112607472739693E-2</v>
      </c>
      <c r="AM3800" s="19">
        <v>8.960678081826412E-2</v>
      </c>
      <c r="AN3800" s="27" t="b">
        <v>0</v>
      </c>
      <c r="AO3800" s="27" t="b">
        <v>0</v>
      </c>
      <c r="AP3800" s="27" t="b">
        <v>0</v>
      </c>
      <c r="AQ3800" s="27" t="b">
        <v>0</v>
      </c>
      <c r="AR3800" s="27" t="b">
        <v>0</v>
      </c>
      <c r="AS3800" s="27" t="b">
        <v>1</v>
      </c>
    </row>
    <row r="3801" spans="1:45" ht="14.55" customHeight="1" x14ac:dyDescent="0.25">
      <c r="A3801" s="94">
        <v>43586</v>
      </c>
      <c r="B3801" s="98">
        <v>15.225</v>
      </c>
      <c r="C3801" s="99">
        <v>16.324999999999999</v>
      </c>
      <c r="D3801" s="32">
        <v>78.606091718602016</v>
      </c>
      <c r="E3801" s="32">
        <v>43.63916381908242</v>
      </c>
      <c r="F3801" s="18">
        <v>122.24525553768444</v>
      </c>
      <c r="G3801" s="18">
        <v>15.617678472386133</v>
      </c>
      <c r="H3801" s="19">
        <v>6.738131699846861E-2</v>
      </c>
      <c r="I3801" s="18">
        <v>14.8</v>
      </c>
      <c r="J3801" s="91">
        <v>1.0476795154169292</v>
      </c>
      <c r="K3801" s="72">
        <v>26.773796495102964</v>
      </c>
      <c r="L3801" s="18">
        <v>26.65</v>
      </c>
      <c r="M3801" s="73">
        <v>4.6452718612744956E-3</v>
      </c>
      <c r="Q3801" s="34">
        <v>0.97724518103326907</v>
      </c>
      <c r="U3801" s="5">
        <v>54.051594726263566</v>
      </c>
      <c r="V3801" s="18">
        <v>54.59</v>
      </c>
      <c r="W3801" s="38">
        <v>-9.8627088063095274E-3</v>
      </c>
      <c r="X3801" s="91">
        <v>1.0715192731253937</v>
      </c>
      <c r="Y3801" s="72">
        <v>33.536708685076846</v>
      </c>
      <c r="Z3801" s="18">
        <v>33.590000000000003</v>
      </c>
      <c r="AA3801" s="77">
        <v>-1.5865232189091255E-3</v>
      </c>
      <c r="AB3801" s="35">
        <v>1.0953590308338583</v>
      </c>
      <c r="AC3801" s="72">
        <v>21.39299197367848</v>
      </c>
      <c r="AD3801" s="18">
        <v>21.129999000000002</v>
      </c>
      <c r="AE3801" s="38">
        <v>1.244642622455774E-2</v>
      </c>
      <c r="AF3801">
        <v>15</v>
      </c>
      <c r="AI3801" s="27" t="s">
        <v>36</v>
      </c>
      <c r="AJ3801" s="17">
        <v>14.953711515316394</v>
      </c>
      <c r="AK3801" s="17">
        <v>15.359773326130181</v>
      </c>
      <c r="AL3801" s="19">
        <v>7.4292256010004873E-2</v>
      </c>
      <c r="AM3801" s="19">
        <v>8.9033424135453079E-2</v>
      </c>
      <c r="AN3801" s="27" t="b">
        <v>0</v>
      </c>
      <c r="AO3801" s="27" t="b">
        <v>0</v>
      </c>
      <c r="AP3801" s="27" t="b">
        <v>0</v>
      </c>
      <c r="AQ3801" s="27" t="b">
        <v>0</v>
      </c>
      <c r="AR3801" s="27" t="b">
        <v>0</v>
      </c>
      <c r="AS3801" s="27" t="b">
        <v>1</v>
      </c>
    </row>
    <row r="3802" spans="1:45" ht="14.55" customHeight="1" x14ac:dyDescent="0.25">
      <c r="A3802" s="94">
        <v>43587</v>
      </c>
      <c r="B3802" s="98">
        <v>15.175000000000001</v>
      </c>
      <c r="C3802" s="99">
        <v>16.225000000000001</v>
      </c>
      <c r="D3802" s="32">
        <v>73.365685604028542</v>
      </c>
      <c r="E3802" s="32">
        <v>48.526464468049099</v>
      </c>
      <c r="F3802" s="18">
        <v>121.89215007207764</v>
      </c>
      <c r="G3802" s="18">
        <v>15.593015332909642</v>
      </c>
      <c r="H3802" s="19">
        <v>6.4714946070878354E-2</v>
      </c>
      <c r="I3802" s="18">
        <v>14.42</v>
      </c>
      <c r="J3802" s="91">
        <v>0.99553688020104469</v>
      </c>
      <c r="K3802" s="72">
        <v>26.653840659275446</v>
      </c>
      <c r="L3802" s="18">
        <v>26.690000999999999</v>
      </c>
      <c r="M3802" s="73">
        <v>-1.3548272525187694E-3</v>
      </c>
      <c r="Q3802" s="34">
        <v>1.0022415642693487</v>
      </c>
      <c r="U3802" s="5">
        <v>54.120454811563135</v>
      </c>
      <c r="V3802" s="18">
        <v>54.52</v>
      </c>
      <c r="W3802" s="38">
        <v>-7.3284150483651448E-3</v>
      </c>
      <c r="X3802" s="91">
        <v>0.99330532030156715</v>
      </c>
      <c r="Y3802" s="72">
        <v>33.312350542729327</v>
      </c>
      <c r="Z3802" s="18">
        <v>33.709999000000003</v>
      </c>
      <c r="AA3802" s="77">
        <v>-1.1796157492341563E-2</v>
      </c>
      <c r="AB3802" s="35">
        <v>0.9910737604020895</v>
      </c>
      <c r="AC3802" s="72">
        <v>21.201693080627422</v>
      </c>
      <c r="AD3802" s="18">
        <v>21.209999</v>
      </c>
      <c r="AE3802" s="38">
        <v>-3.9160394927779463E-4</v>
      </c>
      <c r="AF3802">
        <v>14</v>
      </c>
      <c r="AI3802" s="27" t="s">
        <v>36</v>
      </c>
      <c r="AJ3802" s="17">
        <v>14.961399992243567</v>
      </c>
      <c r="AK3802" s="17">
        <v>15.354499467024162</v>
      </c>
      <c r="AL3802" s="19">
        <v>7.3878080355151254E-2</v>
      </c>
      <c r="AM3802" s="19">
        <v>8.8648216123126414E-2</v>
      </c>
      <c r="AN3802" s="27" t="b">
        <v>0</v>
      </c>
      <c r="AO3802" s="27" t="b">
        <v>0</v>
      </c>
      <c r="AP3802" s="27" t="b">
        <v>0</v>
      </c>
      <c r="AQ3802" s="27" t="b">
        <v>0</v>
      </c>
      <c r="AR3802" s="27" t="b">
        <v>0</v>
      </c>
      <c r="AS3802" s="27" t="b">
        <v>0</v>
      </c>
    </row>
    <row r="3803" spans="1:45" ht="14.55" customHeight="1" x14ac:dyDescent="0.25">
      <c r="A3803" s="94">
        <v>43588</v>
      </c>
      <c r="B3803" s="98">
        <v>14.275</v>
      </c>
      <c r="C3803" s="99">
        <v>15.574999999999999</v>
      </c>
      <c r="D3803" s="32">
        <v>68.125279489455068</v>
      </c>
      <c r="E3803" s="32">
        <v>53.427737983528445</v>
      </c>
      <c r="F3803" s="18">
        <v>121.55301747298351</v>
      </c>
      <c r="G3803" s="18">
        <v>14.846405472464099</v>
      </c>
      <c r="H3803" s="19">
        <v>8.3467094703049693E-2</v>
      </c>
      <c r="I3803" s="18">
        <v>12.87</v>
      </c>
      <c r="J3803" s="91">
        <v>0.94946993691129189</v>
      </c>
      <c r="K3803" s="72">
        <v>25.306582545366425</v>
      </c>
      <c r="L3803" s="18">
        <v>25.42</v>
      </c>
      <c r="M3803" s="73">
        <v>-4.4617409375915457E-3</v>
      </c>
      <c r="Q3803" s="34">
        <v>1.0266096171791845</v>
      </c>
      <c r="U3803" s="5">
        <v>55.506939509163097</v>
      </c>
      <c r="V3803" s="18">
        <v>55.860000999999997</v>
      </c>
      <c r="W3803" s="38">
        <v>-6.3204705427216219E-3</v>
      </c>
      <c r="X3803" s="91">
        <v>0.92420490536693778</v>
      </c>
      <c r="Y3803" s="72">
        <v>30.787585081781458</v>
      </c>
      <c r="Z3803" s="18">
        <v>31.34</v>
      </c>
      <c r="AA3803" s="77">
        <v>-1.7626513025479955E-2</v>
      </c>
      <c r="AB3803" s="35">
        <v>0.89893987382258378</v>
      </c>
      <c r="AC3803" s="72">
        <v>19.058741739102459</v>
      </c>
      <c r="AD3803" s="18">
        <v>19.290001</v>
      </c>
      <c r="AE3803" s="38">
        <v>-1.1988556190201413E-2</v>
      </c>
      <c r="AF3803">
        <v>13</v>
      </c>
      <c r="AI3803" s="27" t="s">
        <v>36</v>
      </c>
      <c r="AJ3803" s="17">
        <v>14.932067984856964</v>
      </c>
      <c r="AK3803" s="17">
        <v>15.31867320821646</v>
      </c>
      <c r="AL3803" s="19">
        <v>7.5791349399295424E-2</v>
      </c>
      <c r="AM3803" s="19">
        <v>8.8516256610212812E-2</v>
      </c>
      <c r="AN3803" s="27" t="b">
        <v>0</v>
      </c>
      <c r="AO3803" s="27" t="b">
        <v>0</v>
      </c>
      <c r="AP3803" s="27" t="b">
        <v>0</v>
      </c>
      <c r="AQ3803" s="27" t="b">
        <v>0</v>
      </c>
      <c r="AR3803" s="27" t="b">
        <v>0</v>
      </c>
      <c r="AS3803" s="27" t="b">
        <v>0</v>
      </c>
    </row>
    <row r="3804" spans="1:45" ht="14.55" customHeight="1" x14ac:dyDescent="0.25">
      <c r="A3804" s="94">
        <v>43591</v>
      </c>
      <c r="B3804" s="98">
        <v>15.525</v>
      </c>
      <c r="C3804" s="99">
        <v>16.324999999999999</v>
      </c>
      <c r="D3804" s="32">
        <v>62.8848733748816</v>
      </c>
      <c r="E3804" s="32">
        <v>58.230742624654368</v>
      </c>
      <c r="F3804" s="18">
        <v>121.11561599953598</v>
      </c>
      <c r="G3804" s="18">
        <v>15.909629130729945</v>
      </c>
      <c r="H3804" s="19">
        <v>4.9004594180704353E-2</v>
      </c>
      <c r="I3804" s="18">
        <v>15.44</v>
      </c>
      <c r="J3804" s="91">
        <v>1.0677587436065217</v>
      </c>
      <c r="K3804" s="72">
        <v>27.020857258761382</v>
      </c>
      <c r="L3804" s="18">
        <v>26.860001</v>
      </c>
      <c r="M3804" s="73">
        <v>5.9886914658484596E-3</v>
      </c>
      <c r="Q3804" s="34">
        <v>0.9682705742227613</v>
      </c>
      <c r="U3804" s="5">
        <v>53.693848410647348</v>
      </c>
      <c r="V3804" s="18">
        <v>54.27</v>
      </c>
      <c r="W3804" s="38">
        <v>-1.0616391917314446E-2</v>
      </c>
      <c r="X3804" s="91">
        <v>1.1016381154097825</v>
      </c>
      <c r="Y3804" s="72">
        <v>33.916939480561147</v>
      </c>
      <c r="Z3804" s="18">
        <v>33.880001</v>
      </c>
      <c r="AA3804" s="77">
        <v>1.0902738922926082E-3</v>
      </c>
      <c r="AB3804" s="35">
        <v>1.1355174872130434</v>
      </c>
      <c r="AC3804" s="72">
        <v>21.641187561754677</v>
      </c>
      <c r="AD3804" s="18">
        <v>21.18</v>
      </c>
      <c r="AE3804" s="38">
        <v>2.1774672415234998E-2</v>
      </c>
      <c r="AF3804">
        <v>12</v>
      </c>
      <c r="AI3804" s="27" t="s">
        <v>36</v>
      </c>
      <c r="AJ3804" s="17">
        <v>14.955533380636117</v>
      </c>
      <c r="AK3804" s="17">
        <v>15.296427497143737</v>
      </c>
      <c r="AL3804" s="19">
        <v>7.1076334097689764E-2</v>
      </c>
      <c r="AM3804" s="19">
        <v>8.4735243424445633E-2</v>
      </c>
      <c r="AN3804" s="27" t="b">
        <v>0</v>
      </c>
      <c r="AO3804" s="27" t="b">
        <v>0</v>
      </c>
      <c r="AP3804" s="27" t="b">
        <v>0</v>
      </c>
      <c r="AQ3804" s="27" t="b">
        <v>0</v>
      </c>
      <c r="AR3804" s="27" t="b">
        <v>0</v>
      </c>
      <c r="AS3804" s="27" t="b">
        <v>0</v>
      </c>
    </row>
    <row r="3805" spans="1:45" ht="14.55" customHeight="1" x14ac:dyDescent="0.25">
      <c r="A3805" s="94">
        <v>43592</v>
      </c>
      <c r="B3805" s="98">
        <v>17.875</v>
      </c>
      <c r="C3805" s="99">
        <v>17.725000000000001</v>
      </c>
      <c r="D3805" s="32">
        <v>57.644467260308133</v>
      </c>
      <c r="E3805" s="32">
        <v>63.214344764241076</v>
      </c>
      <c r="F3805" s="18">
        <v>120.85881202454921</v>
      </c>
      <c r="G3805" s="18">
        <v>17.79654356347049</v>
      </c>
      <c r="H3805" s="19">
        <v>-8.4626234132580969E-3</v>
      </c>
      <c r="I3805" s="18">
        <v>19.32</v>
      </c>
      <c r="J3805" s="91">
        <v>1.1162302423161337</v>
      </c>
      <c r="K3805" s="72">
        <v>30.16097618918538</v>
      </c>
      <c r="L3805" s="18">
        <v>31.33</v>
      </c>
      <c r="M3805" s="73">
        <v>-3.7313240051535856E-2</v>
      </c>
      <c r="Q3805" s="34">
        <v>0.94793625996238895</v>
      </c>
      <c r="U3805" s="5">
        <v>50.849207022062679</v>
      </c>
      <c r="V3805" s="18">
        <v>49.810001</v>
      </c>
      <c r="W3805" s="38">
        <v>2.0863400947586389E-2</v>
      </c>
      <c r="X3805" s="91">
        <v>1.1743453634742005</v>
      </c>
      <c r="Y3805" s="72">
        <v>39.830391187746592</v>
      </c>
      <c r="Z3805" s="18">
        <v>42.32</v>
      </c>
      <c r="AA3805" s="77">
        <v>-5.8828185544740265E-2</v>
      </c>
      <c r="AB3805" s="35">
        <v>1.2324604846322673</v>
      </c>
      <c r="AC3805" s="72">
        <v>26.671480893780029</v>
      </c>
      <c r="AD3805" s="18">
        <v>28.129999000000002</v>
      </c>
      <c r="AE3805" s="38">
        <v>-5.1849205761435431E-2</v>
      </c>
      <c r="AF3805">
        <v>11</v>
      </c>
      <c r="AI3805" s="27" t="s">
        <v>36</v>
      </c>
      <c r="AJ3805" s="17">
        <v>15.081898502576543</v>
      </c>
      <c r="AK3805" s="17">
        <v>15.318740903279853</v>
      </c>
      <c r="AL3805" s="19">
        <v>5.6947295908251684E-2</v>
      </c>
      <c r="AM3805" s="19">
        <v>7.5746092574484197E-2</v>
      </c>
      <c r="AN3805" s="27" t="b">
        <v>0</v>
      </c>
      <c r="AO3805" s="27" t="b">
        <v>0</v>
      </c>
      <c r="AP3805" s="27" t="b">
        <v>0</v>
      </c>
      <c r="AQ3805" s="27" t="b">
        <v>0</v>
      </c>
      <c r="AR3805" s="27" t="b">
        <v>0</v>
      </c>
      <c r="AS3805" s="27" t="b">
        <v>0</v>
      </c>
    </row>
    <row r="3806" spans="1:45" ht="14.55" customHeight="1" x14ac:dyDescent="0.25">
      <c r="A3806" s="94">
        <v>43593</v>
      </c>
      <c r="B3806" s="98">
        <v>18.175000000000001</v>
      </c>
      <c r="C3806" s="99">
        <v>17.925000000000001</v>
      </c>
      <c r="D3806" s="32">
        <v>52.404061145734666</v>
      </c>
      <c r="E3806" s="32">
        <v>68.499098462294711</v>
      </c>
      <c r="F3806" s="18">
        <v>120.90315960802937</v>
      </c>
      <c r="G3806" s="18">
        <v>18.033359577441214</v>
      </c>
      <c r="H3806" s="19">
        <v>-1.3947001394700065E-2</v>
      </c>
      <c r="I3806" s="18">
        <v>19.399999999999999</v>
      </c>
      <c r="J3806" s="91">
        <v>1.0136786742881239</v>
      </c>
      <c r="K3806" s="72">
        <v>30.573009373187254</v>
      </c>
      <c r="L3806" s="18">
        <v>30.709999</v>
      </c>
      <c r="M3806" s="73">
        <v>-4.4607499600617219E-3</v>
      </c>
      <c r="Q3806" s="34">
        <v>0.99325295350731835</v>
      </c>
      <c r="U3806" s="5">
        <v>50.457364896826078</v>
      </c>
      <c r="V3806" s="18">
        <v>50.52</v>
      </c>
      <c r="W3806" s="38">
        <v>-1.2398080596580509E-3</v>
      </c>
      <c r="X3806" s="91">
        <v>1.0205180114321857</v>
      </c>
      <c r="Y3806" s="72">
        <v>40.647826085955622</v>
      </c>
      <c r="Z3806" s="18">
        <v>41.290000999999997</v>
      </c>
      <c r="AA3806" s="77">
        <v>-1.5552794829052563E-2</v>
      </c>
      <c r="AB3806" s="35">
        <v>1.0273573485762475</v>
      </c>
      <c r="AC3806" s="72">
        <v>27.400702585624941</v>
      </c>
      <c r="AD3806" s="18">
        <v>27.139999</v>
      </c>
      <c r="AE3806" s="38">
        <v>9.6058804432874803E-3</v>
      </c>
      <c r="AF3806">
        <v>10</v>
      </c>
      <c r="AI3806" s="27" t="s">
        <v>36</v>
      </c>
      <c r="AJ3806" s="17">
        <v>15.213993622625267</v>
      </c>
      <c r="AK3806" s="17">
        <v>15.376020856178135</v>
      </c>
      <c r="AL3806" s="19">
        <v>4.0359721190857144E-2</v>
      </c>
      <c r="AM3806" s="19">
        <v>6.5930623045237058E-2</v>
      </c>
      <c r="AN3806" s="27" t="b">
        <v>0</v>
      </c>
      <c r="AO3806" s="27" t="b">
        <v>0</v>
      </c>
      <c r="AP3806" s="27" t="b">
        <v>0</v>
      </c>
      <c r="AQ3806" s="27" t="b">
        <v>0</v>
      </c>
      <c r="AR3806" s="27" t="b">
        <v>1</v>
      </c>
      <c r="AS3806" s="27" t="b">
        <v>0</v>
      </c>
    </row>
    <row r="3807" spans="1:45" ht="14.55" customHeight="1" x14ac:dyDescent="0.25">
      <c r="A3807" s="94">
        <v>43594</v>
      </c>
      <c r="B3807" s="98">
        <v>17.975000000000001</v>
      </c>
      <c r="C3807" s="99">
        <v>17.875</v>
      </c>
      <c r="D3807" s="32">
        <v>47.163655031161198</v>
      </c>
      <c r="E3807" s="32">
        <v>73.812592528256928</v>
      </c>
      <c r="F3807" s="18">
        <v>120.97624755941813</v>
      </c>
      <c r="G3807" s="18">
        <v>17.913985880272072</v>
      </c>
      <c r="H3807" s="19">
        <v>-5.5944055944057158E-3</v>
      </c>
      <c r="I3807" s="18">
        <v>19.100000000000001</v>
      </c>
      <c r="J3807" s="91">
        <v>0.99398091092368657</v>
      </c>
      <c r="K3807" s="72">
        <v>30.388461914045532</v>
      </c>
      <c r="L3807" s="18">
        <v>30.549999</v>
      </c>
      <c r="M3807" s="73">
        <v>-5.287629827891896E-3</v>
      </c>
      <c r="Q3807" s="34">
        <v>1.0030277689491642</v>
      </c>
      <c r="U3807" s="5">
        <v>50.561277560757446</v>
      </c>
      <c r="V3807" s="18">
        <v>50.630001</v>
      </c>
      <c r="W3807" s="38">
        <v>-1.3573659467743986E-3</v>
      </c>
      <c r="X3807" s="91">
        <v>0.99097136638552985</v>
      </c>
      <c r="Y3807" s="72">
        <v>40.281024478536509</v>
      </c>
      <c r="Z3807" s="18">
        <v>41.130001</v>
      </c>
      <c r="AA3807" s="77">
        <v>-2.0641295911067239E-2</v>
      </c>
      <c r="AB3807" s="35">
        <v>0.98796182184737313</v>
      </c>
      <c r="AC3807" s="72">
        <v>27.070414033807594</v>
      </c>
      <c r="AD3807" s="18">
        <v>27.17</v>
      </c>
      <c r="AE3807" s="38">
        <v>-3.6652913578361142E-3</v>
      </c>
      <c r="AF3807">
        <v>9</v>
      </c>
      <c r="AI3807" s="27" t="s">
        <v>36</v>
      </c>
      <c r="AJ3807" s="17">
        <v>15.310741287679177</v>
      </c>
      <c r="AK3807" s="17">
        <v>15.437153938156429</v>
      </c>
      <c r="AL3807" s="19">
        <v>2.8197100758711419E-2</v>
      </c>
      <c r="AM3807" s="19">
        <v>5.6820288934902943E-2</v>
      </c>
      <c r="AN3807" s="27" t="b">
        <v>0</v>
      </c>
      <c r="AO3807" s="27" t="b">
        <v>0</v>
      </c>
      <c r="AP3807" s="27" t="b">
        <v>0</v>
      </c>
      <c r="AQ3807" s="27" t="b">
        <v>0</v>
      </c>
      <c r="AR3807" s="27" t="b">
        <v>1</v>
      </c>
      <c r="AS3807" s="27" t="b">
        <v>0</v>
      </c>
    </row>
    <row r="3808" spans="1:45" ht="14.55" customHeight="1" x14ac:dyDescent="0.25">
      <c r="A3808" s="94">
        <v>43595</v>
      </c>
      <c r="B3808" s="98">
        <v>16.125</v>
      </c>
      <c r="C3808" s="99">
        <v>16.824999999999999</v>
      </c>
      <c r="D3808" s="32">
        <v>41.923248916587731</v>
      </c>
      <c r="E3808" s="32">
        <v>79.082315600114725</v>
      </c>
      <c r="F3808" s="18">
        <v>121.00556451670246</v>
      </c>
      <c r="G3808" s="18">
        <v>16.582479960869396</v>
      </c>
      <c r="H3808" s="19">
        <v>4.1604754829123292E-2</v>
      </c>
      <c r="I3808" s="18">
        <v>16.040001</v>
      </c>
      <c r="J3808" s="91">
        <v>0.9258965933908152</v>
      </c>
      <c r="K3808" s="72">
        <v>28.136086543638434</v>
      </c>
      <c r="L3808" s="18">
        <v>28.190000999999999</v>
      </c>
      <c r="M3808" s="73">
        <v>-1.9125382919129494E-3</v>
      </c>
      <c r="Q3808" s="34">
        <v>1.0400171072764204</v>
      </c>
      <c r="U3808" s="5">
        <v>52.533826850324928</v>
      </c>
      <c r="V3808" s="18">
        <v>52.619999</v>
      </c>
      <c r="W3808" s="38">
        <v>-1.6376311537951913E-3</v>
      </c>
      <c r="X3808" s="91">
        <v>0.88884489008622281</v>
      </c>
      <c r="Y3808" s="72">
        <v>35.803754075557009</v>
      </c>
      <c r="Z3808" s="18">
        <v>36.439999</v>
      </c>
      <c r="AA3808" s="77">
        <v>-1.7460069755846894E-2</v>
      </c>
      <c r="AB3808" s="35">
        <v>0.85179318678163041</v>
      </c>
      <c r="AC3808" s="72">
        <v>23.058024554319758</v>
      </c>
      <c r="AD3808" s="18">
        <v>23.16</v>
      </c>
      <c r="AE3808" s="38">
        <v>-4.4030848739310194E-3</v>
      </c>
      <c r="AF3808">
        <v>8</v>
      </c>
      <c r="AI3808" s="27" t="s">
        <v>36</v>
      </c>
      <c r="AJ3808" s="17">
        <v>15.36521410524567</v>
      </c>
      <c r="AK3808" s="17">
        <v>15.470275253704976</v>
      </c>
      <c r="AL3808" s="19">
        <v>2.434540221841891E-2</v>
      </c>
      <c r="AM3808" s="19">
        <v>5.5420586111723152E-2</v>
      </c>
      <c r="AN3808" s="27" t="b">
        <v>0</v>
      </c>
      <c r="AO3808" s="27" t="b">
        <v>0</v>
      </c>
      <c r="AP3808" s="27" t="b">
        <v>0</v>
      </c>
      <c r="AQ3808" s="27" t="b">
        <v>0</v>
      </c>
      <c r="AR3808" s="27" t="b">
        <v>1</v>
      </c>
      <c r="AS3808" s="27" t="b">
        <v>0</v>
      </c>
    </row>
    <row r="3809" spans="1:45" ht="14.55" customHeight="1" x14ac:dyDescent="0.25">
      <c r="A3809" s="94">
        <v>43598</v>
      </c>
      <c r="B3809" s="98">
        <v>19.524999999999999</v>
      </c>
      <c r="C3809" s="99">
        <v>18.975000000000001</v>
      </c>
      <c r="D3809" s="32">
        <v>36.682842802014264</v>
      </c>
      <c r="E3809" s="32">
        <v>84.104695903086323</v>
      </c>
      <c r="F3809" s="18">
        <v>120.78753870510059</v>
      </c>
      <c r="G3809" s="18">
        <v>19.142033485054828</v>
      </c>
      <c r="H3809" s="19">
        <v>-2.8985507246376718E-2</v>
      </c>
      <c r="I3809" s="18">
        <v>20.549999</v>
      </c>
      <c r="J3809" s="91">
        <v>1.1522729852768752</v>
      </c>
      <c r="K3809" s="72">
        <v>32.419891494708217</v>
      </c>
      <c r="L3809" s="18">
        <v>32.450001</v>
      </c>
      <c r="M3809" s="73">
        <v>-9.2787378625298108E-4</v>
      </c>
      <c r="Q3809" s="34">
        <v>0.93392495214999505</v>
      </c>
      <c r="U3809" s="5">
        <v>49.015285139504705</v>
      </c>
      <c r="V3809" s="18">
        <v>48.720001000000003</v>
      </c>
      <c r="W3809" s="38">
        <v>6.0608401774191597E-3</v>
      </c>
      <c r="X3809" s="91">
        <v>1.2284094779153127</v>
      </c>
      <c r="Y3809" s="72">
        <v>43.98188127937027</v>
      </c>
      <c r="Z3809" s="18">
        <v>44.25</v>
      </c>
      <c r="AA3809" s="77">
        <v>-6.0591801272255261E-3</v>
      </c>
      <c r="AB3809" s="35">
        <v>1.3045459705537503</v>
      </c>
      <c r="AC3809" s="72">
        <v>30.07977076048504</v>
      </c>
      <c r="AD3809" s="18">
        <v>29.610001</v>
      </c>
      <c r="AE3809" s="38">
        <v>1.586523960215468E-2</v>
      </c>
      <c r="AF3809">
        <v>7</v>
      </c>
      <c r="AI3809" s="27" t="s">
        <v>36</v>
      </c>
      <c r="AJ3809" s="17">
        <v>15.553663004845053</v>
      </c>
      <c r="AK3809" s="17">
        <v>15.567974456679666</v>
      </c>
      <c r="AL3809" s="19">
        <v>5.6033018935145078E-3</v>
      </c>
      <c r="AM3809" s="19">
        <v>4.8994224653607921E-2</v>
      </c>
      <c r="AN3809" s="27" t="b">
        <v>0</v>
      </c>
      <c r="AO3809" s="27" t="b">
        <v>0</v>
      </c>
      <c r="AP3809" s="27" t="b">
        <v>0</v>
      </c>
      <c r="AQ3809" s="27" t="b">
        <v>0</v>
      </c>
      <c r="AR3809" s="27" t="b">
        <v>1</v>
      </c>
      <c r="AS3809" s="27" t="b">
        <v>0</v>
      </c>
    </row>
    <row r="3810" spans="1:45" ht="14.55" customHeight="1" x14ac:dyDescent="0.25">
      <c r="A3810" s="94">
        <v>43599</v>
      </c>
      <c r="B3810" s="98">
        <v>18.125</v>
      </c>
      <c r="C3810" s="99">
        <v>18.074999999999999</v>
      </c>
      <c r="D3810" s="32">
        <v>31.442436687440797</v>
      </c>
      <c r="E3810" s="32">
        <v>89.496997847067718</v>
      </c>
      <c r="F3810" s="18">
        <v>120.93943453450851</v>
      </c>
      <c r="G3810" s="18">
        <v>18.087999249090448</v>
      </c>
      <c r="H3810" s="19">
        <v>-2.7662517289073207E-3</v>
      </c>
      <c r="I3810" s="18">
        <v>18.059999000000001</v>
      </c>
      <c r="J3810" s="91">
        <v>0.94612444105466709</v>
      </c>
      <c r="K3810" s="72">
        <v>30.672721008734364</v>
      </c>
      <c r="L3810" s="18">
        <v>30.65</v>
      </c>
      <c r="M3810" s="73">
        <v>7.413053420673736E-4</v>
      </c>
      <c r="Q3810" s="34">
        <v>1.0284717086926094</v>
      </c>
      <c r="U3810" s="5">
        <v>50.362165894990298</v>
      </c>
      <c r="V3810" s="18">
        <v>49.959999000000003</v>
      </c>
      <c r="W3810" s="38">
        <v>8.049777883107935E-3</v>
      </c>
      <c r="X3810" s="91">
        <v>0.91918666158200057</v>
      </c>
      <c r="Y3810" s="72">
        <v>40.42775204682296</v>
      </c>
      <c r="Z3810" s="18">
        <v>40.799999</v>
      </c>
      <c r="AA3810" s="77">
        <v>-9.1237000563906892E-3</v>
      </c>
      <c r="AB3810" s="35">
        <v>0.89224888210933417</v>
      </c>
      <c r="AC3810" s="72">
        <v>26.838211545402693</v>
      </c>
      <c r="AD3810" s="18">
        <v>26.5</v>
      </c>
      <c r="AE3810" s="38">
        <v>1.2762699826516719E-2</v>
      </c>
      <c r="AF3810">
        <v>6</v>
      </c>
      <c r="AI3810" s="27" t="s">
        <v>36</v>
      </c>
      <c r="AJ3810" s="17">
        <v>15.725805945874386</v>
      </c>
      <c r="AK3810" s="17">
        <v>15.649420145415696</v>
      </c>
      <c r="AL3810" s="19">
        <v>-3.0251724247541043E-3</v>
      </c>
      <c r="AM3810" s="19">
        <v>4.3943285140063411E-2</v>
      </c>
      <c r="AN3810" s="27" t="b">
        <v>1</v>
      </c>
      <c r="AO3810" s="27" t="b">
        <v>0</v>
      </c>
      <c r="AP3810" s="27" t="b">
        <v>0</v>
      </c>
      <c r="AQ3810" s="27" t="b">
        <v>0</v>
      </c>
      <c r="AR3810" s="27" t="b">
        <v>1</v>
      </c>
      <c r="AS3810" s="27" t="b">
        <v>0</v>
      </c>
    </row>
    <row r="3811" spans="1:45" ht="14.55" customHeight="1" x14ac:dyDescent="0.25">
      <c r="A3811" s="94">
        <v>43600</v>
      </c>
      <c r="B3811" s="98">
        <v>16.925000000000001</v>
      </c>
      <c r="C3811" s="99">
        <v>17.375</v>
      </c>
      <c r="D3811" s="32">
        <v>26.202030572867329</v>
      </c>
      <c r="E3811" s="32">
        <v>94.751900244115802</v>
      </c>
      <c r="F3811" s="18">
        <v>120.95393081698313</v>
      </c>
      <c r="G3811" s="18">
        <v>17.277517316484477</v>
      </c>
      <c r="H3811" s="19">
        <v>2.5899280575539474E-2</v>
      </c>
      <c r="I3811" s="18">
        <v>16.440000999999999</v>
      </c>
      <c r="J3811" s="91">
        <v>0.95530677719464463</v>
      </c>
      <c r="K3811" s="72">
        <v>29.301351271840861</v>
      </c>
      <c r="L3811" s="18">
        <v>29.360001</v>
      </c>
      <c r="M3811" s="73">
        <v>-1.9976064768914403E-3</v>
      </c>
      <c r="Q3811" s="34">
        <v>1.0233920787920094</v>
      </c>
      <c r="U3811" s="5">
        <v>51.490483118544091</v>
      </c>
      <c r="V3811" s="18">
        <v>51.02</v>
      </c>
      <c r="W3811" s="38">
        <v>9.2215428958072922E-3</v>
      </c>
      <c r="X3811" s="91">
        <v>0.93296016579196694</v>
      </c>
      <c r="Y3811" s="72">
        <v>37.717662709524333</v>
      </c>
      <c r="Z3811" s="18">
        <v>38.259998000000003</v>
      </c>
      <c r="AA3811" s="77">
        <v>-1.4174995264653953E-2</v>
      </c>
      <c r="AB3811" s="35">
        <v>0.91061355438928926</v>
      </c>
      <c r="AC3811" s="72">
        <v>24.438847387418555</v>
      </c>
      <c r="AD3811" s="18">
        <v>24.379999000000002</v>
      </c>
      <c r="AE3811" s="38">
        <v>2.4137977781932421E-3</v>
      </c>
      <c r="AF3811">
        <v>5</v>
      </c>
      <c r="AI3811" s="27" t="s">
        <v>36</v>
      </c>
      <c r="AJ3811" s="17">
        <v>15.859871151308962</v>
      </c>
      <c r="AK3811" s="17">
        <v>15.706679328332578</v>
      </c>
      <c r="AL3811" s="19">
        <v>2.7018115733788242E-3</v>
      </c>
      <c r="AM3811" s="19">
        <v>4.0668026065104779E-2</v>
      </c>
      <c r="AN3811" s="27" t="b">
        <v>1</v>
      </c>
      <c r="AO3811" s="27" t="b">
        <v>0</v>
      </c>
      <c r="AP3811" s="27" t="b">
        <v>0</v>
      </c>
      <c r="AQ3811" s="27" t="b">
        <v>0</v>
      </c>
      <c r="AR3811" s="27" t="b">
        <v>1</v>
      </c>
      <c r="AS3811" s="27" t="b">
        <v>0</v>
      </c>
    </row>
    <row r="3812" spans="1:45" ht="14.55" customHeight="1" x14ac:dyDescent="0.25">
      <c r="A3812" s="94">
        <v>43601</v>
      </c>
      <c r="B3812" s="98">
        <v>15.725</v>
      </c>
      <c r="C3812" s="99">
        <v>16.774999999999999</v>
      </c>
      <c r="D3812" s="32">
        <v>20.961624458293862</v>
      </c>
      <c r="E3812" s="32">
        <v>99.856583610398161</v>
      </c>
      <c r="F3812" s="18">
        <v>120.81820806869203</v>
      </c>
      <c r="G3812" s="18">
        <v>16.592827908284363</v>
      </c>
      <c r="H3812" s="19">
        <v>6.2593144560357583E-2</v>
      </c>
      <c r="I3812" s="18">
        <v>15.29</v>
      </c>
      <c r="J3812" s="91">
        <v>0.95929344161541674</v>
      </c>
      <c r="K3812" s="72">
        <v>28.108107768682732</v>
      </c>
      <c r="L3812" s="18">
        <v>28.1</v>
      </c>
      <c r="M3812" s="73">
        <v>2.8853269333561086E-4</v>
      </c>
      <c r="Q3812" s="34">
        <v>1.0212169481300919</v>
      </c>
      <c r="U3812" s="5">
        <v>52.532188832370338</v>
      </c>
      <c r="V3812" s="18">
        <v>52.139999000000003</v>
      </c>
      <c r="W3812" s="38">
        <v>7.5218611410087398E-3</v>
      </c>
      <c r="X3812" s="91">
        <v>0.93894016242312506</v>
      </c>
      <c r="Y3812" s="72">
        <v>35.414797790141073</v>
      </c>
      <c r="Z3812" s="18">
        <v>35.93</v>
      </c>
      <c r="AA3812" s="77">
        <v>-1.4339053989950655E-2</v>
      </c>
      <c r="AB3812" s="35">
        <v>0.91858688323083348</v>
      </c>
      <c r="AC3812" s="72">
        <v>22.448844735141751</v>
      </c>
      <c r="AD3812" s="18">
        <v>22.42</v>
      </c>
      <c r="AE3812" s="38">
        <v>1.2865626735838343E-3</v>
      </c>
      <c r="AF3812">
        <v>4</v>
      </c>
      <c r="AI3812" s="27" t="s">
        <v>36</v>
      </c>
      <c r="AJ3812" s="17">
        <v>15.958560622949378</v>
      </c>
      <c r="AK3812" s="17">
        <v>15.742480009022444</v>
      </c>
      <c r="AL3812" s="19">
        <v>1.5458502565888432E-2</v>
      </c>
      <c r="AM3812" s="19">
        <v>4.0380097600127125E-2</v>
      </c>
      <c r="AN3812" s="27" t="b">
        <v>1</v>
      </c>
      <c r="AO3812" s="27" t="b">
        <v>0</v>
      </c>
      <c r="AP3812" s="27" t="b">
        <v>0</v>
      </c>
      <c r="AQ3812" s="27" t="b">
        <v>0</v>
      </c>
      <c r="AR3812" s="27" t="b">
        <v>1</v>
      </c>
      <c r="AS3812" s="27" t="b">
        <v>0</v>
      </c>
    </row>
    <row r="3813" spans="1:45" ht="14.55" customHeight="1" x14ac:dyDescent="0.25">
      <c r="A3813" s="94">
        <v>43602</v>
      </c>
      <c r="B3813" s="98">
        <v>15.875</v>
      </c>
      <c r="C3813" s="99">
        <v>17.024999999999999</v>
      </c>
      <c r="D3813" s="32">
        <v>15.721218343720397</v>
      </c>
      <c r="E3813" s="32">
        <v>104.76897622748714</v>
      </c>
      <c r="F3813" s="18">
        <v>120.49019457120754</v>
      </c>
      <c r="G3813" s="18">
        <v>16.874951266494186</v>
      </c>
      <c r="H3813" s="19">
        <v>6.7547723935389103E-2</v>
      </c>
      <c r="I3813" s="18">
        <v>15.96</v>
      </c>
      <c r="J3813" s="91">
        <v>1.014241633521729</v>
      </c>
      <c r="K3813" s="72">
        <v>28.507919883952908</v>
      </c>
      <c r="L3813" s="18">
        <v>28.52</v>
      </c>
      <c r="M3813" s="73">
        <v>-4.2356648131455603E-4</v>
      </c>
      <c r="Q3813" s="34">
        <v>0.99297917130838032</v>
      </c>
      <c r="U3813" s="5">
        <v>52.113009218014959</v>
      </c>
      <c r="V3813" s="18">
        <v>51.759998000000003</v>
      </c>
      <c r="W3813" s="38">
        <v>6.820155171083195E-3</v>
      </c>
      <c r="X3813" s="91">
        <v>1.0213624502825935</v>
      </c>
      <c r="Y3813" s="72">
        <v>36.171517707110311</v>
      </c>
      <c r="Z3813" s="18">
        <v>36.540000999999997</v>
      </c>
      <c r="AA3813" s="77">
        <v>-1.0084381029154469E-2</v>
      </c>
      <c r="AB3813" s="35">
        <v>1.028483267043458</v>
      </c>
      <c r="AC3813" s="72">
        <v>23.087891012673733</v>
      </c>
      <c r="AD3813" s="18">
        <v>22.99</v>
      </c>
      <c r="AE3813" s="38">
        <v>4.2579822824590991E-3</v>
      </c>
      <c r="AF3813">
        <v>3</v>
      </c>
      <c r="AI3813" s="27" t="s">
        <v>36</v>
      </c>
      <c r="AJ3813" s="17">
        <v>16.065701159449102</v>
      </c>
      <c r="AK3813" s="17">
        <v>15.779399106613329</v>
      </c>
      <c r="AL3813" s="19">
        <v>2.7648857487520901E-2</v>
      </c>
      <c r="AM3813" s="19">
        <v>4.01026128187024E-2</v>
      </c>
      <c r="AN3813" s="27" t="b">
        <v>1</v>
      </c>
      <c r="AO3813" s="27" t="b">
        <v>0</v>
      </c>
      <c r="AP3813" s="27" t="b">
        <v>0</v>
      </c>
      <c r="AQ3813" s="27" t="b">
        <v>0</v>
      </c>
      <c r="AR3813" s="27" t="b">
        <v>1</v>
      </c>
      <c r="AS3813" s="27" t="b">
        <v>0</v>
      </c>
    </row>
    <row r="3814" spans="1:45" ht="14.55" customHeight="1" x14ac:dyDescent="0.25">
      <c r="A3814" s="94">
        <v>43605</v>
      </c>
      <c r="B3814" s="100">
        <v>16.125</v>
      </c>
      <c r="C3814" s="101">
        <v>17.175000000000001</v>
      </c>
      <c r="D3814" s="32">
        <v>10.480812229146931</v>
      </c>
      <c r="E3814" s="32">
        <v>109.65540483652407</v>
      </c>
      <c r="F3814" s="32">
        <v>120.136217065671</v>
      </c>
      <c r="G3814" s="32">
        <v>17.083396875568432</v>
      </c>
      <c r="H3814" s="56">
        <v>6.1135371179039333E-2</v>
      </c>
      <c r="I3814" s="32">
        <v>16.309999000000001</v>
      </c>
      <c r="J3814" s="129">
        <v>1.0093782674123146</v>
      </c>
      <c r="K3814" s="72">
        <v>28.774776908173983</v>
      </c>
      <c r="L3814" s="32">
        <v>28.940000999999999</v>
      </c>
      <c r="M3814" s="73">
        <v>-5.7091944062481375E-3</v>
      </c>
      <c r="N3814" s="130"/>
      <c r="O3814" s="130"/>
      <c r="P3814" s="130"/>
      <c r="Q3814" s="131">
        <v>0.99535443365728637</v>
      </c>
      <c r="R3814" s="130"/>
      <c r="S3814" s="130"/>
      <c r="T3814" s="130"/>
      <c r="U3814" s="5">
        <v>51.820837005201334</v>
      </c>
      <c r="V3814" s="32">
        <v>51.419998</v>
      </c>
      <c r="W3814" s="76">
        <v>7.795391302841629E-3</v>
      </c>
      <c r="X3814" s="129">
        <v>1.0140674011184718</v>
      </c>
      <c r="Y3814" s="72">
        <v>36.680532451012184</v>
      </c>
      <c r="Z3814" s="32">
        <v>37.369999</v>
      </c>
      <c r="AA3814" s="77">
        <v>-1.8449734210263597E-2</v>
      </c>
      <c r="AB3814" s="132">
        <v>1.0187565348246292</v>
      </c>
      <c r="AC3814" s="72">
        <v>23.520562745695802</v>
      </c>
      <c r="AD3814" s="32">
        <v>23.549999</v>
      </c>
      <c r="AE3814" s="76">
        <v>-1.2499471572885298E-3</v>
      </c>
      <c r="AF3814" s="1">
        <v>2</v>
      </c>
      <c r="AI3814" s="27" t="s">
        <v>36</v>
      </c>
      <c r="AJ3814" s="17">
        <v>16.190150062105406</v>
      </c>
      <c r="AK3814" s="17">
        <v>15.826499558421519</v>
      </c>
      <c r="AL3814" s="19">
        <v>3.0903960212506909E-2</v>
      </c>
      <c r="AM3814" s="19">
        <v>3.9092655642996216E-2</v>
      </c>
      <c r="AN3814" s="27" t="b">
        <v>1</v>
      </c>
      <c r="AO3814" s="27" t="b">
        <v>0</v>
      </c>
      <c r="AP3814" s="27" t="b">
        <v>0</v>
      </c>
      <c r="AQ3814" s="27" t="b">
        <v>0</v>
      </c>
      <c r="AR3814" s="27" t="b">
        <v>1</v>
      </c>
      <c r="AS3814" s="27" t="b">
        <v>0</v>
      </c>
    </row>
    <row r="3815" spans="1:45" ht="14.55" customHeight="1" x14ac:dyDescent="0.25">
      <c r="A3815" s="94">
        <v>43606</v>
      </c>
      <c r="B3815" s="98">
        <v>15.025</v>
      </c>
      <c r="C3815" s="99">
        <v>16.274999999999999</v>
      </c>
      <c r="D3815" s="32">
        <v>5.2404061145734655</v>
      </c>
      <c r="E3815" s="32">
        <v>114.57543677815418</v>
      </c>
      <c r="F3815" s="18">
        <v>119.81584289272764</v>
      </c>
      <c r="G3815" s="18">
        <v>16.220328535149715</v>
      </c>
      <c r="H3815" s="19">
        <v>7.6804915514592786E-2</v>
      </c>
      <c r="I3815" s="18">
        <v>14.95</v>
      </c>
      <c r="J3815" s="91">
        <v>0.94694708366097546</v>
      </c>
      <c r="K3815" s="72">
        <v>27.247719626080247</v>
      </c>
      <c r="L3815" s="18">
        <v>27.48</v>
      </c>
      <c r="M3815" s="73">
        <v>-8.4527064745179483E-3</v>
      </c>
      <c r="Q3815" s="34">
        <v>1.0280126087584101</v>
      </c>
      <c r="U3815" s="5">
        <v>53.221042958507319</v>
      </c>
      <c r="V3815" s="18">
        <v>52.650002000000001</v>
      </c>
      <c r="W3815" s="38">
        <v>1.0845981705894674E-2</v>
      </c>
      <c r="X3815" s="91">
        <v>0.9204206254914632</v>
      </c>
      <c r="Y3815" s="72">
        <v>33.761680152143036</v>
      </c>
      <c r="Z3815" s="18">
        <v>34.610000999999997</v>
      </c>
      <c r="AA3815" s="77">
        <v>-2.4510858808035309E-2</v>
      </c>
      <c r="AB3815" s="35">
        <v>0.89389416732195093</v>
      </c>
      <c r="AC3815" s="72">
        <v>21.02455676950791</v>
      </c>
      <c r="AD3815" s="18">
        <v>21.43</v>
      </c>
      <c r="AE3815" s="38">
        <v>-1.8919422794777853E-2</v>
      </c>
      <c r="AF3815">
        <v>1</v>
      </c>
      <c r="AI3815" s="27" t="b">
        <v>1</v>
      </c>
      <c r="AJ3815" s="17">
        <v>16.283087325115996</v>
      </c>
      <c r="AK3815" s="17">
        <v>15.812858233201133</v>
      </c>
      <c r="AL3815" s="19">
        <v>4.853569733933516E-2</v>
      </c>
      <c r="AM3815" s="19">
        <v>3.9123487504947617E-2</v>
      </c>
      <c r="AN3815" s="27" t="b">
        <v>1</v>
      </c>
      <c r="AO3815" s="27" t="b">
        <v>1</v>
      </c>
      <c r="AP3815" s="27" t="b">
        <v>0</v>
      </c>
      <c r="AQ3815" s="27" t="b">
        <v>0</v>
      </c>
      <c r="AR3815" s="27" t="b">
        <v>1</v>
      </c>
      <c r="AS3815" s="27" t="b">
        <v>0</v>
      </c>
    </row>
    <row r="3816" spans="1:45" ht="14.55" customHeight="1" x14ac:dyDescent="0.25">
      <c r="A3816" s="96">
        <v>43607</v>
      </c>
      <c r="B3816" s="98">
        <v>16.225000000000001</v>
      </c>
      <c r="C3816" s="99">
        <v>16.875</v>
      </c>
      <c r="D3816" s="32">
        <v>119.41335394383567</v>
      </c>
      <c r="E3816" s="32">
        <v>0</v>
      </c>
      <c r="F3816" s="18">
        <v>119.41335394383567</v>
      </c>
      <c r="G3816" s="18">
        <v>16.225000000000001</v>
      </c>
      <c r="H3816" s="19">
        <v>3.8518518518518396E-2</v>
      </c>
      <c r="I3816" s="18">
        <v>14.75</v>
      </c>
      <c r="J3816" s="91">
        <v>0.99692780337941633</v>
      </c>
      <c r="K3816" s="72">
        <v>27.163539280335545</v>
      </c>
      <c r="L3816" s="18">
        <v>27.219999000000001</v>
      </c>
      <c r="M3816" s="73">
        <v>-2.0741999169234461E-3</v>
      </c>
      <c r="Q3816" s="34">
        <v>1.0015408320493067</v>
      </c>
      <c r="U3816" s="5">
        <v>53.251587251048427</v>
      </c>
      <c r="V3816" s="18">
        <v>52.98</v>
      </c>
      <c r="W3816" s="38">
        <v>5.1262221790945696E-3</v>
      </c>
      <c r="X3816" s="91">
        <v>0.99539170506912455</v>
      </c>
      <c r="Y3816" s="72">
        <v>33.606257159252927</v>
      </c>
      <c r="Z3816" s="18">
        <v>33.990001999999997</v>
      </c>
      <c r="AA3816" s="77">
        <v>-1.1289932867525877E-2</v>
      </c>
      <c r="AB3816" s="35">
        <v>0.99385560675883278</v>
      </c>
      <c r="AC3816" s="72">
        <v>20.895038620524524</v>
      </c>
      <c r="AD3816" s="18">
        <v>20.940000999999999</v>
      </c>
      <c r="AE3816" s="38">
        <v>-2.1472004454763396E-3</v>
      </c>
      <c r="AF3816">
        <v>19</v>
      </c>
      <c r="AI3816" s="27" t="b">
        <v>1</v>
      </c>
      <c r="AJ3816" s="17">
        <v>16.376398310920599</v>
      </c>
      <c r="AK3816" s="17">
        <v>15.796432755146448</v>
      </c>
      <c r="AL3816" s="19">
        <v>5.5416492380572779E-2</v>
      </c>
      <c r="AM3816" s="19">
        <v>3.6182241980500816E-2</v>
      </c>
      <c r="AN3816" s="27" t="b">
        <v>1</v>
      </c>
      <c r="AO3816" s="27" t="b">
        <v>1</v>
      </c>
      <c r="AP3816" s="27" t="b">
        <v>0</v>
      </c>
      <c r="AQ3816" s="27" t="b">
        <v>0</v>
      </c>
      <c r="AR3816" s="27" t="b">
        <v>1</v>
      </c>
      <c r="AS3816" s="27" t="b">
        <v>0</v>
      </c>
    </row>
    <row r="3817" spans="1:45" ht="14.55" customHeight="1" x14ac:dyDescent="0.25">
      <c r="A3817" s="94">
        <v>43608</v>
      </c>
      <c r="B3817" s="98">
        <v>17.324999999999999</v>
      </c>
      <c r="C3817" s="99">
        <v>17.625</v>
      </c>
      <c r="D3817" s="32">
        <v>113.12844057837064</v>
      </c>
      <c r="E3817" s="32">
        <v>6.0428278136100859</v>
      </c>
      <c r="F3817" s="18">
        <v>119.17126839198073</v>
      </c>
      <c r="G3817" s="18">
        <v>17.340212125947339</v>
      </c>
      <c r="H3817" s="19">
        <v>1.7021276595744705E-2</v>
      </c>
      <c r="I3817" s="18">
        <v>16.920000000000002</v>
      </c>
      <c r="J3817" s="91">
        <v>1.0665675488155415</v>
      </c>
      <c r="K3817" s="72">
        <v>28.97124823614319</v>
      </c>
      <c r="L3817" s="18">
        <v>29.02</v>
      </c>
      <c r="M3817" s="73">
        <v>-1.6799367283532052E-3</v>
      </c>
      <c r="Q3817" s="34">
        <v>0.96879356169730313</v>
      </c>
      <c r="U3817" s="5">
        <v>51.539988509571394</v>
      </c>
      <c r="V3817" s="18">
        <v>51.139999000000003</v>
      </c>
      <c r="W3817" s="38">
        <v>7.8214610362309749E-3</v>
      </c>
      <c r="X3817" s="91">
        <v>1.0998513232233125</v>
      </c>
      <c r="Y3817" s="72">
        <v>36.962063247402241</v>
      </c>
      <c r="Z3817" s="18">
        <v>37.349997999999999</v>
      </c>
      <c r="AA3817" s="77">
        <v>-1.038647318261591E-2</v>
      </c>
      <c r="AB3817" s="35">
        <v>1.1331350976310832</v>
      </c>
      <c r="AC3817" s="72">
        <v>23.676522028036175</v>
      </c>
      <c r="AD3817" s="18">
        <v>23.540001</v>
      </c>
      <c r="AE3817" s="38">
        <v>5.79953365491252E-3</v>
      </c>
      <c r="AF3817">
        <v>18</v>
      </c>
      <c r="AI3817" s="27" t="b">
        <v>1</v>
      </c>
      <c r="AJ3817" s="17">
        <v>16.500258827700431</v>
      </c>
      <c r="AK3817" s="17">
        <v>15.826728602301086</v>
      </c>
      <c r="AL3817" s="19">
        <v>5.3936825050606985E-2</v>
      </c>
      <c r="AM3817" s="19">
        <v>3.3034739455330572E-2</v>
      </c>
      <c r="AN3817" s="27" t="b">
        <v>1</v>
      </c>
      <c r="AO3817" s="27" t="b">
        <v>1</v>
      </c>
      <c r="AP3817" s="27" t="b">
        <v>0</v>
      </c>
      <c r="AQ3817" s="27" t="b">
        <v>0</v>
      </c>
      <c r="AR3817" s="27" t="b">
        <v>1</v>
      </c>
      <c r="AS3817" s="27" t="b">
        <v>0</v>
      </c>
    </row>
    <row r="3818" spans="1:45" ht="14.55" customHeight="1" x14ac:dyDescent="0.25">
      <c r="A3818" s="94">
        <v>43609</v>
      </c>
      <c r="B3818" s="98">
        <v>16.725000000000001</v>
      </c>
      <c r="C3818" s="99">
        <v>17.324999999999999</v>
      </c>
      <c r="D3818" s="32">
        <v>106.84352721290561</v>
      </c>
      <c r="E3818" s="32">
        <v>12.220763930301249</v>
      </c>
      <c r="F3818" s="18">
        <v>119.06429114320686</v>
      </c>
      <c r="G3818" s="18">
        <v>16.786584025636717</v>
      </c>
      <c r="H3818" s="19">
        <v>3.4632034632034459E-2</v>
      </c>
      <c r="I3818" s="18">
        <v>15.85</v>
      </c>
      <c r="J3818" s="91">
        <v>0.96720357176663307</v>
      </c>
      <c r="K3818" s="72">
        <v>28.020609949591293</v>
      </c>
      <c r="L3818" s="18">
        <v>28.42</v>
      </c>
      <c r="M3818" s="73">
        <v>-1.4053133371172014E-2</v>
      </c>
      <c r="Q3818" s="34">
        <v>1.0169542530604301</v>
      </c>
      <c r="U3818" s="5">
        <v>52.363208618131068</v>
      </c>
      <c r="V3818" s="18">
        <v>51.720001000000003</v>
      </c>
      <c r="W3818" s="38">
        <v>1.2436341950787373E-2</v>
      </c>
      <c r="X3818" s="91">
        <v>0.95080535764994967</v>
      </c>
      <c r="Y3818" s="72">
        <v>35.143895908756292</v>
      </c>
      <c r="Z3818" s="18">
        <v>36.240001999999997</v>
      </c>
      <c r="AA3818" s="77">
        <v>-3.024575140044708E-2</v>
      </c>
      <c r="AB3818" s="35">
        <v>0.93440714353326615</v>
      </c>
      <c r="AC3818" s="72">
        <v>22.123156622467601</v>
      </c>
      <c r="AD3818" s="18">
        <v>22.540001</v>
      </c>
      <c r="AE3818" s="38">
        <v>-1.8493538555406423E-2</v>
      </c>
      <c r="AF3818">
        <v>17</v>
      </c>
      <c r="AI3818" s="27" t="b">
        <v>1</v>
      </c>
      <c r="AJ3818" s="17">
        <v>16.582921646548868</v>
      </c>
      <c r="AK3818" s="17">
        <v>15.835353391362183</v>
      </c>
      <c r="AL3818" s="19">
        <v>4.9276640062553133E-2</v>
      </c>
      <c r="AM3818" s="19">
        <v>3.1154557490402829E-2</v>
      </c>
      <c r="AN3818" s="27" t="b">
        <v>1</v>
      </c>
      <c r="AO3818" s="27" t="b">
        <v>1</v>
      </c>
      <c r="AP3818" s="27" t="b">
        <v>0</v>
      </c>
      <c r="AQ3818" s="27" t="b">
        <v>0</v>
      </c>
      <c r="AR3818" s="27" t="b">
        <v>1</v>
      </c>
      <c r="AS3818" s="27" t="b">
        <v>0</v>
      </c>
    </row>
    <row r="3819" spans="1:45" ht="14.55" customHeight="1" x14ac:dyDescent="0.25">
      <c r="A3819" s="94">
        <v>43613</v>
      </c>
      <c r="B3819" s="98">
        <v>17.375</v>
      </c>
      <c r="C3819" s="99">
        <v>17.725000000000001</v>
      </c>
      <c r="D3819" s="32">
        <v>100.55861384744058</v>
      </c>
      <c r="E3819" s="32">
        <v>18.288017958434164</v>
      </c>
      <c r="F3819" s="18">
        <v>118.84663180587475</v>
      </c>
      <c r="G3819" s="18">
        <v>17.428857700367203</v>
      </c>
      <c r="H3819" s="19">
        <v>1.9746121297602337E-2</v>
      </c>
      <c r="I3819" s="18">
        <v>17.5</v>
      </c>
      <c r="J3819" s="91">
        <v>1.0363631031458482</v>
      </c>
      <c r="K3819" s="72">
        <v>29.039023835480435</v>
      </c>
      <c r="L3819" s="18">
        <v>29.27</v>
      </c>
      <c r="M3819" s="73">
        <v>-7.8912252996093026E-3</v>
      </c>
      <c r="Q3819" s="34">
        <v>0.98245638857873785</v>
      </c>
      <c r="U3819" s="5">
        <v>51.394902669633773</v>
      </c>
      <c r="V3819" s="18">
        <v>50.919998</v>
      </c>
      <c r="W3819" s="38">
        <v>9.3264864156862859E-3</v>
      </c>
      <c r="X3819" s="91">
        <v>1.0545446547187725</v>
      </c>
      <c r="Y3819" s="72">
        <v>37.060984892070053</v>
      </c>
      <c r="Z3819" s="18">
        <v>37.82</v>
      </c>
      <c r="AA3819" s="77">
        <v>-2.0069146164197447E-2</v>
      </c>
      <c r="AB3819" s="35">
        <v>1.0727262062916967</v>
      </c>
      <c r="AC3819" s="72">
        <v>23.731709390775585</v>
      </c>
      <c r="AD3819" s="18">
        <v>23.809999000000001</v>
      </c>
      <c r="AE3819" s="38">
        <v>-3.2880979635663368E-3</v>
      </c>
      <c r="AF3819">
        <v>16</v>
      </c>
      <c r="AI3819" s="27" t="b">
        <v>1</v>
      </c>
      <c r="AJ3819" s="17">
        <v>16.717226796836531</v>
      </c>
      <c r="AK3819" s="17">
        <v>15.87144670312685</v>
      </c>
      <c r="AL3819" s="19">
        <v>4.1309706289588667E-2</v>
      </c>
      <c r="AM3819" s="19">
        <v>2.7171996652562369E-2</v>
      </c>
      <c r="AN3819" s="27" t="b">
        <v>1</v>
      </c>
      <c r="AO3819" s="27" t="b">
        <v>1</v>
      </c>
      <c r="AP3819" s="27" t="b">
        <v>0</v>
      </c>
      <c r="AQ3819" s="27" t="b">
        <v>0</v>
      </c>
      <c r="AR3819" s="27" t="b">
        <v>1</v>
      </c>
      <c r="AS3819" s="27" t="b">
        <v>0</v>
      </c>
    </row>
    <row r="3820" spans="1:45" ht="14.55" customHeight="1" x14ac:dyDescent="0.25">
      <c r="A3820" s="94">
        <v>43614</v>
      </c>
      <c r="B3820" s="98">
        <v>17.774999999999999</v>
      </c>
      <c r="C3820" s="99">
        <v>18.024999999999999</v>
      </c>
      <c r="D3820" s="32">
        <v>94.273700481975553</v>
      </c>
      <c r="E3820" s="32">
        <v>24.448828662239805</v>
      </c>
      <c r="F3820" s="18">
        <v>118.72252914421536</v>
      </c>
      <c r="G3820" s="18">
        <v>17.826483128009642</v>
      </c>
      <c r="H3820" s="19">
        <v>1.3869625520110951E-2</v>
      </c>
      <c r="I3820" s="18">
        <v>17.899999999999999</v>
      </c>
      <c r="J3820" s="91">
        <v>1.0217461505039418</v>
      </c>
      <c r="K3820" s="72">
        <v>29.669997457038239</v>
      </c>
      <c r="L3820" s="18">
        <v>29.84</v>
      </c>
      <c r="M3820" s="73">
        <v>-5.6971361582359619E-3</v>
      </c>
      <c r="Q3820" s="34">
        <v>0.98935833989038457</v>
      </c>
      <c r="U3820" s="5">
        <v>50.798885389737251</v>
      </c>
      <c r="V3820" s="18">
        <v>50.400002000000001</v>
      </c>
      <c r="W3820" s="38">
        <v>7.9143526569155718E-3</v>
      </c>
      <c r="X3820" s="91">
        <v>1.0326192257559128</v>
      </c>
      <c r="Y3820" s="72">
        <v>38.270068625269424</v>
      </c>
      <c r="Z3820" s="18">
        <v>38.810001</v>
      </c>
      <c r="AA3820" s="77">
        <v>-1.3912196877567094E-2</v>
      </c>
      <c r="AB3820" s="35">
        <v>1.0434923010078836</v>
      </c>
      <c r="AC3820" s="72">
        <v>24.763459013228672</v>
      </c>
      <c r="AD3820" s="18">
        <v>24.68</v>
      </c>
      <c r="AE3820" s="38">
        <v>3.3816455927339049E-3</v>
      </c>
      <c r="AF3820">
        <v>15</v>
      </c>
      <c r="AI3820" s="27" t="b">
        <v>1</v>
      </c>
      <c r="AJ3820" s="17">
        <v>16.858653586598397</v>
      </c>
      <c r="AK3820" s="17">
        <v>15.92495761388537</v>
      </c>
      <c r="AL3820" s="19">
        <v>3.3432082013100606E-2</v>
      </c>
      <c r="AM3820" s="19">
        <v>2.4976061111275281E-2</v>
      </c>
      <c r="AN3820" s="27" t="b">
        <v>1</v>
      </c>
      <c r="AO3820" s="27" t="b">
        <v>1</v>
      </c>
      <c r="AP3820" s="27" t="b">
        <v>0</v>
      </c>
      <c r="AQ3820" s="27" t="b">
        <v>0</v>
      </c>
      <c r="AR3820" s="27" t="b">
        <v>1</v>
      </c>
      <c r="AS3820" s="27" t="b">
        <v>0</v>
      </c>
    </row>
    <row r="3821" spans="1:45" ht="14.55" customHeight="1" x14ac:dyDescent="0.25">
      <c r="A3821" s="94">
        <v>43615</v>
      </c>
      <c r="B3821" s="98">
        <v>17.425000000000001</v>
      </c>
      <c r="C3821" s="99">
        <v>17.824999999999999</v>
      </c>
      <c r="D3821" s="32">
        <v>87.988787116510522</v>
      </c>
      <c r="E3821" s="32">
        <v>30.646572632899499</v>
      </c>
      <c r="F3821" s="18">
        <v>118.63535974941001</v>
      </c>
      <c r="G3821" s="18">
        <v>17.528330314663805</v>
      </c>
      <c r="H3821" s="19">
        <v>2.2440392706872259E-2</v>
      </c>
      <c r="I3821" s="18">
        <v>17.299999</v>
      </c>
      <c r="J3821" s="91">
        <v>0.98255277832993881</v>
      </c>
      <c r="K3821" s="72">
        <v>29.151834038653909</v>
      </c>
      <c r="L3821" s="18">
        <v>29.309999000000001</v>
      </c>
      <c r="M3821" s="73">
        <v>-5.3962799980338382E-3</v>
      </c>
      <c r="Q3821" s="34">
        <v>1.0088785162766098</v>
      </c>
      <c r="U3821" s="5">
        <v>51.200425892054383</v>
      </c>
      <c r="V3821" s="18">
        <v>50.91</v>
      </c>
      <c r="W3821" s="38">
        <v>5.704692438703334E-3</v>
      </c>
      <c r="X3821" s="91">
        <v>0.97382916749490811</v>
      </c>
      <c r="Y3821" s="72">
        <v>37.26868737855424</v>
      </c>
      <c r="Z3821" s="18">
        <v>37.810001</v>
      </c>
      <c r="AA3821" s="77">
        <v>-1.4316678316029651E-2</v>
      </c>
      <c r="AB3821" s="35">
        <v>0.96510555665987752</v>
      </c>
      <c r="AC3821" s="72">
        <v>23.898968730121521</v>
      </c>
      <c r="AD3821" s="18">
        <v>23.889999</v>
      </c>
      <c r="AE3821" s="38">
        <v>3.7545962733280254E-4</v>
      </c>
      <c r="AF3821">
        <v>14</v>
      </c>
      <c r="AI3821" s="27" t="s">
        <v>36</v>
      </c>
      <c r="AJ3821" s="17">
        <v>16.986077110537817</v>
      </c>
      <c r="AK3821" s="17">
        <v>15.978484943184201</v>
      </c>
      <c r="AL3821" s="19">
        <v>2.4371328211813852E-2</v>
      </c>
      <c r="AM3821" s="19">
        <v>2.6907499618783429E-2</v>
      </c>
      <c r="AN3821" s="27" t="b">
        <v>1</v>
      </c>
      <c r="AO3821" s="27" t="b">
        <v>0</v>
      </c>
      <c r="AP3821" s="27" t="b">
        <v>0</v>
      </c>
      <c r="AQ3821" s="27" t="b">
        <v>0</v>
      </c>
      <c r="AR3821" s="27" t="b">
        <v>1</v>
      </c>
      <c r="AS3821" s="27" t="b">
        <v>0</v>
      </c>
    </row>
    <row r="3822" spans="1:45" ht="14.55" customHeight="1" x14ac:dyDescent="0.25">
      <c r="A3822" s="94">
        <v>43616</v>
      </c>
      <c r="B3822" s="98">
        <v>18.175000000000001</v>
      </c>
      <c r="C3822" s="99">
        <v>18.375</v>
      </c>
      <c r="D3822" s="32">
        <v>81.703873751045478</v>
      </c>
      <c r="E3822" s="32">
        <v>36.790450074314833</v>
      </c>
      <c r="F3822" s="18">
        <v>118.49432382536031</v>
      </c>
      <c r="G3822" s="18">
        <v>18.237096561061506</v>
      </c>
      <c r="H3822" s="19">
        <v>1.0884353741496544E-2</v>
      </c>
      <c r="I3822" s="18">
        <v>18.709999</v>
      </c>
      <c r="J3822" s="91">
        <v>1.0391985793393148</v>
      </c>
      <c r="K3822" s="72">
        <v>30.294020359773739</v>
      </c>
      <c r="L3822" s="18">
        <v>30.42</v>
      </c>
      <c r="M3822" s="73">
        <v>-4.1413425452420209E-3</v>
      </c>
      <c r="Q3822" s="34">
        <v>0.9811399957050384</v>
      </c>
      <c r="U3822" s="5">
        <v>50.186287437875713</v>
      </c>
      <c r="V3822" s="18">
        <v>49.82</v>
      </c>
      <c r="W3822" s="38">
        <v>7.3522167377702207E-3</v>
      </c>
      <c r="X3822" s="91">
        <v>1.0587978690089723</v>
      </c>
      <c r="Y3822" s="72">
        <v>39.460195571516252</v>
      </c>
      <c r="Z3822" s="18">
        <v>40.139999000000003</v>
      </c>
      <c r="AA3822" s="77">
        <v>-1.6935810797697112E-2</v>
      </c>
      <c r="AB3822" s="35">
        <v>1.0783971586786296</v>
      </c>
      <c r="AC3822" s="72">
        <v>25.772166775773158</v>
      </c>
      <c r="AD3822" s="18">
        <v>25.75</v>
      </c>
      <c r="AE3822" s="38">
        <v>8.6084566109351712E-4</v>
      </c>
      <c r="AF3822">
        <v>13</v>
      </c>
      <c r="AI3822" s="27" t="s">
        <v>36</v>
      </c>
      <c r="AJ3822" s="17">
        <v>17.110811305236641</v>
      </c>
      <c r="AK3822" s="17">
        <v>16.046912729614021</v>
      </c>
      <c r="AL3822" s="19">
        <v>1.9765634082310208E-2</v>
      </c>
      <c r="AM3822" s="19">
        <v>2.8459459314795717E-2</v>
      </c>
      <c r="AN3822" s="27" t="b">
        <v>1</v>
      </c>
      <c r="AO3822" s="27" t="b">
        <v>0</v>
      </c>
      <c r="AP3822" s="27" t="b">
        <v>0</v>
      </c>
      <c r="AQ3822" s="27" t="b">
        <v>0</v>
      </c>
      <c r="AR3822" s="27" t="b">
        <v>1</v>
      </c>
      <c r="AS3822" s="27" t="b">
        <v>0</v>
      </c>
    </row>
    <row r="3823" spans="1:45" ht="14.55" customHeight="1" x14ac:dyDescent="0.25">
      <c r="A3823" s="94">
        <v>43619</v>
      </c>
      <c r="B3823" s="100">
        <v>18.274999999999999</v>
      </c>
      <c r="C3823" s="101">
        <v>18.324999999999999</v>
      </c>
      <c r="D3823" s="32">
        <v>75.418960385580448</v>
      </c>
      <c r="E3823" s="32">
        <v>43.006956219475491</v>
      </c>
      <c r="F3823" s="32">
        <v>118.42591660505593</v>
      </c>
      <c r="G3823" s="32">
        <v>18.293157746822811</v>
      </c>
      <c r="H3823" s="56">
        <v>2.7285129604366354E-3</v>
      </c>
      <c r="I3823" s="32">
        <v>18.860001</v>
      </c>
      <c r="J3823" s="68">
        <v>1.0024949408261969</v>
      </c>
      <c r="K3823" s="72">
        <v>30.369076690975724</v>
      </c>
      <c r="L3823" s="32">
        <v>30.73</v>
      </c>
      <c r="M3823" s="73">
        <v>-1.1744982395843671E-2</v>
      </c>
      <c r="N3823" s="133"/>
      <c r="O3823" s="133"/>
      <c r="P3823" s="133"/>
      <c r="Q3823" s="125">
        <v>0.99875563420592384</v>
      </c>
      <c r="R3823" s="133"/>
      <c r="S3823" s="133"/>
      <c r="T3823" s="133"/>
      <c r="U3823" s="5">
        <v>50.075446249396833</v>
      </c>
      <c r="V3823" s="32">
        <v>49.650002000000001</v>
      </c>
      <c r="W3823" s="76">
        <v>8.5688667121671547E-3</v>
      </c>
      <c r="X3823" s="68">
        <v>1.0037424112392956</v>
      </c>
      <c r="Y3823" s="72">
        <v>39.608061352722061</v>
      </c>
      <c r="Z3823" s="32">
        <v>40.560001</v>
      </c>
      <c r="AA3823" s="77">
        <v>-2.3469911829586472E-2</v>
      </c>
      <c r="AB3823" s="134">
        <v>1.0049898816523941</v>
      </c>
      <c r="AC3823" s="72">
        <v>25.900351584618544</v>
      </c>
      <c r="AD3823" s="32">
        <v>26.049999</v>
      </c>
      <c r="AE3823" s="76">
        <v>-5.7446226919799616E-3</v>
      </c>
      <c r="AF3823" s="1">
        <v>12</v>
      </c>
      <c r="AI3823" s="27" t="s">
        <v>36</v>
      </c>
      <c r="AJ3823" s="17">
        <v>17.239389515422982</v>
      </c>
      <c r="AK3823" s="17">
        <v>16.115956147156457</v>
      </c>
      <c r="AL3823" s="19">
        <v>1.7383506809758864E-2</v>
      </c>
      <c r="AM3823" s="19">
        <v>2.8979641724473364E-2</v>
      </c>
      <c r="AN3823" s="27" t="b">
        <v>1</v>
      </c>
      <c r="AO3823" s="27" t="b">
        <v>0</v>
      </c>
      <c r="AP3823" s="27" t="b">
        <v>0</v>
      </c>
      <c r="AQ3823" s="27" t="b">
        <v>0</v>
      </c>
      <c r="AR3823" s="27" t="b">
        <v>1</v>
      </c>
      <c r="AS3823" s="27" t="b">
        <v>0</v>
      </c>
    </row>
    <row r="3824" spans="1:45" ht="14.55" customHeight="1" x14ac:dyDescent="0.25">
      <c r="A3824" s="94">
        <v>43620</v>
      </c>
      <c r="B3824" s="98">
        <v>17.225000000000001</v>
      </c>
      <c r="C3824" s="99">
        <v>17.675000000000001</v>
      </c>
      <c r="D3824" s="32">
        <v>69.134047020115418</v>
      </c>
      <c r="E3824" s="32">
        <v>49.274721117367633</v>
      </c>
      <c r="F3824" s="18">
        <v>118.40876813748305</v>
      </c>
      <c r="G3824" s="18">
        <v>17.412263366147602</v>
      </c>
      <c r="H3824" s="19">
        <v>2.5459688826025451E-2</v>
      </c>
      <c r="I3824" s="18">
        <v>16.969999000000001</v>
      </c>
      <c r="J3824" s="91">
        <v>0.9517078600265737</v>
      </c>
      <c r="K3824" s="72">
        <v>28.901988915662788</v>
      </c>
      <c r="L3824" s="18">
        <v>29.02</v>
      </c>
      <c r="M3824" s="73">
        <v>-4.066543223198207E-3</v>
      </c>
      <c r="Q3824" s="34">
        <v>1.025371304578738</v>
      </c>
      <c r="U3824" s="5">
        <v>51.296354717531038</v>
      </c>
      <c r="V3824" s="18">
        <v>51.02</v>
      </c>
      <c r="W3824" s="38">
        <v>5.4165957963746569E-3</v>
      </c>
      <c r="X3824" s="91">
        <v>0.92756179003986061</v>
      </c>
      <c r="Y3824" s="72">
        <v>36.739100063803889</v>
      </c>
      <c r="Z3824" s="18">
        <v>37.380001</v>
      </c>
      <c r="AA3824" s="77">
        <v>-1.7145556956943662E-2</v>
      </c>
      <c r="AB3824" s="35">
        <v>0.90341572005314741</v>
      </c>
      <c r="AC3824" s="72">
        <v>23.398409636111037</v>
      </c>
      <c r="AD3824" s="18">
        <v>23.469999000000001</v>
      </c>
      <c r="AE3824" s="38">
        <v>-3.0502499761062892E-3</v>
      </c>
      <c r="AF3824">
        <v>11</v>
      </c>
      <c r="AI3824" s="27" t="s">
        <v>36</v>
      </c>
      <c r="AJ3824" s="17">
        <v>17.361573224646008</v>
      </c>
      <c r="AK3824" s="17">
        <v>16.164624623907187</v>
      </c>
      <c r="AL3824" s="19">
        <v>1.5854782508757364E-2</v>
      </c>
      <c r="AM3824" s="19">
        <v>2.7970575099279749E-2</v>
      </c>
      <c r="AN3824" s="27" t="b">
        <v>1</v>
      </c>
      <c r="AO3824" s="27" t="b">
        <v>0</v>
      </c>
      <c r="AP3824" s="27" t="b">
        <v>0</v>
      </c>
      <c r="AQ3824" s="27" t="b">
        <v>0</v>
      </c>
      <c r="AR3824" s="27" t="b">
        <v>1</v>
      </c>
      <c r="AS3824" s="27" t="b">
        <v>0</v>
      </c>
    </row>
    <row r="3825" spans="1:45" ht="14.55" customHeight="1" x14ac:dyDescent="0.25">
      <c r="A3825" s="94">
        <v>43621</v>
      </c>
      <c r="B3825" s="98">
        <v>16.625</v>
      </c>
      <c r="C3825" s="99">
        <v>17.324999999999999</v>
      </c>
      <c r="D3825" s="32">
        <v>62.84913365465038</v>
      </c>
      <c r="E3825" s="32">
        <v>55.399622544249404</v>
      </c>
      <c r="F3825" s="18">
        <v>118.24875619889978</v>
      </c>
      <c r="G3825" s="18">
        <v>16.952950475147031</v>
      </c>
      <c r="H3825" s="19">
        <v>4.0404040404040331E-2</v>
      </c>
      <c r="I3825" s="18">
        <v>16.09</v>
      </c>
      <c r="J3825" s="91">
        <v>0.97230559369313851</v>
      </c>
      <c r="K3825" s="72">
        <v>28.101079276301832</v>
      </c>
      <c r="L3825" s="18">
        <v>28.459999</v>
      </c>
      <c r="M3825" s="73">
        <v>-1.2611375133856058E-2</v>
      </c>
      <c r="Q3825" s="34">
        <v>1.0142416162606187</v>
      </c>
      <c r="U3825" s="5">
        <v>51.97666935510145</v>
      </c>
      <c r="V3825" s="18">
        <v>51.59</v>
      </c>
      <c r="W3825" s="38">
        <v>7.4950446811677916E-3</v>
      </c>
      <c r="X3825" s="91">
        <v>0.95845839053970772</v>
      </c>
      <c r="Y3825" s="72">
        <v>35.213067191305498</v>
      </c>
      <c r="Z3825" s="18">
        <v>36.130001</v>
      </c>
      <c r="AA3825" s="77">
        <v>-2.5378737429165913E-2</v>
      </c>
      <c r="AB3825" s="35">
        <v>0.94461118738627692</v>
      </c>
      <c r="AC3825" s="72">
        <v>22.102045153239658</v>
      </c>
      <c r="AD3825" s="18">
        <v>22.530000999999999</v>
      </c>
      <c r="AE3825" s="38">
        <v>-1.899493243521564E-2</v>
      </c>
      <c r="AF3825">
        <v>10</v>
      </c>
      <c r="AI3825" s="27" t="s">
        <v>36</v>
      </c>
      <c r="AJ3825" s="17">
        <v>17.411255193427774</v>
      </c>
      <c r="AK3825" s="17">
        <v>16.208772781771227</v>
      </c>
      <c r="AL3825" s="19">
        <v>1.929776902649703E-2</v>
      </c>
      <c r="AM3825" s="19">
        <v>3.2307421827430814E-2</v>
      </c>
      <c r="AN3825" s="27" t="b">
        <v>1</v>
      </c>
      <c r="AO3825" s="27" t="b">
        <v>0</v>
      </c>
      <c r="AP3825" s="27" t="b">
        <v>0</v>
      </c>
      <c r="AQ3825" s="27" t="b">
        <v>0</v>
      </c>
      <c r="AR3825" s="27" t="b">
        <v>1</v>
      </c>
      <c r="AS3825" s="27" t="b">
        <v>0</v>
      </c>
    </row>
    <row r="3826" spans="1:45" ht="14.55" customHeight="1" x14ac:dyDescent="0.25">
      <c r="A3826" s="94">
        <v>43622</v>
      </c>
      <c r="B3826" s="98">
        <v>16.475000000000001</v>
      </c>
      <c r="C3826" s="99">
        <v>17.125</v>
      </c>
      <c r="D3826" s="32">
        <v>56.564220289185343</v>
      </c>
      <c r="E3826" s="32">
        <v>61.430600016160298</v>
      </c>
      <c r="F3826" s="18">
        <v>117.99482030534564</v>
      </c>
      <c r="G3826" s="18">
        <v>16.813403752869611</v>
      </c>
      <c r="H3826" s="19">
        <v>3.7956204379561931E-2</v>
      </c>
      <c r="I3826" s="18">
        <v>15.93</v>
      </c>
      <c r="J3826" s="91">
        <v>0.98963879258647713</v>
      </c>
      <c r="K3826" s="72">
        <v>27.809436996224498</v>
      </c>
      <c r="L3826" s="18">
        <v>27.85</v>
      </c>
      <c r="M3826" s="73">
        <v>-1.4564812845782099E-3</v>
      </c>
      <c r="Q3826" s="34">
        <v>1.0052348430008706</v>
      </c>
      <c r="U3826" s="5">
        <v>52.198316505257935</v>
      </c>
      <c r="V3826" s="18">
        <v>52.099997999999999</v>
      </c>
      <c r="W3826" s="38">
        <v>1.8871114977381735E-3</v>
      </c>
      <c r="X3826" s="91">
        <v>0.9844581888797157</v>
      </c>
      <c r="Y3826" s="72">
        <v>34.665958208725272</v>
      </c>
      <c r="Z3826" s="18">
        <v>35.090000000000003</v>
      </c>
      <c r="AA3826" s="77">
        <v>-1.2084405564968134E-2</v>
      </c>
      <c r="AB3826" s="35">
        <v>0.97927758517295427</v>
      </c>
      <c r="AC3826" s="72">
        <v>21.64369039764755</v>
      </c>
      <c r="AD3826" s="18">
        <v>21.66</v>
      </c>
      <c r="AE3826" s="38">
        <v>-7.5298256474839662E-4</v>
      </c>
      <c r="AF3826">
        <v>9</v>
      </c>
      <c r="AI3826" s="27" t="s">
        <v>36</v>
      </c>
      <c r="AJ3826" s="17">
        <v>17.364439011970589</v>
      </c>
      <c r="AK3826" s="17">
        <v>16.246676237782239</v>
      </c>
      <c r="AL3826" s="19">
        <v>2.3312198836405524E-2</v>
      </c>
      <c r="AM3826" s="19">
        <v>3.4852575334210142E-2</v>
      </c>
      <c r="AN3826" s="27" t="b">
        <v>1</v>
      </c>
      <c r="AO3826" s="27" t="b">
        <v>0</v>
      </c>
      <c r="AP3826" s="27" t="b">
        <v>0</v>
      </c>
      <c r="AQ3826" s="27" t="b">
        <v>0</v>
      </c>
      <c r="AR3826" s="27" t="b">
        <v>1</v>
      </c>
      <c r="AS3826" s="27" t="b">
        <v>0</v>
      </c>
    </row>
    <row r="3827" spans="1:45" ht="14.55" customHeight="1" x14ac:dyDescent="0.25">
      <c r="A3827" s="94">
        <v>43623</v>
      </c>
      <c r="B3827" s="98">
        <v>16.725000000000001</v>
      </c>
      <c r="C3827" s="99">
        <v>17.225000000000001</v>
      </c>
      <c r="D3827" s="32">
        <v>50.279306923720306</v>
      </c>
      <c r="E3827" s="32">
        <v>67.47696192541791</v>
      </c>
      <c r="F3827" s="18">
        <v>117.75626884913822</v>
      </c>
      <c r="G3827" s="18">
        <v>17.011511124141787</v>
      </c>
      <c r="H3827" s="19">
        <v>2.9027576197387495E-2</v>
      </c>
      <c r="I3827" s="18">
        <v>16.299999</v>
      </c>
      <c r="J3827" s="91">
        <v>1.0097371722097099</v>
      </c>
      <c r="K3827" s="72">
        <v>28.079736427339487</v>
      </c>
      <c r="L3827" s="18">
        <v>28.059999000000001</v>
      </c>
      <c r="M3827" s="73">
        <v>7.0340085683843719E-4</v>
      </c>
      <c r="Q3827" s="34">
        <v>0.99517836300489904</v>
      </c>
      <c r="U3827" s="5">
        <v>51.896484297350902</v>
      </c>
      <c r="V3827" s="18">
        <v>51.880001</v>
      </c>
      <c r="W3827" s="38">
        <v>3.177196806704408E-4</v>
      </c>
      <c r="X3827" s="91">
        <v>1.0146057583145649</v>
      </c>
      <c r="Y3827" s="72">
        <v>35.172449096005245</v>
      </c>
      <c r="Z3827" s="18">
        <v>35.43</v>
      </c>
      <c r="AA3827" s="77">
        <v>-7.2692888511079528E-3</v>
      </c>
      <c r="AB3827" s="35">
        <v>1.0194743444194196</v>
      </c>
      <c r="AC3827" s="72">
        <v>22.064833319488145</v>
      </c>
      <c r="AD3827" s="18">
        <v>22.01</v>
      </c>
      <c r="AE3827" s="38">
        <v>2.4912912080028602E-3</v>
      </c>
      <c r="AF3827">
        <v>8</v>
      </c>
      <c r="AI3827" s="27" t="s">
        <v>36</v>
      </c>
      <c r="AJ3827" s="17">
        <v>17.315779561813478</v>
      </c>
      <c r="AK3827" s="17">
        <v>16.274218340465211</v>
      </c>
      <c r="AL3827" s="19">
        <v>2.4410062751491397E-2</v>
      </c>
      <c r="AM3827" s="19">
        <v>3.5048093810575644E-2</v>
      </c>
      <c r="AN3827" s="27" t="b">
        <v>1</v>
      </c>
      <c r="AO3827" s="27" t="b">
        <v>0</v>
      </c>
      <c r="AP3827" s="27" t="b">
        <v>0</v>
      </c>
      <c r="AQ3827" s="27" t="b">
        <v>0</v>
      </c>
      <c r="AR3827" s="27" t="b">
        <v>1</v>
      </c>
      <c r="AS3827" s="27" t="b">
        <v>0</v>
      </c>
    </row>
    <row r="3828" spans="1:45" ht="14.55" customHeight="1" x14ac:dyDescent="0.25">
      <c r="A3828" s="94">
        <v>43626</v>
      </c>
      <c r="B3828" s="98">
        <v>16.375</v>
      </c>
      <c r="C3828" s="99">
        <v>17.024999999999999</v>
      </c>
      <c r="D3828" s="32">
        <v>43.994393558255268</v>
      </c>
      <c r="E3828" s="32">
        <v>73.579439489272929</v>
      </c>
      <c r="F3828" s="18">
        <v>117.5738330475282</v>
      </c>
      <c r="G3828" s="18">
        <v>16.781779590563268</v>
      </c>
      <c r="H3828" s="19">
        <v>3.8179148311306865E-2</v>
      </c>
      <c r="I3828" s="18">
        <v>15.94</v>
      </c>
      <c r="J3828" s="91">
        <v>0.98496718046880016</v>
      </c>
      <c r="K3828" s="72">
        <v>27.657140283085901</v>
      </c>
      <c r="L3828" s="18">
        <v>27.860001</v>
      </c>
      <c r="M3828" s="73">
        <v>-7.2814325065565866E-3</v>
      </c>
      <c r="Q3828" s="34">
        <v>1.0076311271224514</v>
      </c>
      <c r="U3828" s="5">
        <v>52.24202817124327</v>
      </c>
      <c r="V3828" s="18">
        <v>52.169998</v>
      </c>
      <c r="W3828" s="38">
        <v>1.3806818862302822E-3</v>
      </c>
      <c r="X3828" s="91">
        <v>0.9774507707032003</v>
      </c>
      <c r="Y3828" s="72">
        <v>34.379501962553931</v>
      </c>
      <c r="Z3828" s="18">
        <v>34.979999999999997</v>
      </c>
      <c r="AA3828" s="77">
        <v>-1.716689643928147E-2</v>
      </c>
      <c r="AB3828" s="35">
        <v>0.96993436093760044</v>
      </c>
      <c r="AC3828" s="72">
        <v>21.401096886967593</v>
      </c>
      <c r="AD3828" s="18">
        <v>21.629999000000002</v>
      </c>
      <c r="AE3828" s="38">
        <v>-1.0582622450995399E-2</v>
      </c>
      <c r="AF3828">
        <v>7</v>
      </c>
      <c r="AI3828" s="27" t="s">
        <v>36</v>
      </c>
      <c r="AJ3828" s="17">
        <v>17.261864976589248</v>
      </c>
      <c r="AK3828" s="17">
        <v>16.306980018479603</v>
      </c>
      <c r="AL3828" s="19">
        <v>2.8959195179793118E-2</v>
      </c>
      <c r="AM3828" s="19">
        <v>3.3522219045009974E-2</v>
      </c>
      <c r="AN3828" s="27" t="b">
        <v>1</v>
      </c>
      <c r="AO3828" s="27" t="b">
        <v>0</v>
      </c>
      <c r="AP3828" s="27" t="b">
        <v>0</v>
      </c>
      <c r="AQ3828" s="27" t="b">
        <v>0</v>
      </c>
      <c r="AR3828" s="27" t="b">
        <v>1</v>
      </c>
      <c r="AS3828" s="27" t="b">
        <v>0</v>
      </c>
    </row>
    <row r="3829" spans="1:45" ht="14.55" customHeight="1" x14ac:dyDescent="0.25">
      <c r="A3829" s="94">
        <v>43627</v>
      </c>
      <c r="B3829" s="98">
        <v>16.475000000000001</v>
      </c>
      <c r="C3829" s="99">
        <v>17.125</v>
      </c>
      <c r="D3829" s="32">
        <v>37.709480192790231</v>
      </c>
      <c r="E3829" s="32">
        <v>79.624400215234161</v>
      </c>
      <c r="F3829" s="18">
        <v>117.33388040802438</v>
      </c>
      <c r="G3829" s="18">
        <v>16.916099024083437</v>
      </c>
      <c r="H3829" s="19">
        <v>3.7956204379561931E-2</v>
      </c>
      <c r="I3829" s="18">
        <v>15.99</v>
      </c>
      <c r="J3829" s="91">
        <v>1.0059466823938645</v>
      </c>
      <c r="K3829" s="72">
        <v>27.821127140853044</v>
      </c>
      <c r="L3829" s="18">
        <v>27.91</v>
      </c>
      <c r="M3829" s="73">
        <v>-3.1842658239683457E-3</v>
      </c>
      <c r="Q3829" s="34">
        <v>0.99704423579403179</v>
      </c>
      <c r="U3829" s="5">
        <v>52.03732607599445</v>
      </c>
      <c r="V3829" s="18">
        <v>52.040000999999997</v>
      </c>
      <c r="W3829" s="38">
        <v>-5.1401305806019997E-5</v>
      </c>
      <c r="X3829" s="91">
        <v>1.0089200235907969</v>
      </c>
      <c r="Y3829" s="72">
        <v>34.686333885258577</v>
      </c>
      <c r="Z3829" s="18">
        <v>35.060001</v>
      </c>
      <c r="AA3829" s="77">
        <v>-1.0657932232843427E-2</v>
      </c>
      <c r="AB3829" s="35">
        <v>1.0118933647877293</v>
      </c>
      <c r="AC3829" s="72">
        <v>21.655280745876357</v>
      </c>
      <c r="AD3829" s="18">
        <v>21.76</v>
      </c>
      <c r="AE3829" s="38">
        <v>-4.8124657225939397E-3</v>
      </c>
      <c r="AF3829">
        <v>6</v>
      </c>
      <c r="AI3829" s="27" t="b">
        <v>1</v>
      </c>
      <c r="AJ3829" s="17">
        <v>17.277751598647054</v>
      </c>
      <c r="AK3829" s="17">
        <v>16.349211541177549</v>
      </c>
      <c r="AL3829" s="19">
        <v>3.483047708298067E-2</v>
      </c>
      <c r="AM3829" s="19">
        <v>3.1672749072770776E-2</v>
      </c>
      <c r="AN3829" s="27" t="b">
        <v>1</v>
      </c>
      <c r="AO3829" s="27" t="b">
        <v>1</v>
      </c>
      <c r="AP3829" s="27" t="b">
        <v>0</v>
      </c>
      <c r="AQ3829" s="27" t="b">
        <v>0</v>
      </c>
      <c r="AR3829" s="27" t="b">
        <v>1</v>
      </c>
      <c r="AS3829" s="27" t="b">
        <v>0</v>
      </c>
    </row>
    <row r="3830" spans="1:45" ht="14.55" customHeight="1" x14ac:dyDescent="0.25">
      <c r="A3830" s="94">
        <v>43628</v>
      </c>
      <c r="B3830" s="98">
        <v>16.324999999999999</v>
      </c>
      <c r="C3830" s="99">
        <v>17.024999999999999</v>
      </c>
      <c r="D3830" s="32">
        <v>31.424566827325194</v>
      </c>
      <c r="E3830" s="32">
        <v>85.670762124491773</v>
      </c>
      <c r="F3830" s="18">
        <v>117.09532895181697</v>
      </c>
      <c r="G3830" s="18">
        <v>16.837142832886364</v>
      </c>
      <c r="H3830" s="19">
        <v>4.1116005873715111E-2</v>
      </c>
      <c r="I3830" s="18">
        <v>15.91</v>
      </c>
      <c r="J3830" s="91">
        <v>0.99330887233005649</v>
      </c>
      <c r="K3830" s="72">
        <v>27.634494285003555</v>
      </c>
      <c r="L3830" s="18">
        <v>27.780000999999999</v>
      </c>
      <c r="M3830" s="73">
        <v>-5.2378225255083153E-3</v>
      </c>
      <c r="Q3830" s="34">
        <v>1.0033681002235728</v>
      </c>
      <c r="U3830" s="5">
        <v>52.16218536777599</v>
      </c>
      <c r="V3830" s="18">
        <v>52.18</v>
      </c>
      <c r="W3830" s="38">
        <v>-3.4140728677672645E-4</v>
      </c>
      <c r="X3830" s="91">
        <v>0.98996330849508474</v>
      </c>
      <c r="Y3830" s="72">
        <v>34.338362141929899</v>
      </c>
      <c r="Z3830" s="18">
        <v>34.830002</v>
      </c>
      <c r="AA3830" s="77">
        <v>-1.4115412857860339E-2</v>
      </c>
      <c r="AB3830" s="35">
        <v>0.98661774466011298</v>
      </c>
      <c r="AC3830" s="72">
        <v>21.365141707972892</v>
      </c>
      <c r="AD3830" s="18">
        <v>21.559999000000001</v>
      </c>
      <c r="AE3830" s="38">
        <v>-9.0379082126631361E-3</v>
      </c>
      <c r="AF3830">
        <v>5</v>
      </c>
      <c r="AI3830" s="27" t="b">
        <v>1</v>
      </c>
      <c r="AJ3830" s="17">
        <v>17.16799490092475</v>
      </c>
      <c r="AK3830" s="17">
        <v>16.406873622772959</v>
      </c>
      <c r="AL3830" s="19">
        <v>3.7439863257595608E-2</v>
      </c>
      <c r="AM3830" s="19">
        <v>3.0421538741188012E-2</v>
      </c>
      <c r="AN3830" s="27" t="b">
        <v>1</v>
      </c>
      <c r="AO3830" s="27" t="b">
        <v>1</v>
      </c>
      <c r="AP3830" s="27" t="b">
        <v>0</v>
      </c>
      <c r="AQ3830" s="27" t="b">
        <v>0</v>
      </c>
      <c r="AR3830" s="27" t="b">
        <v>1</v>
      </c>
      <c r="AS3830" s="27" t="b">
        <v>0</v>
      </c>
    </row>
    <row r="3831" spans="1:45" ht="14.55" customHeight="1" x14ac:dyDescent="0.25">
      <c r="A3831" s="94">
        <v>43629</v>
      </c>
      <c r="B3831" s="98">
        <v>16.125</v>
      </c>
      <c r="C3831" s="99">
        <v>17.024999999999999</v>
      </c>
      <c r="D3831" s="32">
        <v>25.139653461860156</v>
      </c>
      <c r="E3831" s="32">
        <v>91.697264955106562</v>
      </c>
      <c r="F3831" s="18">
        <v>116.83691841696671</v>
      </c>
      <c r="G3831" s="18">
        <v>16.831348126754527</v>
      </c>
      <c r="H3831" s="19">
        <v>5.2863436123347984E-2</v>
      </c>
      <c r="I3831" s="18">
        <v>15.82</v>
      </c>
      <c r="J3831" s="91">
        <v>0.99744975846076001</v>
      </c>
      <c r="K3831" s="72">
        <v>27.563542735163665</v>
      </c>
      <c r="L3831" s="18">
        <v>27.610001</v>
      </c>
      <c r="M3831" s="73">
        <v>-1.6826607444286371E-3</v>
      </c>
      <c r="Q3831" s="34">
        <v>1.0012783809498211</v>
      </c>
      <c r="U3831" s="5">
        <v>52.178445161169392</v>
      </c>
      <c r="V3831" s="18">
        <v>52.34</v>
      </c>
      <c r="W3831" s="38">
        <v>-3.0866419340965026E-3</v>
      </c>
      <c r="X3831" s="91">
        <v>0.99617463769114001</v>
      </c>
      <c r="Y3831" s="72">
        <v>34.207169127275201</v>
      </c>
      <c r="Z3831" s="18">
        <v>34.560001</v>
      </c>
      <c r="AA3831" s="77">
        <v>-1.0209255281121063E-2</v>
      </c>
      <c r="AB3831" s="35">
        <v>0.9948995169215199</v>
      </c>
      <c r="AC3831" s="72">
        <v>21.255828375307768</v>
      </c>
      <c r="AD3831" s="18">
        <v>21.32</v>
      </c>
      <c r="AE3831" s="38">
        <v>-3.0099261112679241E-3</v>
      </c>
      <c r="AF3831">
        <v>4</v>
      </c>
      <c r="AI3831" s="27" t="b">
        <v>1</v>
      </c>
      <c r="AJ3831" s="17">
        <v>17.108154371289704</v>
      </c>
      <c r="AK3831" s="17">
        <v>16.46465899166067</v>
      </c>
      <c r="AL3831" s="19">
        <v>3.9516429210813553E-2</v>
      </c>
      <c r="AM3831" s="19">
        <v>2.8925196279235212E-2</v>
      </c>
      <c r="AN3831" s="27" t="b">
        <v>1</v>
      </c>
      <c r="AO3831" s="27" t="b">
        <v>1</v>
      </c>
      <c r="AP3831" s="27" t="b">
        <v>0</v>
      </c>
      <c r="AQ3831" s="27" t="b">
        <v>0</v>
      </c>
      <c r="AR3831" s="27" t="b">
        <v>1</v>
      </c>
      <c r="AS3831" s="27" t="b">
        <v>0</v>
      </c>
    </row>
    <row r="3832" spans="1:45" ht="14.55" customHeight="1" x14ac:dyDescent="0.25">
      <c r="A3832" s="94">
        <v>43630</v>
      </c>
      <c r="B3832" s="98">
        <v>15.775</v>
      </c>
      <c r="C3832" s="99">
        <v>16.774999999999999</v>
      </c>
      <c r="D3832" s="32">
        <v>18.854740096395119</v>
      </c>
      <c r="E3832" s="32">
        <v>97.64993620433556</v>
      </c>
      <c r="F3832" s="18">
        <v>116.50467630073068</v>
      </c>
      <c r="G3832" s="18">
        <v>16.613163233484929</v>
      </c>
      <c r="H3832" s="19">
        <v>5.9612518628911926E-2</v>
      </c>
      <c r="I3832" s="18">
        <v>15.28</v>
      </c>
      <c r="J3832" s="91">
        <v>0.98423021470743866</v>
      </c>
      <c r="K3832" s="72">
        <v>27.128402198691713</v>
      </c>
      <c r="L3832" s="18">
        <v>27.32</v>
      </c>
      <c r="M3832" s="73">
        <v>-7.0130966803911817E-3</v>
      </c>
      <c r="Q3832" s="34">
        <v>1.0080112279916384</v>
      </c>
      <c r="U3832" s="5">
        <v>52.545680348201493</v>
      </c>
      <c r="V3832" s="18">
        <v>52.560001</v>
      </c>
      <c r="W3832" s="38">
        <v>-2.7246292857769142E-4</v>
      </c>
      <c r="X3832" s="91">
        <v>0.97634532206115809</v>
      </c>
      <c r="Y3832" s="72">
        <v>33.398169349402373</v>
      </c>
      <c r="Z3832" s="18">
        <v>34.080002</v>
      </c>
      <c r="AA3832" s="77">
        <v>-2.000682542793358E-2</v>
      </c>
      <c r="AB3832" s="35">
        <v>0.96846042941487742</v>
      </c>
      <c r="AC3832" s="72">
        <v>20.585098640632598</v>
      </c>
      <c r="AD3832" s="18">
        <v>20.950001</v>
      </c>
      <c r="AE3832" s="38">
        <v>-1.741777288542384E-2</v>
      </c>
      <c r="AF3832">
        <v>3</v>
      </c>
      <c r="AI3832" s="27" t="b">
        <v>1</v>
      </c>
      <c r="AJ3832" s="17">
        <v>17.076518462575439</v>
      </c>
      <c r="AK3832" s="17">
        <v>16.51570324116431</v>
      </c>
      <c r="AL3832" s="19">
        <v>4.3125814919038552E-2</v>
      </c>
      <c r="AM3832" s="19">
        <v>3.0243571286134807E-2</v>
      </c>
      <c r="AN3832" s="27" t="b">
        <v>1</v>
      </c>
      <c r="AO3832" s="27" t="b">
        <v>1</v>
      </c>
      <c r="AP3832" s="27" t="b">
        <v>0</v>
      </c>
      <c r="AQ3832" s="27" t="b">
        <v>0</v>
      </c>
      <c r="AR3832" s="27" t="b">
        <v>1</v>
      </c>
      <c r="AS3832" s="27" t="b">
        <v>0</v>
      </c>
    </row>
    <row r="3833" spans="1:45" ht="14.55" customHeight="1" x14ac:dyDescent="0.25">
      <c r="A3833" s="94">
        <v>43633</v>
      </c>
      <c r="B3833" s="98">
        <v>15.275</v>
      </c>
      <c r="C3833" s="99">
        <v>16.625</v>
      </c>
      <c r="D3833" s="32">
        <v>12.569826730930078</v>
      </c>
      <c r="E3833" s="32">
        <v>103.56019005472072</v>
      </c>
      <c r="F3833" s="18">
        <v>116.1300167856508</v>
      </c>
      <c r="G3833" s="18">
        <v>16.478877003065652</v>
      </c>
      <c r="H3833" s="19">
        <v>8.1203007518796944E-2</v>
      </c>
      <c r="I3833" s="18">
        <v>15.35</v>
      </c>
      <c r="J3833" s="91">
        <v>0.98872703923438032</v>
      </c>
      <c r="K3833" s="72">
        <v>26.82212069883148</v>
      </c>
      <c r="L3833" s="18">
        <v>27.030000999999999</v>
      </c>
      <c r="M3833" s="73">
        <v>-7.6907248789416941E-3</v>
      </c>
      <c r="Q3833" s="34">
        <v>1.005700744653625</v>
      </c>
      <c r="U3833" s="5">
        <v>52.79421144970167</v>
      </c>
      <c r="V3833" s="18">
        <v>52.900002000000001</v>
      </c>
      <c r="W3833" s="38">
        <v>-1.9998212910905047E-3</v>
      </c>
      <c r="X3833" s="91">
        <v>0.98309055885157048</v>
      </c>
      <c r="Y3833" s="72">
        <v>32.833582060130254</v>
      </c>
      <c r="Z3833" s="18">
        <v>33.5</v>
      </c>
      <c r="AA3833" s="77">
        <v>-1.9893072831932705E-2</v>
      </c>
      <c r="AB3833" s="35">
        <v>0.97745407846876065</v>
      </c>
      <c r="AC3833" s="72">
        <v>20.120666032802838</v>
      </c>
      <c r="AD3833" s="18">
        <v>20.450001</v>
      </c>
      <c r="AE3833" s="38">
        <v>-1.6104398586443226E-2</v>
      </c>
      <c r="AF3833">
        <v>2</v>
      </c>
      <c r="AI3833" s="27" t="b">
        <v>1</v>
      </c>
      <c r="AJ3833" s="17">
        <v>17.071092228993596</v>
      </c>
      <c r="AK3833" s="17">
        <v>16.560919753434206</v>
      </c>
      <c r="AL3833" s="19">
        <v>5.1821720139273462E-2</v>
      </c>
      <c r="AM3833" s="19">
        <v>3.4254929468825572E-2</v>
      </c>
      <c r="AN3833" s="27" t="b">
        <v>1</v>
      </c>
      <c r="AO3833" s="27" t="b">
        <v>1</v>
      </c>
      <c r="AP3833" s="27" t="b">
        <v>0</v>
      </c>
      <c r="AQ3833" s="27" t="b">
        <v>0</v>
      </c>
      <c r="AR3833" s="27" t="b">
        <v>1</v>
      </c>
      <c r="AS3833" s="27" t="b">
        <v>0</v>
      </c>
    </row>
    <row r="3834" spans="1:45" ht="14.55" customHeight="1" x14ac:dyDescent="0.25">
      <c r="A3834" s="94">
        <v>43634</v>
      </c>
      <c r="B3834" s="98">
        <v>15.074999999999999</v>
      </c>
      <c r="C3834" s="99">
        <v>16.625</v>
      </c>
      <c r="D3834" s="32">
        <v>6.2849133654650391</v>
      </c>
      <c r="E3834" s="32">
        <v>109.33474955291491</v>
      </c>
      <c r="F3834" s="18">
        <v>115.61966291837996</v>
      </c>
      <c r="G3834" s="18">
        <v>16.540744299277641</v>
      </c>
      <c r="H3834" s="19">
        <v>9.3233082706767001E-2</v>
      </c>
      <c r="I3834" s="18">
        <v>15.15</v>
      </c>
      <c r="J3834" s="91">
        <v>0.99934316363324838</v>
      </c>
      <c r="K3834" s="72">
        <v>26.804039181135757</v>
      </c>
      <c r="L3834" s="18">
        <v>26.82</v>
      </c>
      <c r="M3834" s="73">
        <v>-5.9510883162728256E-4</v>
      </c>
      <c r="Q3834" s="34">
        <v>1.000328634042166</v>
      </c>
      <c r="U3834" s="5">
        <v>52.760575524531539</v>
      </c>
      <c r="V3834" s="18">
        <v>53.040000999999997</v>
      </c>
      <c r="W3834" s="38">
        <v>-5.2682026810002757E-3</v>
      </c>
      <c r="X3834" s="91">
        <v>0.99901474544987257</v>
      </c>
      <c r="Y3834" s="72">
        <v>32.801389559792817</v>
      </c>
      <c r="Z3834" s="18">
        <v>33.110000999999997</v>
      </c>
      <c r="AA3834" s="77">
        <v>-9.320792234563207E-3</v>
      </c>
      <c r="AB3834" s="35">
        <v>0.99868632726649675</v>
      </c>
      <c r="AC3834" s="72">
        <v>20.093911902232083</v>
      </c>
      <c r="AD3834" s="18">
        <v>20.139999</v>
      </c>
      <c r="AE3834" s="38">
        <v>-2.288336646288633E-3</v>
      </c>
      <c r="AF3834">
        <v>1</v>
      </c>
      <c r="AI3834" s="27" t="b">
        <v>1</v>
      </c>
      <c r="AJ3834" s="17">
        <v>17.055177611507094</v>
      </c>
      <c r="AK3834" s="17">
        <v>16.611426445616928</v>
      </c>
      <c r="AL3834" s="19">
        <v>6.0997375871850147E-2</v>
      </c>
      <c r="AM3834" s="19">
        <v>3.7917494973496356E-2</v>
      </c>
      <c r="AN3834" s="27" t="b">
        <v>1</v>
      </c>
      <c r="AO3834" s="27" t="b">
        <v>1</v>
      </c>
      <c r="AP3834" s="27" t="b">
        <v>0</v>
      </c>
      <c r="AQ3834" s="27" t="b">
        <v>0</v>
      </c>
      <c r="AR3834" s="27" t="b">
        <v>1</v>
      </c>
      <c r="AS3834" s="27" t="b">
        <v>0</v>
      </c>
    </row>
    <row r="3835" spans="1:45" ht="14.55" customHeight="1" x14ac:dyDescent="0.25">
      <c r="A3835" s="96">
        <v>43635</v>
      </c>
      <c r="B3835" s="98">
        <v>15.875</v>
      </c>
      <c r="C3835" s="99">
        <v>16.574999999999999</v>
      </c>
      <c r="D3835" s="32">
        <v>115.03370107077268</v>
      </c>
      <c r="E3835" s="32">
        <v>0</v>
      </c>
      <c r="F3835" s="18">
        <v>115.03370107077268</v>
      </c>
      <c r="G3835" s="18">
        <v>15.874999999999998</v>
      </c>
      <c r="H3835" s="19">
        <v>4.2232277526395134E-2</v>
      </c>
      <c r="I3835" s="18">
        <v>14.33</v>
      </c>
      <c r="J3835" s="91">
        <v>0.95488721804511267</v>
      </c>
      <c r="K3835" s="72">
        <v>25.594391562429532</v>
      </c>
      <c r="L3835" s="18">
        <v>25.93</v>
      </c>
      <c r="M3835" s="73">
        <v>-1.2942862999246723E-2</v>
      </c>
      <c r="Q3835" s="34">
        <v>1.0236220472440944</v>
      </c>
      <c r="U3835" s="5">
        <v>53.954748426677959</v>
      </c>
      <c r="V3835" s="18">
        <v>53.939999</v>
      </c>
      <c r="W3835" s="38">
        <v>2.7344135987023038E-4</v>
      </c>
      <c r="X3835" s="91">
        <v>0.93233082706766901</v>
      </c>
      <c r="Y3835" s="72">
        <v>30.581892974020043</v>
      </c>
      <c r="Z3835" s="18">
        <v>31.360001</v>
      </c>
      <c r="AA3835" s="77">
        <v>-2.4812117384178569E-2</v>
      </c>
      <c r="AB3835" s="35">
        <v>0.90977443609022535</v>
      </c>
      <c r="AC3835" s="72">
        <v>18.280634281263168</v>
      </c>
      <c r="AD3835" s="18">
        <v>18.870000999999998</v>
      </c>
      <c r="AE3835" s="38">
        <v>-3.12329988078342E-2</v>
      </c>
      <c r="AF3835">
        <v>19</v>
      </c>
      <c r="AI3835" s="27" t="b">
        <v>1</v>
      </c>
      <c r="AJ3835" s="17">
        <v>16.997634903146693</v>
      </c>
      <c r="AK3835" s="17">
        <v>16.650605811179677</v>
      </c>
      <c r="AL3835" s="19">
        <v>6.1710054729655683E-2</v>
      </c>
      <c r="AM3835" s="19">
        <v>3.9322879737795906E-2</v>
      </c>
      <c r="AN3835" s="27" t="b">
        <v>1</v>
      </c>
      <c r="AO3835" s="27" t="b">
        <v>1</v>
      </c>
      <c r="AP3835" s="27" t="b">
        <v>0</v>
      </c>
      <c r="AQ3835" s="27" t="b">
        <v>0</v>
      </c>
      <c r="AR3835" s="27" t="b">
        <v>1</v>
      </c>
      <c r="AS3835" s="27" t="b">
        <v>0</v>
      </c>
    </row>
    <row r="3836" spans="1:45" ht="14.55" customHeight="1" x14ac:dyDescent="0.25">
      <c r="A3836" s="94">
        <v>43636</v>
      </c>
      <c r="B3836" s="98">
        <v>16.125</v>
      </c>
      <c r="C3836" s="99">
        <v>16.725000000000001</v>
      </c>
      <c r="D3836" s="32">
        <v>108.97929575125832</v>
      </c>
      <c r="E3836" s="32">
        <v>5.7987139938033385</v>
      </c>
      <c r="F3836" s="18">
        <v>114.77800974506165</v>
      </c>
      <c r="G3836" s="18">
        <v>16.155312674039305</v>
      </c>
      <c r="H3836" s="19">
        <v>3.5874439461883512E-2</v>
      </c>
      <c r="I3836" s="18">
        <v>14.75</v>
      </c>
      <c r="J3836" s="91">
        <v>1.015395491614989</v>
      </c>
      <c r="K3836" s="72">
        <v>25.987980149487147</v>
      </c>
      <c r="L3836" s="18">
        <v>26.01</v>
      </c>
      <c r="M3836" s="73">
        <v>-8.4659171521934029E-4</v>
      </c>
      <c r="Q3836" s="34">
        <v>0.99241896790850315</v>
      </c>
      <c r="U3836" s="5">
        <v>53.494021071997146</v>
      </c>
      <c r="V3836" s="18">
        <v>53.84</v>
      </c>
      <c r="W3836" s="38">
        <v>-6.4260573551793709E-3</v>
      </c>
      <c r="X3836" s="91">
        <v>1.0230932374224835</v>
      </c>
      <c r="Y3836" s="72">
        <v>31.288277585711782</v>
      </c>
      <c r="Z3836" s="18">
        <v>31.629999000000002</v>
      </c>
      <c r="AA3836" s="77">
        <v>-1.0803712459435091E-2</v>
      </c>
      <c r="AB3836" s="35">
        <v>1.030790983229978</v>
      </c>
      <c r="AC3836" s="72">
        <v>18.843210876776688</v>
      </c>
      <c r="AD3836" s="18">
        <v>18.98</v>
      </c>
      <c r="AE3836" s="38">
        <v>-7.2070138684569391E-3</v>
      </c>
      <c r="AF3836">
        <v>18</v>
      </c>
      <c r="AI3836" s="27" t="b">
        <v>1</v>
      </c>
      <c r="AJ3836" s="17">
        <v>16.994538909760486</v>
      </c>
      <c r="AK3836" s="17">
        <v>16.696699552056163</v>
      </c>
      <c r="AL3836" s="19">
        <v>6.083646032768375E-2</v>
      </c>
      <c r="AM3836" s="19">
        <v>4.0698180609156691E-2</v>
      </c>
      <c r="AN3836" s="27" t="b">
        <v>1</v>
      </c>
      <c r="AO3836" s="27" t="b">
        <v>1</v>
      </c>
      <c r="AP3836" s="27" t="b">
        <v>0</v>
      </c>
      <c r="AQ3836" s="27" t="b">
        <v>0</v>
      </c>
      <c r="AR3836" s="27" t="b">
        <v>1</v>
      </c>
      <c r="AS3836" s="27" t="b">
        <v>0</v>
      </c>
    </row>
    <row r="3837" spans="1:45" ht="14.55" customHeight="1" x14ac:dyDescent="0.25">
      <c r="A3837" s="94">
        <v>43637</v>
      </c>
      <c r="B3837" s="98">
        <v>16.524999999999999</v>
      </c>
      <c r="C3837" s="99">
        <v>17.125</v>
      </c>
      <c r="D3837" s="32">
        <v>102.92489043174398</v>
      </c>
      <c r="E3837" s="32">
        <v>11.635920916205066</v>
      </c>
      <c r="F3837" s="18">
        <v>114.56081134794904</v>
      </c>
      <c r="G3837" s="18">
        <v>16.585941891625733</v>
      </c>
      <c r="H3837" s="19">
        <v>3.5036496350365098E-2</v>
      </c>
      <c r="I3837" s="18">
        <v>15.4</v>
      </c>
      <c r="J3837" s="91">
        <v>1.0247128034116413</v>
      </c>
      <c r="K3837" s="72">
        <v>26.629755236124922</v>
      </c>
      <c r="L3837" s="18">
        <v>26.620000999999998</v>
      </c>
      <c r="M3837" s="73">
        <v>3.6642508484215351E-4</v>
      </c>
      <c r="Q3837" s="34">
        <v>0.98794159527949521</v>
      </c>
      <c r="U3837" s="5">
        <v>52.797946501549688</v>
      </c>
      <c r="V3837" s="18">
        <v>53.209999000000003</v>
      </c>
      <c r="W3837" s="38">
        <v>-7.7438922419508947E-3</v>
      </c>
      <c r="X3837" s="91">
        <v>1.0370692051174621</v>
      </c>
      <c r="Y3837" s="72">
        <v>32.448264411592163</v>
      </c>
      <c r="Z3837" s="18">
        <v>32.650002000000001</v>
      </c>
      <c r="AA3837" s="77">
        <v>-6.178792528338516E-3</v>
      </c>
      <c r="AB3837" s="35">
        <v>1.0494256068232828</v>
      </c>
      <c r="AC3837" s="72">
        <v>19.774230973994282</v>
      </c>
      <c r="AD3837" s="18">
        <v>19.760000000000002</v>
      </c>
      <c r="AE3837" s="38">
        <v>7.2019099161337572E-4</v>
      </c>
      <c r="AF3837">
        <v>17</v>
      </c>
      <c r="AI3837" s="27" t="b">
        <v>1</v>
      </c>
      <c r="AJ3837" s="17">
        <v>17.011726618885522</v>
      </c>
      <c r="AK3837" s="17">
        <v>16.741743469569698</v>
      </c>
      <c r="AL3837" s="19">
        <v>5.7865303698853267E-2</v>
      </c>
      <c r="AM3837" s="19">
        <v>4.1485437086874993E-2</v>
      </c>
      <c r="AN3837" s="27" t="b">
        <v>1</v>
      </c>
      <c r="AO3837" s="27" t="b">
        <v>1</v>
      </c>
      <c r="AP3837" s="27" t="b">
        <v>0</v>
      </c>
      <c r="AQ3837" s="27" t="b">
        <v>0</v>
      </c>
      <c r="AR3837" s="27" t="b">
        <v>1</v>
      </c>
      <c r="AS3837" s="27" t="b">
        <v>0</v>
      </c>
    </row>
    <row r="3838" spans="1:45" ht="14.55" customHeight="1" x14ac:dyDescent="0.25">
      <c r="A3838" s="94">
        <v>43640</v>
      </c>
      <c r="B3838" s="98">
        <v>16.274999999999999</v>
      </c>
      <c r="C3838" s="99">
        <v>16.975000000000001</v>
      </c>
      <c r="D3838" s="32">
        <v>96.87048511222963</v>
      </c>
      <c r="E3838" s="32">
        <v>17.478201085838624</v>
      </c>
      <c r="F3838" s="18">
        <v>114.34868619806825</v>
      </c>
      <c r="G3838" s="18">
        <v>16.381995026938</v>
      </c>
      <c r="H3838" s="19">
        <v>4.1237113402062042E-2</v>
      </c>
      <c r="I3838" s="18">
        <v>15.26</v>
      </c>
      <c r="J3838" s="91">
        <v>0.98587476125986662</v>
      </c>
      <c r="K3838" s="72">
        <v>26.253149344135469</v>
      </c>
      <c r="L3838" s="18">
        <v>26.379999000000002</v>
      </c>
      <c r="M3838" s="73">
        <v>-4.8085542332481678E-3</v>
      </c>
      <c r="Q3838" s="34">
        <v>1.0071638098951243</v>
      </c>
      <c r="U3838" s="5">
        <v>53.124843037988249</v>
      </c>
      <c r="V3838" s="18">
        <v>53.549999</v>
      </c>
      <c r="W3838" s="38">
        <v>-7.9394205406381133E-3</v>
      </c>
      <c r="X3838" s="91">
        <v>0.97881214188979992</v>
      </c>
      <c r="Y3838" s="72">
        <v>31.760907146991439</v>
      </c>
      <c r="Z3838" s="18">
        <v>32.130001</v>
      </c>
      <c r="AA3838" s="77">
        <v>-1.1487514519796032E-2</v>
      </c>
      <c r="AB3838" s="35">
        <v>0.97174952251973323</v>
      </c>
      <c r="AC3838" s="72">
        <v>19.215291433633293</v>
      </c>
      <c r="AD3838" s="18">
        <v>19.420000000000002</v>
      </c>
      <c r="AE3838" s="38">
        <v>-1.0541120822178594E-2</v>
      </c>
      <c r="AF3838">
        <v>16</v>
      </c>
      <c r="AI3838" s="27" t="b">
        <v>1</v>
      </c>
      <c r="AJ3838" s="17">
        <v>16.966097233218409</v>
      </c>
      <c r="AK3838" s="17">
        <v>16.774214937792095</v>
      </c>
      <c r="AL3838" s="19">
        <v>5.4802736161044953E-2</v>
      </c>
      <c r="AM3838" s="19">
        <v>4.3382484565660337E-2</v>
      </c>
      <c r="AN3838" s="27" t="b">
        <v>1</v>
      </c>
      <c r="AO3838" s="27" t="b">
        <v>1</v>
      </c>
      <c r="AP3838" s="27" t="b">
        <v>0</v>
      </c>
      <c r="AQ3838" s="27" t="b">
        <v>0</v>
      </c>
      <c r="AR3838" s="27" t="b">
        <v>1</v>
      </c>
      <c r="AS3838" s="27" t="b">
        <v>0</v>
      </c>
    </row>
    <row r="3839" spans="1:45" ht="14.55" customHeight="1" x14ac:dyDescent="0.25">
      <c r="A3839" s="94">
        <v>43641</v>
      </c>
      <c r="B3839" s="100">
        <v>16.675000000000001</v>
      </c>
      <c r="C3839" s="101">
        <v>17.324999999999999</v>
      </c>
      <c r="D3839" s="32">
        <v>90.816079792715271</v>
      </c>
      <c r="E3839" s="32">
        <v>23.282940206610114</v>
      </c>
      <c r="F3839" s="32">
        <v>114.09901999932538</v>
      </c>
      <c r="G3839" s="32">
        <v>16.807638397195579</v>
      </c>
      <c r="H3839" s="56">
        <v>3.7518037518037395E-2</v>
      </c>
      <c r="I3839" s="32">
        <v>16.280000999999999</v>
      </c>
      <c r="J3839" s="68">
        <v>1.0237422836559422</v>
      </c>
      <c r="K3839" s="72">
        <v>26.875994044348793</v>
      </c>
      <c r="L3839" s="32">
        <v>27.049999</v>
      </c>
      <c r="M3839" s="73">
        <v>-6.4327157886847324E-3</v>
      </c>
      <c r="N3839" s="133"/>
      <c r="O3839" s="133"/>
      <c r="P3839" s="133"/>
      <c r="Q3839" s="125">
        <v>0.98840416966506706</v>
      </c>
      <c r="R3839" s="133"/>
      <c r="S3839" s="133"/>
      <c r="T3839" s="133"/>
      <c r="U3839" s="5">
        <v>52.458122750622728</v>
      </c>
      <c r="V3839" s="32">
        <v>52.75</v>
      </c>
      <c r="W3839" s="76">
        <v>-5.5332179976734048E-3</v>
      </c>
      <c r="X3839" s="68">
        <v>1.0356134254839133</v>
      </c>
      <c r="Y3839" s="72">
        <v>32.892179217132892</v>
      </c>
      <c r="Z3839" s="32">
        <v>33.470001000000003</v>
      </c>
      <c r="AA3839" s="77">
        <v>-1.7263871096601151E-2</v>
      </c>
      <c r="AB3839" s="134">
        <v>1.0474845673118844</v>
      </c>
      <c r="AC3839" s="72">
        <v>20.127398536025503</v>
      </c>
      <c r="AD3839" s="32">
        <v>20.299999</v>
      </c>
      <c r="AE3839" s="76">
        <v>-8.5024863289154418E-3</v>
      </c>
      <c r="AF3839" s="1">
        <v>15</v>
      </c>
      <c r="AI3839" s="27" t="b">
        <v>1</v>
      </c>
      <c r="AJ3839" s="17">
        <v>16.967099822340259</v>
      </c>
      <c r="AK3839" s="17">
        <v>16.827853690301101</v>
      </c>
      <c r="AL3839" s="19">
        <v>4.752190782758503E-2</v>
      </c>
      <c r="AM3839" s="19">
        <v>4.5556829850510384E-2</v>
      </c>
      <c r="AN3839" s="27" t="b">
        <v>1</v>
      </c>
      <c r="AO3839" s="27" t="b">
        <v>1</v>
      </c>
      <c r="AP3839" s="27" t="b">
        <v>0</v>
      </c>
      <c r="AQ3839" s="27" t="b">
        <v>0</v>
      </c>
      <c r="AR3839" s="27" t="b">
        <v>1</v>
      </c>
      <c r="AS3839" s="27" t="b">
        <v>0</v>
      </c>
    </row>
    <row r="3840" spans="1:45" ht="14.55" customHeight="1" x14ac:dyDescent="0.25">
      <c r="A3840" s="94">
        <v>43642</v>
      </c>
      <c r="B3840" s="98">
        <v>16.524999999999999</v>
      </c>
      <c r="C3840" s="99">
        <v>17.274999999999999</v>
      </c>
      <c r="D3840" s="32">
        <v>84.761674473200927</v>
      </c>
      <c r="E3840" s="32">
        <v>29.110196120197521</v>
      </c>
      <c r="F3840" s="18">
        <v>113.87187059339846</v>
      </c>
      <c r="G3840" s="18">
        <v>16.716729941524413</v>
      </c>
      <c r="H3840" s="19">
        <v>4.3415340086830678E-2</v>
      </c>
      <c r="I3840">
        <v>16.209999</v>
      </c>
      <c r="J3840" s="91">
        <v>0.99261119995069214</v>
      </c>
      <c r="K3840" s="72">
        <v>26.676951123765893</v>
      </c>
      <c r="L3840" s="18">
        <v>26.84</v>
      </c>
      <c r="M3840" s="73">
        <v>-6.0748463574555643E-3</v>
      </c>
      <c r="Q3840" s="34">
        <v>1.0037219004025317</v>
      </c>
      <c r="U3840" s="5">
        <v>52.602533484598915</v>
      </c>
      <c r="V3840" s="18">
        <v>52.970001000000003</v>
      </c>
      <c r="W3840" s="38">
        <v>-6.937275976284925E-3</v>
      </c>
      <c r="X3840" s="91">
        <v>0.98891679992603831</v>
      </c>
      <c r="Y3840" s="72">
        <v>32.527784240740999</v>
      </c>
      <c r="Z3840" s="18">
        <v>32.990001999999997</v>
      </c>
      <c r="AA3840" s="77">
        <v>-1.4010843626471979E-2</v>
      </c>
      <c r="AB3840" s="35">
        <v>0.98522239990138438</v>
      </c>
      <c r="AC3840" s="72">
        <v>19.829645966114985</v>
      </c>
      <c r="AD3840" s="18">
        <v>19.950001</v>
      </c>
      <c r="AE3840" s="38">
        <v>-6.0328334762998594E-3</v>
      </c>
      <c r="AF3840">
        <v>14</v>
      </c>
      <c r="AI3840" s="27" t="s">
        <v>36</v>
      </c>
      <c r="AJ3840" s="17">
        <v>16.933188976681084</v>
      </c>
      <c r="AK3840" s="17">
        <v>16.873224651240466</v>
      </c>
      <c r="AL3840" s="19">
        <v>3.9218950724262312E-2</v>
      </c>
      <c r="AM3840" s="19">
        <v>4.6679058054310711E-2</v>
      </c>
      <c r="AN3840" s="27" t="b">
        <v>1</v>
      </c>
      <c r="AO3840" s="27" t="b">
        <v>0</v>
      </c>
      <c r="AP3840" s="27" t="b">
        <v>0</v>
      </c>
      <c r="AQ3840" s="27" t="b">
        <v>0</v>
      </c>
      <c r="AR3840" s="27" t="b">
        <v>1</v>
      </c>
      <c r="AS3840" s="27" t="b">
        <v>0</v>
      </c>
    </row>
    <row r="3841" spans="1:45" ht="14.55" customHeight="1" x14ac:dyDescent="0.25">
      <c r="A3841" s="94">
        <v>43643</v>
      </c>
      <c r="B3841" s="98">
        <v>16.074999999999999</v>
      </c>
      <c r="C3841" s="99">
        <v>16.975000000000001</v>
      </c>
      <c r="D3841" s="32">
        <v>78.707269153686582</v>
      </c>
      <c r="E3841" s="32">
        <v>34.901747373741642</v>
      </c>
      <c r="F3841" s="18">
        <v>113.60901652742822</v>
      </c>
      <c r="G3841" s="18">
        <v>16.35148837738846</v>
      </c>
      <c r="H3841" s="19">
        <v>5.3019145802651102E-2</v>
      </c>
      <c r="I3841">
        <v>15.82</v>
      </c>
      <c r="J3841" s="91">
        <v>0.9758932382709159</v>
      </c>
      <c r="K3841" s="72">
        <v>26.033405779763299</v>
      </c>
      <c r="L3841" s="18">
        <v>26.42</v>
      </c>
      <c r="M3841" s="73">
        <v>-1.4632635133864582E-2</v>
      </c>
      <c r="Q3841" s="34">
        <v>1.0123511265288589</v>
      </c>
      <c r="U3841" s="5">
        <v>53.200822692281164</v>
      </c>
      <c r="V3841" s="18">
        <v>53.419998</v>
      </c>
      <c r="W3841" s="38">
        <v>-4.1028700098198279E-3</v>
      </c>
      <c r="X3841" s="91">
        <v>0.96383985740637379</v>
      </c>
      <c r="Y3841" s="72">
        <v>31.351724924313835</v>
      </c>
      <c r="Z3841" s="18">
        <v>32.189999</v>
      </c>
      <c r="AA3841" s="77">
        <v>-2.6041444601665412E-2</v>
      </c>
      <c r="AB3841" s="35">
        <v>0.95178647654183168</v>
      </c>
      <c r="AC3841" s="72">
        <v>18.873286274895637</v>
      </c>
      <c r="AD3841" s="18">
        <v>19.389999</v>
      </c>
      <c r="AE3841" s="38">
        <v>-2.6648414221391265E-2</v>
      </c>
      <c r="AF3841">
        <v>13</v>
      </c>
      <c r="AI3841" s="27" t="s">
        <v>36</v>
      </c>
      <c r="AJ3841" s="17">
        <v>16.862951131413404</v>
      </c>
      <c r="AK3841" s="17">
        <v>16.909786896739309</v>
      </c>
      <c r="AL3841" s="19">
        <v>4.1016762103638305E-2</v>
      </c>
      <c r="AM3841" s="19">
        <v>4.7467502141723884E-2</v>
      </c>
      <c r="AN3841" s="27" t="b">
        <v>0</v>
      </c>
      <c r="AO3841" s="27" t="b">
        <v>0</v>
      </c>
      <c r="AP3841" s="27" t="b">
        <v>0</v>
      </c>
      <c r="AQ3841" s="27" t="b">
        <v>0</v>
      </c>
      <c r="AR3841" s="27" t="b">
        <v>1</v>
      </c>
      <c r="AS3841" s="27" t="b">
        <v>0</v>
      </c>
    </row>
    <row r="3842" spans="1:45" ht="14.55" customHeight="1" x14ac:dyDescent="0.25">
      <c r="A3842" s="94">
        <v>43644</v>
      </c>
      <c r="B3842" s="98">
        <v>15.525</v>
      </c>
      <c r="C3842" s="99">
        <v>16.574999999999999</v>
      </c>
      <c r="D3842" s="32">
        <v>72.652863834172223</v>
      </c>
      <c r="E3842" s="32">
        <v>40.635153294872318</v>
      </c>
      <c r="F3842" s="18">
        <v>113.28801712904453</v>
      </c>
      <c r="G3842" s="18">
        <v>15.901623336173452</v>
      </c>
      <c r="H3842" s="19">
        <v>6.3348416289592646E-2</v>
      </c>
      <c r="I3842">
        <v>15.08</v>
      </c>
      <c r="J3842" s="91">
        <v>0.96974008336551609</v>
      </c>
      <c r="K3842" s="72">
        <v>25.245200289374978</v>
      </c>
      <c r="L3842" s="18">
        <v>26</v>
      </c>
      <c r="M3842" s="73">
        <v>-2.9030758100962391E-2</v>
      </c>
      <c r="Q3842" s="34">
        <v>1.0156020758312196</v>
      </c>
      <c r="U3842" s="5">
        <v>53.978702907950705</v>
      </c>
      <c r="V3842" s="18">
        <v>53.869999</v>
      </c>
      <c r="W3842" s="38">
        <v>2.0178932609726807E-3</v>
      </c>
      <c r="X3842" s="91">
        <v>0.95461012504827414</v>
      </c>
      <c r="Y3842" s="72">
        <v>29.928817242656152</v>
      </c>
      <c r="Z3842" s="18">
        <v>31.49</v>
      </c>
      <c r="AA3842" s="77">
        <v>-4.9577096136673451E-2</v>
      </c>
      <c r="AB3842" s="35">
        <v>0.93948016673103218</v>
      </c>
      <c r="AC3842" s="72">
        <v>17.730793863306616</v>
      </c>
      <c r="AD3842" s="18">
        <v>18.860001</v>
      </c>
      <c r="AE3842" s="38">
        <v>-5.9873121782622635E-2</v>
      </c>
      <c r="AF3842">
        <v>12</v>
      </c>
      <c r="AI3842" s="27" t="s">
        <v>36</v>
      </c>
      <c r="AJ3842" s="17">
        <v>16.785488894342432</v>
      </c>
      <c r="AK3842" s="17">
        <v>16.916712381221927</v>
      </c>
      <c r="AL3842" s="19">
        <v>4.5595758241589825E-2</v>
      </c>
      <c r="AM3842" s="19">
        <v>4.9054515386100804E-2</v>
      </c>
      <c r="AN3842" s="27" t="b">
        <v>0</v>
      </c>
      <c r="AO3842" s="27" t="b">
        <v>0</v>
      </c>
      <c r="AP3842" s="27" t="b">
        <v>0</v>
      </c>
      <c r="AQ3842" s="27" t="b">
        <v>0</v>
      </c>
      <c r="AR3842" s="27" t="b">
        <v>1</v>
      </c>
      <c r="AS3842" s="27" t="b">
        <v>0</v>
      </c>
    </row>
    <row r="3843" spans="1:45" ht="14.55" customHeight="1" x14ac:dyDescent="0.25">
      <c r="A3843" s="94">
        <v>43647</v>
      </c>
      <c r="B3843" s="98">
        <v>14.925000000000001</v>
      </c>
      <c r="C3843" s="99">
        <v>16.125</v>
      </c>
      <c r="D3843" s="32">
        <v>66.598458514657864</v>
      </c>
      <c r="E3843" s="32">
        <v>46.306021625820151</v>
      </c>
      <c r="F3843" s="18">
        <v>112.90448014047801</v>
      </c>
      <c r="G3843" s="18">
        <v>15.417161390600675</v>
      </c>
      <c r="H3843" s="19">
        <v>7.441860465116279E-2</v>
      </c>
      <c r="I3843">
        <v>14.06</v>
      </c>
      <c r="J3843" s="91">
        <v>0.96625144556341835</v>
      </c>
      <c r="K3843" s="72">
        <v>24.392789220096812</v>
      </c>
      <c r="L3843" s="18">
        <v>24.559999000000001</v>
      </c>
      <c r="M3843" s="73">
        <v>-6.8082160713112752E-3</v>
      </c>
      <c r="Q3843" s="34">
        <v>1.0174636501665997</v>
      </c>
      <c r="U3843" s="5">
        <v>54.8683453196698</v>
      </c>
      <c r="V3843" s="18">
        <v>55.360000999999997</v>
      </c>
      <c r="W3843" s="38">
        <v>-8.8810634293557417E-3</v>
      </c>
      <c r="X3843" s="91">
        <v>0.94937716834512753</v>
      </c>
      <c r="Y3843" s="72">
        <v>28.413871709786452</v>
      </c>
      <c r="Z3843" s="18">
        <v>28.91</v>
      </c>
      <c r="AA3843" s="77">
        <v>-1.7161130757991975E-2</v>
      </c>
      <c r="AB3843" s="35">
        <v>0.93250289112683671</v>
      </c>
      <c r="AC3843" s="72">
        <v>16.53375145836781</v>
      </c>
      <c r="AD3843" s="18">
        <v>16.91</v>
      </c>
      <c r="AE3843" s="38">
        <v>-2.2250061598591966E-2</v>
      </c>
      <c r="AF3843">
        <v>11</v>
      </c>
      <c r="AI3843" s="27" t="s">
        <v>36</v>
      </c>
      <c r="AJ3843" s="17">
        <v>16.651206267177631</v>
      </c>
      <c r="AK3843" s="17">
        <v>16.912423260677805</v>
      </c>
      <c r="AL3843" s="19">
        <v>5.2159442958389445E-2</v>
      </c>
      <c r="AM3843" s="19">
        <v>5.189145466446176E-2</v>
      </c>
      <c r="AN3843" s="27" t="b">
        <v>0</v>
      </c>
      <c r="AO3843" s="27" t="b">
        <v>1</v>
      </c>
      <c r="AP3843" s="27" t="b">
        <v>0</v>
      </c>
      <c r="AQ3843" s="27" t="b">
        <v>0</v>
      </c>
      <c r="AR3843" s="27" t="b">
        <v>1</v>
      </c>
      <c r="AS3843" s="27" t="b">
        <v>0</v>
      </c>
    </row>
    <row r="3844" spans="1:45" ht="14.55" customHeight="1" x14ac:dyDescent="0.25">
      <c r="A3844" s="94">
        <v>43648</v>
      </c>
      <c r="B3844" s="98">
        <v>14.225</v>
      </c>
      <c r="C3844" s="99">
        <v>15.574999999999999</v>
      </c>
      <c r="D3844" s="32">
        <v>60.544053195143512</v>
      </c>
      <c r="E3844" s="32">
        <v>51.909866549463665</v>
      </c>
      <c r="F3844" s="18">
        <v>112.45391974460718</v>
      </c>
      <c r="G3844" s="18">
        <v>14.848173651936099</v>
      </c>
      <c r="H3844" s="19">
        <v>8.6677367576244002E-2</v>
      </c>
      <c r="I3844">
        <v>12.93</v>
      </c>
      <c r="J3844" s="91">
        <v>0.95925051692101115</v>
      </c>
      <c r="K3844" s="72">
        <v>23.398390820921779</v>
      </c>
      <c r="L3844" s="18">
        <v>23.65</v>
      </c>
      <c r="M3844" s="73">
        <v>-1.0638865922969096E-2</v>
      </c>
      <c r="Q3844" s="34">
        <v>1.0212402716288265</v>
      </c>
      <c r="U3844" s="5">
        <v>55.979667164780444</v>
      </c>
      <c r="V3844" s="18">
        <v>56.330002</v>
      </c>
      <c r="W3844" s="38">
        <v>-6.2193293587945531E-3</v>
      </c>
      <c r="X3844" s="91">
        <v>0.93887577538151679</v>
      </c>
      <c r="Y3844" s="72">
        <v>26.677223468288371</v>
      </c>
      <c r="Z3844" s="18">
        <v>27.299999</v>
      </c>
      <c r="AA3844" s="77">
        <v>-2.2812291374502556E-2</v>
      </c>
      <c r="AB3844" s="35">
        <v>0.91850103384202242</v>
      </c>
      <c r="AC3844" s="72">
        <v>15.186024334400662</v>
      </c>
      <c r="AD3844" s="18">
        <v>15.65</v>
      </c>
      <c r="AE3844" s="38">
        <v>-2.964700738653922E-2</v>
      </c>
      <c r="AF3844">
        <v>10</v>
      </c>
      <c r="AI3844" s="27" t="s">
        <v>36</v>
      </c>
      <c r="AJ3844" s="17">
        <v>16.487159405516358</v>
      </c>
      <c r="AK3844" s="17">
        <v>16.91246638700639</v>
      </c>
      <c r="AL3844" s="19">
        <v>5.9732818654086438E-2</v>
      </c>
      <c r="AM3844" s="19">
        <v>5.4922593368520331E-2</v>
      </c>
      <c r="AN3844" s="27" t="b">
        <v>0</v>
      </c>
      <c r="AO3844" s="27" t="b">
        <v>1</v>
      </c>
      <c r="AP3844" s="27" t="b">
        <v>0</v>
      </c>
      <c r="AQ3844" s="27" t="b">
        <v>0</v>
      </c>
      <c r="AR3844" s="27" t="b">
        <v>1</v>
      </c>
      <c r="AS3844" s="27" t="b">
        <v>0</v>
      </c>
    </row>
    <row r="3845" spans="1:45" ht="14.55" customHeight="1" x14ac:dyDescent="0.25">
      <c r="A3845" s="94">
        <v>43649</v>
      </c>
      <c r="B3845" s="98">
        <v>14.025</v>
      </c>
      <c r="C3845" s="99">
        <v>15.525</v>
      </c>
      <c r="D3845" s="32">
        <v>54.48964787562916</v>
      </c>
      <c r="E3845" s="32">
        <v>57.4394919536429</v>
      </c>
      <c r="F3845" s="18">
        <v>111.92913982927206</v>
      </c>
      <c r="G3845" s="18">
        <v>14.794765925673019</v>
      </c>
      <c r="H3845" s="19">
        <v>9.661835748792269E-2</v>
      </c>
      <c r="I3845">
        <v>12.57</v>
      </c>
      <c r="J3845" s="91">
        <v>0.9917532414028879</v>
      </c>
      <c r="K3845" s="72">
        <v>23.205028438286771</v>
      </c>
      <c r="L3845" s="18">
        <v>23.51</v>
      </c>
      <c r="M3845" s="73">
        <v>-1.2971993267257792E-2</v>
      </c>
      <c r="Q3845" s="34">
        <v>1.0041576665710952</v>
      </c>
      <c r="U3845" s="5">
        <v>56.158142769978781</v>
      </c>
      <c r="V3845" s="18">
        <v>56.57</v>
      </c>
      <c r="W3845" s="38">
        <v>-7.2804884217998822E-3</v>
      </c>
      <c r="X3845" s="91">
        <v>0.98762986210433179</v>
      </c>
      <c r="Y3845" s="72">
        <v>26.347348592222197</v>
      </c>
      <c r="Z3845" s="18">
        <v>27</v>
      </c>
      <c r="AA3845" s="77">
        <v>-2.417227436214086E-2</v>
      </c>
      <c r="AB3845" s="35">
        <v>0.98350648280577579</v>
      </c>
      <c r="AC3845" s="72">
        <v>14.935313927103859</v>
      </c>
      <c r="AD3845" s="18">
        <v>15.49</v>
      </c>
      <c r="AE3845" s="38">
        <v>-3.5809301026219556E-2</v>
      </c>
      <c r="AF3845">
        <v>9</v>
      </c>
      <c r="AI3845" s="27" t="s">
        <v>36</v>
      </c>
      <c r="AJ3845" s="17">
        <v>16.362516670255665</v>
      </c>
      <c r="AK3845" s="17">
        <v>16.885274601517196</v>
      </c>
      <c r="AL3845" s="19">
        <v>6.9582871982400651E-2</v>
      </c>
      <c r="AM3845" s="19">
        <v>5.8588977937792878E-2</v>
      </c>
      <c r="AN3845" s="27" t="b">
        <v>0</v>
      </c>
      <c r="AO3845" s="27" t="b">
        <v>1</v>
      </c>
      <c r="AP3845" s="27" t="b">
        <v>0</v>
      </c>
      <c r="AQ3845" s="27" t="b">
        <v>0</v>
      </c>
      <c r="AR3845" s="27" t="b">
        <v>0</v>
      </c>
      <c r="AS3845" s="27" t="b">
        <v>0</v>
      </c>
    </row>
    <row r="3846" spans="1:45" ht="14.55" customHeight="1" x14ac:dyDescent="0.25">
      <c r="A3846" s="94">
        <v>43651</v>
      </c>
      <c r="B3846" s="98">
        <v>14.324999999999999</v>
      </c>
      <c r="C3846" s="99">
        <v>15.675000000000001</v>
      </c>
      <c r="D3846" s="32">
        <v>48.435242556114808</v>
      </c>
      <c r="E3846" s="32">
        <v>62.908930575619635</v>
      </c>
      <c r="F3846" s="18">
        <v>111.34417313173444</v>
      </c>
      <c r="G3846" s="18">
        <v>15.087743607396563</v>
      </c>
      <c r="H3846" s="19">
        <v>8.6124401913875714E-2</v>
      </c>
      <c r="I3846">
        <v>13.28</v>
      </c>
      <c r="J3846" s="91">
        <v>1.0144730753464428</v>
      </c>
      <c r="K3846" s="72">
        <v>23.540469257395497</v>
      </c>
      <c r="L3846" s="18">
        <v>23.58</v>
      </c>
      <c r="M3846" s="73">
        <v>-1.6764521884860694E-3</v>
      </c>
      <c r="Q3846" s="34">
        <v>0.99286670307070479</v>
      </c>
      <c r="U3846" s="5">
        <v>55.70372001458388</v>
      </c>
      <c r="V3846" s="18">
        <v>56.400002000000001</v>
      </c>
      <c r="W3846" s="38">
        <v>-1.2345424835554458E-2</v>
      </c>
      <c r="X3846" s="91">
        <v>1.0217096130196643</v>
      </c>
      <c r="Y3846" s="72">
        <v>26.91946812842659</v>
      </c>
      <c r="Z3846" s="18">
        <v>27.15</v>
      </c>
      <c r="AA3846" s="77">
        <v>-8.4910449934956968E-3</v>
      </c>
      <c r="AB3846" s="35">
        <v>1.0289461506928859</v>
      </c>
      <c r="AC3846" s="72">
        <v>15.367387393541554</v>
      </c>
      <c r="AD3846" s="18">
        <v>15.58</v>
      </c>
      <c r="AE3846" s="38">
        <v>-1.3646508758565221E-2</v>
      </c>
      <c r="AF3846">
        <v>8</v>
      </c>
      <c r="AI3846" s="27" t="s">
        <v>36</v>
      </c>
      <c r="AJ3846" s="17">
        <v>16.273697295600879</v>
      </c>
      <c r="AK3846" s="17">
        <v>16.819206309905635</v>
      </c>
      <c r="AL3846" s="19">
        <v>7.6701048953574824E-2</v>
      </c>
      <c r="AM3846" s="19">
        <v>6.1402002690302916E-2</v>
      </c>
      <c r="AN3846" s="27" t="b">
        <v>0</v>
      </c>
      <c r="AO3846" s="27" t="b">
        <v>1</v>
      </c>
      <c r="AP3846" s="27" t="b">
        <v>0</v>
      </c>
      <c r="AQ3846" s="27" t="b">
        <v>0</v>
      </c>
      <c r="AR3846" s="27" t="b">
        <v>0</v>
      </c>
      <c r="AS3846" s="27" t="b">
        <v>0</v>
      </c>
    </row>
    <row r="3847" spans="1:45" ht="14.55" customHeight="1" x14ac:dyDescent="0.25">
      <c r="A3847" s="94">
        <v>43654</v>
      </c>
      <c r="B3847" s="98">
        <v>14.875</v>
      </c>
      <c r="C3847" s="99">
        <v>16.024999999999999</v>
      </c>
      <c r="D3847" s="32">
        <v>42.380837236600456</v>
      </c>
      <c r="E3847" s="32">
        <v>68.441903858046629</v>
      </c>
      <c r="F3847" s="18">
        <v>110.82274109464709</v>
      </c>
      <c r="G3847" s="18">
        <v>15.58521695239909</v>
      </c>
      <c r="H3847" s="19">
        <v>7.1762870514820554E-2</v>
      </c>
      <c r="I3847">
        <v>13.96</v>
      </c>
      <c r="J3847" s="91">
        <v>1.0281345419733008</v>
      </c>
      <c r="K3847" s="72">
        <v>24.202350819774651</v>
      </c>
      <c r="L3847" s="18">
        <v>24.23</v>
      </c>
      <c r="M3847" s="73">
        <v>-1.1411135049669652E-3</v>
      </c>
      <c r="Q3847" s="34">
        <v>0.98631767496143929</v>
      </c>
      <c r="U3847" s="5">
        <v>54.888521341801578</v>
      </c>
      <c r="V3847" s="18">
        <v>55.619999</v>
      </c>
      <c r="W3847" s="38">
        <v>-1.3151342526964481E-2</v>
      </c>
      <c r="X3847" s="91">
        <v>1.0422018129599511</v>
      </c>
      <c r="Y3847" s="72">
        <v>28.05565271752668</v>
      </c>
      <c r="Z3847" s="18">
        <v>28.33</v>
      </c>
      <c r="AA3847" s="77">
        <v>-9.6839845560648848E-3</v>
      </c>
      <c r="AB3847" s="35">
        <v>1.0562690839466016</v>
      </c>
      <c r="AC3847" s="72">
        <v>16.231835964218092</v>
      </c>
      <c r="AD3847" s="18">
        <v>16.32</v>
      </c>
      <c r="AE3847" s="38">
        <v>-5.402208074871814E-3</v>
      </c>
      <c r="AF3847">
        <v>7</v>
      </c>
      <c r="AI3847" s="27" t="s">
        <v>36</v>
      </c>
      <c r="AJ3847" s="17">
        <v>16.215212209864191</v>
      </c>
      <c r="AK3847" s="17">
        <v>16.759495514172905</v>
      </c>
      <c r="AL3847" s="19">
        <v>7.9825003072269737E-2</v>
      </c>
      <c r="AM3847" s="19">
        <v>6.2583217339769959E-2</v>
      </c>
      <c r="AN3847" s="27" t="b">
        <v>0</v>
      </c>
      <c r="AO3847" s="27" t="b">
        <v>1</v>
      </c>
      <c r="AP3847" s="27" t="b">
        <v>0</v>
      </c>
      <c r="AQ3847" s="27" t="b">
        <v>0</v>
      </c>
      <c r="AR3847" s="27" t="b">
        <v>0</v>
      </c>
      <c r="AS3847" s="27" t="b">
        <v>0</v>
      </c>
    </row>
    <row r="3848" spans="1:45" ht="14.55" customHeight="1" x14ac:dyDescent="0.25">
      <c r="A3848" s="94">
        <v>43655</v>
      </c>
      <c r="B3848" s="98">
        <v>14.824999999999999</v>
      </c>
      <c r="C3848" s="99">
        <v>16.074999999999999</v>
      </c>
      <c r="D3848" s="32">
        <v>36.326431917086104</v>
      </c>
      <c r="E3848" s="32">
        <v>74.061827672572434</v>
      </c>
      <c r="F3848" s="18">
        <v>110.38825958965853</v>
      </c>
      <c r="G3848" s="18">
        <v>15.663651546231899</v>
      </c>
      <c r="H3848" s="19">
        <v>7.7760497667185069E-2</v>
      </c>
      <c r="I3848">
        <v>14.09</v>
      </c>
      <c r="J3848" s="91">
        <v>1.0010923886355447</v>
      </c>
      <c r="K3848" s="72">
        <v>24.228369984556199</v>
      </c>
      <c r="L3848" s="18">
        <v>24.299999</v>
      </c>
      <c r="M3848" s="73">
        <v>-2.9476962301027512E-3</v>
      </c>
      <c r="Q3848" s="34">
        <v>0.99945440168762367</v>
      </c>
      <c r="U3848" s="5">
        <v>54.805612107969466</v>
      </c>
      <c r="V3848" s="18">
        <v>55.57</v>
      </c>
      <c r="W3848" s="38">
        <v>-1.3755405651080332E-2</v>
      </c>
      <c r="X3848" s="91">
        <v>1.001638582953317</v>
      </c>
      <c r="Y3848" s="72">
        <v>28.101758682567194</v>
      </c>
      <c r="Z3848" s="18">
        <v>28.42</v>
      </c>
      <c r="AA3848" s="77">
        <v>-1.1197794420577325E-2</v>
      </c>
      <c r="AB3848" s="35">
        <v>1.0021847772710892</v>
      </c>
      <c r="AC3848" s="72">
        <v>16.267038105503815</v>
      </c>
      <c r="AD3848" s="18">
        <v>16.34</v>
      </c>
      <c r="AE3848" s="38">
        <v>-4.4652322213087486E-3</v>
      </c>
      <c r="AF3848">
        <v>6</v>
      </c>
      <c r="AI3848" s="27" t="s">
        <v>36</v>
      </c>
      <c r="AJ3848" s="17">
        <v>16.151028420439911</v>
      </c>
      <c r="AK3848" s="17">
        <v>16.704609310903628</v>
      </c>
      <c r="AL3848" s="19">
        <v>8.2227016635201808E-2</v>
      </c>
      <c r="AM3848" s="19">
        <v>6.3717466029662023E-2</v>
      </c>
      <c r="AN3848" s="27" t="b">
        <v>0</v>
      </c>
      <c r="AO3848" s="27" t="b">
        <v>1</v>
      </c>
      <c r="AP3848" s="27" t="b">
        <v>0</v>
      </c>
      <c r="AQ3848" s="27" t="b">
        <v>0</v>
      </c>
      <c r="AR3848" s="27" t="b">
        <v>0</v>
      </c>
      <c r="AS3848" s="27" t="b">
        <v>0</v>
      </c>
    </row>
    <row r="3849" spans="1:45" ht="14.55" customHeight="1" x14ac:dyDescent="0.25">
      <c r="A3849" s="94">
        <v>43656</v>
      </c>
      <c r="B3849" s="98">
        <v>14.025</v>
      </c>
      <c r="C3849" s="99">
        <v>15.574999999999999</v>
      </c>
      <c r="D3849" s="32">
        <v>30.272026597571752</v>
      </c>
      <c r="E3849" s="32">
        <v>79.645439421362497</v>
      </c>
      <c r="F3849" s="18">
        <v>109.91746601893425</v>
      </c>
      <c r="G3849" s="18">
        <v>15.148119332844212</v>
      </c>
      <c r="H3849" s="19">
        <v>9.9518459069020793E-2</v>
      </c>
      <c r="I3849">
        <v>13.03</v>
      </c>
      <c r="J3849" s="91">
        <v>0.9629628350062982</v>
      </c>
      <c r="K3849" s="72">
        <v>23.33061617297038</v>
      </c>
      <c r="L3849" s="18">
        <v>23.559999000000001</v>
      </c>
      <c r="M3849" s="73">
        <v>-9.736113614844423E-3</v>
      </c>
      <c r="Q3849" s="34">
        <v>1.0192308382251634</v>
      </c>
      <c r="U3849" s="5">
        <v>55.805641427085774</v>
      </c>
      <c r="V3849" s="18">
        <v>56.349997999999999</v>
      </c>
      <c r="W3849" s="38">
        <v>-9.6602767033678507E-3</v>
      </c>
      <c r="X3849" s="91">
        <v>0.9444442525094473</v>
      </c>
      <c r="Y3849" s="72">
        <v>26.540671455006866</v>
      </c>
      <c r="Z3849" s="18">
        <v>27.110001</v>
      </c>
      <c r="AA3849" s="77">
        <v>-2.1000720176776635E-2</v>
      </c>
      <c r="AB3849" s="35">
        <v>0.9259256700125964</v>
      </c>
      <c r="AC3849" s="72">
        <v>15.061826674789133</v>
      </c>
      <c r="AD3849" s="18">
        <v>15.43</v>
      </c>
      <c r="AE3849" s="38">
        <v>-2.3860876552875356E-2</v>
      </c>
      <c r="AF3849">
        <v>5</v>
      </c>
      <c r="AI3849" s="27" t="s">
        <v>36</v>
      </c>
      <c r="AJ3849" s="17">
        <v>16.073235074834241</v>
      </c>
      <c r="AK3849" s="17">
        <v>16.669624905342044</v>
      </c>
      <c r="AL3849" s="19">
        <v>8.6410325704844804E-2</v>
      </c>
      <c r="AM3849" s="19">
        <v>6.4862181751551007E-2</v>
      </c>
      <c r="AN3849" s="27" t="b">
        <v>0</v>
      </c>
      <c r="AO3849" s="27" t="b">
        <v>1</v>
      </c>
      <c r="AP3849" s="27" t="b">
        <v>0</v>
      </c>
      <c r="AQ3849" s="27" t="b">
        <v>0</v>
      </c>
      <c r="AR3849" s="27" t="b">
        <v>0</v>
      </c>
      <c r="AS3849" s="27" t="b">
        <v>0</v>
      </c>
    </row>
    <row r="3850" spans="1:45" ht="14.55" customHeight="1" x14ac:dyDescent="0.25">
      <c r="A3850" s="94">
        <v>43657</v>
      </c>
      <c r="B3850" s="98">
        <v>13.625</v>
      </c>
      <c r="C3850" s="99">
        <v>15.425000000000001</v>
      </c>
      <c r="D3850" s="32">
        <v>24.217621278057401</v>
      </c>
      <c r="E3850" s="32">
        <v>85.0973196528995</v>
      </c>
      <c r="F3850" s="18">
        <v>109.31494093095691</v>
      </c>
      <c r="G3850" s="18">
        <v>15.026228176777449</v>
      </c>
      <c r="H3850" s="19">
        <v>0.11669367909238249</v>
      </c>
      <c r="I3850">
        <v>12.93</v>
      </c>
      <c r="J3850" s="91">
        <v>0.98651587501632609</v>
      </c>
      <c r="K3850" s="72">
        <v>23.01562500370213</v>
      </c>
      <c r="L3850" s="18">
        <v>23.17</v>
      </c>
      <c r="M3850" s="73">
        <v>-6.6627102415999801E-3</v>
      </c>
      <c r="Q3850" s="34">
        <v>1.0068342159133783</v>
      </c>
      <c r="U3850" s="5">
        <v>56.132784549410943</v>
      </c>
      <c r="V3850" s="18">
        <v>56.880001</v>
      </c>
      <c r="W3850" s="38">
        <v>-1.313671655155311E-2</v>
      </c>
      <c r="X3850" s="91">
        <v>0.97977381252448914</v>
      </c>
      <c r="Y3850" s="72">
        <v>26.003979272517352</v>
      </c>
      <c r="Z3850" s="18">
        <v>26.450001</v>
      </c>
      <c r="AA3850" s="77">
        <v>-1.6862824598102975E-2</v>
      </c>
      <c r="AB3850" s="35">
        <v>0.9730317500326523</v>
      </c>
      <c r="AC3850" s="72">
        <v>14.655400602007296</v>
      </c>
      <c r="AD3850" s="18">
        <v>15</v>
      </c>
      <c r="AE3850" s="38">
        <v>-2.2973293199513616E-2</v>
      </c>
      <c r="AF3850">
        <v>4</v>
      </c>
      <c r="AI3850" s="27" t="s">
        <v>36</v>
      </c>
      <c r="AJ3850" s="17">
        <v>15.983241224962528</v>
      </c>
      <c r="AK3850" s="17">
        <v>16.569239410018202</v>
      </c>
      <c r="AL3850" s="19">
        <v>9.1413044290867884E-2</v>
      </c>
      <c r="AM3850" s="19">
        <v>6.6328469025651982E-2</v>
      </c>
      <c r="AN3850" s="27" t="b">
        <v>0</v>
      </c>
      <c r="AO3850" s="27" t="b">
        <v>1</v>
      </c>
      <c r="AP3850" s="27" t="b">
        <v>0</v>
      </c>
      <c r="AQ3850" s="27" t="b">
        <v>0</v>
      </c>
      <c r="AR3850" s="27" t="b">
        <v>0</v>
      </c>
      <c r="AS3850" s="27" t="b">
        <v>0</v>
      </c>
    </row>
    <row r="3851" spans="1:45" ht="14.55" customHeight="1" x14ac:dyDescent="0.25">
      <c r="A3851" s="94">
        <v>43658</v>
      </c>
      <c r="B3851" s="98">
        <v>13.125</v>
      </c>
      <c r="C3851" s="99">
        <v>15.225</v>
      </c>
      <c r="D3851" s="32">
        <v>18.163215958543049</v>
      </c>
      <c r="E3851" s="32">
        <v>90.44521414096323</v>
      </c>
      <c r="F3851" s="18">
        <v>108.60843009950628</v>
      </c>
      <c r="G3851" s="18">
        <v>14.873804853564366</v>
      </c>
      <c r="H3851" s="19">
        <v>0.13793103448275856</v>
      </c>
      <c r="I3851">
        <v>12.39</v>
      </c>
      <c r="J3851" s="91">
        <v>0.98345866576306429</v>
      </c>
      <c r="K3851" s="72">
        <v>22.634524226944542</v>
      </c>
      <c r="L3851" s="18">
        <v>22.799999</v>
      </c>
      <c r="M3851" s="73">
        <v>-7.2576658032071648E-3</v>
      </c>
      <c r="Q3851" s="34">
        <v>1.0084097760347159</v>
      </c>
      <c r="U3851" s="5">
        <v>56.550200639584155</v>
      </c>
      <c r="V3851" s="18">
        <v>57.380001</v>
      </c>
      <c r="W3851" s="38">
        <v>-1.4461490867102725E-2</v>
      </c>
      <c r="X3851" s="91">
        <v>0.97518799864459638</v>
      </c>
      <c r="Y3851" s="72">
        <v>25.358889831265184</v>
      </c>
      <c r="Z3851" s="18">
        <v>25.76</v>
      </c>
      <c r="AA3851" s="77">
        <v>-1.5571046922935454E-2</v>
      </c>
      <c r="AB3851" s="35">
        <v>0.96691733152612847</v>
      </c>
      <c r="AC3851" s="72">
        <v>14.170333653434492</v>
      </c>
      <c r="AD3851" s="18">
        <v>14.53</v>
      </c>
      <c r="AE3851" s="38">
        <v>-2.4753361773262744E-2</v>
      </c>
      <c r="AF3851">
        <v>3</v>
      </c>
      <c r="AI3851" s="27" t="s">
        <v>36</v>
      </c>
      <c r="AJ3851" s="17">
        <v>15.889748940232908</v>
      </c>
      <c r="AK3851" s="17">
        <v>16.49084442476147</v>
      </c>
      <c r="AL3851" s="19">
        <v>9.8298490456673868E-2</v>
      </c>
      <c r="AM3851" s="19">
        <v>7.2309641335424696E-2</v>
      </c>
      <c r="AN3851" s="27" t="b">
        <v>0</v>
      </c>
      <c r="AO3851" s="27" t="b">
        <v>1</v>
      </c>
      <c r="AP3851" s="27" t="b">
        <v>0</v>
      </c>
      <c r="AQ3851" s="27" t="b">
        <v>0</v>
      </c>
      <c r="AR3851" s="27" t="b">
        <v>0</v>
      </c>
      <c r="AS3851" s="27" t="b">
        <v>0</v>
      </c>
    </row>
    <row r="3852" spans="1:45" ht="14.55" customHeight="1" x14ac:dyDescent="0.25">
      <c r="A3852" s="94">
        <v>43661</v>
      </c>
      <c r="B3852" s="98">
        <v>12.875</v>
      </c>
      <c r="C3852" s="99">
        <v>15.225</v>
      </c>
      <c r="D3852" s="32">
        <v>12.1088106390287</v>
      </c>
      <c r="E3852" s="32">
        <v>95.664529071579054</v>
      </c>
      <c r="F3852" s="18">
        <v>107.77333971060776</v>
      </c>
      <c r="G3852" s="18">
        <v>14.960967122498692</v>
      </c>
      <c r="H3852" s="19">
        <v>0.15435139573070611</v>
      </c>
      <c r="I3852">
        <v>12.68</v>
      </c>
      <c r="J3852" s="91">
        <v>0.99812605913927832</v>
      </c>
      <c r="K3852" s="72">
        <v>22.591717576889774</v>
      </c>
      <c r="L3852" s="18">
        <v>22.709999</v>
      </c>
      <c r="M3852" s="73">
        <v>-5.2083411853177802E-3</v>
      </c>
      <c r="Q3852" s="34">
        <v>1.0009387295540293</v>
      </c>
      <c r="U3852" s="5">
        <v>56.548639436808081</v>
      </c>
      <c r="V3852" s="18">
        <v>57.419998</v>
      </c>
      <c r="W3852" s="38">
        <v>-1.5175175784435219E-2</v>
      </c>
      <c r="X3852" s="91">
        <v>0.99718908870891743</v>
      </c>
      <c r="Y3852" s="72">
        <v>25.287729228750027</v>
      </c>
      <c r="Z3852" s="18">
        <v>25.67</v>
      </c>
      <c r="AA3852" s="77">
        <v>-1.4891732421113135E-2</v>
      </c>
      <c r="AB3852" s="35">
        <v>0.99625211827855653</v>
      </c>
      <c r="AC3852" s="72">
        <v>14.116998584949854</v>
      </c>
      <c r="AD3852" s="18">
        <v>14.39</v>
      </c>
      <c r="AE3852" s="38">
        <v>-1.8971606327320784E-2</v>
      </c>
      <c r="AF3852">
        <v>2</v>
      </c>
      <c r="AI3852" s="27" t="s">
        <v>36</v>
      </c>
      <c r="AJ3852" s="17">
        <v>15.800683178125491</v>
      </c>
      <c r="AK3852" s="17">
        <v>16.434343200517912</v>
      </c>
      <c r="AL3852" s="19">
        <v>0.10966965609281226</v>
      </c>
      <c r="AM3852" s="19">
        <v>7.9714451102226108E-2</v>
      </c>
      <c r="AN3852" s="27" t="b">
        <v>0</v>
      </c>
      <c r="AO3852" s="27" t="b">
        <v>1</v>
      </c>
      <c r="AP3852" s="27" t="b">
        <v>0</v>
      </c>
      <c r="AQ3852" s="27" t="b">
        <v>0</v>
      </c>
      <c r="AR3852" s="27" t="b">
        <v>0</v>
      </c>
      <c r="AS3852" s="27" t="b">
        <v>0</v>
      </c>
    </row>
    <row r="3853" spans="1:45" ht="14.55" customHeight="1" x14ac:dyDescent="0.25">
      <c r="A3853" s="94">
        <v>43662</v>
      </c>
      <c r="B3853" s="98">
        <v>12.775</v>
      </c>
      <c r="C3853" s="99">
        <v>15.324999999999999</v>
      </c>
      <c r="D3853" s="32">
        <v>6.0544053195143501</v>
      </c>
      <c r="E3853" s="32">
        <v>100.78442847970695</v>
      </c>
      <c r="F3853" s="18">
        <v>106.83883379922129</v>
      </c>
      <c r="G3853" s="18">
        <v>15.180495113380074</v>
      </c>
      <c r="H3853" s="19">
        <v>0.16639477977161499</v>
      </c>
      <c r="I3853">
        <v>12.86</v>
      </c>
      <c r="J3853" s="91">
        <v>1.0058751185427066</v>
      </c>
      <c r="K3853" s="72">
        <v>22.724053415770879</v>
      </c>
      <c r="L3853" s="18">
        <v>22.780000999999999</v>
      </c>
      <c r="M3853" s="73">
        <v>-2.4559956880212579E-3</v>
      </c>
      <c r="Q3853" s="34">
        <v>0.99707959843403904</v>
      </c>
      <c r="U3853" s="5">
        <v>56.32906034748278</v>
      </c>
      <c r="V3853" s="18">
        <v>57.310001</v>
      </c>
      <c r="W3853" s="38">
        <v>-1.7116395662202473E-2</v>
      </c>
      <c r="X3853" s="91">
        <v>1.00881267781406</v>
      </c>
      <c r="Y3853" s="72">
        <v>25.510703893138587</v>
      </c>
      <c r="Z3853" s="18">
        <v>25.82</v>
      </c>
      <c r="AA3853" s="77">
        <v>-1.1978935199899834E-2</v>
      </c>
      <c r="AB3853" s="35">
        <v>1.0117502370854135</v>
      </c>
      <c r="AC3853" s="72">
        <v>14.282647675452479</v>
      </c>
      <c r="AD3853" s="18">
        <v>14.45</v>
      </c>
      <c r="AE3853" s="38">
        <v>-1.1581475747233259E-2</v>
      </c>
      <c r="AF3853">
        <v>1</v>
      </c>
      <c r="AI3853" s="27" t="s">
        <v>36</v>
      </c>
      <c r="AJ3853" s="17">
        <v>15.73246088669192</v>
      </c>
      <c r="AK3853" s="17">
        <v>16.399896059178783</v>
      </c>
      <c r="AL3853" s="19">
        <v>0.12544164096894467</v>
      </c>
      <c r="AM3853" s="19">
        <v>8.7924343816054212E-2</v>
      </c>
      <c r="AN3853" s="27" t="b">
        <v>0</v>
      </c>
      <c r="AO3853" s="27" t="b">
        <v>1</v>
      </c>
      <c r="AP3853" s="27" t="b">
        <v>0</v>
      </c>
      <c r="AQ3853" s="27" t="b">
        <v>0</v>
      </c>
      <c r="AR3853" s="27" t="b">
        <v>0</v>
      </c>
      <c r="AS3853" s="27" t="b">
        <v>0</v>
      </c>
    </row>
    <row r="3854" spans="1:45" ht="14.55" customHeight="1" x14ac:dyDescent="0.25">
      <c r="A3854" s="96">
        <v>43663</v>
      </c>
      <c r="B3854" s="98">
        <v>15.725</v>
      </c>
      <c r="C3854" s="99">
        <v>16.574999999999999</v>
      </c>
      <c r="D3854" s="32">
        <v>105.83141235943262</v>
      </c>
      <c r="E3854" s="32">
        <v>0</v>
      </c>
      <c r="F3854" s="18">
        <v>105.83141235943262</v>
      </c>
      <c r="G3854" s="18">
        <v>15.725</v>
      </c>
      <c r="H3854" s="19">
        <v>5.1282051282051211E-2</v>
      </c>
      <c r="I3854">
        <v>13.97</v>
      </c>
      <c r="J3854" s="91">
        <v>1.0261011419249595</v>
      </c>
      <c r="K3854" s="72">
        <v>23.316773723654084</v>
      </c>
      <c r="L3854" s="18">
        <v>23.360001</v>
      </c>
      <c r="M3854" s="73">
        <v>-1.8504826410716644E-3</v>
      </c>
      <c r="Q3854" s="34">
        <v>0.98728139904610479</v>
      </c>
      <c r="U3854" s="5">
        <v>55.5589433656816</v>
      </c>
      <c r="V3854" s="18">
        <v>56.669998</v>
      </c>
      <c r="W3854" s="38">
        <v>-1.9605693903825439E-2</v>
      </c>
      <c r="X3854" s="91">
        <v>1.0391517128874392</v>
      </c>
      <c r="Y3854" s="72">
        <v>26.509618480797428</v>
      </c>
      <c r="Z3854" s="18">
        <v>26.66</v>
      </c>
      <c r="AA3854" s="77">
        <v>-5.6407171493837926E-3</v>
      </c>
      <c r="AB3854" s="35">
        <v>1.0522022838499188</v>
      </c>
      <c r="AC3854" s="72">
        <v>15.027993563801974</v>
      </c>
      <c r="AD3854" s="18">
        <v>15.03</v>
      </c>
      <c r="AE3854" s="38">
        <v>-1.3349542235695182E-4</v>
      </c>
      <c r="AF3854">
        <v>25</v>
      </c>
      <c r="AI3854" s="27" t="s">
        <v>36</v>
      </c>
      <c r="AJ3854" s="17">
        <v>15.696561981784035</v>
      </c>
      <c r="AK3854" s="17">
        <v>16.371848467313072</v>
      </c>
      <c r="AL3854" s="19">
        <v>0.12102856657142236</v>
      </c>
      <c r="AM3854" s="19">
        <v>8.8552152433553549E-2</v>
      </c>
      <c r="AN3854" s="27" t="b">
        <v>0</v>
      </c>
      <c r="AO3854" s="27" t="b">
        <v>1</v>
      </c>
      <c r="AP3854" s="27" t="b">
        <v>0</v>
      </c>
      <c r="AQ3854" s="27" t="b">
        <v>0</v>
      </c>
      <c r="AR3854" s="27" t="b">
        <v>0</v>
      </c>
      <c r="AS3854" s="27" t="b">
        <v>0</v>
      </c>
    </row>
    <row r="3855" spans="1:45" ht="14.55" customHeight="1" x14ac:dyDescent="0.25">
      <c r="A3855" s="94">
        <v>43664</v>
      </c>
      <c r="B3855" s="98">
        <v>15.324999999999999</v>
      </c>
      <c r="C3855" s="99">
        <v>16.375</v>
      </c>
      <c r="D3855" s="32">
        <v>101.59815586505532</v>
      </c>
      <c r="E3855" s="32">
        <v>4.0161664177425704</v>
      </c>
      <c r="F3855" s="18">
        <v>105.61432228279789</v>
      </c>
      <c r="G3855" s="18">
        <v>15.364928057553955</v>
      </c>
      <c r="H3855" s="19">
        <v>6.4122137404580171E-2</v>
      </c>
      <c r="I3855">
        <v>13.53</v>
      </c>
      <c r="J3855" s="91">
        <v>0.9750976315682196</v>
      </c>
      <c r="K3855" s="72">
        <v>22.735737451619219</v>
      </c>
      <c r="L3855" s="18">
        <v>23.114999999999998</v>
      </c>
      <c r="M3855" s="73">
        <v>-1.6407637827418546E-2</v>
      </c>
      <c r="Q3855" s="34">
        <v>1.0127691667098662</v>
      </c>
      <c r="U3855" s="5">
        <v>56.214061552231954</v>
      </c>
      <c r="V3855" s="18">
        <v>56.889999000000003</v>
      </c>
      <c r="W3855" s="38">
        <v>-1.1881481097724215E-2</v>
      </c>
      <c r="X3855" s="91">
        <v>0.96264644735232952</v>
      </c>
      <c r="Y3855" s="72">
        <v>25.519512147394131</v>
      </c>
      <c r="Z3855" s="18">
        <v>26.360001</v>
      </c>
      <c r="AA3855" s="77">
        <v>-3.1885008373325523E-2</v>
      </c>
      <c r="AB3855" s="35">
        <v>0.95019526313643932</v>
      </c>
      <c r="AC3855" s="72">
        <v>14.279299362647139</v>
      </c>
      <c r="AD3855" s="18">
        <v>14.75</v>
      </c>
      <c r="AE3855" s="38">
        <v>-3.1911907617143125E-2</v>
      </c>
      <c r="AF3855">
        <v>24</v>
      </c>
      <c r="AI3855" s="27" t="s">
        <v>36</v>
      </c>
      <c r="AJ3855" s="17">
        <v>15.640570732178146</v>
      </c>
      <c r="AK3855" s="17">
        <v>16.329934593702966</v>
      </c>
      <c r="AL3855" s="19">
        <v>0.11512917962734892</v>
      </c>
      <c r="AM3855" s="19">
        <v>9.0214908676462466E-2</v>
      </c>
      <c r="AN3855" s="27" t="b">
        <v>0</v>
      </c>
      <c r="AO3855" s="27" t="b">
        <v>1</v>
      </c>
      <c r="AP3855" s="27" t="b">
        <v>0</v>
      </c>
      <c r="AQ3855" s="27" t="b">
        <v>0</v>
      </c>
      <c r="AR3855" s="27" t="b">
        <v>0</v>
      </c>
      <c r="AS3855" s="27" t="b">
        <v>0</v>
      </c>
    </row>
    <row r="3856" spans="1:45" ht="14.55" customHeight="1" x14ac:dyDescent="0.25">
      <c r="A3856" s="94">
        <v>43665</v>
      </c>
      <c r="B3856" s="98">
        <v>15.875</v>
      </c>
      <c r="C3856" s="99">
        <v>16.725000000000001</v>
      </c>
      <c r="D3856" s="32">
        <v>97.364899370678017</v>
      </c>
      <c r="E3856" s="32">
        <v>7.9779774575185831</v>
      </c>
      <c r="F3856" s="18">
        <v>105.34287682819659</v>
      </c>
      <c r="G3856" s="18">
        <v>15.939373416058785</v>
      </c>
      <c r="H3856" s="19">
        <v>5.0822122571001604E-2</v>
      </c>
      <c r="I3856">
        <v>14.45</v>
      </c>
      <c r="J3856" s="91">
        <v>1.0347205437313478</v>
      </c>
      <c r="K3856" s="72">
        <v>23.524727584545897</v>
      </c>
      <c r="L3856" s="18">
        <v>23.379999000000002</v>
      </c>
      <c r="M3856" s="73">
        <v>6.1902733420089104E-3</v>
      </c>
      <c r="Q3856" s="34">
        <v>0.98322226037663241</v>
      </c>
      <c r="U3856" s="5">
        <v>55.217556427117678</v>
      </c>
      <c r="V3856" s="18">
        <v>56.580002</v>
      </c>
      <c r="W3856" s="38">
        <v>-2.4079984530264283E-2</v>
      </c>
      <c r="X3856" s="91">
        <v>1.0520808155970218</v>
      </c>
      <c r="Y3856" s="72">
        <v>26.848717609341033</v>
      </c>
      <c r="Z3856" s="18">
        <v>26.75</v>
      </c>
      <c r="AA3856" s="77">
        <v>3.6903779192909666E-3</v>
      </c>
      <c r="AB3856" s="35">
        <v>1.0694410874626958</v>
      </c>
      <c r="AC3856" s="72">
        <v>15.270624608824331</v>
      </c>
      <c r="AD3856" s="18">
        <v>15</v>
      </c>
      <c r="AE3856" s="38">
        <v>1.8041640588288742E-2</v>
      </c>
      <c r="AF3856">
        <v>23</v>
      </c>
      <c r="AI3856" s="27" t="s">
        <v>36</v>
      </c>
      <c r="AJ3856" s="17">
        <v>15.64363613294285</v>
      </c>
      <c r="AK3856" s="17">
        <v>16.3230820298227</v>
      </c>
      <c r="AL3856" s="19">
        <v>0.10415058687378544</v>
      </c>
      <c r="AM3856" s="19">
        <v>9.0677832581723183E-2</v>
      </c>
      <c r="AN3856" s="27" t="b">
        <v>0</v>
      </c>
      <c r="AO3856" s="27" t="b">
        <v>1</v>
      </c>
      <c r="AP3856" s="27" t="b">
        <v>0</v>
      </c>
      <c r="AQ3856" s="27" t="b">
        <v>0</v>
      </c>
      <c r="AR3856" s="27" t="b">
        <v>0</v>
      </c>
      <c r="AS3856" s="27" t="b">
        <v>0</v>
      </c>
    </row>
    <row r="3857" spans="1:45" ht="14.55" customHeight="1" x14ac:dyDescent="0.25">
      <c r="A3857" s="94">
        <v>43668</v>
      </c>
      <c r="B3857" s="98">
        <v>15.175000000000001</v>
      </c>
      <c r="C3857" s="99">
        <v>16.375</v>
      </c>
      <c r="D3857" s="32">
        <v>93.131642876300717</v>
      </c>
      <c r="E3857" s="32">
        <v>11.996090871464157</v>
      </c>
      <c r="F3857" s="18">
        <v>105.12773374776488</v>
      </c>
      <c r="G3857" s="18">
        <v>15.311931602466537</v>
      </c>
      <c r="H3857" s="19">
        <v>7.3282442748091592E-2</v>
      </c>
      <c r="I3857">
        <v>13.53</v>
      </c>
      <c r="J3857" s="91">
        <v>0.95867381065587431</v>
      </c>
      <c r="K3857" s="72">
        <v>22.552150032487344</v>
      </c>
      <c r="L3857" s="18">
        <v>22.91</v>
      </c>
      <c r="M3857" s="73">
        <v>-1.5619815255899455E-2</v>
      </c>
      <c r="Q3857" s="34">
        <v>1.0215538324322495</v>
      </c>
      <c r="U3857" s="5">
        <v>56.353248656803032</v>
      </c>
      <c r="V3857" s="18">
        <v>57.07</v>
      </c>
      <c r="W3857" s="38">
        <v>-1.2559161436778835E-2</v>
      </c>
      <c r="X3857" s="91">
        <v>0.93801071598381147</v>
      </c>
      <c r="Y3857" s="72">
        <v>25.184505321358984</v>
      </c>
      <c r="Z3857" s="18">
        <v>26</v>
      </c>
      <c r="AA3857" s="77">
        <v>-3.13651799477314E-2</v>
      </c>
      <c r="AB3857" s="35">
        <v>0.91734762131174863</v>
      </c>
      <c r="AC3857" s="72">
        <v>14.008246570442942</v>
      </c>
      <c r="AD3857" s="18">
        <v>14.51</v>
      </c>
      <c r="AE3857" s="38">
        <v>-3.4579836633842689E-2</v>
      </c>
      <c r="AF3857">
        <v>22</v>
      </c>
      <c r="AI3857" s="27" t="s">
        <v>36</v>
      </c>
      <c r="AJ3857" s="17">
        <v>15.603475129534624</v>
      </c>
      <c r="AK3857" s="17">
        <v>16.300812068907248</v>
      </c>
      <c r="AL3857" s="19">
        <v>9.3375821584674279E-2</v>
      </c>
      <c r="AM3857" s="19">
        <v>9.1944288640813193E-2</v>
      </c>
      <c r="AN3857" s="27" t="b">
        <v>0</v>
      </c>
      <c r="AO3857" s="27" t="b">
        <v>1</v>
      </c>
      <c r="AP3857" s="27" t="b">
        <v>0</v>
      </c>
      <c r="AQ3857" s="27" t="b">
        <v>0</v>
      </c>
      <c r="AR3857" s="27" t="b">
        <v>0</v>
      </c>
      <c r="AS3857" s="27" t="b">
        <v>0</v>
      </c>
    </row>
    <row r="3858" spans="1:45" ht="14.55" customHeight="1" x14ac:dyDescent="0.25">
      <c r="A3858" s="94">
        <v>43669</v>
      </c>
      <c r="B3858" s="98">
        <v>14.775</v>
      </c>
      <c r="C3858" s="99">
        <v>16.125</v>
      </c>
      <c r="D3858" s="32">
        <v>88.898386381923416</v>
      </c>
      <c r="E3858" s="32">
        <v>15.91912398915427</v>
      </c>
      <c r="F3858" s="18">
        <v>104.81751037107769</v>
      </c>
      <c r="G3858" s="18">
        <v>14.980030794084652</v>
      </c>
      <c r="H3858" s="19">
        <v>8.3720930232558111E-2</v>
      </c>
      <c r="I3858">
        <v>12.61</v>
      </c>
      <c r="J3858" s="91">
        <v>0.97543708602701784</v>
      </c>
      <c r="K3858" s="72">
        <v>21.997822896875807</v>
      </c>
      <c r="L3858" s="18">
        <v>22.1</v>
      </c>
      <c r="M3858" s="73">
        <v>-4.6233983314115249E-3</v>
      </c>
      <c r="Q3858" s="34">
        <v>1.0125907218029957</v>
      </c>
      <c r="U3858" s="5">
        <v>57.00768657947873</v>
      </c>
      <c r="V3858" s="18">
        <v>58.169998</v>
      </c>
      <c r="W3858" s="38">
        <v>-1.9981286925972907E-2</v>
      </c>
      <c r="X3858" s="91">
        <v>0.96315562904052687</v>
      </c>
      <c r="Y3858" s="72">
        <v>24.256714119294532</v>
      </c>
      <c r="Z3858" s="18">
        <v>24.59</v>
      </c>
      <c r="AA3858" s="77">
        <v>-1.355371617346351E-2</v>
      </c>
      <c r="AB3858" s="35">
        <v>0.95087417205403579</v>
      </c>
      <c r="AC3858" s="72">
        <v>13.319866305805538</v>
      </c>
      <c r="AD3858" s="18">
        <v>13.43</v>
      </c>
      <c r="AE3858" s="38">
        <v>-8.2005729109799908E-3</v>
      </c>
      <c r="AF3858">
        <v>21</v>
      </c>
      <c r="AI3858" s="27" t="s">
        <v>36</v>
      </c>
      <c r="AJ3858" s="17">
        <v>15.527003172508856</v>
      </c>
      <c r="AK3858" s="17">
        <v>16.243246670569135</v>
      </c>
      <c r="AL3858" s="19">
        <v>8.1604077334982941E-2</v>
      </c>
      <c r="AM3858" s="19">
        <v>9.3217570762248542E-2</v>
      </c>
      <c r="AN3858" s="27" t="b">
        <v>0</v>
      </c>
      <c r="AO3858" s="27" t="b">
        <v>0</v>
      </c>
      <c r="AP3858" s="27" t="b">
        <v>0</v>
      </c>
      <c r="AQ3858" s="27" t="b">
        <v>0</v>
      </c>
      <c r="AR3858" s="27" t="b">
        <v>0</v>
      </c>
      <c r="AS3858" s="27" t="b">
        <v>0</v>
      </c>
    </row>
    <row r="3859" spans="1:45" ht="14.55" customHeight="1" x14ac:dyDescent="0.25">
      <c r="A3859" s="94">
        <v>43670</v>
      </c>
      <c r="B3859" s="98">
        <v>14.375</v>
      </c>
      <c r="C3859" s="99">
        <v>15.824999999999999</v>
      </c>
      <c r="D3859" s="32">
        <v>84.665129887546115</v>
      </c>
      <c r="E3859" s="32">
        <v>19.79796831190929</v>
      </c>
      <c r="F3859" s="18">
        <v>104.4630981994554</v>
      </c>
      <c r="G3859" s="18">
        <v>14.649805692604073</v>
      </c>
      <c r="H3859" s="19">
        <v>9.1627172195892559E-2</v>
      </c>
      <c r="I3859">
        <v>12.07</v>
      </c>
      <c r="J3859" s="91">
        <v>0.97464895247996197</v>
      </c>
      <c r="K3859" s="72">
        <v>21.439784084215638</v>
      </c>
      <c r="L3859" s="18">
        <v>21.540001</v>
      </c>
      <c r="M3859" s="73">
        <v>-4.6525956885685267E-3</v>
      </c>
      <c r="Q3859" s="34">
        <v>1.0130052197027108</v>
      </c>
      <c r="U3859" s="5">
        <v>57.693331332191896</v>
      </c>
      <c r="V3859" s="18">
        <v>58.91</v>
      </c>
      <c r="W3859" s="38">
        <v>-2.0653007431812948E-2</v>
      </c>
      <c r="X3859" s="91">
        <v>0.96197342871994307</v>
      </c>
      <c r="Y3859" s="72">
        <v>23.334426092625957</v>
      </c>
      <c r="Z3859" s="18">
        <v>23.629999000000002</v>
      </c>
      <c r="AA3859" s="77">
        <v>-1.2508375788506986E-2</v>
      </c>
      <c r="AB3859" s="35">
        <v>0.94929790495992405</v>
      </c>
      <c r="AC3859" s="72">
        <v>12.644318455529218</v>
      </c>
      <c r="AD3859" s="18">
        <v>12.82</v>
      </c>
      <c r="AE3859" s="38">
        <v>-1.3703708617065696E-2</v>
      </c>
      <c r="AF3859">
        <v>20</v>
      </c>
      <c r="AI3859" s="27" t="s">
        <v>36</v>
      </c>
      <c r="AJ3859" s="17">
        <v>15.444517966112</v>
      </c>
      <c r="AK3859" s="17">
        <v>16.191130125861022</v>
      </c>
      <c r="AL3859" s="19">
        <v>6.9142809405695879E-2</v>
      </c>
      <c r="AM3859" s="19">
        <v>9.4293106233794152E-2</v>
      </c>
      <c r="AN3859" s="27" t="b">
        <v>0</v>
      </c>
      <c r="AO3859" s="27" t="b">
        <v>0</v>
      </c>
      <c r="AP3859" s="27" t="b">
        <v>0</v>
      </c>
      <c r="AQ3859" s="27" t="b">
        <v>0</v>
      </c>
      <c r="AR3859" s="27" t="b">
        <v>0</v>
      </c>
      <c r="AS3859" s="27" t="b">
        <v>0</v>
      </c>
    </row>
    <row r="3860" spans="1:45" ht="14.55" customHeight="1" x14ac:dyDescent="0.25">
      <c r="A3860" s="94">
        <v>43671</v>
      </c>
      <c r="B3860" s="98">
        <v>14.675000000000001</v>
      </c>
      <c r="C3860" s="99">
        <v>16.125</v>
      </c>
      <c r="D3860" s="32">
        <v>80.431873393168814</v>
      </c>
      <c r="E3860" s="32">
        <v>23.643343484526905</v>
      </c>
      <c r="F3860" s="18">
        <v>104.07521687769572</v>
      </c>
      <c r="G3860" s="18">
        <v>15.004404531463541</v>
      </c>
      <c r="H3860" s="19">
        <v>8.9922480620154954E-2</v>
      </c>
      <c r="I3860">
        <v>12.74</v>
      </c>
      <c r="J3860" s="91">
        <v>1.0204020502399862</v>
      </c>
      <c r="K3860" s="72">
        <v>21.876821115396019</v>
      </c>
      <c r="L3860" s="18">
        <v>22.200001</v>
      </c>
      <c r="M3860" s="73">
        <v>-1.4557651803888695E-2</v>
      </c>
      <c r="Q3860" s="34">
        <v>0.99000293549234453</v>
      </c>
      <c r="U3860" s="5">
        <v>57.061425292208803</v>
      </c>
      <c r="V3860" s="18">
        <v>57.970001000000003</v>
      </c>
      <c r="W3860" s="38">
        <v>-1.5673204970122402E-2</v>
      </c>
      <c r="X3860" s="91">
        <v>1.0306030753599791</v>
      </c>
      <c r="Y3860" s="72">
        <v>24.048646351762372</v>
      </c>
      <c r="Z3860" s="18">
        <v>24.639999</v>
      </c>
      <c r="AA3860" s="77">
        <v>-2.3999702607034507E-2</v>
      </c>
      <c r="AB3860" s="35">
        <v>1.0408041004799722</v>
      </c>
      <c r="AC3860" s="72">
        <v>13.160047504827581</v>
      </c>
      <c r="AD3860" s="18">
        <v>13.53</v>
      </c>
      <c r="AE3860" s="38">
        <v>-2.7343126029003566E-2</v>
      </c>
      <c r="AF3860">
        <v>19</v>
      </c>
      <c r="AI3860" s="27" t="s">
        <v>36</v>
      </c>
      <c r="AJ3860" s="17">
        <v>15.358649686791425</v>
      </c>
      <c r="AK3860" s="17">
        <v>16.131997121741424</v>
      </c>
      <c r="AL3860" s="19">
        <v>7.5582880962046503E-2</v>
      </c>
      <c r="AM3860" s="19">
        <v>9.4495925799038566E-2</v>
      </c>
      <c r="AN3860" s="27" t="b">
        <v>0</v>
      </c>
      <c r="AO3860" s="27" t="b">
        <v>0</v>
      </c>
      <c r="AP3860" s="27" t="b">
        <v>0</v>
      </c>
      <c r="AQ3860" s="27" t="b">
        <v>0</v>
      </c>
      <c r="AR3860" s="27" t="b">
        <v>0</v>
      </c>
      <c r="AS3860" s="27" t="b">
        <v>0</v>
      </c>
    </row>
    <row r="3861" spans="1:45" ht="14.55" customHeight="1" x14ac:dyDescent="0.25">
      <c r="A3861" s="94">
        <v>43672</v>
      </c>
      <c r="B3861" s="98">
        <v>14.375</v>
      </c>
      <c r="C3861" s="99">
        <v>15.824999999999999</v>
      </c>
      <c r="D3861" s="32">
        <v>76.198616898791514</v>
      </c>
      <c r="E3861" s="32">
        <v>27.495935053828422</v>
      </c>
      <c r="F3861" s="18">
        <v>103.69455195261993</v>
      </c>
      <c r="G3861" s="18">
        <v>14.759486022431227</v>
      </c>
      <c r="H3861" s="19">
        <v>9.1627172195892559E-2</v>
      </c>
      <c r="I3861">
        <v>12.16</v>
      </c>
      <c r="J3861" s="91">
        <v>0.98007900139797943</v>
      </c>
      <c r="K3861" s="72">
        <v>21.440642018631177</v>
      </c>
      <c r="L3861" s="18">
        <v>21.639999</v>
      </c>
      <c r="M3861" s="73">
        <v>-9.2124302486715701E-3</v>
      </c>
      <c r="Q3861" s="34">
        <v>1.0101629555237921</v>
      </c>
      <c r="U3861" s="5">
        <v>57.58568930491964</v>
      </c>
      <c r="V3861" s="18">
        <v>58.759998000000003</v>
      </c>
      <c r="W3861" s="38">
        <v>-1.9984832114534157E-2</v>
      </c>
      <c r="X3861" s="91">
        <v>0.97011850209696915</v>
      </c>
      <c r="Y3861" s="72">
        <v>23.33014839757389</v>
      </c>
      <c r="Z3861" s="18">
        <v>23.780000999999999</v>
      </c>
      <c r="AA3861" s="77">
        <v>-1.8917265917108621E-2</v>
      </c>
      <c r="AB3861" s="35">
        <v>0.96015800279595886</v>
      </c>
      <c r="AC3861" s="72">
        <v>12.635522347042544</v>
      </c>
      <c r="AD3861" s="18">
        <v>12.93</v>
      </c>
      <c r="AE3861" s="38">
        <v>-2.2774760476214677E-2</v>
      </c>
      <c r="AF3861">
        <v>18</v>
      </c>
      <c r="AI3861" s="27" t="s">
        <v>36</v>
      </c>
      <c r="AJ3861" s="17">
        <v>15.265447595406039</v>
      </c>
      <c r="AK3861" s="17">
        <v>16.05719231428829</v>
      </c>
      <c r="AL3861" s="19">
        <v>8.0167053427265225E-2</v>
      </c>
      <c r="AM3861" s="19">
        <v>9.4183976718286683E-2</v>
      </c>
      <c r="AN3861" s="27" t="b">
        <v>0</v>
      </c>
      <c r="AO3861" s="27" t="b">
        <v>0</v>
      </c>
      <c r="AP3861" s="27" t="b">
        <v>0</v>
      </c>
      <c r="AQ3861" s="27" t="b">
        <v>0</v>
      </c>
      <c r="AR3861" s="27" t="b">
        <v>0</v>
      </c>
      <c r="AS3861" s="27" t="b">
        <v>0</v>
      </c>
    </row>
    <row r="3862" spans="1:45" ht="14.55" customHeight="1" x14ac:dyDescent="0.25">
      <c r="A3862" s="94">
        <v>43675</v>
      </c>
      <c r="B3862" s="98">
        <v>14.475</v>
      </c>
      <c r="C3862" s="99">
        <v>15.925000000000001</v>
      </c>
      <c r="D3862" s="32">
        <v>71.965360404414213</v>
      </c>
      <c r="E3862" s="32">
        <v>31.341310226446037</v>
      </c>
      <c r="F3862" s="18">
        <v>103.30667063086025</v>
      </c>
      <c r="G3862" s="18">
        <v>14.914902859620096</v>
      </c>
      <c r="H3862" s="19">
        <v>9.1051805337519665E-2</v>
      </c>
      <c r="I3862">
        <v>12.83</v>
      </c>
      <c r="J3862" s="91">
        <v>1.0067499598848242</v>
      </c>
      <c r="K3862" s="72">
        <v>21.584992020656369</v>
      </c>
      <c r="L3862" s="18">
        <v>21.83</v>
      </c>
      <c r="M3862" s="73">
        <v>-1.1223453016199245E-2</v>
      </c>
      <c r="Q3862" s="34">
        <v>0.99664764829710228</v>
      </c>
      <c r="U3862" s="5">
        <v>57.337233205591012</v>
      </c>
      <c r="V3862" s="18">
        <v>58.490001999999997</v>
      </c>
      <c r="W3862" s="38">
        <v>-1.970881783196015E-2</v>
      </c>
      <c r="X3862" s="91">
        <v>1.0101249398272363</v>
      </c>
      <c r="Y3862" s="72">
        <v>23.566477498301079</v>
      </c>
      <c r="Z3862" s="18">
        <v>24.030000999999999</v>
      </c>
      <c r="AA3862" s="77">
        <v>-1.9289366725324698E-2</v>
      </c>
      <c r="AB3862" s="35">
        <v>1.0134999197696484</v>
      </c>
      <c r="AC3862" s="72">
        <v>12.805895571535007</v>
      </c>
      <c r="AD3862" s="18">
        <v>13.15</v>
      </c>
      <c r="AE3862" s="38">
        <v>-2.6167637145626844E-2</v>
      </c>
      <c r="AF3862">
        <v>17</v>
      </c>
      <c r="AI3862" s="27" t="s">
        <v>36</v>
      </c>
      <c r="AJ3862" s="17">
        <v>15.197038761226592</v>
      </c>
      <c r="AK3862" s="17">
        <v>15.993450181238442</v>
      </c>
      <c r="AL3862" s="19">
        <v>8.6872000555018244E-2</v>
      </c>
      <c r="AM3862" s="19">
        <v>9.449193943226443E-2</v>
      </c>
      <c r="AN3862" s="27" t="b">
        <v>0</v>
      </c>
      <c r="AO3862" s="27" t="b">
        <v>0</v>
      </c>
      <c r="AP3862" s="27" t="b">
        <v>0</v>
      </c>
      <c r="AQ3862" s="27" t="b">
        <v>0</v>
      </c>
      <c r="AR3862" s="27" t="b">
        <v>0</v>
      </c>
      <c r="AS3862" s="27" t="b">
        <v>0</v>
      </c>
    </row>
    <row r="3863" spans="1:45" ht="14.55" customHeight="1" x14ac:dyDescent="0.25">
      <c r="A3863" s="94">
        <v>43676</v>
      </c>
      <c r="B3863" s="98">
        <v>15.074999999999999</v>
      </c>
      <c r="C3863" s="99">
        <v>16.425000000000001</v>
      </c>
      <c r="D3863" s="32">
        <v>67.732103910036912</v>
      </c>
      <c r="E3863" s="32">
        <v>35.189121074553512</v>
      </c>
      <c r="F3863" s="18">
        <v>102.92122498459042</v>
      </c>
      <c r="G3863" s="18">
        <v>15.536569646666756</v>
      </c>
      <c r="H3863" s="19">
        <v>8.2191780821917915E-2</v>
      </c>
      <c r="I3863">
        <v>13.94</v>
      </c>
      <c r="J3863" s="91">
        <v>1.0377943174660298</v>
      </c>
      <c r="K3863" s="72">
        <v>22.400394481686739</v>
      </c>
      <c r="L3863" s="18">
        <v>22.34</v>
      </c>
      <c r="M3863" s="73">
        <v>2.7034235311879586E-3</v>
      </c>
      <c r="Q3863" s="34">
        <v>0.98179103661007139</v>
      </c>
      <c r="U3863" s="5">
        <v>56.238834462121908</v>
      </c>
      <c r="V3863" s="18">
        <v>57.759998000000003</v>
      </c>
      <c r="W3863" s="38">
        <v>-2.633593473943845E-2</v>
      </c>
      <c r="X3863" s="91">
        <v>1.0566914761990447</v>
      </c>
      <c r="Y3863" s="72">
        <v>24.902615041182301</v>
      </c>
      <c r="Z3863" s="18">
        <v>24.93</v>
      </c>
      <c r="AA3863" s="77">
        <v>-1.0984740801323163E-3</v>
      </c>
      <c r="AB3863" s="35">
        <v>1.0755886349320596</v>
      </c>
      <c r="AC3863" s="72">
        <v>13.773654907607453</v>
      </c>
      <c r="AD3863" s="18">
        <v>13.7</v>
      </c>
      <c r="AE3863" s="38">
        <v>5.3762706282812793E-3</v>
      </c>
      <c r="AF3863">
        <v>16</v>
      </c>
      <c r="AI3863" s="27" t="s">
        <v>36</v>
      </c>
      <c r="AJ3863" s="17">
        <v>15.179655252202465</v>
      </c>
      <c r="AK3863" s="17">
        <v>15.927583671131252</v>
      </c>
      <c r="AL3863" s="19">
        <v>8.8356890233989294E-2</v>
      </c>
      <c r="AM3863" s="19">
        <v>9.5143746326458001E-2</v>
      </c>
      <c r="AN3863" s="27" t="b">
        <v>0</v>
      </c>
      <c r="AO3863" s="27" t="b">
        <v>0</v>
      </c>
      <c r="AP3863" s="27" t="b">
        <v>0</v>
      </c>
      <c r="AQ3863" s="27" t="b">
        <v>0</v>
      </c>
      <c r="AR3863" s="27" t="b">
        <v>0</v>
      </c>
      <c r="AS3863" s="27" t="b">
        <v>0</v>
      </c>
    </row>
    <row r="3864" spans="1:45" ht="14.55" customHeight="1" x14ac:dyDescent="0.25">
      <c r="A3864" s="94">
        <v>43677</v>
      </c>
      <c r="B3864" s="98">
        <v>16.074999999999999</v>
      </c>
      <c r="C3864" s="99">
        <v>17.175000000000001</v>
      </c>
      <c r="D3864" s="32">
        <v>63.498847415659604</v>
      </c>
      <c r="E3864" s="32">
        <v>39.074438678981998</v>
      </c>
      <c r="F3864" s="18">
        <v>102.5732860946416</v>
      </c>
      <c r="G3864" s="18">
        <v>16.494035834605338</v>
      </c>
      <c r="H3864" s="19">
        <v>6.4046579330422237E-2</v>
      </c>
      <c r="I3864">
        <v>16.120000999999998</v>
      </c>
      <c r="J3864" s="91">
        <v>1.0580376445084718</v>
      </c>
      <c r="K3864" s="72">
        <v>23.700050546435047</v>
      </c>
      <c r="L3864" s="18">
        <v>23.59</v>
      </c>
      <c r="M3864" s="73">
        <v>4.6651354995781106E-3</v>
      </c>
      <c r="Q3864" s="34">
        <v>0.972572977526034</v>
      </c>
      <c r="U3864" s="5">
        <v>54.643565132500811</v>
      </c>
      <c r="V3864" s="18">
        <v>56.189999</v>
      </c>
      <c r="W3864" s="38">
        <v>-2.7521514415744859E-2</v>
      </c>
      <c r="X3864" s="91">
        <v>1.0870564667627078</v>
      </c>
      <c r="Y3864" s="72">
        <v>27.070678237445957</v>
      </c>
      <c r="Z3864" s="18">
        <v>26.99</v>
      </c>
      <c r="AA3864" s="77">
        <v>2.9891899757672731E-3</v>
      </c>
      <c r="AB3864" s="35">
        <v>1.1160752890169439</v>
      </c>
      <c r="AC3864" s="72">
        <v>15.372189423696181</v>
      </c>
      <c r="AD3864" s="18">
        <v>15.13</v>
      </c>
      <c r="AE3864" s="38">
        <v>1.6007232233719769E-2</v>
      </c>
      <c r="AF3864">
        <v>15</v>
      </c>
      <c r="AI3864" s="27" t="s">
        <v>36</v>
      </c>
      <c r="AJ3864" s="17">
        <v>15.230934987631255</v>
      </c>
      <c r="AK3864" s="17">
        <v>15.88370264888205</v>
      </c>
      <c r="AL3864" s="19">
        <v>8.5077831750299981E-2</v>
      </c>
      <c r="AM3864" s="19">
        <v>9.4286626430410359E-2</v>
      </c>
      <c r="AN3864" s="27" t="b">
        <v>0</v>
      </c>
      <c r="AO3864" s="27" t="b">
        <v>0</v>
      </c>
      <c r="AP3864" s="27" t="b">
        <v>0</v>
      </c>
      <c r="AQ3864" s="27" t="b">
        <v>0</v>
      </c>
      <c r="AR3864" s="27" t="b">
        <v>0</v>
      </c>
      <c r="AS3864" s="27" t="b">
        <v>0</v>
      </c>
    </row>
    <row r="3865" spans="1:45" ht="14.55" customHeight="1" x14ac:dyDescent="0.25">
      <c r="A3865" s="94">
        <v>43678</v>
      </c>
      <c r="B3865" s="98">
        <v>17.475000000000001</v>
      </c>
      <c r="C3865" s="99">
        <v>17.774999999999999</v>
      </c>
      <c r="D3865" s="32">
        <v>59.265590921282296</v>
      </c>
      <c r="E3865" s="32">
        <v>43.036569575466146</v>
      </c>
      <c r="F3865" s="18">
        <v>102.30216049674844</v>
      </c>
      <c r="G3865" s="18">
        <v>17.601204283564964</v>
      </c>
      <c r="H3865" s="19">
        <v>1.6877637130801482E-2</v>
      </c>
      <c r="I3865">
        <v>17.870000999999998</v>
      </c>
      <c r="J3865" s="91">
        <v>1.0643047153074712</v>
      </c>
      <c r="K3865" s="72">
        <v>25.223639120874541</v>
      </c>
      <c r="L3865" s="18">
        <v>25.450001</v>
      </c>
      <c r="M3865" s="73">
        <v>-8.8943760405140789E-3</v>
      </c>
      <c r="Q3865" s="34">
        <v>0.96979027040724231</v>
      </c>
      <c r="U3865" s="5">
        <v>52.941636934424032</v>
      </c>
      <c r="V3865" s="18">
        <v>53.959999000000003</v>
      </c>
      <c r="W3865" s="38">
        <v>-1.8872536776288137E-2</v>
      </c>
      <c r="X3865" s="91">
        <v>1.0964570729612069</v>
      </c>
      <c r="Y3865" s="72">
        <v>29.681978634501686</v>
      </c>
      <c r="Z3865" s="18">
        <v>30.120000999999998</v>
      </c>
      <c r="AA3865" s="77">
        <v>-1.4542574732926226E-2</v>
      </c>
      <c r="AB3865" s="35">
        <v>1.1286094306149423</v>
      </c>
      <c r="AC3865" s="72">
        <v>17.348919802270892</v>
      </c>
      <c r="AD3865" s="18">
        <v>17.309999000000001</v>
      </c>
      <c r="AE3865" s="38">
        <v>2.2484578000779012E-3</v>
      </c>
      <c r="AF3865">
        <v>14</v>
      </c>
      <c r="AI3865" s="27" t="s">
        <v>36</v>
      </c>
      <c r="AJ3865" s="17">
        <v>15.362031684375486</v>
      </c>
      <c r="AK3865" s="17">
        <v>15.888310963941008</v>
      </c>
      <c r="AL3865" s="19">
        <v>7.2619575906118131E-2</v>
      </c>
      <c r="AM3865" s="19">
        <v>8.9121575059271652E-2</v>
      </c>
      <c r="AN3865" s="27" t="b">
        <v>0</v>
      </c>
      <c r="AO3865" s="27" t="b">
        <v>0</v>
      </c>
      <c r="AP3865" s="27" t="b">
        <v>0</v>
      </c>
      <c r="AQ3865" s="27" t="b">
        <v>0</v>
      </c>
      <c r="AR3865" s="27" t="b">
        <v>0</v>
      </c>
      <c r="AS3865" s="27" t="b">
        <v>0</v>
      </c>
    </row>
    <row r="3866" spans="1:45" ht="14.55" customHeight="1" x14ac:dyDescent="0.25">
      <c r="A3866" s="94">
        <v>43679</v>
      </c>
      <c r="B3866" s="98">
        <v>17.475000000000001</v>
      </c>
      <c r="C3866" s="99">
        <v>17.675000000000001</v>
      </c>
      <c r="D3866" s="32">
        <v>55.032334426904988</v>
      </c>
      <c r="E3866" s="32">
        <v>47.198378702849745</v>
      </c>
      <c r="F3866" s="18">
        <v>102.23071312975473</v>
      </c>
      <c r="G3866" s="18">
        <v>17.567336984176066</v>
      </c>
      <c r="H3866" s="19">
        <v>1.1315417256011262E-2</v>
      </c>
      <c r="I3866">
        <v>17.610001</v>
      </c>
      <c r="J3866" s="91">
        <v>0.9973788016161661</v>
      </c>
      <c r="K3866" s="72">
        <v>25.157087681552394</v>
      </c>
      <c r="L3866" s="18">
        <v>25.66</v>
      </c>
      <c r="M3866" s="73">
        <v>-1.9599077102400869E-2</v>
      </c>
      <c r="Q3866" s="34">
        <v>1.0013140435607748</v>
      </c>
      <c r="U3866" s="5">
        <v>52.960025909658391</v>
      </c>
      <c r="V3866" s="18">
        <v>53.759998000000003</v>
      </c>
      <c r="W3866" s="38">
        <v>-1.4880433781668144E-2</v>
      </c>
      <c r="X3866" s="91">
        <v>0.99606820242424909</v>
      </c>
      <c r="Y3866" s="72">
        <v>29.565416556377603</v>
      </c>
      <c r="Z3866" s="18">
        <v>30.6</v>
      </c>
      <c r="AA3866" s="77">
        <v>-3.3809916458248324E-2</v>
      </c>
      <c r="AB3866" s="35">
        <v>0.99475760323233209</v>
      </c>
      <c r="AC3866" s="72">
        <v>17.257693193276445</v>
      </c>
      <c r="AD3866" s="18">
        <v>17.649999999999999</v>
      </c>
      <c r="AE3866" s="38">
        <v>-2.2227014545243815E-2</v>
      </c>
      <c r="AF3866">
        <v>13</v>
      </c>
      <c r="AI3866" s="27" t="s">
        <v>36</v>
      </c>
      <c r="AJ3866" s="17">
        <v>15.494058877637539</v>
      </c>
      <c r="AK3866" s="17">
        <v>15.903296000746595</v>
      </c>
      <c r="AL3866" s="19">
        <v>5.9518398678760853E-2</v>
      </c>
      <c r="AM3866" s="19">
        <v>8.2535433694498422E-2</v>
      </c>
      <c r="AN3866" s="27" t="b">
        <v>0</v>
      </c>
      <c r="AO3866" s="27" t="b">
        <v>0</v>
      </c>
      <c r="AP3866" s="27" t="b">
        <v>0</v>
      </c>
      <c r="AQ3866" s="27" t="b">
        <v>0</v>
      </c>
      <c r="AR3866" s="27" t="b">
        <v>0</v>
      </c>
      <c r="AS3866" s="27" t="b">
        <v>0</v>
      </c>
    </row>
    <row r="3867" spans="1:45" ht="14.55" customHeight="1" x14ac:dyDescent="0.25">
      <c r="A3867" s="94">
        <v>43682</v>
      </c>
      <c r="B3867" s="98">
        <v>21.625</v>
      </c>
      <c r="C3867" s="99">
        <v>20.225000000000001</v>
      </c>
      <c r="D3867" s="32">
        <v>50.79907793252768</v>
      </c>
      <c r="E3867" s="32">
        <v>51.383734133641454</v>
      </c>
      <c r="F3867" s="18">
        <v>102.18281206616913</v>
      </c>
      <c r="G3867" s="18">
        <v>20.920994831885089</v>
      </c>
      <c r="H3867" s="19">
        <v>-6.9221260815822028E-2</v>
      </c>
      <c r="I3867">
        <v>24.59</v>
      </c>
      <c r="J3867" s="91">
        <v>1.1903450216725793</v>
      </c>
      <c r="K3867" s="72">
        <v>29.945095960404426</v>
      </c>
      <c r="L3867" s="18">
        <v>29.299999</v>
      </c>
      <c r="M3867" s="73">
        <v>2.2016961857385279E-2</v>
      </c>
      <c r="Q3867" s="34">
        <v>0.9200462814532876</v>
      </c>
      <c r="U3867" s="5">
        <v>48.678633643665002</v>
      </c>
      <c r="V3867" s="18">
        <v>49.950001</v>
      </c>
      <c r="W3867" s="38">
        <v>-2.5452799417061044E-2</v>
      </c>
      <c r="X3867" s="91">
        <v>1.2855175325088688</v>
      </c>
      <c r="Y3867" s="72">
        <v>38.00704318099438</v>
      </c>
      <c r="Z3867" s="18">
        <v>37.009998000000003</v>
      </c>
      <c r="AA3867" s="77">
        <v>2.693988745944749E-2</v>
      </c>
      <c r="AB3867" s="35">
        <v>1.3806900433451585</v>
      </c>
      <c r="AC3867" s="72">
        <v>23.827143148957703</v>
      </c>
      <c r="AD3867" s="18">
        <v>22.57</v>
      </c>
      <c r="AE3867" s="38">
        <v>5.5699740760199477E-2</v>
      </c>
      <c r="AF3867">
        <v>12</v>
      </c>
      <c r="AI3867" s="27" t="s">
        <v>36</v>
      </c>
      <c r="AJ3867" s="17">
        <v>15.771832745470325</v>
      </c>
      <c r="AK3867" s="17">
        <v>16.003481149015261</v>
      </c>
      <c r="AL3867" s="19">
        <v>3.2710326510141753E-2</v>
      </c>
      <c r="AM3867" s="19">
        <v>6.9588415238337142E-2</v>
      </c>
      <c r="AN3867" s="27" t="b">
        <v>0</v>
      </c>
      <c r="AO3867" s="27" t="b">
        <v>0</v>
      </c>
      <c r="AP3867" s="27" t="b">
        <v>0</v>
      </c>
      <c r="AQ3867" s="27" t="b">
        <v>0</v>
      </c>
      <c r="AR3867" s="27" t="b">
        <v>1</v>
      </c>
      <c r="AS3867" s="27" t="b">
        <v>0</v>
      </c>
    </row>
    <row r="3868" spans="1:45" ht="14.55" customHeight="1" x14ac:dyDescent="0.25">
      <c r="A3868" s="94">
        <v>43683</v>
      </c>
      <c r="B3868" s="98">
        <v>19.675000000000001</v>
      </c>
      <c r="C3868" s="99">
        <v>19.425000000000001</v>
      </c>
      <c r="D3868" s="32">
        <v>46.565821438150373</v>
      </c>
      <c r="E3868" s="32">
        <v>55.910021979916323</v>
      </c>
      <c r="F3868" s="18">
        <v>102.47584341806669</v>
      </c>
      <c r="G3868" s="18">
        <v>19.538601947261316</v>
      </c>
      <c r="H3868" s="19">
        <v>-1.287001287001277E-2</v>
      </c>
      <c r="I3868">
        <v>20.170000000000002</v>
      </c>
      <c r="J3868" s="91">
        <v>0.93660140346645726</v>
      </c>
      <c r="K3868" s="72">
        <v>28.046133638888055</v>
      </c>
      <c r="L3868" s="18">
        <v>27.48</v>
      </c>
      <c r="M3868" s="73">
        <v>2.0601660803786545E-2</v>
      </c>
      <c r="Q3868" s="34">
        <v>1.0338450253752012</v>
      </c>
      <c r="U3868" s="5">
        <v>50.277576813883258</v>
      </c>
      <c r="V3868" s="18">
        <v>51.16</v>
      </c>
      <c r="W3868" s="38">
        <v>-1.7248303090632119E-2</v>
      </c>
      <c r="X3868" s="91">
        <v>0.90490210519968595</v>
      </c>
      <c r="Y3868" s="72">
        <v>34.392817936750987</v>
      </c>
      <c r="Z3868" s="18">
        <v>33.5</v>
      </c>
      <c r="AA3868" s="77">
        <v>2.6651281694059312E-2</v>
      </c>
      <c r="AB3868" s="35">
        <v>0.87320280693291452</v>
      </c>
      <c r="AC3868" s="72">
        <v>20.805594708421857</v>
      </c>
      <c r="AD3868" s="18">
        <v>19.649999999999999</v>
      </c>
      <c r="AE3868" s="38">
        <v>5.8808891013835053E-2</v>
      </c>
      <c r="AF3868">
        <v>11</v>
      </c>
      <c r="AI3868" s="27" t="s">
        <v>36</v>
      </c>
      <c r="AJ3868" s="17">
        <v>15.960089173797098</v>
      </c>
      <c r="AK3868" s="17">
        <v>16.065117510554764</v>
      </c>
      <c r="AL3868" s="19">
        <v>1.5390023475553016E-2</v>
      </c>
      <c r="AM3868" s="19">
        <v>5.9137077200792219E-2</v>
      </c>
      <c r="AN3868" s="27" t="b">
        <v>0</v>
      </c>
      <c r="AO3868" s="27" t="b">
        <v>0</v>
      </c>
      <c r="AP3868" s="27" t="b">
        <v>0</v>
      </c>
      <c r="AQ3868" s="27" t="b">
        <v>0</v>
      </c>
      <c r="AR3868" s="27" t="b">
        <v>1</v>
      </c>
      <c r="AS3868" s="27" t="b">
        <v>0</v>
      </c>
    </row>
    <row r="3869" spans="1:45" ht="14.55" customHeight="1" x14ac:dyDescent="0.25">
      <c r="A3869" s="94">
        <v>43684</v>
      </c>
      <c r="B3869" s="98">
        <v>19.375</v>
      </c>
      <c r="C3869" s="99">
        <v>19.125</v>
      </c>
      <c r="D3869" s="32">
        <v>42.332564943773065</v>
      </c>
      <c r="E3869" s="32">
        <v>60.197760539858329</v>
      </c>
      <c r="F3869" s="18">
        <v>102.5303254836314</v>
      </c>
      <c r="G3869" s="18">
        <v>19.228219620010208</v>
      </c>
      <c r="H3869" s="19">
        <v>-1.3071895424836555E-2</v>
      </c>
      <c r="I3869">
        <v>19.489999999999998</v>
      </c>
      <c r="J3869" s="91">
        <v>0.98463761644238179</v>
      </c>
      <c r="K3869" s="72">
        <v>27.614800375142231</v>
      </c>
      <c r="L3869" s="18">
        <v>27.620000999999998</v>
      </c>
      <c r="M3869" s="73">
        <v>-1.8829198658492526E-4</v>
      </c>
      <c r="Q3869" s="34">
        <v>1.0078010342592458</v>
      </c>
      <c r="U3869" s="5">
        <v>50.620875740807847</v>
      </c>
      <c r="V3869" s="18">
        <v>51.150002000000001</v>
      </c>
      <c r="W3869" s="38">
        <v>-1.0344598993215166E-2</v>
      </c>
      <c r="X3869" s="91">
        <v>0.97695642466357269</v>
      </c>
      <c r="Y3869" s="72">
        <v>33.600445204399435</v>
      </c>
      <c r="Z3869" s="18">
        <v>33.830002</v>
      </c>
      <c r="AA3869" s="77">
        <v>-6.785598049937021E-3</v>
      </c>
      <c r="AB3869" s="35">
        <v>0.96927523288476358</v>
      </c>
      <c r="AC3869" s="72">
        <v>20.166024339928967</v>
      </c>
      <c r="AD3869" s="18">
        <v>19.860001</v>
      </c>
      <c r="AE3869" s="38">
        <v>1.5409029432020998E-2</v>
      </c>
      <c r="AF3869">
        <v>10</v>
      </c>
      <c r="AI3869" s="27" t="s">
        <v>36</v>
      </c>
      <c r="AJ3869" s="17">
        <v>16.129830510643686</v>
      </c>
      <c r="AK3869" s="17">
        <v>16.124786779565667</v>
      </c>
      <c r="AL3869" s="19">
        <v>-4.8725589890606197E-4</v>
      </c>
      <c r="AM3869" s="19">
        <v>4.7920410001013998E-2</v>
      </c>
      <c r="AN3869" s="27" t="b">
        <v>1</v>
      </c>
      <c r="AO3869" s="27" t="b">
        <v>0</v>
      </c>
      <c r="AP3869" s="27" t="b">
        <v>0</v>
      </c>
      <c r="AQ3869" s="27" t="b">
        <v>0</v>
      </c>
      <c r="AR3869" s="27" t="b">
        <v>1</v>
      </c>
      <c r="AS3869" s="27" t="b">
        <v>0</v>
      </c>
    </row>
    <row r="3870" spans="1:45" ht="14.55" customHeight="1" x14ac:dyDescent="0.25">
      <c r="A3870" s="94">
        <v>43685</v>
      </c>
      <c r="B3870" s="98">
        <v>17.725000000000001</v>
      </c>
      <c r="C3870" s="99">
        <v>18.074999999999999</v>
      </c>
      <c r="D3870" s="32">
        <v>38.099308449395757</v>
      </c>
      <c r="E3870" s="32">
        <v>64.486353720436639</v>
      </c>
      <c r="F3870" s="18">
        <v>102.5856621698324</v>
      </c>
      <c r="G3870" s="18">
        <v>17.945013433892811</v>
      </c>
      <c r="H3870" s="19">
        <v>1.9363762102351245E-2</v>
      </c>
      <c r="I3870">
        <v>16.91</v>
      </c>
      <c r="J3870" s="91">
        <v>0.93376812308458701</v>
      </c>
      <c r="K3870" s="72">
        <v>25.785374167583139</v>
      </c>
      <c r="L3870" s="18">
        <v>25.98</v>
      </c>
      <c r="M3870" s="73">
        <v>-7.4913715325966527E-3</v>
      </c>
      <c r="Q3870" s="34">
        <v>1.0354648414729688</v>
      </c>
      <c r="U3870" s="5">
        <v>52.365532928686058</v>
      </c>
      <c r="V3870" s="18">
        <v>52.610000999999997</v>
      </c>
      <c r="W3870" s="38">
        <v>-4.6467984540418299E-3</v>
      </c>
      <c r="X3870" s="91">
        <v>0.90065218462688046</v>
      </c>
      <c r="Y3870" s="72">
        <v>30.262459166240685</v>
      </c>
      <c r="Z3870" s="18">
        <v>30.799999</v>
      </c>
      <c r="AA3870" s="77">
        <v>-1.7452592571815171E-2</v>
      </c>
      <c r="AB3870" s="35">
        <v>0.86753624616917402</v>
      </c>
      <c r="AC3870" s="72">
        <v>17.494476571834181</v>
      </c>
      <c r="AD3870" s="18">
        <v>17.620000999999998</v>
      </c>
      <c r="AE3870" s="38">
        <v>-7.1239739524315516E-3</v>
      </c>
      <c r="AF3870">
        <v>9</v>
      </c>
      <c r="AI3870" s="27" t="s">
        <v>36</v>
      </c>
      <c r="AJ3870" s="17">
        <v>16.263015944026954</v>
      </c>
      <c r="AK3870" s="17">
        <v>16.149882252975651</v>
      </c>
      <c r="AL3870" s="19">
        <v>-7.9343921035845612E-3</v>
      </c>
      <c r="AM3870" s="19">
        <v>4.592551692728275E-2</v>
      </c>
      <c r="AN3870" s="27" t="b">
        <v>1</v>
      </c>
      <c r="AO3870" s="27" t="b">
        <v>0</v>
      </c>
      <c r="AP3870" s="27" t="b">
        <v>0</v>
      </c>
      <c r="AQ3870" s="27" t="b">
        <v>0</v>
      </c>
      <c r="AR3870" s="27" t="b">
        <v>1</v>
      </c>
      <c r="AS3870" s="27" t="b">
        <v>0</v>
      </c>
    </row>
    <row r="3871" spans="1:45" ht="14.55" customHeight="1" x14ac:dyDescent="0.25">
      <c r="A3871" s="94">
        <v>43686</v>
      </c>
      <c r="B3871" s="100">
        <v>18.475000000000001</v>
      </c>
      <c r="C3871" s="101">
        <v>18.574999999999999</v>
      </c>
      <c r="D3871" s="32">
        <v>33.866051955018449</v>
      </c>
      <c r="E3871" s="32">
        <v>68.637638443138584</v>
      </c>
      <c r="F3871" s="32">
        <v>102.50369039815703</v>
      </c>
      <c r="G3871" s="32">
        <v>18.541961138839518</v>
      </c>
      <c r="H3871" s="56">
        <v>5.3835800807535694E-3</v>
      </c>
      <c r="I3871" s="32">
        <v>17.969999000000001</v>
      </c>
      <c r="J3871" s="68">
        <v>1.0324397430419787</v>
      </c>
      <c r="K3871" s="72">
        <v>26.621384466792819</v>
      </c>
      <c r="L3871" s="32">
        <v>26.93</v>
      </c>
      <c r="M3871" s="73">
        <v>-1.1459915826482776E-2</v>
      </c>
      <c r="N3871" s="133"/>
      <c r="O3871" s="133"/>
      <c r="P3871" s="133"/>
      <c r="Q3871" s="125">
        <v>0.98428976448233274</v>
      </c>
      <c r="R3871" s="133"/>
      <c r="S3871" s="133"/>
      <c r="T3871" s="133"/>
      <c r="U3871" s="5">
        <v>51.493097018192664</v>
      </c>
      <c r="V3871" s="32">
        <v>51.689999</v>
      </c>
      <c r="W3871" s="76">
        <v>-3.8092858505827465E-3</v>
      </c>
      <c r="X3871" s="68">
        <v>1.0486596145629681</v>
      </c>
      <c r="Y3871" s="72">
        <v>31.735170599537284</v>
      </c>
      <c r="Z3871" s="32">
        <v>32.470001000000003</v>
      </c>
      <c r="AA3871" s="77">
        <v>-2.2631055676983793E-2</v>
      </c>
      <c r="AB3871" s="134">
        <v>1.0648794860839574</v>
      </c>
      <c r="AC3871" s="72">
        <v>18.629210544057521</v>
      </c>
      <c r="AD3871" s="32">
        <v>18.809999000000001</v>
      </c>
      <c r="AE3871" s="76">
        <v>-9.6112953510778983E-3</v>
      </c>
      <c r="AF3871" s="1">
        <v>8</v>
      </c>
      <c r="AI3871" s="27" t="s">
        <v>36</v>
      </c>
      <c r="AJ3871" s="17">
        <v>16.430431799363237</v>
      </c>
      <c r="AK3871" s="17">
        <v>16.191463187267189</v>
      </c>
      <c r="AL3871" s="19">
        <v>-9.8500682785925466E-3</v>
      </c>
      <c r="AM3871" s="19">
        <v>4.2254357094543588E-2</v>
      </c>
      <c r="AN3871" s="27" t="b">
        <v>1</v>
      </c>
      <c r="AO3871" s="27" t="b">
        <v>0</v>
      </c>
      <c r="AP3871" s="27" t="b">
        <v>0</v>
      </c>
      <c r="AQ3871" s="27" t="b">
        <v>0</v>
      </c>
      <c r="AR3871" s="27" t="b">
        <v>1</v>
      </c>
      <c r="AS3871" s="27" t="b">
        <v>0</v>
      </c>
    </row>
    <row r="3872" spans="1:45" ht="14.55" customHeight="1" x14ac:dyDescent="0.25">
      <c r="A3872" s="94">
        <v>43689</v>
      </c>
      <c r="B3872" s="98">
        <v>20.774999999999999</v>
      </c>
      <c r="C3872" s="99">
        <v>19.975000000000001</v>
      </c>
      <c r="D3872" s="32">
        <v>29.632795460641141</v>
      </c>
      <c r="E3872" s="32">
        <v>72.848104862176044</v>
      </c>
      <c r="F3872" s="18">
        <v>102.48090032281718</v>
      </c>
      <c r="G3872" s="18">
        <v>20.206323459238138</v>
      </c>
      <c r="H3872" s="19">
        <v>-4.0050062578222523E-2</v>
      </c>
      <c r="I3872" s="18">
        <v>21.09</v>
      </c>
      <c r="J3872" s="91">
        <v>1.0895196441918402</v>
      </c>
      <c r="K3872" s="72">
        <v>29.004019493894919</v>
      </c>
      <c r="L3872" s="18">
        <v>28.889999</v>
      </c>
      <c r="M3872" s="73">
        <v>3.9467115902260723E-3</v>
      </c>
      <c r="Q3872" s="34">
        <v>0.95891783839370692</v>
      </c>
      <c r="U3872" s="5">
        <v>49.329978588643748</v>
      </c>
      <c r="V3872" s="18">
        <v>49.82</v>
      </c>
      <c r="W3872" s="38">
        <v>-9.8358372411933483E-3</v>
      </c>
      <c r="X3872" s="91">
        <v>1.1342794662877604</v>
      </c>
      <c r="Y3872" s="72">
        <v>35.996724593818897</v>
      </c>
      <c r="Z3872" s="18">
        <v>35.990001999999997</v>
      </c>
      <c r="AA3872" s="77">
        <v>1.8679059309026228E-4</v>
      </c>
      <c r="AB3872" s="35">
        <v>1.1790392883836804</v>
      </c>
      <c r="AC3872" s="72">
        <v>21.964218996666922</v>
      </c>
      <c r="AD3872" s="18">
        <v>21.440000999999999</v>
      </c>
      <c r="AE3872" s="38">
        <v>2.4450465122036299E-2</v>
      </c>
      <c r="AF3872">
        <v>7</v>
      </c>
      <c r="AI3872" s="27" t="s">
        <v>36</v>
      </c>
      <c r="AJ3872" s="17">
        <v>16.684361256776281</v>
      </c>
      <c r="AK3872" s="17">
        <v>16.273779658791181</v>
      </c>
      <c r="AL3872" s="19">
        <v>-1.8410981584298176E-2</v>
      </c>
      <c r="AM3872" s="19">
        <v>3.657484552271708E-2</v>
      </c>
      <c r="AN3872" s="27" t="b">
        <v>1</v>
      </c>
      <c r="AO3872" s="27" t="b">
        <v>0</v>
      </c>
      <c r="AP3872" s="27" t="b">
        <v>0</v>
      </c>
      <c r="AQ3872" s="27" t="b">
        <v>0</v>
      </c>
      <c r="AR3872" s="27" t="b">
        <v>1</v>
      </c>
      <c r="AS3872" s="27" t="b">
        <v>0</v>
      </c>
    </row>
    <row r="3873" spans="1:45" ht="14.55" customHeight="1" x14ac:dyDescent="0.25">
      <c r="A3873" s="94">
        <v>43690</v>
      </c>
      <c r="B3873" s="98">
        <v>18.125</v>
      </c>
      <c r="C3873" s="99">
        <v>18.475000000000001</v>
      </c>
      <c r="D3873" s="32">
        <v>25.399538966263833</v>
      </c>
      <c r="E3873" s="32">
        <v>77.250903544062822</v>
      </c>
      <c r="F3873" s="18">
        <v>102.65044251032666</v>
      </c>
      <c r="G3873" s="18">
        <v>18.388396976956063</v>
      </c>
      <c r="H3873" s="19">
        <v>1.8944519621109657E-2</v>
      </c>
      <c r="I3873" s="18">
        <v>17.52</v>
      </c>
      <c r="J3873" s="91">
        <v>0.91153734031874034</v>
      </c>
      <c r="K3873" s="72">
        <v>26.437789351620381</v>
      </c>
      <c r="L3873" s="18">
        <v>26.76</v>
      </c>
      <c r="M3873" s="73">
        <v>-1.2040756665905093E-2</v>
      </c>
      <c r="Q3873" s="34">
        <v>1.0485238814519253</v>
      </c>
      <c r="U3873" s="5">
        <v>51.673725014207065</v>
      </c>
      <c r="V3873" s="18">
        <v>51.560001</v>
      </c>
      <c r="W3873" s="38">
        <v>2.2056635376532527E-3</v>
      </c>
      <c r="X3873" s="91">
        <v>0.86730601047811051</v>
      </c>
      <c r="Y3873" s="72">
        <v>31.220324969043876</v>
      </c>
      <c r="Z3873" s="18">
        <v>31.99</v>
      </c>
      <c r="AA3873" s="77">
        <v>-2.4059863424699048E-2</v>
      </c>
      <c r="AB3873" s="35">
        <v>0.82307468063748068</v>
      </c>
      <c r="AC3873" s="72">
        <v>18.077902698036947</v>
      </c>
      <c r="AD3873" s="18">
        <v>18.34</v>
      </c>
      <c r="AE3873" s="38">
        <v>-1.4291019736262409E-2</v>
      </c>
      <c r="AF3873">
        <v>6</v>
      </c>
      <c r="AI3873" s="27" t="s">
        <v>36</v>
      </c>
      <c r="AJ3873" s="17">
        <v>16.847572202226626</v>
      </c>
      <c r="AK3873" s="17">
        <v>16.317078042778277</v>
      </c>
      <c r="AL3873" s="19">
        <v>-3.7166848448095626E-3</v>
      </c>
      <c r="AM3873" s="19">
        <v>3.3178725327280709E-2</v>
      </c>
      <c r="AN3873" s="27" t="b">
        <v>1</v>
      </c>
      <c r="AO3873" s="27" t="b">
        <v>0</v>
      </c>
      <c r="AP3873" s="27" t="b">
        <v>0</v>
      </c>
      <c r="AQ3873" s="27" t="b">
        <v>0</v>
      </c>
      <c r="AR3873" s="27" t="b">
        <v>1</v>
      </c>
      <c r="AS3873" s="27" t="b">
        <v>0</v>
      </c>
    </row>
    <row r="3874" spans="1:45" ht="14.55" customHeight="1" x14ac:dyDescent="0.25">
      <c r="A3874" s="94">
        <v>43691</v>
      </c>
      <c r="B3874" s="98">
        <v>21.425000000000001</v>
      </c>
      <c r="C3874" s="99">
        <v>20.425000000000001</v>
      </c>
      <c r="D3874" s="32">
        <v>21.166282471886529</v>
      </c>
      <c r="E3874" s="32">
        <v>81.403963027721204</v>
      </c>
      <c r="F3874" s="18">
        <v>102.57024549960774</v>
      </c>
      <c r="G3874" s="18">
        <v>20.63135889451944</v>
      </c>
      <c r="H3874" s="19">
        <v>-4.8959608323133397E-2</v>
      </c>
      <c r="I3874" s="18">
        <v>22.1</v>
      </c>
      <c r="J3874" s="91">
        <v>1.1211004634814985</v>
      </c>
      <c r="K3874" s="72">
        <v>29.638905072243656</v>
      </c>
      <c r="L3874" s="18">
        <v>30.465</v>
      </c>
      <c r="M3874" s="73">
        <v>-2.7116196545424062E-2</v>
      </c>
      <c r="Q3874" s="34">
        <v>0.94599036062056852</v>
      </c>
      <c r="U3874" s="5">
        <v>48.835652763048664</v>
      </c>
      <c r="V3874" s="18">
        <v>47.889999000000003</v>
      </c>
      <c r="W3874" s="38">
        <v>1.9746372578722766E-2</v>
      </c>
      <c r="X3874" s="91">
        <v>1.1816506952222479</v>
      </c>
      <c r="Y3874" s="72">
        <v>36.8916952102796</v>
      </c>
      <c r="Z3874" s="18">
        <v>38.580002</v>
      </c>
      <c r="AA3874" s="77">
        <v>-4.3761189792587363E-2</v>
      </c>
      <c r="AB3874" s="35">
        <v>1.242200926962997</v>
      </c>
      <c r="AC3874" s="72">
        <v>22.456027457668675</v>
      </c>
      <c r="AD3874" s="18">
        <v>23.190000999999999</v>
      </c>
      <c r="AE3874" s="38">
        <v>-3.1650431680935405E-2</v>
      </c>
      <c r="AF3874">
        <v>5</v>
      </c>
      <c r="AI3874" s="27" t="s">
        <v>36</v>
      </c>
      <c r="AJ3874" s="17">
        <v>17.107137144185646</v>
      </c>
      <c r="AK3874" s="17">
        <v>16.418358088911297</v>
      </c>
      <c r="AL3874" s="19">
        <v>-9.7316174203296666E-3</v>
      </c>
      <c r="AM3874" s="19">
        <v>2.4886191667549989E-2</v>
      </c>
      <c r="AN3874" s="27" t="b">
        <v>1</v>
      </c>
      <c r="AO3874" s="27" t="b">
        <v>0</v>
      </c>
      <c r="AP3874" s="27" t="b">
        <v>0</v>
      </c>
      <c r="AQ3874" s="27" t="b">
        <v>0</v>
      </c>
      <c r="AR3874" s="27" t="b">
        <v>1</v>
      </c>
      <c r="AS3874" s="27" t="b">
        <v>0</v>
      </c>
    </row>
    <row r="3875" spans="1:45" ht="14.55" customHeight="1" x14ac:dyDescent="0.25">
      <c r="A3875" s="94">
        <v>43692</v>
      </c>
      <c r="B3875" s="98">
        <v>21.175000000000001</v>
      </c>
      <c r="C3875" s="99">
        <v>20.475000000000001</v>
      </c>
      <c r="D3875" s="32">
        <v>16.933025977509224</v>
      </c>
      <c r="E3875" s="32">
        <v>85.844478101994582</v>
      </c>
      <c r="F3875" s="18">
        <v>102.77750407950381</v>
      </c>
      <c r="G3875" s="18">
        <v>20.590327943506853</v>
      </c>
      <c r="H3875" s="19">
        <v>-3.4188034188034067E-2</v>
      </c>
      <c r="I3875" s="18">
        <v>21.18</v>
      </c>
      <c r="J3875" s="91">
        <v>1.0000278652426517</v>
      </c>
      <c r="K3875" s="72">
        <v>29.639218138824454</v>
      </c>
      <c r="L3875" s="18">
        <v>29.67</v>
      </c>
      <c r="M3875" s="73">
        <v>-1.0374742560009414E-3</v>
      </c>
      <c r="Q3875" s="34">
        <v>0.99998606776689924</v>
      </c>
      <c r="U3875" s="5">
        <v>48.787825594037329</v>
      </c>
      <c r="V3875" s="18">
        <v>48.68</v>
      </c>
      <c r="W3875" s="38">
        <v>2.2149875521226296E-3</v>
      </c>
      <c r="X3875" s="91">
        <v>1.0000417978639775</v>
      </c>
      <c r="Y3875" s="72">
        <v>36.893413718104377</v>
      </c>
      <c r="Z3875" s="18">
        <v>37.229999999999997</v>
      </c>
      <c r="AA3875" s="77">
        <v>-9.0407274213166865E-3</v>
      </c>
      <c r="AB3875" s="35">
        <v>1.0000557304853035</v>
      </c>
      <c r="AC3875" s="72">
        <v>22.456918897304973</v>
      </c>
      <c r="AD3875" s="18">
        <v>22.16</v>
      </c>
      <c r="AE3875" s="38">
        <v>1.3398867206903123E-2</v>
      </c>
      <c r="AF3875">
        <v>4</v>
      </c>
      <c r="AI3875" s="27" t="s">
        <v>36</v>
      </c>
      <c r="AJ3875" s="17">
        <v>17.338819427209781</v>
      </c>
      <c r="AK3875" s="17">
        <v>16.517128421697375</v>
      </c>
      <c r="AL3875" s="19">
        <v>-1.3250973880862585E-2</v>
      </c>
      <c r="AM3875" s="19">
        <v>1.7022741268554575E-2</v>
      </c>
      <c r="AN3875" s="27" t="b">
        <v>1</v>
      </c>
      <c r="AO3875" s="27" t="b">
        <v>0</v>
      </c>
      <c r="AP3875" s="27" t="b">
        <v>0</v>
      </c>
      <c r="AQ3875" s="27" t="b">
        <v>0</v>
      </c>
      <c r="AR3875" s="27" t="b">
        <v>1</v>
      </c>
      <c r="AS3875" s="27" t="b">
        <v>0</v>
      </c>
    </row>
    <row r="3876" spans="1:45" ht="14.55" customHeight="1" x14ac:dyDescent="0.25">
      <c r="A3876" s="94">
        <v>43693</v>
      </c>
      <c r="B3876" s="98">
        <v>18.774999999999999</v>
      </c>
      <c r="C3876" s="99">
        <v>19.324999999999999</v>
      </c>
      <c r="D3876" s="32">
        <v>12.699769483131918</v>
      </c>
      <c r="E3876" s="32">
        <v>90.222461314128381</v>
      </c>
      <c r="F3876" s="18">
        <v>102.9222307972603</v>
      </c>
      <c r="G3876" s="18">
        <v>19.257134455679633</v>
      </c>
      <c r="H3876" s="19">
        <v>2.8460543337645583E-2</v>
      </c>
      <c r="I3876" s="18">
        <v>18.469999000000001</v>
      </c>
      <c r="J3876" s="91">
        <v>0.93656844855903909</v>
      </c>
      <c r="K3876" s="72">
        <v>27.758676257911073</v>
      </c>
      <c r="L3876" s="18">
        <v>28.030000999999999</v>
      </c>
      <c r="M3876" s="73">
        <v>-9.6797978026802543E-3</v>
      </c>
      <c r="Q3876" s="34">
        <v>1.0338638097079578</v>
      </c>
      <c r="U3876" s="5">
        <v>50.391270945465592</v>
      </c>
      <c r="V3876" s="18">
        <v>49.959999000000003</v>
      </c>
      <c r="W3876" s="38">
        <v>8.6323449579250207E-3</v>
      </c>
      <c r="X3876" s="91">
        <v>0.90485267283855864</v>
      </c>
      <c r="Y3876" s="72">
        <v>33.383263732683048</v>
      </c>
      <c r="Z3876" s="18">
        <v>34.139999000000003</v>
      </c>
      <c r="AA3876" s="77">
        <v>-2.216564995555375E-2</v>
      </c>
      <c r="AB3876" s="35">
        <v>0.87313689711807818</v>
      </c>
      <c r="AC3876" s="72">
        <v>19.60765012070453</v>
      </c>
      <c r="AD3876" s="18">
        <v>19.790001</v>
      </c>
      <c r="AE3876" s="38">
        <v>-9.2142935867193625E-3</v>
      </c>
      <c r="AF3876">
        <v>3</v>
      </c>
      <c r="AI3876" s="27" t="s">
        <v>36</v>
      </c>
      <c r="AJ3876" s="17">
        <v>17.524162589025291</v>
      </c>
      <c r="AK3876" s="17">
        <v>16.599619505982247</v>
      </c>
      <c r="AL3876" s="19">
        <v>-1.1734843674980197E-2</v>
      </c>
      <c r="AM3876" s="19">
        <v>1.318137018839774E-2</v>
      </c>
      <c r="AN3876" s="27" t="b">
        <v>1</v>
      </c>
      <c r="AO3876" s="27" t="b">
        <v>0</v>
      </c>
      <c r="AP3876" s="27" t="b">
        <v>0</v>
      </c>
      <c r="AQ3876" s="27" t="b">
        <v>0</v>
      </c>
      <c r="AR3876" s="27" t="b">
        <v>1</v>
      </c>
      <c r="AS3876" s="27" t="b">
        <v>0</v>
      </c>
    </row>
    <row r="3877" spans="1:45" ht="14.55" customHeight="1" x14ac:dyDescent="0.25">
      <c r="A3877" s="94">
        <v>43696</v>
      </c>
      <c r="B3877" s="98">
        <v>16.824999999999999</v>
      </c>
      <c r="C3877" s="99">
        <v>18.074999999999999</v>
      </c>
      <c r="D3877" s="32">
        <v>8.4665129887546122</v>
      </c>
      <c r="E3877" s="32">
        <v>94.335237028588097</v>
      </c>
      <c r="F3877" s="18">
        <v>102.80175001734271</v>
      </c>
      <c r="G3877" s="18">
        <v>17.972052907813747</v>
      </c>
      <c r="H3877" s="19">
        <v>6.9156293222683241E-2</v>
      </c>
      <c r="I3877" s="18">
        <v>16.879999000000002</v>
      </c>
      <c r="J3877" s="91">
        <v>0.93217476676526878</v>
      </c>
      <c r="K3877" s="72">
        <v>25.875489859146903</v>
      </c>
      <c r="L3877" s="18">
        <v>25.98</v>
      </c>
      <c r="M3877" s="73">
        <v>-4.022715198348634E-3</v>
      </c>
      <c r="Q3877" s="34">
        <v>1.0363801057767799</v>
      </c>
      <c r="U3877" s="5">
        <v>52.174091569159089</v>
      </c>
      <c r="V3877" s="18">
        <v>51.900002000000001</v>
      </c>
      <c r="W3877" s="38">
        <v>5.2811090288414223E-3</v>
      </c>
      <c r="X3877" s="91">
        <v>0.89826215014790312</v>
      </c>
      <c r="Y3877" s="72">
        <v>29.987065730337729</v>
      </c>
      <c r="Z3877" s="18">
        <v>30.379999000000002</v>
      </c>
      <c r="AA3877" s="77">
        <v>-1.2933946102574666E-2</v>
      </c>
      <c r="AB3877" s="35">
        <v>0.86434953353053756</v>
      </c>
      <c r="AC3877" s="72">
        <v>16.947591519336239</v>
      </c>
      <c r="AD3877" s="18">
        <v>16.920000000000002</v>
      </c>
      <c r="AE3877" s="38">
        <v>1.6307044524962924E-3</v>
      </c>
      <c r="AF3877">
        <v>2</v>
      </c>
      <c r="AI3877" s="27" t="s">
        <v>36</v>
      </c>
      <c r="AJ3877" s="17">
        <v>17.620956850537432</v>
      </c>
      <c r="AK3877" s="17">
        <v>16.643930243391374</v>
      </c>
      <c r="AL3877" s="19">
        <v>-1.106058151325251E-3</v>
      </c>
      <c r="AM3877" s="19">
        <v>1.1776940252572157E-2</v>
      </c>
      <c r="AN3877" s="27" t="b">
        <v>1</v>
      </c>
      <c r="AO3877" s="27" t="b">
        <v>0</v>
      </c>
      <c r="AP3877" s="27" t="b">
        <v>0</v>
      </c>
      <c r="AQ3877" s="27" t="b">
        <v>0</v>
      </c>
      <c r="AR3877" s="27" t="b">
        <v>1</v>
      </c>
      <c r="AS3877" s="27" t="b">
        <v>0</v>
      </c>
    </row>
    <row r="3878" spans="1:45" ht="14.55" customHeight="1" x14ac:dyDescent="0.25">
      <c r="A3878" s="94">
        <v>43697</v>
      </c>
      <c r="B3878" s="98">
        <v>17.225000000000001</v>
      </c>
      <c r="C3878" s="99">
        <v>18.475000000000001</v>
      </c>
      <c r="D3878" s="32">
        <v>4.2332564943773061</v>
      </c>
      <c r="E3878" s="32">
        <v>98.275737195553418</v>
      </c>
      <c r="F3878" s="18">
        <v>102.50899368993072</v>
      </c>
      <c r="G3878" s="18">
        <v>18.423379450158517</v>
      </c>
      <c r="H3878" s="19">
        <v>6.7658998646820012E-2</v>
      </c>
      <c r="I3878" s="18">
        <v>17.5</v>
      </c>
      <c r="J3878" s="91">
        <v>1.0221933961444996</v>
      </c>
      <c r="K3878" s="72">
        <v>26.449297220513042</v>
      </c>
      <c r="L3878" s="18">
        <v>26.6</v>
      </c>
      <c r="M3878" s="73">
        <v>-5.6655180258255375E-3</v>
      </c>
      <c r="Q3878" s="34">
        <v>0.98914422836803273</v>
      </c>
      <c r="U3878" s="5">
        <v>51.557877888927209</v>
      </c>
      <c r="V3878" s="18">
        <v>51.18</v>
      </c>
      <c r="W3878" s="38">
        <v>7.3833116242127588E-3</v>
      </c>
      <c r="X3878" s="91">
        <v>1.0332900942167493</v>
      </c>
      <c r="Y3878" s="72">
        <v>30.985486221515707</v>
      </c>
      <c r="Z3878" s="18">
        <v>31.5</v>
      </c>
      <c r="AA3878" s="77">
        <v>-1.6333770745533112E-2</v>
      </c>
      <c r="AB3878" s="35">
        <v>1.0443867922889991</v>
      </c>
      <c r="AC3878" s="72">
        <v>17.699556971721567</v>
      </c>
      <c r="AD3878" s="18">
        <v>17.709999</v>
      </c>
      <c r="AE3878" s="38">
        <v>-5.8961201965246942E-4</v>
      </c>
      <c r="AF3878">
        <v>1</v>
      </c>
      <c r="AI3878" s="27" t="b">
        <v>1</v>
      </c>
      <c r="AJ3878" s="17">
        <v>17.769121033760861</v>
      </c>
      <c r="AK3878" s="17">
        <v>16.688745793599495</v>
      </c>
      <c r="AL3878" s="19">
        <v>1.6845452052848504E-2</v>
      </c>
      <c r="AM3878" s="19">
        <v>1.0314889834403429E-2</v>
      </c>
      <c r="AN3878" s="27" t="b">
        <v>1</v>
      </c>
      <c r="AO3878" s="27" t="b">
        <v>1</v>
      </c>
      <c r="AP3878" s="27" t="b">
        <v>0</v>
      </c>
      <c r="AQ3878" s="27" t="b">
        <v>0</v>
      </c>
      <c r="AR3878" s="27" t="b">
        <v>1</v>
      </c>
      <c r="AS3878" s="27" t="b">
        <v>0</v>
      </c>
    </row>
    <row r="3879" spans="1:45" ht="14.55" customHeight="1" x14ac:dyDescent="0.25">
      <c r="A3879" s="96">
        <v>43698</v>
      </c>
      <c r="B3879" s="98">
        <v>17.375</v>
      </c>
      <c r="C3879" s="99">
        <v>18.024999999999999</v>
      </c>
      <c r="D3879" s="32">
        <v>102.22257579450601</v>
      </c>
      <c r="E3879" s="32">
        <v>0</v>
      </c>
      <c r="F3879" s="18">
        <v>102.22257579450601</v>
      </c>
      <c r="G3879" s="18">
        <v>17.375</v>
      </c>
      <c r="H3879" s="19">
        <v>3.6061026352288361E-2</v>
      </c>
      <c r="I3879" s="18">
        <v>15.8</v>
      </c>
      <c r="J3879" s="91">
        <v>0.94046008119079838</v>
      </c>
      <c r="K3879" s="72">
        <v>24.874077830960129</v>
      </c>
      <c r="L3879" s="18">
        <v>25.299999</v>
      </c>
      <c r="M3879" s="73">
        <v>-1.683482948121345E-2</v>
      </c>
      <c r="Q3879" s="34">
        <v>1.0316546762589929</v>
      </c>
      <c r="U3879" s="5">
        <v>53.138574637232573</v>
      </c>
      <c r="V3879" s="18">
        <v>52.560001</v>
      </c>
      <c r="W3879" s="38">
        <v>1.1007869600926624E-2</v>
      </c>
      <c r="X3879" s="91">
        <v>0.91069012178619768</v>
      </c>
      <c r="Y3879" s="72">
        <v>28.218311229066988</v>
      </c>
      <c r="Z3879" s="18">
        <v>29.1</v>
      </c>
      <c r="AA3879" s="77">
        <v>-3.0298583193574358E-2</v>
      </c>
      <c r="AB3879" s="35">
        <v>0.88092016238159687</v>
      </c>
      <c r="AC3879" s="72">
        <v>15.591646624982223</v>
      </c>
      <c r="AD3879" s="18">
        <v>16.07</v>
      </c>
      <c r="AE3879" s="38">
        <v>-2.9766855943856693E-2</v>
      </c>
      <c r="AF3879">
        <v>19</v>
      </c>
      <c r="AI3879" s="27" t="b">
        <v>1</v>
      </c>
      <c r="AJ3879" s="17">
        <v>17.883167186423496</v>
      </c>
      <c r="AK3879" s="17">
        <v>16.712965427088811</v>
      </c>
      <c r="AL3879" s="19">
        <v>1.9698203174711621E-2</v>
      </c>
      <c r="AM3879" s="19">
        <v>7.4317176800515819E-3</v>
      </c>
      <c r="AN3879" s="27" t="b">
        <v>1</v>
      </c>
      <c r="AO3879" s="27" t="b">
        <v>1</v>
      </c>
      <c r="AP3879" s="27" t="b">
        <v>0</v>
      </c>
      <c r="AQ3879" s="27" t="b">
        <v>0</v>
      </c>
      <c r="AR3879" s="27" t="b">
        <v>1</v>
      </c>
      <c r="AS3879" s="27" t="b">
        <v>0</v>
      </c>
    </row>
    <row r="3880" spans="1:45" ht="14.55" customHeight="1" x14ac:dyDescent="0.25">
      <c r="A3880" s="94">
        <v>43699</v>
      </c>
      <c r="B3880" s="98">
        <v>17.875</v>
      </c>
      <c r="C3880" s="99">
        <v>18.324999999999999</v>
      </c>
      <c r="D3880" s="32">
        <v>96.842440226374123</v>
      </c>
      <c r="E3880" s="32">
        <v>5.186122357630607</v>
      </c>
      <c r="F3880" s="18">
        <v>102.02856258400473</v>
      </c>
      <c r="G3880" s="18">
        <v>17.897873546405322</v>
      </c>
      <c r="H3880" s="19">
        <v>2.4556616643929052E-2</v>
      </c>
      <c r="I3880" s="18">
        <v>16.68</v>
      </c>
      <c r="J3880" s="91">
        <v>1.0281383769544696</v>
      </c>
      <c r="K3880" s="72">
        <v>25.573551526327115</v>
      </c>
      <c r="L3880" s="18">
        <v>25.75</v>
      </c>
      <c r="M3880" s="73">
        <v>-6.8523679096265874E-3</v>
      </c>
      <c r="Q3880" s="34">
        <v>0.98631586098467572</v>
      </c>
      <c r="U3880" s="5">
        <v>52.36081940430654</v>
      </c>
      <c r="V3880" s="18">
        <v>52</v>
      </c>
      <c r="W3880" s="38">
        <v>6.9388346982026845E-3</v>
      </c>
      <c r="X3880" s="91">
        <v>1.0422075654317045</v>
      </c>
      <c r="Y3880" s="72">
        <v>29.409478154079004</v>
      </c>
      <c r="Z3880" s="18">
        <v>29.77</v>
      </c>
      <c r="AA3880" s="77">
        <v>-1.2110240037655217E-2</v>
      </c>
      <c r="AB3880" s="35">
        <v>1.0562767539089393</v>
      </c>
      <c r="AC3880" s="72">
        <v>16.468829844862476</v>
      </c>
      <c r="AD3880" s="18">
        <v>16.549999</v>
      </c>
      <c r="AE3880" s="38">
        <v>-4.9044809693053948E-3</v>
      </c>
      <c r="AF3880">
        <v>18</v>
      </c>
      <c r="AI3880" s="27" t="b">
        <v>1</v>
      </c>
      <c r="AJ3880" s="17">
        <v>18.037837084223561</v>
      </c>
      <c r="AK3880" s="17">
        <v>16.73955652828905</v>
      </c>
      <c r="AL3880" s="19">
        <v>3.1950907335888699E-2</v>
      </c>
      <c r="AM3880" s="19">
        <v>4.9635950121457578E-3</v>
      </c>
      <c r="AN3880" s="27" t="b">
        <v>1</v>
      </c>
      <c r="AO3880" s="27" t="b">
        <v>1</v>
      </c>
      <c r="AP3880" s="27" t="b">
        <v>0</v>
      </c>
      <c r="AQ3880" s="27" t="b">
        <v>0</v>
      </c>
      <c r="AR3880" s="27" t="b">
        <v>1</v>
      </c>
      <c r="AS3880" s="27" t="b">
        <v>0</v>
      </c>
    </row>
    <row r="3881" spans="1:45" ht="14.55" customHeight="1" x14ac:dyDescent="0.25">
      <c r="A3881" s="94">
        <v>43700</v>
      </c>
      <c r="B3881" s="98">
        <v>19.675000000000001</v>
      </c>
      <c r="C3881" s="99">
        <v>19.475000000000001</v>
      </c>
      <c r="D3881" s="32">
        <v>91.462304658242232</v>
      </c>
      <c r="E3881" s="32">
        <v>10.43413999912352</v>
      </c>
      <c r="F3881" s="18">
        <v>101.89644465736575</v>
      </c>
      <c r="G3881" s="18">
        <v>19.654520109785562</v>
      </c>
      <c r="H3881" s="19">
        <v>-1.0269576379974277E-2</v>
      </c>
      <c r="I3881" s="18">
        <v>19.870000999999998</v>
      </c>
      <c r="J3881" s="91">
        <v>1.0967263346124323</v>
      </c>
      <c r="K3881" s="72">
        <v>28.046702154089783</v>
      </c>
      <c r="L3881" s="18">
        <v>28.959999</v>
      </c>
      <c r="M3881" s="73">
        <v>-3.1536494386972092E-2</v>
      </c>
      <c r="Q3881" s="34">
        <v>0.95590224673203728</v>
      </c>
      <c r="U3881" s="5">
        <v>50.003503343254117</v>
      </c>
      <c r="V3881" s="18">
        <v>48.84</v>
      </c>
      <c r="W3881" s="38">
        <v>2.3822754775882748E-2</v>
      </c>
      <c r="X3881" s="91">
        <v>1.1450895019186484</v>
      </c>
      <c r="Y3881" s="72">
        <v>33.676645814523788</v>
      </c>
      <c r="Z3881" s="18">
        <v>35.32</v>
      </c>
      <c r="AA3881" s="77">
        <v>-4.6527581695249509E-2</v>
      </c>
      <c r="AB3881" s="35">
        <v>1.1934526692248646</v>
      </c>
      <c r="AC3881" s="72">
        <v>19.654453822849543</v>
      </c>
      <c r="AD3881" s="18">
        <v>20.399999999999999</v>
      </c>
      <c r="AE3881" s="38">
        <v>-3.6546381232865452E-2</v>
      </c>
      <c r="AF3881">
        <v>17</v>
      </c>
      <c r="AI3881" s="27" t="b">
        <v>1</v>
      </c>
      <c r="AJ3881" s="17">
        <v>18.25927115938175</v>
      </c>
      <c r="AK3881" s="17">
        <v>16.81120994702713</v>
      </c>
      <c r="AL3881" s="19">
        <v>3.5937316970565326E-2</v>
      </c>
      <c r="AM3881" s="19">
        <v>3.2668941677222729E-3</v>
      </c>
      <c r="AN3881" s="27" t="b">
        <v>1</v>
      </c>
      <c r="AO3881" s="27" t="b">
        <v>1</v>
      </c>
      <c r="AP3881" s="27" t="b">
        <v>0</v>
      </c>
      <c r="AQ3881" s="27" t="b">
        <v>0</v>
      </c>
      <c r="AR3881" s="27" t="b">
        <v>1</v>
      </c>
      <c r="AS3881" s="27" t="b">
        <v>0</v>
      </c>
    </row>
    <row r="3882" spans="1:45" ht="14.55" customHeight="1" x14ac:dyDescent="0.25">
      <c r="A3882" s="94">
        <v>43703</v>
      </c>
      <c r="B3882" s="98">
        <v>19.425000000000001</v>
      </c>
      <c r="C3882" s="99">
        <v>19.425000000000001</v>
      </c>
      <c r="D3882" s="32">
        <v>86.082169090110341</v>
      </c>
      <c r="E3882" s="32">
        <v>15.869527280406963</v>
      </c>
      <c r="F3882" s="18">
        <v>101.95169637051731</v>
      </c>
      <c r="G3882" s="18">
        <v>19.425000000000001</v>
      </c>
      <c r="H3882" s="19">
        <v>0</v>
      </c>
      <c r="I3882" s="18">
        <v>19.32</v>
      </c>
      <c r="J3882" s="91">
        <v>0.98885817543228749</v>
      </c>
      <c r="K3882" s="72">
        <v>27.733730859729846</v>
      </c>
      <c r="L3882" s="18">
        <v>28.1</v>
      </c>
      <c r="M3882" s="73">
        <v>-1.3034488977585603E-2</v>
      </c>
      <c r="Q3882" s="34">
        <v>1.0056336817778959</v>
      </c>
      <c r="U3882" s="5">
        <v>50.236660288429547</v>
      </c>
      <c r="V3882" s="18">
        <v>49.549999</v>
      </c>
      <c r="W3882" s="38">
        <v>1.3857947573915144E-2</v>
      </c>
      <c r="X3882" s="91">
        <v>0.98328726314843129</v>
      </c>
      <c r="Y3882" s="72">
        <v>33.113975326309578</v>
      </c>
      <c r="Z3882" s="18">
        <v>34</v>
      </c>
      <c r="AA3882" s="77">
        <v>-2.6059549226188871E-2</v>
      </c>
      <c r="AB3882" s="35">
        <v>0.97771635086457509</v>
      </c>
      <c r="AC3882" s="72">
        <v>19.216172782241763</v>
      </c>
      <c r="AD3882" s="18">
        <v>19.489999999999998</v>
      </c>
      <c r="AE3882" s="38">
        <v>-1.4049626360094165E-2</v>
      </c>
      <c r="AF3882">
        <v>16</v>
      </c>
      <c r="AI3882" s="27" t="b">
        <v>1</v>
      </c>
      <c r="AJ3882" s="17">
        <v>18.481438491646927</v>
      </c>
      <c r="AK3882" s="17">
        <v>16.886173645139607</v>
      </c>
      <c r="AL3882" s="19">
        <v>3.119389308095773E-2</v>
      </c>
      <c r="AM3882" s="19">
        <v>2.559680589221569E-3</v>
      </c>
      <c r="AN3882" s="27" t="b">
        <v>1</v>
      </c>
      <c r="AO3882" s="27" t="b">
        <v>1</v>
      </c>
      <c r="AP3882" s="27" t="b">
        <v>0</v>
      </c>
      <c r="AQ3882" s="27" t="b">
        <v>0</v>
      </c>
      <c r="AR3882" s="27" t="b">
        <v>1</v>
      </c>
      <c r="AS3882" s="27" t="b">
        <v>0</v>
      </c>
    </row>
    <row r="3883" spans="1:45" ht="14.55" customHeight="1" x14ac:dyDescent="0.25">
      <c r="A3883" s="94">
        <v>43704</v>
      </c>
      <c r="B3883" s="98">
        <v>20.125</v>
      </c>
      <c r="C3883" s="99">
        <v>20.074999999999999</v>
      </c>
      <c r="D3883" s="32">
        <v>80.70203352197845</v>
      </c>
      <c r="E3883" s="32">
        <v>21.249662848538861</v>
      </c>
      <c r="F3883" s="18">
        <v>101.95169637051731</v>
      </c>
      <c r="G3883" s="18">
        <v>20.114578563376075</v>
      </c>
      <c r="H3883" s="19">
        <v>-2.4906600249066102E-3</v>
      </c>
      <c r="I3883" s="18">
        <v>20.309999000000001</v>
      </c>
      <c r="J3883" s="91">
        <v>1.0354995399421403</v>
      </c>
      <c r="K3883" s="72">
        <v>28.717768660687675</v>
      </c>
      <c r="L3883" s="18">
        <v>28.67</v>
      </c>
      <c r="M3883" s="73">
        <v>1.6661548896990948E-3</v>
      </c>
      <c r="Q3883" s="34">
        <v>0.98285873698016135</v>
      </c>
      <c r="U3883" s="5">
        <v>49.327871820852032</v>
      </c>
      <c r="V3883" s="18">
        <v>49.119999</v>
      </c>
      <c r="W3883" s="38">
        <v>4.2319386214163344E-3</v>
      </c>
      <c r="X3883" s="91">
        <v>1.0532493099132105</v>
      </c>
      <c r="Y3883" s="72">
        <v>34.877438529403271</v>
      </c>
      <c r="Z3883" s="18">
        <v>34.869999</v>
      </c>
      <c r="AA3883" s="77">
        <v>2.1335043351366871E-4</v>
      </c>
      <c r="AB3883" s="35">
        <v>1.0709990798842806</v>
      </c>
      <c r="AC3883" s="72">
        <v>20.580173412356235</v>
      </c>
      <c r="AD3883" s="18">
        <v>20.190000999999999</v>
      </c>
      <c r="AE3883" s="38">
        <v>1.9325031848994759E-2</v>
      </c>
      <c r="AF3883">
        <v>15</v>
      </c>
      <c r="AI3883" s="27" t="b">
        <v>1</v>
      </c>
      <c r="AJ3883" s="17">
        <v>18.729042096587687</v>
      </c>
      <c r="AK3883" s="17">
        <v>16.988928650681139</v>
      </c>
      <c r="AL3883" s="19">
        <v>1.9252734206359423E-2</v>
      </c>
      <c r="AM3883" s="19">
        <v>6.7303431386537826E-3</v>
      </c>
      <c r="AN3883" s="27" t="b">
        <v>1</v>
      </c>
      <c r="AO3883" s="27" t="b">
        <v>1</v>
      </c>
      <c r="AP3883" s="27" t="b">
        <v>0</v>
      </c>
      <c r="AQ3883" s="27" t="b">
        <v>0</v>
      </c>
      <c r="AR3883" s="27" t="b">
        <v>1</v>
      </c>
      <c r="AS3883" s="27" t="b">
        <v>0</v>
      </c>
    </row>
    <row r="3884" spans="1:45" ht="14.55" customHeight="1" x14ac:dyDescent="0.25">
      <c r="A3884" s="94">
        <v>43705</v>
      </c>
      <c r="B3884" s="98">
        <v>19.375</v>
      </c>
      <c r="C3884" s="99">
        <v>19.625</v>
      </c>
      <c r="D3884" s="32">
        <v>75.321897953846559</v>
      </c>
      <c r="E3884" s="32">
        <v>26.643198505258884</v>
      </c>
      <c r="F3884" s="18">
        <v>101.96509645910544</v>
      </c>
      <c r="G3884" s="18">
        <v>19.440324310549606</v>
      </c>
      <c r="H3884" s="19">
        <v>1.2738853503184711E-2</v>
      </c>
      <c r="I3884" s="18">
        <v>19.350000000000001</v>
      </c>
      <c r="J3884" s="91">
        <v>0.96660635474727719</v>
      </c>
      <c r="K3884" s="72">
        <v>27.75829739726742</v>
      </c>
      <c r="L3884" s="18">
        <v>28.02</v>
      </c>
      <c r="M3884" s="73">
        <v>-9.3398502045888634E-3</v>
      </c>
      <c r="Q3884" s="34">
        <v>1.0172736528622626</v>
      </c>
      <c r="U3884" s="5">
        <v>50.131499098626314</v>
      </c>
      <c r="V3884" s="18">
        <v>49.639999000000003</v>
      </c>
      <c r="W3884" s="38">
        <v>9.9012914691297815E-3</v>
      </c>
      <c r="X3884" s="91">
        <v>0.94990953212091567</v>
      </c>
      <c r="Y3884" s="72">
        <v>33.130569825763999</v>
      </c>
      <c r="Z3884" s="18">
        <v>33.759998000000003</v>
      </c>
      <c r="AA3884" s="77">
        <v>-1.864420057832954E-2</v>
      </c>
      <c r="AB3884" s="35">
        <v>0.93321270949455426</v>
      </c>
      <c r="AC3884" s="72">
        <v>19.205371477516138</v>
      </c>
      <c r="AD3884" s="18">
        <v>19.399999999999999</v>
      </c>
      <c r="AE3884" s="38">
        <v>-1.0032398066178373E-2</v>
      </c>
      <c r="AF3884">
        <v>14</v>
      </c>
      <c r="AI3884" s="27" t="b">
        <v>1</v>
      </c>
      <c r="AJ3884" s="17">
        <v>18.914935175820204</v>
      </c>
      <c r="AK3884" s="17">
        <v>17.087054575557936</v>
      </c>
      <c r="AL3884" s="19">
        <v>1.0099376682420206E-2</v>
      </c>
      <c r="AM3884" s="19">
        <v>8.3308972869786252E-3</v>
      </c>
      <c r="AN3884" s="27" t="b">
        <v>1</v>
      </c>
      <c r="AO3884" s="27" t="b">
        <v>1</v>
      </c>
      <c r="AP3884" s="27" t="b">
        <v>0</v>
      </c>
      <c r="AQ3884" s="27" t="b">
        <v>0</v>
      </c>
      <c r="AR3884" s="27" t="b">
        <v>1</v>
      </c>
      <c r="AS3884" s="27" t="b">
        <v>0</v>
      </c>
    </row>
    <row r="3885" spans="1:45" ht="14.55" customHeight="1" x14ac:dyDescent="0.25">
      <c r="A3885" s="94">
        <v>43706</v>
      </c>
      <c r="B3885" s="98">
        <v>18.475000000000001</v>
      </c>
      <c r="C3885" s="99">
        <v>19.024999999999999</v>
      </c>
      <c r="D3885" s="32">
        <v>69.941762385714668</v>
      </c>
      <c r="E3885" s="32">
        <v>31.954797314561077</v>
      </c>
      <c r="F3885" s="18">
        <v>101.89655970027574</v>
      </c>
      <c r="G3885" s="18">
        <v>18.647480195354046</v>
      </c>
      <c r="H3885" s="19">
        <v>2.8909329829172048E-2</v>
      </c>
      <c r="I3885" s="18">
        <v>17.879999000000002</v>
      </c>
      <c r="J3885" s="91">
        <v>0.95857177204167221</v>
      </c>
      <c r="K3885" s="72">
        <v>26.607859945936632</v>
      </c>
      <c r="L3885" s="18">
        <v>26.85</v>
      </c>
      <c r="M3885" s="73">
        <v>-9.0182515479839773E-3</v>
      </c>
      <c r="Q3885" s="34">
        <v>1.0216093511026771</v>
      </c>
      <c r="U3885" s="5">
        <v>51.16536391811853</v>
      </c>
      <c r="V3885" s="18">
        <v>50.689999</v>
      </c>
      <c r="W3885" s="38">
        <v>9.3778837541213904E-3</v>
      </c>
      <c r="X3885" s="91">
        <v>0.93785765806250831</v>
      </c>
      <c r="Y3885" s="72">
        <v>31.071907288273707</v>
      </c>
      <c r="Z3885" s="18">
        <v>31.67</v>
      </c>
      <c r="AA3885" s="77">
        <v>-1.8885150354477267E-2</v>
      </c>
      <c r="AB3885" s="35">
        <v>0.91714354408334442</v>
      </c>
      <c r="AC3885" s="72">
        <v>17.613800065061227</v>
      </c>
      <c r="AD3885" s="18">
        <v>17.809999000000001</v>
      </c>
      <c r="AE3885" s="38">
        <v>-1.1016223804323304E-2</v>
      </c>
      <c r="AF3885">
        <v>13</v>
      </c>
      <c r="AI3885" s="27" t="s">
        <v>36</v>
      </c>
      <c r="AJ3885" s="17">
        <v>19.017480145379668</v>
      </c>
      <c r="AK3885" s="17">
        <v>17.179720588812032</v>
      </c>
      <c r="AL3885" s="19">
        <v>8.9074272619008212E-3</v>
      </c>
      <c r="AM3885" s="19">
        <v>1.0954723865354163E-2</v>
      </c>
      <c r="AN3885" s="27" t="b">
        <v>1</v>
      </c>
      <c r="AO3885" s="27" t="b">
        <v>0</v>
      </c>
      <c r="AP3885" s="27" t="b">
        <v>0</v>
      </c>
      <c r="AQ3885" s="27" t="b">
        <v>0</v>
      </c>
      <c r="AR3885" s="27" t="b">
        <v>1</v>
      </c>
      <c r="AS3885" s="27" t="b">
        <v>0</v>
      </c>
    </row>
    <row r="3886" spans="1:45" ht="14.55" customHeight="1" x14ac:dyDescent="0.25">
      <c r="A3886" s="94">
        <v>43707</v>
      </c>
      <c r="B3886" s="98">
        <v>18.824999999999999</v>
      </c>
      <c r="C3886" s="99">
        <v>19.175000000000001</v>
      </c>
      <c r="D3886" s="32">
        <v>64.561626817582777</v>
      </c>
      <c r="E3886" s="32">
        <v>37.179396769028187</v>
      </c>
      <c r="F3886" s="18">
        <v>101.74102358661096</v>
      </c>
      <c r="G3886" s="18">
        <v>18.952901100366681</v>
      </c>
      <c r="H3886" s="19">
        <v>1.8252933507170832E-2</v>
      </c>
      <c r="I3886" s="18">
        <v>18.98</v>
      </c>
      <c r="J3886" s="91">
        <v>1.0148272565384857</v>
      </c>
      <c r="K3886" s="72">
        <v>27.001914314199155</v>
      </c>
      <c r="L3886" s="18">
        <v>27</v>
      </c>
      <c r="M3886" s="73">
        <v>7.0900525894625457E-5</v>
      </c>
      <c r="Q3886" s="34">
        <v>0.99269468944445749</v>
      </c>
      <c r="U3886" s="5">
        <v>50.74254929184481</v>
      </c>
      <c r="V3886" s="18">
        <v>50.610000999999997</v>
      </c>
      <c r="W3886" s="38">
        <v>2.6190138159612585E-3</v>
      </c>
      <c r="X3886" s="91">
        <v>1.0222408848077287</v>
      </c>
      <c r="Y3886" s="72">
        <v>31.76312596731875</v>
      </c>
      <c r="Z3886" s="18">
        <v>31.75</v>
      </c>
      <c r="AA3886" s="77">
        <v>4.1341629350393833E-4</v>
      </c>
      <c r="AB3886" s="35">
        <v>1.0296545130769714</v>
      </c>
      <c r="AC3886" s="72">
        <v>18.135837962469047</v>
      </c>
      <c r="AD3886" s="18">
        <v>17.920000000000002</v>
      </c>
      <c r="AE3886" s="38">
        <v>1.2044529155638693E-2</v>
      </c>
      <c r="AF3886">
        <v>12</v>
      </c>
      <c r="AI3886" s="27" t="s">
        <v>36</v>
      </c>
      <c r="AJ3886" s="17">
        <v>19.081846660465459</v>
      </c>
      <c r="AK3886" s="17">
        <v>17.281138519902122</v>
      </c>
      <c r="AL3886" s="19">
        <v>7.8568134057744512E-3</v>
      </c>
      <c r="AM3886" s="19">
        <v>1.0885297078155387E-2</v>
      </c>
      <c r="AN3886" s="27" t="b">
        <v>1</v>
      </c>
      <c r="AO3886" s="27" t="b">
        <v>0</v>
      </c>
      <c r="AP3886" s="27" t="b">
        <v>0</v>
      </c>
      <c r="AQ3886" s="27" t="b">
        <v>0</v>
      </c>
      <c r="AR3886" s="27" t="b">
        <v>1</v>
      </c>
      <c r="AS3886" s="27" t="b">
        <v>0</v>
      </c>
    </row>
    <row r="3887" spans="1:45" ht="14.55" customHeight="1" x14ac:dyDescent="0.25">
      <c r="A3887" s="94">
        <v>43711</v>
      </c>
      <c r="B3887" s="98">
        <v>19.524999999999999</v>
      </c>
      <c r="C3887" s="99">
        <v>19.524999999999999</v>
      </c>
      <c r="D3887" s="32">
        <v>59.181491249450879</v>
      </c>
      <c r="E3887" s="32">
        <v>42.461329080375407</v>
      </c>
      <c r="F3887" s="18">
        <v>101.64282032982629</v>
      </c>
      <c r="G3887" s="18">
        <v>19.524999999999995</v>
      </c>
      <c r="H3887" s="19">
        <v>0</v>
      </c>
      <c r="I3887" s="18">
        <v>19.66</v>
      </c>
      <c r="J3887" s="91">
        <v>1.0291909310011957</v>
      </c>
      <c r="K3887" s="72">
        <v>27.789644505150413</v>
      </c>
      <c r="L3887" s="18">
        <v>28.190000999999999</v>
      </c>
      <c r="M3887" s="73">
        <v>-1.420207451747113E-2</v>
      </c>
      <c r="Q3887" s="34">
        <v>0.98581850552608408</v>
      </c>
      <c r="U3887" s="5">
        <v>49.974650425826624</v>
      </c>
      <c r="V3887" s="18">
        <v>49.439999</v>
      </c>
      <c r="W3887" s="38">
        <v>1.0814147181245371E-2</v>
      </c>
      <c r="X3887" s="91">
        <v>1.0437863965017935</v>
      </c>
      <c r="Y3887" s="72">
        <v>33.154077418253031</v>
      </c>
      <c r="Z3887" s="18">
        <v>34.049999</v>
      </c>
      <c r="AA3887" s="77">
        <v>-2.6311941499527456E-2</v>
      </c>
      <c r="AB3887" s="35">
        <v>1.0583818620023915</v>
      </c>
      <c r="AC3887" s="72">
        <v>19.194334214152473</v>
      </c>
      <c r="AD3887" s="18">
        <v>19.48</v>
      </c>
      <c r="AE3887" s="38">
        <v>-1.4664568061988056E-2</v>
      </c>
      <c r="AF3887">
        <v>11</v>
      </c>
      <c r="AI3887" s="27" t="s">
        <v>36</v>
      </c>
      <c r="AJ3887" s="17">
        <v>19.17506870883803</v>
      </c>
      <c r="AK3887" s="17">
        <v>17.389364285575379</v>
      </c>
      <c r="AL3887" s="19">
        <v>9.5684094691034973E-3</v>
      </c>
      <c r="AM3887" s="19">
        <v>1.0548823323108289E-2</v>
      </c>
      <c r="AN3887" s="27" t="b">
        <v>1</v>
      </c>
      <c r="AO3887" s="27" t="b">
        <v>0</v>
      </c>
      <c r="AP3887" s="27" t="b">
        <v>0</v>
      </c>
      <c r="AQ3887" s="27" t="b">
        <v>0</v>
      </c>
      <c r="AR3887" s="27" t="b">
        <v>1</v>
      </c>
      <c r="AS3887" s="27" t="b">
        <v>0</v>
      </c>
    </row>
    <row r="3888" spans="1:45" ht="14.55" customHeight="1" x14ac:dyDescent="0.25">
      <c r="A3888" s="94">
        <v>43712</v>
      </c>
      <c r="B3888" s="98">
        <v>18.074999999999999</v>
      </c>
      <c r="C3888" s="99">
        <v>18.675000000000001</v>
      </c>
      <c r="D3888" s="32">
        <v>53.801355681318981</v>
      </c>
      <c r="E3888" s="32">
        <v>47.841464648507305</v>
      </c>
      <c r="F3888" s="18">
        <v>101.64282032982629</v>
      </c>
      <c r="G3888" s="18">
        <v>18.357409310327654</v>
      </c>
      <c r="H3888" s="19">
        <v>3.2128514056224966E-2</v>
      </c>
      <c r="I3888" s="18">
        <v>17.329999999999998</v>
      </c>
      <c r="J3888" s="91">
        <v>0.94020022075941911</v>
      </c>
      <c r="K3888" s="72">
        <v>26.12737783302547</v>
      </c>
      <c r="L3888" s="18">
        <v>26.450001</v>
      </c>
      <c r="M3888" s="73">
        <v>-1.219747277039915E-2</v>
      </c>
      <c r="Q3888" s="34">
        <v>1.0318016194424413</v>
      </c>
      <c r="U3888" s="5">
        <v>51.514143846373344</v>
      </c>
      <c r="V3888" s="18">
        <v>50.939999</v>
      </c>
      <c r="W3888" s="38">
        <v>1.1271002309468899E-2</v>
      </c>
      <c r="X3888" s="91">
        <v>0.91030033113912867</v>
      </c>
      <c r="Y3888" s="72">
        <v>30.18031204788387</v>
      </c>
      <c r="Z3888" s="18">
        <v>30.879999000000002</v>
      </c>
      <c r="AA3888" s="77">
        <v>-2.2658256955129158E-2</v>
      </c>
      <c r="AB3888" s="35">
        <v>0.88040044151883823</v>
      </c>
      <c r="AC3888" s="72">
        <v>16.898429388878338</v>
      </c>
      <c r="AD3888" s="18">
        <v>17.209999</v>
      </c>
      <c r="AE3888" s="38">
        <v>-1.8103987752797788E-2</v>
      </c>
      <c r="AF3888">
        <v>10</v>
      </c>
      <c r="AI3888" s="27" t="s">
        <v>36</v>
      </c>
      <c r="AJ3888" s="17">
        <v>19.052993207811483</v>
      </c>
      <c r="AK3888" s="17">
        <v>17.456978733329734</v>
      </c>
      <c r="AL3888" s="19">
        <v>1.4923161811807658E-2</v>
      </c>
      <c r="AM3888" s="19">
        <v>1.5059984362761257E-2</v>
      </c>
      <c r="AN3888" s="27" t="b">
        <v>1</v>
      </c>
      <c r="AO3888" s="27" t="b">
        <v>0</v>
      </c>
      <c r="AP3888" s="27" t="b">
        <v>0</v>
      </c>
      <c r="AQ3888" s="27" t="b">
        <v>0</v>
      </c>
      <c r="AR3888" s="27" t="b">
        <v>1</v>
      </c>
      <c r="AS3888" s="27" t="b">
        <v>0</v>
      </c>
    </row>
    <row r="3889" spans="1:45" ht="14.55" customHeight="1" x14ac:dyDescent="0.25">
      <c r="A3889" s="94">
        <v>43713</v>
      </c>
      <c r="B3889" s="98">
        <v>17.274999999999999</v>
      </c>
      <c r="C3889" s="99">
        <v>18.225000000000001</v>
      </c>
      <c r="D3889" s="32">
        <v>48.421220113187083</v>
      </c>
      <c r="E3889" s="32">
        <v>53.048744455414081</v>
      </c>
      <c r="F3889" s="18">
        <v>101.46996456860117</v>
      </c>
      <c r="G3889" s="18">
        <v>17.771662312309882</v>
      </c>
      <c r="H3889" s="19">
        <v>5.2126200274348555E-2</v>
      </c>
      <c r="I3889" s="18">
        <v>16.27</v>
      </c>
      <c r="J3889" s="91">
        <v>0.96644571012745539</v>
      </c>
      <c r="K3889" s="72">
        <v>25.250255334361391</v>
      </c>
      <c r="L3889" s="18">
        <v>25.469999000000001</v>
      </c>
      <c r="M3889" s="73">
        <v>-8.6275490485339338E-3</v>
      </c>
      <c r="Q3889" s="34">
        <v>1.0173596351667387</v>
      </c>
      <c r="U3889" s="5">
        <v>52.357813903366065</v>
      </c>
      <c r="V3889" s="18">
        <v>52.02</v>
      </c>
      <c r="W3889" s="38">
        <v>6.4939235556720808E-3</v>
      </c>
      <c r="X3889" s="91">
        <v>0.94966856519118314</v>
      </c>
      <c r="Y3889" s="72">
        <v>28.661430767998496</v>
      </c>
      <c r="Z3889" s="18">
        <v>29.15</v>
      </c>
      <c r="AA3889" s="77">
        <v>-1.6760522538645024E-2</v>
      </c>
      <c r="AB3889" s="35">
        <v>0.9328914202549109</v>
      </c>
      <c r="AC3889" s="72">
        <v>15.764147050386578</v>
      </c>
      <c r="AD3889" s="18">
        <v>15.9</v>
      </c>
      <c r="AE3889" s="38">
        <v>-8.5442106675108435E-3</v>
      </c>
      <c r="AF3889">
        <v>9</v>
      </c>
      <c r="AI3889" s="27" t="b">
        <v>1</v>
      </c>
      <c r="AJ3889" s="17">
        <v>18.968853225194749</v>
      </c>
      <c r="AK3889" s="17">
        <v>17.508393630063342</v>
      </c>
      <c r="AL3889" s="19">
        <v>2.402597186168352E-2</v>
      </c>
      <c r="AM3889" s="19">
        <v>1.7133839403588688E-2</v>
      </c>
      <c r="AN3889" s="27" t="b">
        <v>1</v>
      </c>
      <c r="AO3889" s="27" t="b">
        <v>1</v>
      </c>
      <c r="AP3889" s="27" t="b">
        <v>0</v>
      </c>
      <c r="AQ3889" s="27" t="b">
        <v>0</v>
      </c>
      <c r="AR3889" s="27" t="b">
        <v>1</v>
      </c>
      <c r="AS3889" s="27" t="b">
        <v>0</v>
      </c>
    </row>
    <row r="3890" spans="1:45" ht="14.55" customHeight="1" x14ac:dyDescent="0.25">
      <c r="A3890" s="94">
        <v>43714</v>
      </c>
      <c r="B3890" s="98">
        <v>16.524999999999999</v>
      </c>
      <c r="C3890" s="99">
        <v>17.725000000000001</v>
      </c>
      <c r="D3890" s="32">
        <v>43.041084545055185</v>
      </c>
      <c r="E3890" s="32">
        <v>58.148433999418387</v>
      </c>
      <c r="F3890" s="18">
        <v>101.18951854447357</v>
      </c>
      <c r="G3890" s="18">
        <v>17.214578543341265</v>
      </c>
      <c r="H3890" s="19">
        <v>6.7700987306064997E-2</v>
      </c>
      <c r="I3890" s="18">
        <v>15</v>
      </c>
      <c r="J3890" s="91">
        <v>0.96597605916156803</v>
      </c>
      <c r="K3890" s="72">
        <v>24.390720123460262</v>
      </c>
      <c r="L3890" s="18">
        <v>24.719999000000001</v>
      </c>
      <c r="M3890" s="73">
        <v>-1.3320343440941844E-2</v>
      </c>
      <c r="Q3890" s="34">
        <v>1.0176111718896861</v>
      </c>
      <c r="U3890" s="5">
        <v>53.228458318598236</v>
      </c>
      <c r="V3890" s="18">
        <v>52.759998000000003</v>
      </c>
      <c r="W3890" s="38">
        <v>8.8790814320772442E-3</v>
      </c>
      <c r="X3890" s="91">
        <v>0.94896408874235216</v>
      </c>
      <c r="Y3890" s="72">
        <v>27.198798661414713</v>
      </c>
      <c r="Z3890" s="18">
        <v>27.809999000000001</v>
      </c>
      <c r="AA3890" s="77">
        <v>-2.1977718826429585E-2</v>
      </c>
      <c r="AB3890" s="35">
        <v>0.93195211832313618</v>
      </c>
      <c r="AC3890" s="72">
        <v>14.691194697236941</v>
      </c>
      <c r="AD3890" s="18">
        <v>15.03</v>
      </c>
      <c r="AE3890" s="38">
        <v>-2.2541936311580704E-2</v>
      </c>
      <c r="AF3890">
        <v>8</v>
      </c>
      <c r="AG3890" s="31" t="s">
        <v>87</v>
      </c>
      <c r="AI3890" s="27" t="b">
        <v>1</v>
      </c>
      <c r="AJ3890" s="17">
        <v>18.87296555487718</v>
      </c>
      <c r="AK3890" s="17">
        <v>17.558795074221806</v>
      </c>
      <c r="AL3890" s="19">
        <v>3.3186327495496902E-2</v>
      </c>
      <c r="AM3890" s="19">
        <v>2.4425126630413588E-2</v>
      </c>
      <c r="AN3890" s="27" t="b">
        <v>1</v>
      </c>
      <c r="AO3890" s="27" t="b">
        <v>1</v>
      </c>
      <c r="AP3890" s="27" t="b">
        <v>0</v>
      </c>
      <c r="AQ3890" s="27" t="b">
        <v>0</v>
      </c>
      <c r="AR3890" s="27" t="b">
        <v>1</v>
      </c>
      <c r="AS3890" s="27" t="b">
        <v>0</v>
      </c>
    </row>
    <row r="3891" spans="1:45" ht="14.55" customHeight="1" x14ac:dyDescent="0.25">
      <c r="A3891" s="94">
        <v>43717</v>
      </c>
      <c r="B3891" s="98">
        <v>16.425000000000001</v>
      </c>
      <c r="C3891" s="99">
        <v>17.675000000000001</v>
      </c>
      <c r="D3891" s="32">
        <v>37.660948976923287</v>
      </c>
      <c r="E3891" s="32">
        <v>63.164329077747276</v>
      </c>
      <c r="F3891" s="18">
        <v>100.82527805467056</v>
      </c>
      <c r="G3891" s="18">
        <v>17.208091431737707</v>
      </c>
      <c r="H3891" s="19">
        <v>7.0721357850070721E-2</v>
      </c>
      <c r="I3891" s="18">
        <v>15.27</v>
      </c>
      <c r="J3891" s="91">
        <v>0.99602493107350898</v>
      </c>
      <c r="K3891" s="72">
        <v>24.293344997373644</v>
      </c>
      <c r="L3891" s="18">
        <v>24.48</v>
      </c>
      <c r="M3891" s="73">
        <v>-7.6247958589197723E-3</v>
      </c>
      <c r="Q3891" s="34">
        <v>1.0019954665804434</v>
      </c>
      <c r="U3891" s="5">
        <v>53.283182999173384</v>
      </c>
      <c r="V3891" s="18">
        <v>52.91</v>
      </c>
      <c r="W3891" s="38">
        <v>7.0531657375427614E-3</v>
      </c>
      <c r="X3891" s="91">
        <v>0.99403739661026347</v>
      </c>
      <c r="Y3891" s="72">
        <v>27.036752367630083</v>
      </c>
      <c r="Z3891" s="18">
        <v>27.43</v>
      </c>
      <c r="AA3891" s="77">
        <v>-1.4336406575644075E-2</v>
      </c>
      <c r="AB3891" s="35">
        <v>0.99204986214701796</v>
      </c>
      <c r="AC3891" s="72">
        <v>14.574164010561823</v>
      </c>
      <c r="AD3891" s="18">
        <v>14.78</v>
      </c>
      <c r="AE3891" s="38">
        <v>-1.392665693086443E-2</v>
      </c>
      <c r="AF3891">
        <v>7</v>
      </c>
      <c r="AG3891" s="135">
        <v>0.01</v>
      </c>
      <c r="AI3891" s="27" t="b">
        <v>1</v>
      </c>
      <c r="AJ3891" s="17">
        <v>18.837874030965033</v>
      </c>
      <c r="AK3891" s="17">
        <v>17.612011251172053</v>
      </c>
      <c r="AL3891" s="19">
        <v>4.0154998832313347E-2</v>
      </c>
      <c r="AM3891" s="19">
        <v>3.0981963632795137E-2</v>
      </c>
      <c r="AN3891" s="27" t="b">
        <v>1</v>
      </c>
      <c r="AO3891" s="27" t="b">
        <v>1</v>
      </c>
      <c r="AP3891" s="27" t="b">
        <v>0</v>
      </c>
      <c r="AQ3891" s="27" t="b">
        <v>0</v>
      </c>
      <c r="AR3891" s="27" t="b">
        <v>1</v>
      </c>
      <c r="AS3891" s="27" t="b">
        <v>0</v>
      </c>
    </row>
    <row r="3892" spans="1:45" ht="14.55" customHeight="1" x14ac:dyDescent="0.25">
      <c r="A3892" s="94">
        <v>43718</v>
      </c>
      <c r="B3892" s="98">
        <v>16.225000000000001</v>
      </c>
      <c r="C3892" s="99">
        <v>17.675000000000001</v>
      </c>
      <c r="D3892" s="32">
        <v>32.280813408791388</v>
      </c>
      <c r="E3892" s="32">
        <v>68.16397415308343</v>
      </c>
      <c r="F3892" s="18">
        <v>100.44478756187482</v>
      </c>
      <c r="G3892" s="18">
        <v>17.20900091155637</v>
      </c>
      <c r="H3892" s="19">
        <v>8.2036775106081983E-2</v>
      </c>
      <c r="I3892" s="18">
        <v>15.2</v>
      </c>
      <c r="J3892" s="91">
        <v>0.99627889151275228</v>
      </c>
      <c r="K3892" s="72">
        <v>24.202528064039296</v>
      </c>
      <c r="L3892" s="18">
        <v>24.4</v>
      </c>
      <c r="M3892" s="73">
        <v>-8.0931121295370039E-3</v>
      </c>
      <c r="Q3892" s="34">
        <v>1.0018675034264741</v>
      </c>
      <c r="U3892" s="5">
        <v>53.331152241139769</v>
      </c>
      <c r="V3892" s="18">
        <v>53.009998000000003</v>
      </c>
      <c r="W3892" s="38">
        <v>6.0583711234957196E-3</v>
      </c>
      <c r="X3892" s="91">
        <v>0.99441833726912832</v>
      </c>
      <c r="Y3892" s="72">
        <v>26.885970968484283</v>
      </c>
      <c r="Z3892" s="18">
        <v>27.299999</v>
      </c>
      <c r="AA3892" s="77">
        <v>-1.5165862515808749E-2</v>
      </c>
      <c r="AB3892" s="35">
        <v>0.99255778302550446</v>
      </c>
      <c r="AC3892" s="72">
        <v>14.465467998859841</v>
      </c>
      <c r="AD3892" s="18">
        <v>14.73</v>
      </c>
      <c r="AE3892" s="38">
        <v>-1.7958723770547119E-2</v>
      </c>
      <c r="AF3892">
        <v>6</v>
      </c>
      <c r="AG3892" s="88" t="s">
        <v>88</v>
      </c>
      <c r="AI3892" s="27" t="b">
        <v>1</v>
      </c>
      <c r="AJ3892" s="17">
        <v>18.774399734427742</v>
      </c>
      <c r="AK3892" s="17">
        <v>17.668967252586494</v>
      </c>
      <c r="AL3892" s="19">
        <v>5.0785639098798539E-2</v>
      </c>
      <c r="AM3892" s="19">
        <v>3.4330478118322412E-2</v>
      </c>
      <c r="AN3892" s="27" t="b">
        <v>1</v>
      </c>
      <c r="AO3892" s="27" t="b">
        <v>1</v>
      </c>
      <c r="AP3892" s="27" t="b">
        <v>0</v>
      </c>
      <c r="AQ3892" s="27" t="b">
        <v>0</v>
      </c>
      <c r="AR3892" s="27" t="b">
        <v>1</v>
      </c>
      <c r="AS3892" s="27" t="b">
        <v>0</v>
      </c>
    </row>
    <row r="3893" spans="1:45" ht="14.55" customHeight="1" x14ac:dyDescent="0.25">
      <c r="A3893" s="136">
        <v>43719</v>
      </c>
      <c r="B3893" s="137">
        <v>15.725</v>
      </c>
      <c r="C3893" s="138">
        <v>17.324999999999999</v>
      </c>
      <c r="D3893" s="139">
        <v>26.90067784065949</v>
      </c>
      <c r="E3893" s="139">
        <v>73.102740749572263</v>
      </c>
      <c r="F3893" s="139">
        <v>100.00341859023175</v>
      </c>
      <c r="G3893" s="139">
        <v>17.16233206634719</v>
      </c>
      <c r="H3893" s="140">
        <v>8.5496694503473192E-2</v>
      </c>
      <c r="I3893" s="139">
        <v>14.61</v>
      </c>
      <c r="J3893" s="129">
        <v>0.99290588551387826</v>
      </c>
      <c r="K3893" s="141">
        <v>24.030416775951526</v>
      </c>
      <c r="L3893" s="139">
        <v>24.02</v>
      </c>
      <c r="M3893" s="142">
        <v>1.7302369297750279E-5</v>
      </c>
      <c r="N3893" s="130"/>
      <c r="O3893" s="130"/>
      <c r="P3893" s="130"/>
      <c r="Q3893" s="131">
        <v>1.0035724002594919</v>
      </c>
      <c r="R3893" s="130"/>
      <c r="S3893" s="130"/>
      <c r="T3893" s="130"/>
      <c r="U3893" s="143">
        <v>53.470000999999002</v>
      </c>
      <c r="V3893" s="139">
        <v>53.470001000000003</v>
      </c>
      <c r="W3893" s="144">
        <v>-1.8736959765939431E-14</v>
      </c>
      <c r="X3893" s="129">
        <v>0.98935882827081745</v>
      </c>
      <c r="Y3893" s="141">
        <v>26.600000000004616</v>
      </c>
      <c r="Z3893" s="139">
        <v>26.610001</v>
      </c>
      <c r="AA3893" s="145">
        <v>1.7349530333691167E-13</v>
      </c>
      <c r="AB3893" s="132">
        <v>0.98581177102775663</v>
      </c>
      <c r="AC3893" s="141">
        <v>14.260000000000396</v>
      </c>
      <c r="AD3893" s="139">
        <v>14.2</v>
      </c>
      <c r="AE3893" s="144">
        <v>2.7778932341252164E-14</v>
      </c>
      <c r="AF3893" s="130">
        <v>5</v>
      </c>
      <c r="AG3893" s="146">
        <v>6.9210000000000003</v>
      </c>
      <c r="AH3893" s="33">
        <v>6.9212366006299391</v>
      </c>
      <c r="AI3893" s="27" t="b">
        <v>1</v>
      </c>
      <c r="AJ3893" s="17">
        <v>18.629447763337698</v>
      </c>
      <c r="AK3893" s="17">
        <v>17.722659080485236</v>
      </c>
      <c r="AL3893" s="19">
        <v>6.503508818271074E-2</v>
      </c>
      <c r="AM3893" s="19">
        <v>3.5351753198371784E-2</v>
      </c>
      <c r="AN3893" s="27" t="b">
        <v>1</v>
      </c>
      <c r="AO3893" s="27" t="b">
        <v>1</v>
      </c>
      <c r="AP3893" s="27" t="b">
        <v>0</v>
      </c>
      <c r="AQ3893" s="27" t="b">
        <v>0</v>
      </c>
      <c r="AR3893" s="27" t="b">
        <v>1</v>
      </c>
      <c r="AS3893" s="27" t="b">
        <v>0</v>
      </c>
    </row>
    <row r="3894" spans="1:45" ht="14.55" customHeight="1" x14ac:dyDescent="0.25">
      <c r="A3894" s="94">
        <v>43720</v>
      </c>
      <c r="B3894">
        <v>14.975</v>
      </c>
      <c r="C3894">
        <v>17.024999999999999</v>
      </c>
      <c r="D3894" s="32"/>
      <c r="E3894" s="32"/>
      <c r="F3894" s="18"/>
      <c r="G3894" s="18"/>
      <c r="H3894" s="19"/>
      <c r="I3894">
        <v>14.22</v>
      </c>
      <c r="J3894" s="91"/>
      <c r="K3894" s="72"/>
      <c r="L3894" s="18">
        <v>23.450001</v>
      </c>
      <c r="M3894" s="73"/>
      <c r="Q3894" s="34"/>
      <c r="U3894" s="5"/>
      <c r="W3894" s="38"/>
      <c r="X3894" s="91"/>
      <c r="Y3894" s="72"/>
      <c r="Z3894">
        <v>25.65</v>
      </c>
      <c r="AA3894" s="77"/>
      <c r="AB3894" s="35"/>
      <c r="AC3894" s="72"/>
      <c r="AD3894">
        <v>13.5</v>
      </c>
      <c r="AE3894" s="38"/>
      <c r="AI3894" s="27"/>
      <c r="AJ3894" s="17"/>
      <c r="AK3894" s="17"/>
      <c r="AL3894" s="19"/>
      <c r="AM3894" s="19"/>
      <c r="AN3894" s="27"/>
      <c r="AO3894" s="27"/>
      <c r="AP3894" s="27"/>
      <c r="AQ3894" s="27"/>
      <c r="AR3894" s="27"/>
      <c r="AS3894" s="27"/>
    </row>
    <row r="3895" spans="1:45" ht="14.55" customHeight="1" x14ac:dyDescent="0.25">
      <c r="A3895" s="94">
        <v>43721</v>
      </c>
      <c r="B3895">
        <v>14.475</v>
      </c>
      <c r="C3895">
        <v>16.875</v>
      </c>
      <c r="D3895" s="32"/>
      <c r="E3895" s="32"/>
      <c r="F3895" s="18"/>
      <c r="G3895" s="18"/>
      <c r="H3895" s="19"/>
      <c r="I3895">
        <v>13.74</v>
      </c>
      <c r="J3895" s="91"/>
      <c r="K3895" s="72"/>
      <c r="L3895" s="18">
        <v>23.08</v>
      </c>
      <c r="M3895" s="73"/>
      <c r="Q3895" s="34"/>
      <c r="U3895" s="5"/>
      <c r="W3895" s="38"/>
      <c r="X3895" s="91"/>
      <c r="Y3895" s="72"/>
      <c r="Z3895">
        <v>25.110001</v>
      </c>
      <c r="AA3895" s="77"/>
      <c r="AB3895" s="35"/>
      <c r="AC3895" s="72"/>
      <c r="AD3895">
        <v>13.2</v>
      </c>
      <c r="AE3895" s="38"/>
      <c r="AI3895" s="27"/>
      <c r="AJ3895" s="17"/>
      <c r="AK3895" s="17"/>
      <c r="AL3895" s="19"/>
      <c r="AM3895" s="19"/>
      <c r="AN3895" s="27"/>
      <c r="AO3895" s="27"/>
      <c r="AP3895" s="27"/>
      <c r="AQ3895" s="27"/>
      <c r="AR3895" s="27"/>
      <c r="AS3895" s="27"/>
    </row>
    <row r="3896" spans="1:45" ht="14.55" customHeight="1" x14ac:dyDescent="0.25">
      <c r="A3896" s="94">
        <v>43724</v>
      </c>
      <c r="B3896">
        <v>14.625</v>
      </c>
      <c r="C3896">
        <v>17.274999999999999</v>
      </c>
      <c r="D3896" s="32"/>
      <c r="E3896" s="32"/>
      <c r="F3896" s="18"/>
      <c r="G3896" s="18"/>
      <c r="H3896" s="19"/>
      <c r="I3896">
        <v>14.67</v>
      </c>
      <c r="J3896" s="91"/>
      <c r="K3896" s="72"/>
      <c r="L3896" s="18">
        <v>23.42</v>
      </c>
      <c r="M3896" s="73"/>
      <c r="Q3896" s="34"/>
      <c r="U3896" s="5"/>
      <c r="W3896" s="38"/>
      <c r="X3896" s="91"/>
      <c r="Y3896" s="72"/>
      <c r="Z3896">
        <v>25.65</v>
      </c>
      <c r="AA3896" s="77"/>
      <c r="AB3896" s="35"/>
      <c r="AC3896" s="72"/>
      <c r="AD3896">
        <v>13.52</v>
      </c>
      <c r="AE3896" s="38"/>
      <c r="AI3896" s="27"/>
      <c r="AJ3896" s="17"/>
      <c r="AK3896" s="17"/>
      <c r="AL3896" s="19"/>
      <c r="AM3896" s="19"/>
      <c r="AN3896" s="27"/>
      <c r="AO3896" s="27"/>
      <c r="AP3896" s="27"/>
      <c r="AQ3896" s="27"/>
      <c r="AR3896" s="27"/>
      <c r="AS3896" s="27"/>
    </row>
    <row r="3897" spans="1:45" ht="14.55" customHeight="1" x14ac:dyDescent="0.25">
      <c r="A3897" s="94">
        <v>43725</v>
      </c>
      <c r="B3897">
        <v>14.525</v>
      </c>
      <c r="C3897">
        <v>17.074999999999999</v>
      </c>
      <c r="D3897" s="32"/>
      <c r="E3897" s="32"/>
      <c r="F3897" s="18"/>
      <c r="G3897" s="18"/>
      <c r="H3897" s="19"/>
      <c r="I3897">
        <v>14.44</v>
      </c>
      <c r="J3897" s="91"/>
      <c r="K3897" s="72"/>
      <c r="L3897" s="18">
        <v>23.309999000000001</v>
      </c>
      <c r="M3897" s="73"/>
      <c r="Q3897" s="34"/>
      <c r="U3897" s="5"/>
      <c r="W3897" s="38"/>
      <c r="X3897" s="91"/>
      <c r="Y3897" s="72"/>
      <c r="Z3897">
        <v>25.459999</v>
      </c>
      <c r="AA3897" s="77"/>
      <c r="AB3897" s="35"/>
      <c r="AC3897" s="72"/>
      <c r="AD3897">
        <v>13.39</v>
      </c>
      <c r="AE3897" s="38"/>
      <c r="AG3897" s="128"/>
      <c r="AH3897" s="128"/>
      <c r="AI3897" s="27"/>
      <c r="AJ3897" s="17"/>
      <c r="AK3897" s="17"/>
      <c r="AL3897" s="19"/>
      <c r="AM3897" s="19"/>
      <c r="AN3897" s="27"/>
      <c r="AO3897" s="27"/>
      <c r="AP3897" s="27"/>
      <c r="AQ3897" s="27"/>
      <c r="AR3897" s="27"/>
      <c r="AS3897" s="27"/>
    </row>
    <row r="3898" spans="1:45" ht="14.55" customHeight="1" x14ac:dyDescent="0.25">
      <c r="A3898" s="96">
        <v>43726</v>
      </c>
      <c r="B3898">
        <v>14.54</v>
      </c>
      <c r="C3898">
        <v>16.375</v>
      </c>
      <c r="D3898" s="32"/>
      <c r="E3898" s="32"/>
      <c r="F3898" s="18"/>
      <c r="G3898" s="18"/>
      <c r="H3898" s="19"/>
      <c r="I3898">
        <v>13.95</v>
      </c>
      <c r="J3898" s="91"/>
      <c r="K3898" s="72"/>
      <c r="L3898" s="18">
        <v>22.559999000000001</v>
      </c>
      <c r="M3898" s="73"/>
      <c r="Q3898" s="34"/>
      <c r="U3898" s="5"/>
      <c r="W3898" s="38"/>
      <c r="X3898" s="91"/>
      <c r="Y3898" s="72"/>
      <c r="Z3898">
        <v>24.209999</v>
      </c>
      <c r="AA3898" s="77"/>
      <c r="AB3898" s="35"/>
      <c r="AC3898" s="72"/>
      <c r="AD3898">
        <v>12.57</v>
      </c>
      <c r="AE3898" s="38"/>
      <c r="AI3898" s="27"/>
      <c r="AJ3898" s="17"/>
      <c r="AK3898" s="17"/>
      <c r="AL3898" s="19"/>
      <c r="AM3898" s="19"/>
      <c r="AN3898" s="27"/>
      <c r="AO3898" s="27"/>
      <c r="AP3898" s="27"/>
      <c r="AQ3898" s="27"/>
      <c r="AR3898" s="27"/>
      <c r="AS3898" s="27"/>
    </row>
    <row r="3899" spans="1:45" ht="14.55" customHeight="1" x14ac:dyDescent="0.25">
      <c r="A3899" s="94">
        <v>43727</v>
      </c>
      <c r="B3899" s="98">
        <v>16.225000000000001</v>
      </c>
      <c r="C3899">
        <v>17.574999999999999</v>
      </c>
      <c r="D3899" s="32"/>
      <c r="E3899" s="32"/>
      <c r="F3899" s="18"/>
      <c r="G3899" s="18"/>
      <c r="H3899" s="19"/>
      <c r="I3899">
        <v>14.05</v>
      </c>
      <c r="J3899" s="91"/>
      <c r="K3899" s="72"/>
      <c r="L3899" s="18">
        <v>22.15</v>
      </c>
      <c r="M3899" s="73"/>
      <c r="Q3899" s="34"/>
      <c r="U3899" s="5"/>
      <c r="W3899" s="38"/>
      <c r="X3899" s="91"/>
      <c r="Y3899" s="72"/>
      <c r="Z3899">
        <v>23.610001</v>
      </c>
      <c r="AA3899" s="77"/>
      <c r="AB3899" s="35"/>
      <c r="AC3899" s="72"/>
      <c r="AD3899">
        <v>12.14</v>
      </c>
      <c r="AE3899" s="38"/>
      <c r="AI3899" s="27"/>
      <c r="AJ3899" s="17"/>
      <c r="AK3899" s="17"/>
      <c r="AL3899" s="19"/>
      <c r="AM3899" s="19"/>
      <c r="AN3899" s="27"/>
      <c r="AO3899" s="27"/>
      <c r="AP3899" s="27"/>
      <c r="AQ3899" s="27"/>
      <c r="AR3899" s="27"/>
      <c r="AS3899" s="27"/>
    </row>
    <row r="3900" spans="1:45" ht="14.55" customHeight="1" x14ac:dyDescent="0.25">
      <c r="A3900" s="94">
        <v>43728</v>
      </c>
      <c r="B3900" s="98">
        <v>17.225000000000001</v>
      </c>
      <c r="C3900" s="99">
        <v>18.375</v>
      </c>
      <c r="D3900" s="32"/>
      <c r="E3900" s="32"/>
      <c r="F3900" s="18"/>
      <c r="G3900" s="18"/>
      <c r="H3900" s="19"/>
      <c r="I3900">
        <v>15.32</v>
      </c>
      <c r="J3900" s="91"/>
      <c r="K3900" s="72"/>
      <c r="L3900" s="18">
        <v>23.290001</v>
      </c>
      <c r="M3900" s="73"/>
      <c r="Q3900" s="34"/>
      <c r="U3900" s="5"/>
      <c r="W3900" s="38"/>
      <c r="X3900" s="91"/>
      <c r="Y3900" s="72"/>
      <c r="Z3900">
        <v>25.34</v>
      </c>
      <c r="AA3900" s="77"/>
      <c r="AB3900" s="35"/>
      <c r="AC3900" s="72"/>
      <c r="AD3900">
        <v>13.1</v>
      </c>
      <c r="AE3900" s="38"/>
      <c r="AI3900" s="27"/>
      <c r="AJ3900" s="17"/>
      <c r="AK3900" s="17"/>
      <c r="AL3900" s="19"/>
      <c r="AM3900" s="19"/>
      <c r="AN3900" s="27"/>
      <c r="AO3900" s="27"/>
      <c r="AP3900" s="27"/>
      <c r="AQ3900" s="27"/>
      <c r="AR3900" s="27"/>
      <c r="AS3900" s="27"/>
    </row>
    <row r="3901" spans="1:45" ht="14.55" customHeight="1" x14ac:dyDescent="0.25">
      <c r="A3901" s="94">
        <v>43731</v>
      </c>
      <c r="B3901" s="98">
        <v>16.725000000000001</v>
      </c>
      <c r="C3901" s="99">
        <v>18.024999999999999</v>
      </c>
      <c r="D3901" s="32"/>
      <c r="E3901" s="32"/>
      <c r="F3901" s="18"/>
      <c r="G3901" s="18"/>
      <c r="H3901" s="19"/>
      <c r="I3901">
        <v>14.91</v>
      </c>
      <c r="J3901" s="91"/>
      <c r="K3901" s="72"/>
      <c r="L3901" s="18">
        <v>23.09</v>
      </c>
      <c r="M3901" s="73"/>
      <c r="Q3901" s="34"/>
      <c r="U3901" s="5"/>
      <c r="W3901" s="38"/>
      <c r="X3901" s="91"/>
      <c r="Y3901" s="72"/>
      <c r="Z3901">
        <v>25.040001</v>
      </c>
      <c r="AA3901" s="77"/>
      <c r="AB3901" s="35"/>
      <c r="AC3901" s="72"/>
      <c r="AD3901">
        <v>13.03</v>
      </c>
      <c r="AE3901" s="38"/>
      <c r="AI3901" s="27"/>
      <c r="AJ3901" s="17"/>
      <c r="AK3901" s="17"/>
      <c r="AL3901" s="19"/>
      <c r="AM3901" s="19"/>
      <c r="AN3901" s="27"/>
      <c r="AO3901" s="27"/>
      <c r="AP3901" s="27"/>
      <c r="AQ3901" s="27"/>
      <c r="AR3901" s="27"/>
      <c r="AS3901" s="27"/>
    </row>
    <row r="3902" spans="1:45" ht="14.55" customHeight="1" x14ac:dyDescent="0.25">
      <c r="A3902" s="94">
        <v>43732</v>
      </c>
      <c r="B3902" s="98">
        <v>17.875</v>
      </c>
      <c r="C3902" s="99">
        <v>18.675000000000001</v>
      </c>
      <c r="D3902" s="32"/>
      <c r="E3902" s="32"/>
      <c r="F3902" s="18"/>
      <c r="G3902" s="18"/>
      <c r="H3902" s="19"/>
      <c r="I3902">
        <v>17.049999</v>
      </c>
      <c r="J3902" s="91"/>
      <c r="K3902" s="72"/>
      <c r="L3902" s="18">
        <v>24.16</v>
      </c>
      <c r="M3902" s="73"/>
      <c r="Q3902" s="34"/>
      <c r="U3902" s="5"/>
      <c r="W3902" s="38"/>
      <c r="X3902" s="91"/>
      <c r="Y3902" s="72"/>
      <c r="Z3902">
        <v>26.780000999999999</v>
      </c>
      <c r="AA3902" s="77"/>
      <c r="AB3902" s="35"/>
      <c r="AC3902" s="72"/>
      <c r="AD3902">
        <v>14.14</v>
      </c>
      <c r="AE3902" s="38"/>
      <c r="AI3902" s="27"/>
      <c r="AJ3902" s="17"/>
      <c r="AK3902" s="17"/>
      <c r="AL3902" s="19"/>
      <c r="AM3902" s="19"/>
      <c r="AN3902" s="27"/>
      <c r="AO3902" s="27"/>
      <c r="AP3902" s="27"/>
      <c r="AQ3902" s="27"/>
      <c r="AR3902" s="27"/>
      <c r="AS3902" s="27"/>
    </row>
    <row r="3903" spans="1:45" ht="14.55" customHeight="1" x14ac:dyDescent="0.25">
      <c r="A3903" s="94">
        <v>43733</v>
      </c>
      <c r="B3903" s="98">
        <v>17.225000000000001</v>
      </c>
      <c r="C3903" s="99">
        <v>18.375</v>
      </c>
      <c r="D3903" s="32"/>
      <c r="E3903" s="32"/>
      <c r="F3903" s="18"/>
      <c r="G3903" s="18"/>
      <c r="H3903" s="19"/>
      <c r="I3903">
        <v>15.96</v>
      </c>
      <c r="J3903" s="91"/>
      <c r="K3903" s="72"/>
      <c r="L3903" s="18">
        <v>23.610001</v>
      </c>
      <c r="M3903" s="73"/>
      <c r="Q3903" s="34"/>
      <c r="U3903" s="5"/>
      <c r="W3903" s="38"/>
      <c r="X3903" s="91"/>
      <c r="Y3903" s="72"/>
      <c r="Z3903">
        <v>25.83</v>
      </c>
      <c r="AA3903" s="77"/>
      <c r="AB3903" s="35"/>
      <c r="AC3903" s="72"/>
      <c r="AD3903">
        <v>13.47</v>
      </c>
      <c r="AE3903" s="38"/>
      <c r="AI3903" s="27"/>
      <c r="AJ3903" s="17"/>
      <c r="AK3903" s="17"/>
      <c r="AL3903" s="19"/>
      <c r="AM3903" s="19"/>
      <c r="AN3903" s="27"/>
      <c r="AO3903" s="27"/>
      <c r="AP3903" s="27"/>
      <c r="AQ3903" s="27"/>
      <c r="AR3903" s="27"/>
      <c r="AS3903" s="27"/>
    </row>
    <row r="3904" spans="1:45" ht="14.55" customHeight="1" x14ac:dyDescent="0.25">
      <c r="A3904" s="94">
        <v>43734</v>
      </c>
      <c r="B3904" s="98">
        <v>17.425000000000001</v>
      </c>
      <c r="C3904" s="99">
        <v>18.574999999999999</v>
      </c>
      <c r="D3904" s="32"/>
      <c r="E3904" s="32"/>
      <c r="F3904" s="18"/>
      <c r="G3904" s="18"/>
      <c r="H3904" s="19"/>
      <c r="I3904">
        <v>16.07</v>
      </c>
      <c r="J3904" s="91"/>
      <c r="K3904" s="72"/>
      <c r="L3904" s="18">
        <v>23.809999000000001</v>
      </c>
      <c r="M3904" s="73"/>
      <c r="Q3904" s="34"/>
      <c r="U3904" s="5"/>
      <c r="W3904" s="38"/>
      <c r="X3904" s="91"/>
      <c r="Y3904" s="72"/>
      <c r="Z3904">
        <v>26.16</v>
      </c>
      <c r="AA3904" s="77"/>
      <c r="AB3904" s="35"/>
      <c r="AC3904" s="72"/>
      <c r="AD3904">
        <v>13.66</v>
      </c>
      <c r="AE3904" s="38"/>
      <c r="AI3904" s="27"/>
      <c r="AJ3904" s="17"/>
      <c r="AK3904" s="17"/>
      <c r="AL3904" s="19"/>
      <c r="AM3904" s="19"/>
      <c r="AN3904" s="27"/>
      <c r="AO3904" s="27"/>
      <c r="AP3904" s="27"/>
      <c r="AQ3904" s="27"/>
      <c r="AR3904" s="27"/>
      <c r="AS3904" s="27"/>
    </row>
    <row r="3905" spans="1:45" ht="14.55" customHeight="1" x14ac:dyDescent="0.25">
      <c r="A3905" s="94">
        <v>43735</v>
      </c>
      <c r="B3905" s="98">
        <v>18.024999999999999</v>
      </c>
      <c r="C3905" s="99">
        <v>19.024999999999999</v>
      </c>
      <c r="D3905" s="32"/>
      <c r="E3905" s="32"/>
      <c r="F3905" s="18"/>
      <c r="G3905" s="18"/>
      <c r="H3905" s="19"/>
      <c r="I3905">
        <v>17.219999000000001</v>
      </c>
      <c r="J3905" s="91"/>
      <c r="K3905" s="72"/>
      <c r="L3905" s="18">
        <v>24.459999</v>
      </c>
      <c r="M3905" s="73"/>
      <c r="Q3905" s="34"/>
      <c r="U3905" s="5"/>
      <c r="W3905" s="38"/>
      <c r="X3905" s="91"/>
      <c r="Y3905" s="72"/>
      <c r="Z3905">
        <v>27.209999</v>
      </c>
      <c r="AA3905" s="77"/>
      <c r="AB3905" s="35"/>
      <c r="AC3905" s="72"/>
      <c r="AD3905">
        <v>14.31</v>
      </c>
      <c r="AE3905" s="38"/>
      <c r="AI3905" s="27"/>
      <c r="AJ3905" s="17"/>
      <c r="AK3905" s="17"/>
      <c r="AL3905" s="19"/>
      <c r="AM3905" s="19"/>
      <c r="AN3905" s="27"/>
      <c r="AO3905" s="27"/>
      <c r="AP3905" s="27"/>
      <c r="AQ3905" s="27"/>
      <c r="AR3905" s="27"/>
      <c r="AS3905" s="27"/>
    </row>
    <row r="3906" spans="1:45" ht="14.55" customHeight="1" x14ac:dyDescent="0.25">
      <c r="A3906" s="94">
        <v>43738</v>
      </c>
      <c r="B3906" s="98">
        <v>17.125</v>
      </c>
      <c r="C3906" s="99">
        <v>18.274999999999999</v>
      </c>
      <c r="D3906" s="32"/>
      <c r="E3906" s="32"/>
      <c r="F3906" s="18"/>
      <c r="G3906" s="18"/>
      <c r="H3906" s="19"/>
      <c r="I3906">
        <v>16.239999999999998</v>
      </c>
      <c r="J3906" s="91"/>
      <c r="K3906" s="72"/>
      <c r="L3906" s="18">
        <v>23.74</v>
      </c>
      <c r="M3906" s="73"/>
      <c r="Q3906" s="34"/>
      <c r="U3906" s="5"/>
      <c r="W3906" s="38"/>
      <c r="X3906" s="91"/>
      <c r="Y3906" s="72"/>
      <c r="Z3906">
        <v>26.040001</v>
      </c>
      <c r="AA3906" s="77"/>
      <c r="AB3906" s="35"/>
      <c r="AC3906" s="72"/>
      <c r="AD3906">
        <v>13.6</v>
      </c>
      <c r="AE3906" s="38"/>
      <c r="AI3906" s="27"/>
      <c r="AJ3906" s="17"/>
      <c r="AK3906" s="17"/>
      <c r="AL3906" s="19"/>
      <c r="AM3906" s="19"/>
      <c r="AN3906" s="27"/>
      <c r="AO3906" s="27"/>
      <c r="AP3906" s="27"/>
      <c r="AQ3906" s="27"/>
      <c r="AR3906" s="27"/>
      <c r="AS3906" s="27"/>
    </row>
    <row r="3907" spans="1:45" ht="14.55" customHeight="1" x14ac:dyDescent="0.25">
      <c r="A3907" s="94">
        <v>43739</v>
      </c>
      <c r="B3907" s="98">
        <v>18.574999999999999</v>
      </c>
      <c r="C3907" s="99">
        <v>19.324999999999999</v>
      </c>
      <c r="D3907" s="32"/>
      <c r="E3907" s="32"/>
      <c r="F3907" s="18"/>
      <c r="G3907" s="18"/>
      <c r="H3907" s="19"/>
      <c r="I3907">
        <v>18.559999000000001</v>
      </c>
      <c r="J3907" s="91"/>
      <c r="K3907" s="72"/>
      <c r="L3907" s="18">
        <v>24.790001</v>
      </c>
      <c r="M3907" s="73"/>
      <c r="Q3907" s="34"/>
      <c r="U3907" s="5"/>
      <c r="W3907" s="38"/>
      <c r="X3907" s="91"/>
      <c r="Y3907" s="72"/>
      <c r="Z3907">
        <v>27.620000999999998</v>
      </c>
      <c r="AA3907" s="77"/>
      <c r="AB3907" s="35"/>
      <c r="AC3907" s="72"/>
      <c r="AD3907">
        <v>14.62</v>
      </c>
      <c r="AE3907" s="38"/>
      <c r="AI3907" s="27"/>
      <c r="AJ3907" s="17"/>
      <c r="AK3907" s="17"/>
      <c r="AL3907" s="19"/>
      <c r="AM3907" s="19"/>
      <c r="AN3907" s="27"/>
      <c r="AO3907" s="27"/>
      <c r="AP3907" s="27"/>
      <c r="AQ3907" s="27"/>
      <c r="AR3907" s="27"/>
      <c r="AS3907" s="27"/>
    </row>
    <row r="3908" spans="1:45" ht="14.55" customHeight="1" x14ac:dyDescent="0.25">
      <c r="A3908" s="94">
        <v>43740</v>
      </c>
      <c r="B3908" s="98">
        <v>20.074999999999999</v>
      </c>
      <c r="C3908" s="99">
        <v>20.175000000000001</v>
      </c>
      <c r="D3908" s="32"/>
      <c r="E3908" s="32"/>
      <c r="F3908" s="18"/>
      <c r="G3908" s="18"/>
      <c r="H3908" s="19"/>
      <c r="I3908">
        <v>20.559999000000001</v>
      </c>
      <c r="J3908" s="91"/>
      <c r="K3908" s="72"/>
      <c r="L3908" s="18">
        <v>26.450001</v>
      </c>
      <c r="M3908" s="73"/>
      <c r="Q3908" s="34"/>
      <c r="U3908" s="5"/>
      <c r="W3908" s="38"/>
      <c r="X3908" s="91"/>
      <c r="Y3908" s="72"/>
      <c r="Z3908">
        <v>30.58</v>
      </c>
      <c r="AA3908" s="77"/>
      <c r="AB3908" s="35"/>
      <c r="AC3908" s="72"/>
      <c r="AD3908">
        <v>16.510000000000002</v>
      </c>
      <c r="AE3908" s="38"/>
      <c r="AI3908" s="27"/>
      <c r="AJ3908" s="17"/>
      <c r="AK3908" s="17"/>
      <c r="AL3908" s="19"/>
      <c r="AM3908" s="19"/>
      <c r="AN3908" s="27"/>
      <c r="AO3908" s="27"/>
      <c r="AP3908" s="27"/>
      <c r="AQ3908" s="27"/>
      <c r="AR3908" s="27"/>
      <c r="AS3908" s="27"/>
    </row>
    <row r="3909" spans="1:45" ht="14.55" customHeight="1" x14ac:dyDescent="0.25">
      <c r="A3909" s="94">
        <v>43741</v>
      </c>
      <c r="B3909" s="98">
        <v>18.975000000000001</v>
      </c>
      <c r="C3909" s="99">
        <v>19.375</v>
      </c>
      <c r="D3909" s="32"/>
      <c r="E3909" s="32"/>
      <c r="F3909" s="18"/>
      <c r="G3909" s="18"/>
      <c r="H3909" s="19"/>
      <c r="I3909">
        <v>19.120000999999998</v>
      </c>
      <c r="J3909" s="91"/>
      <c r="K3909" s="72"/>
      <c r="L3909" s="18">
        <v>25.440000999999999</v>
      </c>
      <c r="M3909" s="73"/>
      <c r="Q3909" s="34"/>
      <c r="U3909" s="5"/>
      <c r="W3909" s="38"/>
      <c r="X3909" s="91"/>
      <c r="Y3909" s="72"/>
      <c r="Z3909">
        <v>28.809999000000001</v>
      </c>
      <c r="AA3909" s="77"/>
      <c r="AB3909" s="35"/>
      <c r="AC3909" s="72"/>
      <c r="AD3909">
        <v>15.35</v>
      </c>
      <c r="AE3909" s="38"/>
      <c r="AI3909" s="27"/>
      <c r="AJ3909" s="17"/>
      <c r="AK3909" s="17"/>
      <c r="AL3909" s="19"/>
      <c r="AM3909" s="19"/>
      <c r="AN3909" s="27"/>
      <c r="AO3909" s="27"/>
      <c r="AP3909" s="27"/>
      <c r="AQ3909" s="27"/>
      <c r="AR3909" s="27"/>
      <c r="AS3909" s="27"/>
    </row>
    <row r="3910" spans="1:45" ht="14.55" customHeight="1" x14ac:dyDescent="0.25">
      <c r="A3910" s="94">
        <v>43742</v>
      </c>
      <c r="B3910" s="98">
        <v>17.625</v>
      </c>
      <c r="C3910" s="99">
        <v>18.675000000000001</v>
      </c>
      <c r="D3910" s="32"/>
      <c r="E3910" s="32"/>
      <c r="F3910" s="18"/>
      <c r="G3910" s="18"/>
      <c r="H3910" s="19"/>
      <c r="I3910">
        <v>17.040001</v>
      </c>
      <c r="J3910" s="91"/>
      <c r="K3910" s="72"/>
      <c r="L3910" s="18">
        <v>24.09</v>
      </c>
      <c r="M3910" s="73"/>
      <c r="Q3910" s="34"/>
      <c r="U3910" s="5"/>
      <c r="W3910" s="38"/>
      <c r="X3910" s="91"/>
      <c r="Y3910" s="72"/>
      <c r="Z3910">
        <v>26.450001</v>
      </c>
      <c r="AA3910" s="77"/>
      <c r="AB3910" s="35"/>
      <c r="AC3910" s="72"/>
      <c r="AD3910">
        <v>13.77</v>
      </c>
      <c r="AE3910" s="38"/>
      <c r="AI3910" s="27"/>
      <c r="AJ3910" s="17"/>
      <c r="AK3910" s="17"/>
      <c r="AL3910" s="19"/>
      <c r="AM3910" s="19"/>
      <c r="AN3910" s="27"/>
      <c r="AO3910" s="27"/>
      <c r="AP3910" s="27"/>
      <c r="AQ3910" s="27"/>
      <c r="AR3910" s="27"/>
      <c r="AS3910" s="27"/>
    </row>
    <row r="3911" spans="1:45" ht="14.55" customHeight="1" x14ac:dyDescent="0.25">
      <c r="A3911" s="94">
        <v>43745</v>
      </c>
      <c r="B3911" s="98">
        <v>17.975000000000001</v>
      </c>
      <c r="C3911" s="99">
        <v>18.774999999999999</v>
      </c>
      <c r="D3911" s="32"/>
      <c r="E3911" s="32"/>
      <c r="F3911" s="18"/>
      <c r="G3911" s="18"/>
      <c r="H3911" s="19"/>
      <c r="I3911">
        <v>17.860001</v>
      </c>
      <c r="J3911" s="91"/>
      <c r="K3911" s="72"/>
      <c r="L3911" s="18">
        <v>24.27</v>
      </c>
      <c r="M3911" s="73"/>
      <c r="Q3911" s="34"/>
      <c r="U3911" s="5"/>
      <c r="W3911" s="38"/>
      <c r="X3911" s="91"/>
      <c r="Y3911" s="72"/>
      <c r="Z3911">
        <v>26.85</v>
      </c>
      <c r="AA3911" s="77"/>
      <c r="AB3911" s="35"/>
      <c r="AC3911" s="72"/>
      <c r="AD3911">
        <v>14.08</v>
      </c>
      <c r="AE3911" s="38"/>
      <c r="AI3911" s="27"/>
      <c r="AJ3911" s="17"/>
      <c r="AK3911" s="17"/>
      <c r="AL3911" s="19"/>
      <c r="AM3911" s="19"/>
      <c r="AN3911" s="27"/>
      <c r="AO3911" s="27"/>
      <c r="AP3911" s="27"/>
      <c r="AQ3911" s="27"/>
      <c r="AR3911" s="27"/>
      <c r="AS3911" s="27"/>
    </row>
    <row r="3912" spans="1:45" ht="14.55" customHeight="1" x14ac:dyDescent="0.25">
      <c r="A3912" s="94">
        <v>43746</v>
      </c>
      <c r="B3912" s="98">
        <v>20.074999999999999</v>
      </c>
      <c r="C3912" s="99">
        <v>19.975000000000001</v>
      </c>
      <c r="D3912" s="32"/>
      <c r="E3912" s="32"/>
      <c r="F3912" s="18"/>
      <c r="G3912" s="18"/>
      <c r="H3912" s="19"/>
      <c r="I3912">
        <v>20.280000999999999</v>
      </c>
      <c r="J3912" s="91"/>
      <c r="K3912" s="72"/>
      <c r="L3912" s="18">
        <v>26.24</v>
      </c>
      <c r="M3912" s="73"/>
      <c r="Q3912" s="34"/>
      <c r="U3912" s="5"/>
      <c r="W3912" s="38"/>
      <c r="X3912" s="91"/>
      <c r="Y3912" s="72"/>
      <c r="Z3912">
        <v>30.07</v>
      </c>
      <c r="AA3912" s="77"/>
      <c r="AB3912" s="35"/>
      <c r="AC3912" s="72"/>
      <c r="AD3912">
        <v>16.079999999999998</v>
      </c>
      <c r="AE3912" s="38"/>
      <c r="AI3912" s="27"/>
      <c r="AJ3912" s="17"/>
      <c r="AK3912" s="17"/>
      <c r="AL3912" s="19"/>
      <c r="AM3912" s="19"/>
      <c r="AN3912" s="27"/>
      <c r="AO3912" s="27"/>
      <c r="AP3912" s="27"/>
      <c r="AQ3912" s="27"/>
      <c r="AR3912" s="27"/>
      <c r="AS3912" s="27"/>
    </row>
    <row r="3913" spans="1:45" ht="14.55" customHeight="1" x14ac:dyDescent="0.25">
      <c r="A3913" s="94">
        <v>43747</v>
      </c>
      <c r="B3913" s="98">
        <v>18.574999999999999</v>
      </c>
      <c r="C3913" s="99">
        <v>19.274999999999999</v>
      </c>
      <c r="D3913" s="32"/>
      <c r="E3913" s="32"/>
      <c r="F3913" s="18"/>
      <c r="G3913" s="18"/>
      <c r="H3913" s="19"/>
      <c r="I3913">
        <v>18.639999</v>
      </c>
      <c r="J3913" s="91"/>
      <c r="K3913" s="72"/>
      <c r="L3913" s="18">
        <v>25.360001</v>
      </c>
      <c r="M3913" s="73"/>
      <c r="Q3913" s="34"/>
      <c r="U3913" s="5"/>
      <c r="W3913" s="38"/>
      <c r="X3913" s="91"/>
      <c r="Y3913" s="72"/>
      <c r="Z3913">
        <v>28.42</v>
      </c>
      <c r="AA3913" s="77"/>
      <c r="AB3913" s="35"/>
      <c r="AC3913" s="72"/>
      <c r="AD3913">
        <v>15.04</v>
      </c>
      <c r="AE3913" s="38"/>
      <c r="AI3913" s="27"/>
      <c r="AJ3913" s="17"/>
      <c r="AK3913" s="17"/>
      <c r="AL3913" s="19"/>
      <c r="AM3913" s="19"/>
      <c r="AN3913" s="27"/>
      <c r="AO3913" s="27"/>
      <c r="AP3913" s="27"/>
      <c r="AQ3913" s="27"/>
      <c r="AR3913" s="27"/>
      <c r="AS3913" s="27"/>
    </row>
    <row r="3914" spans="1:45" ht="14.55" customHeight="1" x14ac:dyDescent="0.25">
      <c r="A3914" s="94">
        <v>43748</v>
      </c>
      <c r="B3914" s="98">
        <v>17.625</v>
      </c>
      <c r="C3914" s="99">
        <v>18.824999999999999</v>
      </c>
      <c r="D3914" s="32"/>
      <c r="E3914" s="32"/>
      <c r="F3914" s="18"/>
      <c r="G3914" s="18"/>
      <c r="H3914" s="19"/>
      <c r="I3914">
        <v>17.57</v>
      </c>
      <c r="J3914" s="91"/>
      <c r="K3914" s="72"/>
      <c r="L3914" s="18">
        <v>24.43</v>
      </c>
      <c r="M3914" s="73"/>
      <c r="Q3914" s="34"/>
      <c r="U3914" s="5"/>
      <c r="W3914" s="38"/>
      <c r="X3914" s="91"/>
      <c r="Y3914" s="72"/>
      <c r="Z3914">
        <v>27.059999000000001</v>
      </c>
      <c r="AA3914" s="77"/>
      <c r="AB3914" s="35"/>
      <c r="AC3914" s="72"/>
      <c r="AD3914">
        <v>14.12</v>
      </c>
      <c r="AE3914" s="38"/>
      <c r="AI3914" s="27"/>
      <c r="AJ3914" s="17"/>
      <c r="AK3914" s="17"/>
      <c r="AL3914" s="19"/>
      <c r="AM3914" s="19"/>
      <c r="AN3914" s="27"/>
      <c r="AO3914" s="27"/>
      <c r="AP3914" s="27"/>
      <c r="AQ3914" s="27"/>
      <c r="AR3914" s="27"/>
      <c r="AS3914" s="27"/>
    </row>
    <row r="3915" spans="1:45" ht="14.55" customHeight="1" x14ac:dyDescent="0.25">
      <c r="A3915" s="94">
        <v>43749</v>
      </c>
      <c r="B3915" s="98">
        <v>15.824999999999999</v>
      </c>
      <c r="C3915" s="99">
        <v>18.074999999999999</v>
      </c>
      <c r="D3915" s="32"/>
      <c r="E3915" s="32"/>
      <c r="F3915" s="18"/>
      <c r="G3915" s="18"/>
      <c r="H3915" s="19"/>
      <c r="I3915">
        <v>15.58</v>
      </c>
      <c r="J3915" s="91"/>
      <c r="K3915" s="72"/>
      <c r="L3915" s="18">
        <v>23.02</v>
      </c>
      <c r="M3915" s="73"/>
      <c r="Q3915" s="34"/>
      <c r="U3915" s="5"/>
      <c r="W3915" s="38"/>
      <c r="X3915" s="91"/>
      <c r="Y3915" s="72"/>
      <c r="Z3915">
        <v>24.610001</v>
      </c>
      <c r="AA3915" s="77"/>
      <c r="AB3915" s="35"/>
      <c r="AC3915" s="72"/>
      <c r="AD3915">
        <v>12.53</v>
      </c>
      <c r="AE3915" s="38"/>
      <c r="AI3915" s="27"/>
      <c r="AJ3915" s="17"/>
      <c r="AK3915" s="17"/>
      <c r="AL3915" s="19"/>
      <c r="AM3915" s="19"/>
      <c r="AN3915" s="27"/>
      <c r="AO3915" s="27"/>
      <c r="AP3915" s="27"/>
      <c r="AQ3915" s="27"/>
      <c r="AR3915" s="27"/>
      <c r="AS3915" s="27"/>
    </row>
    <row r="3916" spans="1:45" ht="14.55" customHeight="1" x14ac:dyDescent="0.25">
      <c r="A3916" s="94">
        <v>43752</v>
      </c>
      <c r="B3916" s="98">
        <v>14.525</v>
      </c>
      <c r="C3916" s="99">
        <v>17.324999999999999</v>
      </c>
      <c r="D3916" s="32"/>
      <c r="E3916" s="32"/>
      <c r="F3916" s="18"/>
      <c r="G3916" s="18"/>
      <c r="H3916" s="19"/>
      <c r="I3916">
        <v>14.57</v>
      </c>
      <c r="J3916" s="91"/>
      <c r="K3916" s="72"/>
      <c r="L3916" s="18">
        <v>22.27</v>
      </c>
      <c r="M3916" s="73"/>
      <c r="Q3916" s="34"/>
      <c r="U3916" s="5"/>
      <c r="W3916" s="38"/>
      <c r="X3916" s="91"/>
      <c r="Y3916" s="72"/>
      <c r="Z3916">
        <v>23.440000999999999</v>
      </c>
      <c r="AA3916" s="77"/>
      <c r="AB3916" s="35"/>
      <c r="AC3916" s="72"/>
      <c r="AD3916">
        <v>11.89</v>
      </c>
      <c r="AE3916" s="38"/>
      <c r="AI3916" s="27"/>
      <c r="AJ3916" s="17"/>
      <c r="AK3916" s="17"/>
      <c r="AL3916" s="19"/>
      <c r="AM3916" s="19"/>
      <c r="AN3916" s="27"/>
      <c r="AO3916" s="27"/>
      <c r="AP3916" s="27"/>
      <c r="AQ3916" s="27"/>
      <c r="AR3916" s="27"/>
      <c r="AS3916" s="27"/>
    </row>
    <row r="3917" spans="1:45" ht="14.55" customHeight="1" x14ac:dyDescent="0.25">
      <c r="A3917" s="94">
        <v>43753</v>
      </c>
      <c r="B3917" s="98">
        <v>13.625</v>
      </c>
      <c r="C3917" s="99">
        <v>16.875</v>
      </c>
      <c r="D3917" s="32"/>
      <c r="E3917" s="32"/>
      <c r="F3917" s="18"/>
      <c r="G3917" s="18"/>
      <c r="H3917" s="19"/>
      <c r="I3917">
        <v>13.54</v>
      </c>
      <c r="J3917" s="91"/>
      <c r="K3917" s="72"/>
      <c r="L3917" s="18">
        <v>21.690000999999999</v>
      </c>
      <c r="M3917" s="73"/>
      <c r="Q3917" s="34"/>
      <c r="U3917" s="5"/>
      <c r="W3917" s="38"/>
      <c r="X3917" s="91"/>
      <c r="Y3917" s="72"/>
      <c r="Z3917">
        <v>22.48</v>
      </c>
      <c r="AA3917" s="77"/>
      <c r="AB3917" s="35"/>
      <c r="AC3917" s="72"/>
      <c r="AD3917">
        <v>11.08</v>
      </c>
      <c r="AE3917" s="38"/>
      <c r="AG3917" s="128"/>
      <c r="AH3917" s="128"/>
      <c r="AI3917" s="27"/>
      <c r="AJ3917" s="17"/>
      <c r="AK3917" s="17"/>
      <c r="AL3917" s="19"/>
      <c r="AM3917" s="19"/>
      <c r="AN3917" s="27"/>
      <c r="AO3917" s="27"/>
      <c r="AP3917" s="27"/>
      <c r="AQ3917" s="27"/>
      <c r="AR3917" s="27"/>
      <c r="AS3917" s="27"/>
    </row>
    <row r="3918" spans="1:45" ht="14.55" customHeight="1" x14ac:dyDescent="0.25">
      <c r="A3918" s="96">
        <v>43754</v>
      </c>
      <c r="B3918" s="98">
        <v>13.78</v>
      </c>
      <c r="C3918" s="99">
        <v>16.725000000000001</v>
      </c>
      <c r="D3918" s="32"/>
      <c r="E3918" s="32"/>
      <c r="F3918" s="18"/>
      <c r="G3918" s="18"/>
      <c r="H3918" s="19"/>
      <c r="I3918">
        <v>13.68</v>
      </c>
      <c r="J3918" s="91"/>
      <c r="K3918" s="72"/>
      <c r="L3918" s="18">
        <v>21.42</v>
      </c>
      <c r="M3918" s="73"/>
      <c r="Q3918" s="34"/>
      <c r="U3918" s="5"/>
      <c r="W3918" s="38"/>
      <c r="X3918" s="91"/>
      <c r="Y3918" s="72"/>
      <c r="Z3918">
        <v>22.059999000000001</v>
      </c>
      <c r="AA3918" s="77"/>
      <c r="AB3918" s="35"/>
      <c r="AC3918" s="72"/>
      <c r="AD3918">
        <v>10.91</v>
      </c>
      <c r="AE3918" s="38"/>
      <c r="AI3918" s="27"/>
      <c r="AJ3918" s="17"/>
      <c r="AK3918" s="17"/>
      <c r="AL3918" s="19"/>
      <c r="AM3918" s="19"/>
      <c r="AN3918" s="27"/>
      <c r="AO3918" s="27"/>
      <c r="AP3918" s="27"/>
      <c r="AQ3918" s="27"/>
      <c r="AR3918" s="27"/>
      <c r="AS3918" s="27"/>
    </row>
    <row r="3919" spans="1:45" ht="14.55" customHeight="1" x14ac:dyDescent="0.25">
      <c r="A3919" s="94">
        <v>43755</v>
      </c>
      <c r="B3919" s="98">
        <v>16.574999999999999</v>
      </c>
      <c r="C3919" s="99">
        <v>17.425000000000001</v>
      </c>
      <c r="D3919" s="32"/>
      <c r="E3919" s="32"/>
      <c r="F3919" s="18"/>
      <c r="G3919" s="18"/>
      <c r="H3919" s="19"/>
      <c r="I3919">
        <v>13.79</v>
      </c>
      <c r="J3919" s="91"/>
      <c r="K3919" s="72"/>
      <c r="L3919" s="18">
        <v>21.290001</v>
      </c>
      <c r="M3919" s="73"/>
      <c r="Q3919" s="34"/>
      <c r="U3919" s="5"/>
      <c r="W3919" s="38"/>
      <c r="X3919" s="91"/>
      <c r="Y3919" s="72"/>
      <c r="Z3919">
        <v>21.860001</v>
      </c>
      <c r="AA3919" s="77"/>
      <c r="AB3919" s="35"/>
      <c r="AC3919" s="72"/>
      <c r="AD3919">
        <v>10.77</v>
      </c>
      <c r="AE3919" s="38"/>
      <c r="AI3919" s="27"/>
      <c r="AJ3919" s="17"/>
      <c r="AK3919" s="17"/>
      <c r="AL3919" s="19"/>
      <c r="AM3919" s="19"/>
      <c r="AN3919" s="27"/>
      <c r="AO3919" s="27"/>
      <c r="AP3919" s="27"/>
      <c r="AQ3919" s="27"/>
      <c r="AR3919" s="27"/>
      <c r="AS3919" s="27"/>
    </row>
    <row r="3920" spans="1:45" ht="14.55" customHeight="1" x14ac:dyDescent="0.25">
      <c r="A3920" s="94">
        <v>43756</v>
      </c>
      <c r="B3920" s="98">
        <v>16.675000000000001</v>
      </c>
      <c r="C3920" s="99">
        <v>17.524999999999999</v>
      </c>
      <c r="D3920" s="32"/>
      <c r="E3920" s="32"/>
      <c r="F3920" s="18"/>
      <c r="G3920" s="18"/>
      <c r="H3920" s="19"/>
      <c r="I3920">
        <v>14.25</v>
      </c>
      <c r="J3920" s="91"/>
      <c r="K3920" s="72"/>
      <c r="L3920" s="18">
        <v>21.24</v>
      </c>
      <c r="M3920" s="73"/>
      <c r="Q3920" s="34"/>
      <c r="U3920" s="5"/>
      <c r="W3920" s="38"/>
      <c r="X3920" s="91"/>
      <c r="Y3920" s="72"/>
      <c r="Z3920">
        <v>21.780000999999999</v>
      </c>
      <c r="AA3920" s="77"/>
      <c r="AB3920" s="35"/>
      <c r="AC3920" s="72"/>
      <c r="AD3920">
        <v>10.69</v>
      </c>
      <c r="AE3920" s="38"/>
      <c r="AI3920" s="27"/>
      <c r="AJ3920" s="17"/>
      <c r="AK3920" s="17"/>
      <c r="AL3920" s="19"/>
      <c r="AM3920" s="19"/>
      <c r="AN3920" s="27"/>
      <c r="AO3920" s="27"/>
      <c r="AP3920" s="27"/>
      <c r="AQ3920" s="27"/>
      <c r="AR3920" s="27"/>
      <c r="AS3920" s="27"/>
    </row>
    <row r="3921" spans="1:45" ht="14.55" customHeight="1" x14ac:dyDescent="0.25">
      <c r="A3921" s="94">
        <v>43759</v>
      </c>
      <c r="B3921" s="98">
        <v>16.074999999999999</v>
      </c>
      <c r="C3921" s="99">
        <v>17.225000000000001</v>
      </c>
      <c r="D3921" s="32"/>
      <c r="E3921" s="32"/>
      <c r="F3921" s="18"/>
      <c r="G3921" s="18"/>
      <c r="H3921" s="19"/>
      <c r="I3921">
        <v>14</v>
      </c>
      <c r="J3921" s="91"/>
      <c r="K3921" s="72"/>
      <c r="L3921" s="18">
        <v>20.68</v>
      </c>
      <c r="M3921" s="73"/>
      <c r="Q3921" s="34"/>
      <c r="U3921" s="5"/>
      <c r="W3921" s="38"/>
      <c r="X3921" s="91"/>
      <c r="Y3921" s="72"/>
      <c r="Z3921">
        <v>20.92</v>
      </c>
      <c r="AA3921" s="77"/>
      <c r="AB3921" s="35"/>
      <c r="AC3921" s="72"/>
      <c r="AD3921">
        <v>10.119999999999999</v>
      </c>
      <c r="AE3921" s="38"/>
      <c r="AI3921" s="27"/>
      <c r="AJ3921" s="17"/>
      <c r="AK3921" s="17"/>
      <c r="AL3921" s="19"/>
      <c r="AM3921" s="19"/>
      <c r="AN3921" s="27"/>
      <c r="AO3921" s="27"/>
      <c r="AP3921" s="27"/>
      <c r="AQ3921" s="27"/>
      <c r="AR3921" s="27"/>
      <c r="AS3921" s="27"/>
    </row>
    <row r="3922" spans="1:45" ht="14.55" customHeight="1" x14ac:dyDescent="0.25">
      <c r="A3922" s="94">
        <v>43760</v>
      </c>
      <c r="B3922" s="98">
        <v>16.475000000000001</v>
      </c>
      <c r="C3922" s="99">
        <v>17.574999999999999</v>
      </c>
      <c r="D3922" s="32"/>
      <c r="E3922" s="32"/>
      <c r="F3922" s="18"/>
      <c r="G3922" s="18"/>
      <c r="H3922" s="19"/>
      <c r="I3922">
        <v>14.46</v>
      </c>
      <c r="J3922" s="91"/>
      <c r="K3922" s="72"/>
      <c r="L3922" s="18">
        <v>21.01</v>
      </c>
      <c r="M3922" s="73"/>
      <c r="Q3922" s="34"/>
      <c r="U3922" s="5"/>
      <c r="W3922" s="38"/>
      <c r="X3922" s="91"/>
      <c r="Y3922" s="72"/>
      <c r="Z3922">
        <v>21.4</v>
      </c>
      <c r="AA3922" s="77"/>
      <c r="AB3922" s="35"/>
      <c r="AC3922" s="72"/>
      <c r="AD3922">
        <v>10.37</v>
      </c>
      <c r="AE3922" s="38"/>
      <c r="AI3922" s="27"/>
      <c r="AJ3922" s="17"/>
      <c r="AK3922" s="17"/>
      <c r="AL3922" s="19"/>
      <c r="AM3922" s="19"/>
      <c r="AN3922" s="27"/>
      <c r="AO3922" s="27"/>
      <c r="AP3922" s="27"/>
      <c r="AQ3922" s="27"/>
      <c r="AR3922" s="27"/>
      <c r="AS3922" s="27"/>
    </row>
    <row r="3923" spans="1:45" ht="14.55" customHeight="1" x14ac:dyDescent="0.25">
      <c r="A3923" s="94">
        <v>43761</v>
      </c>
      <c r="B3923" s="98">
        <v>16.175000000000001</v>
      </c>
      <c r="C3923" s="99">
        <v>17.324999999999999</v>
      </c>
      <c r="D3923" s="32"/>
      <c r="E3923" s="32"/>
      <c r="F3923" s="18"/>
      <c r="G3923" s="18"/>
      <c r="H3923" s="19"/>
      <c r="I3923">
        <v>14.01</v>
      </c>
      <c r="J3923" s="91"/>
      <c r="K3923" s="72"/>
      <c r="L3923" s="18">
        <v>20.75</v>
      </c>
      <c r="M3923" s="73"/>
      <c r="Q3923" s="34"/>
      <c r="U3923" s="5"/>
      <c r="W3923" s="38"/>
      <c r="X3923" s="91"/>
      <c r="Y3923" s="72"/>
      <c r="Z3923">
        <v>21.040001</v>
      </c>
      <c r="AA3923" s="77"/>
      <c r="AB3923" s="35"/>
      <c r="AC3923" s="72"/>
      <c r="AD3923">
        <v>10.15</v>
      </c>
      <c r="AE3923" s="38"/>
      <c r="AI3923" s="27"/>
      <c r="AJ3923" s="17"/>
      <c r="AK3923" s="17"/>
      <c r="AL3923" s="19"/>
      <c r="AM3923" s="19"/>
      <c r="AN3923" s="27"/>
      <c r="AO3923" s="27"/>
      <c r="AP3923" s="27"/>
      <c r="AQ3923" s="27"/>
      <c r="AR3923" s="27"/>
      <c r="AS3923" s="27"/>
    </row>
    <row r="3924" spans="1:45" ht="14.55" customHeight="1" x14ac:dyDescent="0.25">
      <c r="A3924" s="94">
        <v>43762</v>
      </c>
      <c r="B3924" s="98">
        <v>16.024999999999999</v>
      </c>
      <c r="C3924" s="99">
        <v>17.274999999999999</v>
      </c>
      <c r="D3924" s="32"/>
      <c r="E3924" s="32"/>
      <c r="F3924" s="18"/>
      <c r="G3924" s="18"/>
      <c r="H3924" s="19"/>
      <c r="I3924">
        <v>13.71</v>
      </c>
      <c r="J3924" s="91"/>
      <c r="K3924" s="72"/>
      <c r="L3924" s="18">
        <v>20.459999</v>
      </c>
      <c r="M3924" s="73"/>
      <c r="Q3924" s="34"/>
      <c r="U3924" s="5"/>
      <c r="W3924" s="38"/>
      <c r="X3924" s="91"/>
      <c r="Y3924" s="72"/>
      <c r="Z3924">
        <v>20.549999</v>
      </c>
      <c r="AA3924" s="77"/>
      <c r="AB3924" s="35"/>
      <c r="AC3924" s="72"/>
      <c r="AD3924">
        <v>9.8699999999999992</v>
      </c>
      <c r="AE3924" s="38"/>
      <c r="AI3924" s="27"/>
      <c r="AJ3924" s="17"/>
      <c r="AK3924" s="17"/>
      <c r="AL3924" s="19"/>
      <c r="AM3924" s="19"/>
      <c r="AN3924" s="27"/>
      <c r="AO3924" s="27"/>
      <c r="AP3924" s="27"/>
      <c r="AQ3924" s="27"/>
      <c r="AR3924" s="27"/>
      <c r="AS3924" s="27"/>
    </row>
    <row r="3925" spans="1:45" ht="14.55" customHeight="1" x14ac:dyDescent="0.25">
      <c r="A3925" s="94">
        <v>43763</v>
      </c>
      <c r="B3925" s="98">
        <v>15.425000000000001</v>
      </c>
      <c r="C3925" s="99">
        <v>16.925000000000001</v>
      </c>
      <c r="D3925" s="32"/>
      <c r="E3925" s="32"/>
      <c r="F3925" s="18"/>
      <c r="G3925" s="18"/>
      <c r="H3925" s="19"/>
      <c r="I3925">
        <v>12.65</v>
      </c>
      <c r="J3925" s="91"/>
      <c r="K3925" s="72"/>
      <c r="L3925" s="18">
        <v>19.790001</v>
      </c>
      <c r="M3925" s="73"/>
      <c r="Q3925" s="34"/>
      <c r="U3925" s="5"/>
      <c r="W3925" s="38"/>
      <c r="X3925" s="91"/>
      <c r="Y3925" s="72"/>
      <c r="Z3925">
        <v>19.57</v>
      </c>
      <c r="AA3925" s="77"/>
      <c r="AB3925" s="35"/>
      <c r="AC3925" s="72"/>
      <c r="AD3925">
        <v>9.2799999999999994</v>
      </c>
      <c r="AE3925" s="38"/>
      <c r="AI3925" s="27"/>
      <c r="AJ3925" s="17"/>
      <c r="AK3925" s="17"/>
      <c r="AL3925" s="19"/>
      <c r="AM3925" s="19"/>
      <c r="AN3925" s="27"/>
      <c r="AO3925" s="27"/>
      <c r="AP3925" s="27"/>
      <c r="AQ3925" s="27"/>
      <c r="AR3925" s="27"/>
      <c r="AS3925" s="27"/>
    </row>
    <row r="3926" spans="1:45" ht="14.55" customHeight="1" x14ac:dyDescent="0.25">
      <c r="A3926" s="94">
        <v>43766</v>
      </c>
      <c r="B3926" s="98">
        <v>15.625</v>
      </c>
      <c r="C3926" s="99">
        <v>17.024999999999999</v>
      </c>
      <c r="D3926" s="32"/>
      <c r="E3926" s="32"/>
      <c r="F3926" s="18"/>
      <c r="G3926" s="18"/>
      <c r="H3926" s="19"/>
      <c r="I3926">
        <v>13.11</v>
      </c>
      <c r="J3926" s="91"/>
      <c r="K3926" s="72"/>
      <c r="L3926" s="18">
        <v>19.98</v>
      </c>
      <c r="M3926" s="73"/>
      <c r="Q3926" s="34"/>
      <c r="U3926" s="5"/>
      <c r="W3926" s="38"/>
      <c r="X3926" s="91"/>
      <c r="Y3926" s="72"/>
      <c r="Z3926">
        <v>19.850000000000001</v>
      </c>
      <c r="AA3926" s="77"/>
      <c r="AB3926" s="35"/>
      <c r="AC3926" s="72"/>
      <c r="AD3926">
        <v>9.41</v>
      </c>
      <c r="AE3926" s="38"/>
      <c r="AI3926" s="27"/>
      <c r="AJ3926" s="17"/>
      <c r="AK3926" s="17"/>
      <c r="AL3926" s="19"/>
      <c r="AM3926" s="19"/>
      <c r="AN3926" s="27"/>
      <c r="AO3926" s="27"/>
      <c r="AP3926" s="27"/>
      <c r="AQ3926" s="27"/>
      <c r="AR3926" s="27"/>
      <c r="AS3926" s="27"/>
    </row>
    <row r="3927" spans="1:45" ht="14.55" customHeight="1" x14ac:dyDescent="0.25">
      <c r="A3927" s="94">
        <v>43767</v>
      </c>
      <c r="B3927" s="98">
        <v>15.475</v>
      </c>
      <c r="C3927" s="99">
        <v>17.024999999999999</v>
      </c>
      <c r="D3927" s="32"/>
      <c r="E3927" s="32"/>
      <c r="F3927" s="18"/>
      <c r="G3927" s="18"/>
      <c r="H3927" s="19"/>
      <c r="I3927">
        <v>13.2</v>
      </c>
      <c r="J3927" s="91"/>
      <c r="K3927" s="72"/>
      <c r="L3927" s="18">
        <v>19.959999</v>
      </c>
      <c r="M3927" s="73"/>
      <c r="Q3927" s="34"/>
      <c r="U3927" s="5"/>
      <c r="W3927" s="38"/>
      <c r="X3927" s="91"/>
      <c r="Y3927" s="72"/>
      <c r="Z3927">
        <v>19.829999999999998</v>
      </c>
      <c r="AA3927" s="77"/>
      <c r="AB3927" s="35"/>
      <c r="AC3927" s="72"/>
      <c r="AD3927">
        <v>9.44</v>
      </c>
      <c r="AE3927" s="38"/>
      <c r="AI3927" s="27"/>
      <c r="AJ3927" s="17"/>
      <c r="AK3927" s="17"/>
      <c r="AL3927" s="19"/>
      <c r="AM3927" s="19"/>
      <c r="AN3927" s="27"/>
      <c r="AO3927" s="27"/>
      <c r="AP3927" s="27"/>
      <c r="AQ3927" s="27"/>
      <c r="AR3927" s="27"/>
      <c r="AS3927" s="27"/>
    </row>
    <row r="3928" spans="1:45" ht="14.55" customHeight="1" x14ac:dyDescent="0.25">
      <c r="A3928" s="94">
        <v>43768</v>
      </c>
      <c r="B3928" s="98">
        <v>14.975</v>
      </c>
      <c r="C3928" s="99">
        <v>16.475000000000001</v>
      </c>
      <c r="D3928" s="32"/>
      <c r="E3928" s="32"/>
      <c r="F3928" s="18"/>
      <c r="G3928" s="18"/>
      <c r="H3928" s="19"/>
      <c r="I3928">
        <v>12.33</v>
      </c>
      <c r="J3928" s="91"/>
      <c r="K3928" s="72"/>
      <c r="L3928" s="18">
        <v>19.469999000000001</v>
      </c>
      <c r="M3928" s="73"/>
      <c r="Q3928" s="34"/>
      <c r="U3928" s="5"/>
      <c r="W3928" s="38"/>
      <c r="X3928" s="91"/>
      <c r="Y3928" s="72"/>
      <c r="Z3928">
        <v>19.120000999999998</v>
      </c>
      <c r="AA3928" s="77"/>
      <c r="AB3928" s="35"/>
      <c r="AC3928" s="72"/>
      <c r="AD3928">
        <v>8.99</v>
      </c>
      <c r="AE3928" s="38"/>
      <c r="AI3928" s="27"/>
      <c r="AJ3928" s="17"/>
      <c r="AK3928" s="17"/>
      <c r="AL3928" s="19"/>
      <c r="AM3928" s="19"/>
      <c r="AN3928" s="27"/>
      <c r="AO3928" s="27"/>
      <c r="AP3928" s="27"/>
      <c r="AQ3928" s="27"/>
      <c r="AR3928" s="27"/>
      <c r="AS3928" s="27"/>
    </row>
    <row r="3929" spans="1:45" ht="14.55" customHeight="1" x14ac:dyDescent="0.25">
      <c r="A3929" s="94">
        <v>43769</v>
      </c>
      <c r="B3929" s="98"/>
      <c r="C3929" s="99"/>
      <c r="D3929" s="32"/>
      <c r="E3929" s="32"/>
      <c r="F3929" s="18"/>
      <c r="G3929" s="18"/>
      <c r="H3929" s="19"/>
      <c r="J3929" s="91"/>
      <c r="K3929" s="72"/>
      <c r="M3929" s="73"/>
      <c r="Q3929" s="34"/>
      <c r="U3929" s="5"/>
      <c r="W3929" s="38"/>
      <c r="X3929" s="91"/>
      <c r="Y3929" s="72"/>
      <c r="AA3929" s="77"/>
      <c r="AB3929" s="35"/>
      <c r="AC3929" s="72"/>
      <c r="AE3929" s="38"/>
      <c r="AI3929" s="27"/>
      <c r="AJ3929" s="17"/>
      <c r="AK3929" s="17"/>
      <c r="AL3929" s="19"/>
      <c r="AM3929" s="19"/>
      <c r="AN3929" s="27"/>
      <c r="AO3929" s="27"/>
      <c r="AP3929" s="27"/>
      <c r="AQ3929" s="27"/>
      <c r="AR3929" s="27"/>
      <c r="AS3929" s="27"/>
    </row>
    <row r="3930" spans="1:45" ht="14.55" customHeight="1" x14ac:dyDescent="0.25">
      <c r="A3930" s="94">
        <v>43770</v>
      </c>
      <c r="B3930" s="98"/>
      <c r="C3930" s="99"/>
      <c r="D3930" s="32"/>
      <c r="E3930" s="32"/>
      <c r="F3930" s="18"/>
      <c r="G3930" s="18"/>
      <c r="H3930" s="19"/>
      <c r="J3930" s="91"/>
      <c r="K3930" s="72"/>
      <c r="M3930" s="73"/>
      <c r="Q3930" s="34"/>
      <c r="U3930" s="5"/>
      <c r="W3930" s="38"/>
      <c r="X3930" s="91"/>
      <c r="Y3930" s="72"/>
      <c r="AA3930" s="77"/>
      <c r="AB3930" s="35"/>
      <c r="AC3930" s="72"/>
      <c r="AE3930" s="38"/>
      <c r="AI3930" s="27"/>
      <c r="AJ3930" s="17"/>
      <c r="AK3930" s="17"/>
      <c r="AL3930" s="19"/>
      <c r="AM3930" s="19"/>
      <c r="AN3930" s="27"/>
      <c r="AO3930" s="27"/>
      <c r="AP3930" s="27"/>
      <c r="AQ3930" s="27"/>
      <c r="AR3930" s="27"/>
      <c r="AS3930" s="27"/>
    </row>
    <row r="3931" spans="1:45" ht="14.55" customHeight="1" x14ac:dyDescent="0.25">
      <c r="A3931" s="94">
        <v>43773</v>
      </c>
      <c r="B3931" s="98"/>
      <c r="C3931" s="99"/>
      <c r="D3931" s="32"/>
      <c r="E3931" s="32"/>
      <c r="F3931" s="18"/>
      <c r="G3931" s="18"/>
      <c r="H3931" s="19"/>
      <c r="J3931" s="91"/>
      <c r="K3931" s="72"/>
      <c r="M3931" s="73"/>
      <c r="Q3931" s="34"/>
      <c r="U3931" s="5"/>
      <c r="W3931" s="38"/>
      <c r="X3931" s="91"/>
      <c r="Y3931" s="72"/>
      <c r="AA3931" s="77"/>
      <c r="AB3931" s="35"/>
      <c r="AC3931" s="72"/>
      <c r="AE3931" s="38"/>
      <c r="AI3931" s="27"/>
      <c r="AJ3931" s="17"/>
      <c r="AK3931" s="17"/>
      <c r="AL3931" s="19"/>
      <c r="AM3931" s="19"/>
      <c r="AN3931" s="27"/>
      <c r="AO3931" s="27"/>
      <c r="AP3931" s="27"/>
      <c r="AQ3931" s="27"/>
      <c r="AR3931" s="27"/>
      <c r="AS3931" s="27"/>
    </row>
    <row r="3932" spans="1:45" ht="14.55" customHeight="1" x14ac:dyDescent="0.25">
      <c r="A3932" s="94">
        <v>43774</v>
      </c>
      <c r="B3932" s="98"/>
      <c r="C3932" s="99"/>
      <c r="D3932" s="32"/>
      <c r="E3932" s="32"/>
      <c r="F3932" s="18"/>
      <c r="G3932" s="18"/>
      <c r="H3932" s="19"/>
      <c r="J3932" s="91"/>
      <c r="K3932" s="72"/>
      <c r="M3932" s="73"/>
      <c r="Q3932" s="34"/>
      <c r="U3932" s="5"/>
      <c r="W3932" s="38"/>
      <c r="X3932" s="91"/>
      <c r="Y3932" s="72"/>
      <c r="AA3932" s="77"/>
      <c r="AB3932" s="35"/>
      <c r="AC3932" s="72"/>
      <c r="AE3932" s="38"/>
      <c r="AI3932" s="27"/>
      <c r="AJ3932" s="17"/>
      <c r="AK3932" s="17"/>
      <c r="AL3932" s="19"/>
      <c r="AM3932" s="19"/>
      <c r="AN3932" s="27"/>
      <c r="AO3932" s="27"/>
      <c r="AP3932" s="27"/>
      <c r="AQ3932" s="27"/>
      <c r="AR3932" s="27"/>
      <c r="AS3932" s="27"/>
    </row>
    <row r="3933" spans="1:45" ht="14.55" customHeight="1" x14ac:dyDescent="0.25">
      <c r="A3933" s="94">
        <v>43775</v>
      </c>
      <c r="B3933" s="98"/>
      <c r="C3933" s="99"/>
      <c r="D3933" s="32"/>
      <c r="E3933" s="32"/>
      <c r="F3933" s="18"/>
      <c r="G3933" s="18"/>
      <c r="H3933" s="19"/>
      <c r="J3933" s="91"/>
      <c r="K3933" s="72"/>
      <c r="M3933" s="73"/>
      <c r="Q3933" s="34"/>
      <c r="U3933" s="5"/>
      <c r="W3933" s="38"/>
      <c r="X3933" s="91"/>
      <c r="Y3933" s="72"/>
      <c r="AA3933" s="77"/>
      <c r="AB3933" s="35"/>
      <c r="AC3933" s="72"/>
      <c r="AE3933" s="38"/>
      <c r="AI3933" s="27"/>
      <c r="AJ3933" s="17"/>
      <c r="AK3933" s="17"/>
      <c r="AL3933" s="19"/>
      <c r="AM3933" s="19"/>
      <c r="AN3933" s="27"/>
      <c r="AO3933" s="27"/>
      <c r="AP3933" s="27"/>
      <c r="AQ3933" s="27"/>
      <c r="AR3933" s="27"/>
      <c r="AS3933" s="27"/>
    </row>
    <row r="3934" spans="1:45" ht="14.55" customHeight="1" x14ac:dyDescent="0.25">
      <c r="A3934" s="94">
        <v>43776</v>
      </c>
      <c r="B3934" s="98"/>
      <c r="C3934" s="99"/>
      <c r="D3934" s="32"/>
      <c r="E3934" s="32"/>
      <c r="F3934" s="18"/>
      <c r="G3934" s="18"/>
      <c r="H3934" s="19"/>
      <c r="J3934" s="91"/>
      <c r="K3934" s="72"/>
      <c r="M3934" s="73"/>
      <c r="Q3934" s="34"/>
      <c r="U3934" s="5"/>
      <c r="W3934" s="38"/>
      <c r="X3934" s="91"/>
      <c r="Y3934" s="72"/>
      <c r="AA3934" s="77"/>
      <c r="AB3934" s="35"/>
      <c r="AC3934" s="72"/>
      <c r="AE3934" s="38"/>
      <c r="AI3934" s="27"/>
      <c r="AJ3934" s="17"/>
      <c r="AK3934" s="17"/>
      <c r="AL3934" s="19"/>
      <c r="AM3934" s="19"/>
      <c r="AN3934" s="27"/>
      <c r="AO3934" s="27"/>
      <c r="AP3934" s="27"/>
      <c r="AQ3934" s="27"/>
      <c r="AR3934" s="27"/>
      <c r="AS3934" s="27"/>
    </row>
    <row r="3935" spans="1:45" ht="14.55" customHeight="1" x14ac:dyDescent="0.25">
      <c r="A3935" s="94">
        <v>43777</v>
      </c>
      <c r="B3935" s="98"/>
      <c r="C3935" s="99"/>
      <c r="D3935" s="32"/>
      <c r="E3935" s="32"/>
      <c r="F3935" s="18"/>
      <c r="G3935" s="18"/>
      <c r="H3935" s="19"/>
      <c r="J3935" s="91"/>
      <c r="K3935" s="72"/>
      <c r="M3935" s="73"/>
      <c r="Q3935" s="34"/>
      <c r="U3935" s="5"/>
      <c r="W3935" s="38"/>
      <c r="X3935" s="91"/>
      <c r="Y3935" s="72"/>
      <c r="AA3935" s="77"/>
      <c r="AB3935" s="35"/>
      <c r="AC3935" s="72"/>
      <c r="AE3935" s="38"/>
      <c r="AI3935" s="27"/>
      <c r="AJ3935" s="17"/>
      <c r="AK3935" s="17"/>
      <c r="AL3935" s="19"/>
      <c r="AM3935" s="19"/>
      <c r="AN3935" s="27"/>
      <c r="AO3935" s="27"/>
      <c r="AP3935" s="27"/>
      <c r="AQ3935" s="27"/>
      <c r="AR3935" s="27"/>
      <c r="AS3935" s="27"/>
    </row>
    <row r="3936" spans="1:45" ht="14.55" customHeight="1" x14ac:dyDescent="0.25">
      <c r="A3936" s="94">
        <v>43780</v>
      </c>
      <c r="B3936" s="98"/>
      <c r="C3936" s="99"/>
      <c r="D3936" s="32"/>
      <c r="E3936" s="32"/>
      <c r="F3936" s="18"/>
      <c r="G3936" s="18"/>
      <c r="H3936" s="19"/>
      <c r="J3936" s="91"/>
      <c r="K3936" s="72"/>
      <c r="M3936" s="73"/>
      <c r="Q3936" s="34"/>
      <c r="U3936" s="5"/>
      <c r="W3936" s="38"/>
      <c r="X3936" s="91"/>
      <c r="Y3936" s="72"/>
      <c r="AA3936" s="77"/>
      <c r="AB3936" s="35"/>
      <c r="AC3936" s="72"/>
      <c r="AE3936" s="38"/>
      <c r="AI3936" s="27"/>
      <c r="AJ3936" s="17"/>
      <c r="AK3936" s="17"/>
      <c r="AL3936" s="19"/>
      <c r="AM3936" s="19"/>
      <c r="AN3936" s="27"/>
      <c r="AO3936" s="27"/>
      <c r="AP3936" s="27"/>
      <c r="AQ3936" s="27"/>
      <c r="AR3936" s="27"/>
      <c r="AS3936" s="27"/>
    </row>
    <row r="3937" spans="1:45" ht="14.55" customHeight="1" x14ac:dyDescent="0.25">
      <c r="A3937" s="94">
        <v>43781</v>
      </c>
      <c r="B3937" s="98"/>
      <c r="C3937" s="99"/>
      <c r="D3937" s="32"/>
      <c r="E3937" s="32"/>
      <c r="F3937" s="18"/>
      <c r="G3937" s="18"/>
      <c r="H3937" s="19"/>
      <c r="J3937" s="91"/>
      <c r="K3937" s="72"/>
      <c r="M3937" s="73"/>
      <c r="Q3937" s="34"/>
      <c r="U3937" s="5"/>
      <c r="W3937" s="38"/>
      <c r="X3937" s="91"/>
      <c r="Y3937" s="72"/>
      <c r="AA3937" s="77"/>
      <c r="AB3937" s="35"/>
      <c r="AC3937" s="72"/>
      <c r="AE3937" s="38"/>
      <c r="AI3937" s="27"/>
      <c r="AJ3937" s="17"/>
      <c r="AK3937" s="17"/>
      <c r="AL3937" s="19"/>
      <c r="AM3937" s="19"/>
      <c r="AN3937" s="27"/>
      <c r="AO3937" s="27"/>
      <c r="AP3937" s="27"/>
      <c r="AQ3937" s="27"/>
      <c r="AR3937" s="27"/>
      <c r="AS3937" s="27"/>
    </row>
    <row r="3938" spans="1:45" ht="14.55" customHeight="1" x14ac:dyDescent="0.25">
      <c r="A3938" s="94">
        <v>43782</v>
      </c>
      <c r="B3938" s="98"/>
      <c r="C3938" s="99"/>
      <c r="D3938" s="32"/>
      <c r="E3938" s="32"/>
      <c r="F3938" s="18"/>
      <c r="G3938" s="18"/>
      <c r="H3938" s="19"/>
      <c r="J3938" s="91"/>
      <c r="K3938" s="72"/>
      <c r="M3938" s="73"/>
      <c r="Q3938" s="34"/>
      <c r="U3938" s="5"/>
      <c r="W3938" s="38"/>
      <c r="X3938" s="91"/>
      <c r="Y3938" s="72"/>
      <c r="AA3938" s="77"/>
      <c r="AB3938" s="35"/>
      <c r="AC3938" s="72"/>
      <c r="AE3938" s="38"/>
      <c r="AI3938" s="27"/>
      <c r="AJ3938" s="17"/>
      <c r="AK3938" s="17"/>
      <c r="AL3938" s="19"/>
      <c r="AM3938" s="19"/>
      <c r="AN3938" s="27"/>
      <c r="AO3938" s="27"/>
      <c r="AP3938" s="27"/>
      <c r="AQ3938" s="27"/>
      <c r="AR3938" s="27"/>
      <c r="AS3938" s="27"/>
    </row>
    <row r="3939" spans="1:45" ht="14.55" customHeight="1" x14ac:dyDescent="0.25">
      <c r="A3939" s="94">
        <v>43783</v>
      </c>
      <c r="B3939" s="98"/>
      <c r="C3939" s="99"/>
      <c r="D3939" s="32"/>
      <c r="E3939" s="32"/>
      <c r="F3939" s="18"/>
      <c r="G3939" s="18"/>
      <c r="H3939" s="19"/>
      <c r="J3939" s="91"/>
      <c r="K3939" s="72"/>
      <c r="M3939" s="73"/>
      <c r="Q3939" s="34"/>
      <c r="U3939" s="5"/>
      <c r="W3939" s="38"/>
      <c r="X3939" s="91"/>
      <c r="Y3939" s="72"/>
      <c r="AA3939" s="77"/>
      <c r="AB3939" s="35"/>
      <c r="AC3939" s="72"/>
      <c r="AE3939" s="38"/>
      <c r="AI3939" s="27"/>
      <c r="AJ3939" s="17"/>
      <c r="AK3939" s="17"/>
      <c r="AL3939" s="19"/>
      <c r="AM3939" s="19"/>
      <c r="AN3939" s="27"/>
      <c r="AO3939" s="27"/>
      <c r="AP3939" s="27"/>
      <c r="AQ3939" s="27"/>
      <c r="AR3939" s="27"/>
      <c r="AS3939" s="27"/>
    </row>
    <row r="3940" spans="1:45" ht="14.55" customHeight="1" x14ac:dyDescent="0.25">
      <c r="A3940" s="94">
        <v>43784</v>
      </c>
      <c r="B3940" s="98"/>
      <c r="C3940" s="99"/>
      <c r="D3940" s="32"/>
      <c r="E3940" s="32"/>
      <c r="F3940" s="18"/>
      <c r="G3940" s="18"/>
      <c r="H3940" s="19"/>
      <c r="J3940" s="91"/>
      <c r="K3940" s="72"/>
      <c r="M3940" s="73"/>
      <c r="Q3940" s="34"/>
      <c r="U3940" s="5"/>
      <c r="W3940" s="38"/>
      <c r="X3940" s="91"/>
      <c r="Y3940" s="72"/>
      <c r="AA3940" s="77"/>
      <c r="AB3940" s="35"/>
      <c r="AC3940" s="72"/>
      <c r="AE3940" s="38"/>
      <c r="AI3940" s="27"/>
      <c r="AJ3940" s="17"/>
      <c r="AK3940" s="17"/>
      <c r="AL3940" s="19"/>
      <c r="AM3940" s="19"/>
      <c r="AN3940" s="27"/>
      <c r="AO3940" s="27"/>
      <c r="AP3940" s="27"/>
      <c r="AQ3940" s="27"/>
      <c r="AR3940" s="27"/>
      <c r="AS3940" s="27"/>
    </row>
    <row r="3941" spans="1:45" ht="14.55" customHeight="1" x14ac:dyDescent="0.25">
      <c r="A3941" s="94">
        <v>43787</v>
      </c>
      <c r="B3941" s="98"/>
      <c r="C3941" s="99"/>
      <c r="D3941" s="32"/>
      <c r="E3941" s="32"/>
      <c r="F3941" s="18"/>
      <c r="G3941" s="18"/>
      <c r="H3941" s="19"/>
      <c r="J3941" s="91"/>
      <c r="K3941" s="72"/>
      <c r="M3941" s="73"/>
      <c r="Q3941" s="34"/>
      <c r="U3941" s="5"/>
      <c r="W3941" s="38"/>
      <c r="X3941" s="91"/>
      <c r="Y3941" s="72"/>
      <c r="AA3941" s="77"/>
      <c r="AB3941" s="35"/>
      <c r="AC3941" s="72"/>
      <c r="AE3941" s="38"/>
      <c r="AI3941" s="27"/>
      <c r="AJ3941" s="17"/>
      <c r="AK3941" s="17"/>
      <c r="AL3941" s="19"/>
      <c r="AM3941" s="19"/>
      <c r="AN3941" s="27"/>
      <c r="AO3941" s="27"/>
      <c r="AP3941" s="27"/>
      <c r="AQ3941" s="27"/>
      <c r="AR3941" s="27"/>
      <c r="AS3941" s="27"/>
    </row>
    <row r="3942" spans="1:45" ht="14.55" customHeight="1" x14ac:dyDescent="0.25">
      <c r="A3942" s="94">
        <v>43788</v>
      </c>
      <c r="B3942" s="98"/>
      <c r="C3942" s="99"/>
      <c r="D3942" s="32"/>
      <c r="E3942" s="32"/>
      <c r="F3942" s="18"/>
      <c r="G3942" s="18"/>
      <c r="H3942" s="19"/>
      <c r="J3942" s="91"/>
      <c r="K3942" s="72"/>
      <c r="M3942" s="73"/>
      <c r="Q3942" s="34"/>
      <c r="U3942" s="5"/>
      <c r="W3942" s="38"/>
      <c r="X3942" s="91"/>
      <c r="Y3942" s="72"/>
      <c r="AA3942" s="77"/>
      <c r="AB3942" s="35"/>
      <c r="AC3942" s="72"/>
      <c r="AE3942" s="38"/>
      <c r="AG3942" s="128"/>
      <c r="AH3942" s="128"/>
      <c r="AI3942" s="27"/>
      <c r="AJ3942" s="17"/>
      <c r="AK3942" s="17"/>
      <c r="AL3942" s="19"/>
      <c r="AM3942" s="19"/>
      <c r="AN3942" s="27"/>
      <c r="AO3942" s="27"/>
      <c r="AP3942" s="27"/>
      <c r="AQ3942" s="27"/>
      <c r="AR3942" s="27"/>
      <c r="AS3942" s="27"/>
    </row>
    <row r="3943" spans="1:45" ht="14.55" customHeight="1" x14ac:dyDescent="0.25">
      <c r="A3943" s="96">
        <v>43789</v>
      </c>
      <c r="B3943" s="98"/>
      <c r="C3943" s="99"/>
      <c r="D3943" s="32"/>
      <c r="E3943" s="32"/>
      <c r="F3943" s="18"/>
      <c r="G3943" s="18"/>
      <c r="H3943" s="19"/>
      <c r="J3943" s="91"/>
      <c r="K3943" s="72"/>
      <c r="M3943" s="73"/>
      <c r="Q3943" s="34"/>
      <c r="U3943" s="5"/>
      <c r="W3943" s="38"/>
      <c r="X3943" s="91"/>
      <c r="Y3943" s="72"/>
      <c r="AA3943" s="77"/>
      <c r="AB3943" s="35"/>
      <c r="AC3943" s="72"/>
      <c r="AE3943" s="38"/>
      <c r="AI3943" s="27"/>
      <c r="AJ3943" s="17"/>
      <c r="AK3943" s="17"/>
      <c r="AL3943" s="19"/>
      <c r="AM3943" s="19"/>
      <c r="AN3943" s="27"/>
      <c r="AO3943" s="27"/>
      <c r="AP3943" s="27"/>
      <c r="AQ3943" s="27"/>
      <c r="AR3943" s="27"/>
      <c r="AS3943" s="27"/>
    </row>
    <row r="3944" spans="1:45" ht="14.55" customHeight="1" x14ac:dyDescent="0.25">
      <c r="A3944" s="94">
        <v>43790</v>
      </c>
      <c r="B3944" s="98"/>
      <c r="C3944" s="99"/>
      <c r="D3944" s="32"/>
      <c r="E3944" s="32"/>
      <c r="F3944" s="18"/>
      <c r="G3944" s="18"/>
      <c r="H3944" s="19"/>
      <c r="J3944" s="91"/>
      <c r="K3944" s="72"/>
      <c r="M3944" s="73"/>
      <c r="Q3944" s="34"/>
      <c r="U3944" s="5"/>
      <c r="W3944" s="38"/>
      <c r="X3944" s="91"/>
      <c r="Y3944" s="72"/>
      <c r="AA3944" s="77"/>
      <c r="AB3944" s="35"/>
      <c r="AC3944" s="72"/>
      <c r="AE3944" s="38"/>
      <c r="AI3944" s="27"/>
      <c r="AJ3944" s="17"/>
      <c r="AK3944" s="17"/>
      <c r="AL3944" s="19"/>
      <c r="AM3944" s="19"/>
      <c r="AN3944" s="27"/>
      <c r="AO3944" s="27"/>
      <c r="AP3944" s="27"/>
      <c r="AQ3944" s="27"/>
      <c r="AR3944" s="27"/>
      <c r="AS3944" s="27"/>
    </row>
    <row r="3945" spans="1:45" ht="14.55" customHeight="1" x14ac:dyDescent="0.25">
      <c r="A3945" s="94">
        <v>43791</v>
      </c>
      <c r="B3945" s="98"/>
      <c r="C3945" s="99"/>
      <c r="D3945" s="32"/>
      <c r="E3945" s="32"/>
      <c r="F3945" s="18"/>
      <c r="G3945" s="18"/>
      <c r="H3945" s="19"/>
      <c r="J3945" s="91"/>
      <c r="K3945" s="72"/>
      <c r="M3945" s="73"/>
      <c r="Q3945" s="34"/>
      <c r="U3945" s="5"/>
      <c r="W3945" s="38"/>
      <c r="X3945" s="91"/>
      <c r="Y3945" s="72"/>
      <c r="AA3945" s="77"/>
      <c r="AB3945" s="35"/>
      <c r="AC3945" s="72"/>
      <c r="AE3945" s="38"/>
      <c r="AI3945" s="27"/>
      <c r="AJ3945" s="17"/>
      <c r="AK3945" s="17"/>
      <c r="AL3945" s="19"/>
      <c r="AM3945" s="19"/>
      <c r="AN3945" s="27"/>
      <c r="AO3945" s="27"/>
      <c r="AP3945" s="27"/>
      <c r="AQ3945" s="27"/>
      <c r="AR3945" s="27"/>
      <c r="AS3945" s="27"/>
    </row>
    <row r="3946" spans="1:45" ht="14.55" customHeight="1" x14ac:dyDescent="0.25">
      <c r="A3946" s="94">
        <v>43794</v>
      </c>
      <c r="B3946" s="98"/>
      <c r="C3946" s="99"/>
      <c r="D3946" s="32"/>
      <c r="E3946" s="32"/>
      <c r="F3946" s="18"/>
      <c r="G3946" s="18"/>
      <c r="H3946" s="19"/>
      <c r="J3946" s="91"/>
      <c r="K3946" s="72"/>
      <c r="M3946" s="73"/>
      <c r="Q3946" s="34"/>
      <c r="U3946" s="5"/>
      <c r="W3946" s="38"/>
      <c r="X3946" s="91"/>
      <c r="Y3946" s="72"/>
      <c r="AA3946" s="77"/>
      <c r="AB3946" s="35"/>
      <c r="AC3946" s="72"/>
      <c r="AE3946" s="38"/>
      <c r="AI3946" s="27"/>
      <c r="AJ3946" s="17"/>
      <c r="AK3946" s="17"/>
      <c r="AL3946" s="19"/>
      <c r="AM3946" s="19"/>
      <c r="AN3946" s="27"/>
      <c r="AO3946" s="27"/>
      <c r="AP3946" s="27"/>
      <c r="AQ3946" s="27"/>
      <c r="AR3946" s="27"/>
      <c r="AS3946" s="27"/>
    </row>
    <row r="3947" spans="1:45" ht="14.55" customHeight="1" x14ac:dyDescent="0.25">
      <c r="A3947" s="94">
        <v>43795</v>
      </c>
      <c r="B3947" s="98"/>
      <c r="C3947" s="99"/>
      <c r="D3947" s="32"/>
      <c r="E3947" s="32"/>
      <c r="F3947" s="18"/>
      <c r="G3947" s="18"/>
      <c r="H3947" s="19"/>
      <c r="J3947" s="91"/>
      <c r="K3947" s="72"/>
      <c r="M3947" s="73"/>
      <c r="Q3947" s="34"/>
      <c r="U3947" s="5"/>
      <c r="W3947" s="38"/>
      <c r="X3947" s="91"/>
      <c r="Y3947" s="72"/>
      <c r="AA3947" s="77"/>
      <c r="AB3947" s="35"/>
      <c r="AC3947" s="72"/>
      <c r="AE3947" s="38"/>
      <c r="AI3947" s="27"/>
      <c r="AJ3947" s="17"/>
      <c r="AK3947" s="17"/>
      <c r="AL3947" s="19"/>
      <c r="AM3947" s="19"/>
      <c r="AN3947" s="27"/>
      <c r="AO3947" s="27"/>
      <c r="AP3947" s="27"/>
      <c r="AQ3947" s="27"/>
      <c r="AR3947" s="27"/>
      <c r="AS3947" s="27"/>
    </row>
    <row r="3948" spans="1:45" ht="14.55" customHeight="1" x14ac:dyDescent="0.25">
      <c r="A3948" s="94">
        <v>43796</v>
      </c>
      <c r="B3948" s="98"/>
      <c r="C3948" s="99"/>
      <c r="D3948" s="32"/>
      <c r="E3948" s="32"/>
      <c r="F3948" s="18"/>
      <c r="G3948" s="18"/>
      <c r="H3948" s="19"/>
      <c r="J3948" s="91"/>
      <c r="K3948" s="72"/>
      <c r="M3948" s="73"/>
      <c r="Q3948" s="34"/>
      <c r="U3948" s="5"/>
      <c r="W3948" s="38"/>
      <c r="X3948" s="91"/>
      <c r="Y3948" s="72"/>
      <c r="AA3948" s="77"/>
      <c r="AB3948" s="35"/>
      <c r="AC3948" s="72"/>
      <c r="AE3948" s="38"/>
      <c r="AI3948" s="27"/>
      <c r="AJ3948" s="17"/>
      <c r="AK3948" s="17"/>
      <c r="AL3948" s="19"/>
      <c r="AM3948" s="19"/>
      <c r="AN3948" s="27"/>
      <c r="AO3948" s="27"/>
      <c r="AP3948" s="27"/>
      <c r="AQ3948" s="27"/>
      <c r="AR3948" s="27"/>
      <c r="AS3948" s="27"/>
    </row>
    <row r="3949" spans="1:45" ht="14.55" customHeight="1" x14ac:dyDescent="0.25">
      <c r="A3949" s="94">
        <v>43798</v>
      </c>
      <c r="B3949" s="98"/>
      <c r="C3949" s="99"/>
      <c r="D3949" s="32"/>
      <c r="E3949" s="32"/>
      <c r="F3949" s="18"/>
      <c r="G3949" s="18"/>
      <c r="H3949" s="19"/>
      <c r="J3949" s="91"/>
      <c r="K3949" s="72"/>
      <c r="M3949" s="73"/>
      <c r="Q3949" s="34"/>
      <c r="U3949" s="5"/>
      <c r="W3949" s="38"/>
      <c r="X3949" s="91"/>
      <c r="Y3949" s="72"/>
      <c r="AA3949" s="77"/>
      <c r="AB3949" s="35"/>
      <c r="AC3949" s="72"/>
      <c r="AE3949" s="38"/>
      <c r="AI3949" s="27"/>
      <c r="AJ3949" s="17"/>
      <c r="AK3949" s="17"/>
      <c r="AL3949" s="19"/>
      <c r="AM3949" s="19"/>
      <c r="AN3949" s="27"/>
      <c r="AO3949" s="27"/>
      <c r="AP3949" s="27"/>
      <c r="AQ3949" s="27"/>
      <c r="AR3949" s="27"/>
      <c r="AS3949" s="27"/>
    </row>
    <row r="3950" spans="1:45" ht="14.55" customHeight="1" x14ac:dyDescent="0.25">
      <c r="A3950" s="94">
        <v>43801</v>
      </c>
      <c r="B3950" s="98"/>
      <c r="C3950" s="99"/>
      <c r="D3950" s="32"/>
      <c r="E3950" s="32"/>
      <c r="F3950" s="18"/>
      <c r="G3950" s="18"/>
      <c r="H3950" s="19"/>
      <c r="J3950" s="91"/>
      <c r="K3950" s="72"/>
      <c r="M3950" s="73"/>
      <c r="Q3950" s="34"/>
      <c r="U3950" s="5"/>
      <c r="W3950" s="38"/>
      <c r="X3950" s="91"/>
      <c r="Y3950" s="72"/>
      <c r="AA3950" s="77"/>
      <c r="AB3950" s="35"/>
      <c r="AC3950" s="72"/>
      <c r="AE3950" s="38"/>
      <c r="AI3950" s="27"/>
      <c r="AJ3950" s="17"/>
      <c r="AK3950" s="17"/>
      <c r="AL3950" s="19"/>
      <c r="AM3950" s="19"/>
      <c r="AN3950" s="27"/>
      <c r="AO3950" s="27"/>
      <c r="AP3950" s="27"/>
      <c r="AQ3950" s="27"/>
      <c r="AR3950" s="27"/>
      <c r="AS3950" s="27"/>
    </row>
    <row r="3951" spans="1:45" ht="14.55" customHeight="1" x14ac:dyDescent="0.25">
      <c r="A3951" s="94">
        <v>43802</v>
      </c>
      <c r="B3951" s="98"/>
      <c r="C3951" s="99"/>
      <c r="D3951" s="32"/>
      <c r="E3951" s="32"/>
      <c r="F3951" s="18"/>
      <c r="G3951" s="18"/>
      <c r="H3951" s="19"/>
      <c r="J3951" s="91"/>
      <c r="K3951" s="72"/>
      <c r="M3951" s="73"/>
      <c r="Q3951" s="34"/>
      <c r="U3951" s="5"/>
      <c r="W3951" s="38"/>
      <c r="X3951" s="91"/>
      <c r="Y3951" s="72"/>
      <c r="AA3951" s="77"/>
      <c r="AB3951" s="35"/>
      <c r="AC3951" s="72"/>
      <c r="AE3951" s="38"/>
      <c r="AI3951" s="27"/>
      <c r="AJ3951" s="17"/>
      <c r="AK3951" s="17"/>
      <c r="AL3951" s="19"/>
      <c r="AM3951" s="19"/>
      <c r="AN3951" s="27"/>
      <c r="AO3951" s="27"/>
      <c r="AP3951" s="27"/>
      <c r="AQ3951" s="27"/>
      <c r="AR3951" s="27"/>
      <c r="AS3951" s="27"/>
    </row>
    <row r="3952" spans="1:45" ht="14.55" customHeight="1" x14ac:dyDescent="0.25">
      <c r="A3952" s="94">
        <v>43803</v>
      </c>
      <c r="B3952" s="98"/>
      <c r="C3952" s="99"/>
      <c r="D3952" s="32"/>
      <c r="E3952" s="32"/>
      <c r="F3952" s="18"/>
      <c r="G3952" s="18"/>
      <c r="H3952" s="19"/>
      <c r="J3952" s="91"/>
      <c r="K3952" s="72"/>
      <c r="M3952" s="73"/>
      <c r="Q3952" s="34"/>
      <c r="U3952" s="5"/>
      <c r="W3952" s="38"/>
      <c r="X3952" s="91"/>
      <c r="Y3952" s="72"/>
      <c r="AA3952" s="77"/>
      <c r="AB3952" s="35"/>
      <c r="AC3952" s="72"/>
      <c r="AE3952" s="38"/>
      <c r="AI3952" s="27"/>
      <c r="AJ3952" s="17"/>
      <c r="AK3952" s="17"/>
      <c r="AL3952" s="19"/>
      <c r="AM3952" s="19"/>
      <c r="AN3952" s="27"/>
      <c r="AO3952" s="27"/>
      <c r="AP3952" s="27"/>
      <c r="AQ3952" s="27"/>
      <c r="AR3952" s="27"/>
      <c r="AS3952" s="27"/>
    </row>
    <row r="3953" spans="1:45" ht="14.55" customHeight="1" x14ac:dyDescent="0.25">
      <c r="A3953" s="94">
        <v>43804</v>
      </c>
      <c r="B3953" s="98"/>
      <c r="C3953" s="99"/>
      <c r="D3953" s="32"/>
      <c r="E3953" s="32"/>
      <c r="F3953" s="18"/>
      <c r="G3953" s="18"/>
      <c r="H3953" s="19"/>
      <c r="J3953" s="91"/>
      <c r="K3953" s="72"/>
      <c r="M3953" s="73"/>
      <c r="Q3953" s="34"/>
      <c r="U3953" s="5"/>
      <c r="W3953" s="38"/>
      <c r="X3953" s="91"/>
      <c r="Y3953" s="72"/>
      <c r="AA3953" s="77"/>
      <c r="AB3953" s="35"/>
      <c r="AC3953" s="72"/>
      <c r="AE3953" s="38"/>
      <c r="AI3953" s="27"/>
      <c r="AJ3953" s="17"/>
      <c r="AK3953" s="17"/>
      <c r="AL3953" s="19"/>
      <c r="AM3953" s="19"/>
      <c r="AN3953" s="27"/>
      <c r="AO3953" s="27"/>
      <c r="AP3953" s="27"/>
      <c r="AQ3953" s="27"/>
      <c r="AR3953" s="27"/>
      <c r="AS3953" s="27"/>
    </row>
    <row r="3954" spans="1:45" ht="14.55" customHeight="1" x14ac:dyDescent="0.25">
      <c r="A3954" s="94">
        <v>43805</v>
      </c>
      <c r="B3954" s="98"/>
      <c r="C3954" s="99"/>
      <c r="D3954" s="32"/>
      <c r="E3954" s="32"/>
      <c r="F3954" s="18"/>
      <c r="G3954" s="18"/>
      <c r="H3954" s="19"/>
      <c r="J3954" s="91"/>
      <c r="K3954" s="72"/>
      <c r="M3954" s="73"/>
      <c r="Q3954" s="34"/>
      <c r="U3954" s="5"/>
      <c r="W3954" s="38"/>
      <c r="X3954" s="91"/>
      <c r="Y3954" s="72"/>
      <c r="AA3954" s="77"/>
      <c r="AB3954" s="35"/>
      <c r="AC3954" s="72"/>
      <c r="AE3954" s="38"/>
      <c r="AI3954" s="27"/>
      <c r="AJ3954" s="17"/>
      <c r="AK3954" s="17"/>
      <c r="AL3954" s="19"/>
      <c r="AM3954" s="19"/>
      <c r="AN3954" s="27"/>
      <c r="AO3954" s="27"/>
      <c r="AP3954" s="27"/>
      <c r="AQ3954" s="27"/>
      <c r="AR3954" s="27"/>
      <c r="AS3954" s="27"/>
    </row>
    <row r="3955" spans="1:45" ht="14.55" customHeight="1" x14ac:dyDescent="0.25">
      <c r="A3955" s="94">
        <v>43808</v>
      </c>
      <c r="B3955" s="98"/>
      <c r="C3955" s="99"/>
      <c r="D3955" s="32"/>
      <c r="E3955" s="32"/>
      <c r="F3955" s="18"/>
      <c r="G3955" s="18"/>
      <c r="H3955" s="19"/>
      <c r="J3955" s="91"/>
      <c r="K3955" s="72"/>
      <c r="M3955" s="73"/>
      <c r="Q3955" s="34"/>
      <c r="U3955" s="5"/>
      <c r="W3955" s="38"/>
      <c r="X3955" s="91"/>
      <c r="Y3955" s="72"/>
      <c r="AA3955" s="77"/>
      <c r="AB3955" s="35"/>
      <c r="AC3955" s="72"/>
      <c r="AE3955" s="38"/>
      <c r="AI3955" s="27"/>
      <c r="AJ3955" s="17"/>
      <c r="AK3955" s="17"/>
      <c r="AL3955" s="19"/>
      <c r="AM3955" s="19"/>
      <c r="AN3955" s="27"/>
      <c r="AO3955" s="27"/>
      <c r="AP3955" s="27"/>
      <c r="AQ3955" s="27"/>
      <c r="AR3955" s="27"/>
      <c r="AS3955" s="27"/>
    </row>
    <row r="3956" spans="1:45" ht="14.55" customHeight="1" x14ac:dyDescent="0.25">
      <c r="A3956" s="94">
        <v>43809</v>
      </c>
      <c r="B3956" s="98"/>
      <c r="C3956" s="99"/>
      <c r="D3956" s="32"/>
      <c r="E3956" s="32"/>
      <c r="F3956" s="18"/>
      <c r="G3956" s="18"/>
      <c r="H3956" s="19"/>
      <c r="J3956" s="91"/>
      <c r="K3956" s="72"/>
      <c r="M3956" s="73"/>
      <c r="Q3956" s="34"/>
      <c r="U3956" s="5"/>
      <c r="W3956" s="38"/>
      <c r="X3956" s="91"/>
      <c r="Y3956" s="72"/>
      <c r="AA3956" s="77"/>
      <c r="AB3956" s="35"/>
      <c r="AC3956" s="72"/>
      <c r="AE3956" s="38"/>
      <c r="AI3956" s="27"/>
      <c r="AJ3956" s="17"/>
      <c r="AK3956" s="17"/>
      <c r="AL3956" s="19"/>
      <c r="AM3956" s="19"/>
      <c r="AN3956" s="27"/>
      <c r="AO3956" s="27"/>
      <c r="AP3956" s="27"/>
      <c r="AQ3956" s="27"/>
      <c r="AR3956" s="27"/>
      <c r="AS3956" s="27"/>
    </row>
    <row r="3957" spans="1:45" ht="14.55" customHeight="1" x14ac:dyDescent="0.25">
      <c r="A3957" s="94">
        <v>43810</v>
      </c>
      <c r="B3957" s="98"/>
      <c r="C3957" s="99"/>
      <c r="D3957" s="32"/>
      <c r="E3957" s="32"/>
      <c r="F3957" s="18"/>
      <c r="G3957" s="18"/>
      <c r="H3957" s="19"/>
      <c r="J3957" s="91"/>
      <c r="K3957" s="72"/>
      <c r="M3957" s="73"/>
      <c r="Q3957" s="34"/>
      <c r="U3957" s="5"/>
      <c r="W3957" s="38"/>
      <c r="X3957" s="91"/>
      <c r="Y3957" s="72"/>
      <c r="AA3957" s="77"/>
      <c r="AB3957" s="35"/>
      <c r="AC3957" s="72"/>
      <c r="AE3957" s="38"/>
      <c r="AI3957" s="27"/>
      <c r="AJ3957" s="17"/>
      <c r="AK3957" s="17"/>
      <c r="AL3957" s="19"/>
      <c r="AM3957" s="19"/>
      <c r="AN3957" s="27"/>
      <c r="AO3957" s="27"/>
      <c r="AP3957" s="27"/>
      <c r="AQ3957" s="27"/>
      <c r="AR3957" s="27"/>
      <c r="AS3957" s="27"/>
    </row>
    <row r="3958" spans="1:45" ht="14.55" customHeight="1" x14ac:dyDescent="0.25">
      <c r="A3958" s="94">
        <v>43811</v>
      </c>
      <c r="B3958" s="98"/>
      <c r="C3958" s="99"/>
      <c r="D3958" s="32"/>
      <c r="E3958" s="32"/>
      <c r="F3958" s="18"/>
      <c r="G3958" s="18"/>
      <c r="H3958" s="19"/>
      <c r="J3958" s="91"/>
      <c r="K3958" s="72"/>
      <c r="M3958" s="73"/>
      <c r="Q3958" s="34"/>
      <c r="U3958" s="5"/>
      <c r="W3958" s="38"/>
      <c r="X3958" s="91"/>
      <c r="Y3958" s="72"/>
      <c r="AA3958" s="77"/>
      <c r="AB3958" s="35"/>
      <c r="AC3958" s="72"/>
      <c r="AE3958" s="38"/>
      <c r="AI3958" s="27"/>
      <c r="AJ3958" s="17"/>
      <c r="AK3958" s="17"/>
      <c r="AL3958" s="19"/>
      <c r="AM3958" s="19"/>
      <c r="AN3958" s="27"/>
      <c r="AO3958" s="27"/>
      <c r="AP3958" s="27"/>
      <c r="AQ3958" s="27"/>
      <c r="AR3958" s="27"/>
      <c r="AS3958" s="27"/>
    </row>
    <row r="3959" spans="1:45" ht="14.55" customHeight="1" x14ac:dyDescent="0.25">
      <c r="A3959" s="94">
        <v>43812</v>
      </c>
      <c r="B3959" s="98"/>
      <c r="C3959" s="99"/>
      <c r="D3959" s="32"/>
      <c r="E3959" s="32"/>
      <c r="F3959" s="18"/>
      <c r="G3959" s="18"/>
      <c r="H3959" s="19"/>
      <c r="J3959" s="91"/>
      <c r="K3959" s="72"/>
      <c r="M3959" s="73"/>
      <c r="Q3959" s="34"/>
      <c r="U3959" s="5"/>
      <c r="W3959" s="38"/>
      <c r="X3959" s="91"/>
      <c r="Y3959" s="72"/>
      <c r="AA3959" s="77"/>
      <c r="AB3959" s="35"/>
      <c r="AC3959" s="72"/>
      <c r="AE3959" s="38"/>
      <c r="AI3959" s="27"/>
      <c r="AJ3959" s="17"/>
      <c r="AK3959" s="17"/>
      <c r="AL3959" s="19"/>
      <c r="AM3959" s="19"/>
      <c r="AN3959" s="27"/>
      <c r="AO3959" s="27"/>
      <c r="AP3959" s="27"/>
      <c r="AQ3959" s="27"/>
      <c r="AR3959" s="27"/>
      <c r="AS3959" s="27"/>
    </row>
    <row r="3960" spans="1:45" ht="14.55" customHeight="1" x14ac:dyDescent="0.25">
      <c r="A3960" s="94">
        <v>43815</v>
      </c>
      <c r="B3960" s="98"/>
      <c r="C3960" s="99"/>
      <c r="D3960" s="32"/>
      <c r="E3960" s="32"/>
      <c r="F3960" s="18"/>
      <c r="G3960" s="18"/>
      <c r="H3960" s="19"/>
      <c r="J3960" s="91"/>
      <c r="K3960" s="72"/>
      <c r="M3960" s="73"/>
      <c r="Q3960" s="34"/>
      <c r="U3960" s="5"/>
      <c r="W3960" s="38"/>
      <c r="X3960" s="91"/>
      <c r="Y3960" s="72"/>
      <c r="AA3960" s="77"/>
      <c r="AB3960" s="35"/>
      <c r="AC3960" s="72"/>
      <c r="AE3960" s="38"/>
      <c r="AI3960" s="27"/>
      <c r="AJ3960" s="17"/>
      <c r="AK3960" s="17"/>
      <c r="AL3960" s="19"/>
      <c r="AM3960" s="19"/>
      <c r="AN3960" s="27"/>
      <c r="AO3960" s="27"/>
      <c r="AP3960" s="27"/>
      <c r="AQ3960" s="27"/>
      <c r="AR3960" s="27"/>
      <c r="AS3960" s="27"/>
    </row>
    <row r="3961" spans="1:45" ht="14.55" customHeight="1" x14ac:dyDescent="0.25">
      <c r="A3961" s="94">
        <v>43816</v>
      </c>
      <c r="B3961" s="98"/>
      <c r="C3961" s="99"/>
      <c r="D3961" s="32"/>
      <c r="E3961" s="32"/>
      <c r="F3961" s="18"/>
      <c r="G3961" s="18"/>
      <c r="H3961" s="19"/>
      <c r="J3961" s="91"/>
      <c r="K3961" s="72"/>
      <c r="M3961" s="73"/>
      <c r="Q3961" s="34"/>
      <c r="U3961" s="5"/>
      <c r="W3961" s="38"/>
      <c r="X3961" s="91"/>
      <c r="Y3961" s="72"/>
      <c r="AA3961" s="77"/>
      <c r="AB3961" s="35"/>
      <c r="AC3961" s="72"/>
      <c r="AE3961" s="38"/>
      <c r="AG3961" s="128"/>
      <c r="AH3961" s="128"/>
      <c r="AI3961" s="27"/>
      <c r="AJ3961" s="17"/>
      <c r="AK3961" s="17"/>
      <c r="AL3961" s="19"/>
      <c r="AM3961" s="19"/>
      <c r="AN3961" s="27"/>
      <c r="AO3961" s="27"/>
      <c r="AP3961" s="27"/>
      <c r="AQ3961" s="27"/>
      <c r="AR3961" s="27"/>
      <c r="AS3961" s="27"/>
    </row>
    <row r="3962" spans="1:45" ht="14.55" customHeight="1" x14ac:dyDescent="0.25">
      <c r="R3962"/>
      <c r="S3962"/>
      <c r="T3962"/>
      <c r="Y3962"/>
    </row>
  </sheetData>
  <sheetProtection selectLockedCells="1" selectUnlockedCells="1"/>
  <pageMargins left="0.78749999999999998" right="0.78749999999999998" top="1.0527777777777778" bottom="1.0527777777777778" header="0.78749999999999998" footer="0.78749999999999998"/>
  <pageSetup orientation="portrait" useFirstPageNumber="1" horizontalDpi="300" verticalDpi="300"/>
  <headerFooter alignWithMargins="0">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6"/>
  <sheetViews>
    <sheetView topLeftCell="A5" workbookViewId="0">
      <selection activeCell="A7" sqref="A7"/>
    </sheetView>
  </sheetViews>
  <sheetFormatPr defaultColWidth="11" defaultRowHeight="12.75" customHeight="1" x14ac:dyDescent="0.25"/>
  <cols>
    <col min="1" max="1" width="134.21875" customWidth="1"/>
  </cols>
  <sheetData>
    <row r="1" spans="1:1" ht="12.75" customHeight="1" x14ac:dyDescent="0.25">
      <c r="A1" s="147" t="s">
        <v>89</v>
      </c>
    </row>
    <row r="2" spans="1:1" ht="12.75" customHeight="1" x14ac:dyDescent="0.25">
      <c r="A2" s="147"/>
    </row>
    <row r="3" spans="1:1" ht="12.75" customHeight="1" x14ac:dyDescent="0.25">
      <c r="A3" s="148" t="s">
        <v>90</v>
      </c>
    </row>
    <row r="4" spans="1:1" ht="12.75" customHeight="1" x14ac:dyDescent="0.25">
      <c r="A4" s="147"/>
    </row>
    <row r="5" spans="1:1" ht="36.75" customHeight="1" x14ac:dyDescent="0.25">
      <c r="A5" s="147" t="s">
        <v>91</v>
      </c>
    </row>
    <row r="6" spans="1:1" ht="14.7" customHeight="1" x14ac:dyDescent="0.25">
      <c r="A6" s="147" t="s">
        <v>92</v>
      </c>
    </row>
    <row r="7" spans="1:1" ht="25.05" customHeight="1" x14ac:dyDescent="0.25">
      <c r="A7" s="148" t="s">
        <v>93</v>
      </c>
    </row>
    <row r="8" spans="1:1" ht="15.6" customHeight="1" x14ac:dyDescent="0.25"/>
    <row r="9" spans="1:1" ht="12.75" customHeight="1" x14ac:dyDescent="0.25">
      <c r="A9" s="148" t="s">
        <v>94</v>
      </c>
    </row>
    <row r="10" spans="1:1" ht="12.75" customHeight="1" x14ac:dyDescent="0.25">
      <c r="A10" s="147"/>
    </row>
    <row r="11" spans="1:1" ht="86.7" customHeight="1" x14ac:dyDescent="0.25">
      <c r="A11" s="148" t="s">
        <v>95</v>
      </c>
    </row>
    <row r="12" spans="1:1" ht="25.05" customHeight="1" x14ac:dyDescent="0.25">
      <c r="A12" s="147" t="s">
        <v>96</v>
      </c>
    </row>
    <row r="13" spans="1:1" ht="12.75" customHeight="1" x14ac:dyDescent="0.25">
      <c r="A13" s="147"/>
    </row>
    <row r="14" spans="1:1" ht="12.75" customHeight="1" x14ac:dyDescent="0.25">
      <c r="A14" s="148" t="s">
        <v>97</v>
      </c>
    </row>
    <row r="15" spans="1:1" ht="12.75" customHeight="1" x14ac:dyDescent="0.25">
      <c r="A15" s="147"/>
    </row>
    <row r="16" spans="1:1" ht="25.05" customHeight="1" x14ac:dyDescent="0.25">
      <c r="A16" s="148" t="s">
        <v>98</v>
      </c>
    </row>
    <row r="17" spans="1:1" ht="122.1" customHeight="1" x14ac:dyDescent="0.25">
      <c r="A17" s="148" t="s">
        <v>99</v>
      </c>
    </row>
    <row r="19" spans="1:1" ht="12.75" customHeight="1" x14ac:dyDescent="0.25">
      <c r="A19" t="s">
        <v>100</v>
      </c>
    </row>
    <row r="21" spans="1:1" ht="12.75" customHeight="1" x14ac:dyDescent="0.25">
      <c r="A21" t="s">
        <v>101</v>
      </c>
    </row>
    <row r="22" spans="1:1" ht="12.75" customHeight="1" x14ac:dyDescent="0.25">
      <c r="A22" t="s">
        <v>102</v>
      </c>
    </row>
    <row r="23" spans="1:1" ht="12.75" customHeight="1" x14ac:dyDescent="0.25">
      <c r="A23" t="s">
        <v>103</v>
      </c>
    </row>
    <row r="25" spans="1:1" ht="12.75" customHeight="1" x14ac:dyDescent="0.25">
      <c r="A25" t="s">
        <v>104</v>
      </c>
    </row>
    <row r="26" spans="1:1" ht="12.75" customHeight="1" x14ac:dyDescent="0.25">
      <c r="A26" t="s">
        <v>105</v>
      </c>
    </row>
  </sheetData>
  <sheetProtection selectLockedCells="1" selectUnlockedCells="1"/>
  <hyperlinks>
    <hyperlink ref="A1" r:id="rId1"/>
    <hyperlink ref="A5" r:id="rId2"/>
    <hyperlink ref="A6" r:id="rId3"/>
    <hyperlink ref="A12" r:id="rId4"/>
  </hyperlinks>
  <pageMargins left="0.78749999999999998" right="0.78749999999999998" top="1.0527777777777778" bottom="1.0527777777777778" header="0.78749999999999998" footer="0.78749999999999998"/>
  <pageSetup firstPageNumber="0" orientation="portrait" horizontalDpi="300" verticalDpi="300"/>
  <headerFooter alignWithMargins="0">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3"/>
  <sheetViews>
    <sheetView workbookViewId="0">
      <selection activeCell="A5" sqref="A5"/>
    </sheetView>
  </sheetViews>
  <sheetFormatPr defaultColWidth="11" defaultRowHeight="12.75" customHeight="1" x14ac:dyDescent="0.25"/>
  <sheetData>
    <row r="1" spans="1:1" ht="12.75" customHeight="1" x14ac:dyDescent="0.25">
      <c r="A1" s="29" t="s">
        <v>106</v>
      </c>
    </row>
    <row r="3" spans="1:1" ht="14.25" customHeight="1" x14ac:dyDescent="0.25">
      <c r="A3" t="s">
        <v>107</v>
      </c>
    </row>
    <row r="5" spans="1:1" ht="14.25" customHeight="1" x14ac:dyDescent="0.25">
      <c r="A5" t="s">
        <v>108</v>
      </c>
    </row>
    <row r="7" spans="1:1" ht="12.75" customHeight="1" x14ac:dyDescent="0.25">
      <c r="A7" t="s">
        <v>109</v>
      </c>
    </row>
    <row r="9" spans="1:1" ht="12.75" customHeight="1" x14ac:dyDescent="0.25">
      <c r="A9" t="s">
        <v>110</v>
      </c>
    </row>
    <row r="11" spans="1:1" ht="12.75" customHeight="1" x14ac:dyDescent="0.25">
      <c r="A11" s="149" t="s">
        <v>111</v>
      </c>
    </row>
    <row r="13" spans="1:1" ht="12.75" customHeight="1" x14ac:dyDescent="0.25">
      <c r="A13" s="29" t="s">
        <v>112</v>
      </c>
    </row>
    <row r="15" spans="1:1" ht="12.75" customHeight="1" x14ac:dyDescent="0.25">
      <c r="A15" t="s">
        <v>113</v>
      </c>
    </row>
    <row r="17" spans="1:1" ht="12.75" customHeight="1" x14ac:dyDescent="0.25">
      <c r="A17" t="s">
        <v>114</v>
      </c>
    </row>
    <row r="19" spans="1:1" ht="12.75" customHeight="1" x14ac:dyDescent="0.25">
      <c r="A19" t="s">
        <v>115</v>
      </c>
    </row>
    <row r="21" spans="1:1" ht="12.75" customHeight="1" x14ac:dyDescent="0.25">
      <c r="A21" t="s">
        <v>116</v>
      </c>
    </row>
    <row r="23" spans="1:1" ht="12.75" customHeight="1" x14ac:dyDescent="0.25">
      <c r="A23" t="s">
        <v>117</v>
      </c>
    </row>
  </sheetData>
  <sheetProtection selectLockedCells="1" selectUnlockedCells="1"/>
  <hyperlinks>
    <hyperlink ref="A11" r:id="rId1"/>
  </hyperlinks>
  <pageMargins left="0.78749999999999998" right="0.78749999999999998" top="1.0527777777777778" bottom="1.0527777777777778" header="0.78749999999999998" footer="0.78749999999999998"/>
  <pageSetup firstPageNumber="0" orientation="portrait" horizontalDpi="300" verticalDpi="300"/>
  <headerFooter alignWithMargins="0">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8"/>
  <sheetViews>
    <sheetView workbookViewId="0">
      <selection activeCell="C2" sqref="C2"/>
    </sheetView>
  </sheetViews>
  <sheetFormatPr defaultColWidth="11.44140625" defaultRowHeight="12.75" customHeight="1" x14ac:dyDescent="0.25"/>
  <sheetData>
    <row r="1" spans="1:8" ht="14.55" customHeight="1" x14ac:dyDescent="0.25">
      <c r="A1" t="s">
        <v>118</v>
      </c>
      <c r="B1" t="s">
        <v>119</v>
      </c>
      <c r="E1" s="150" t="s">
        <v>120</v>
      </c>
      <c r="F1" s="88">
        <f>9999-COUNTBLANK(Models!I2:I10000)</f>
        <v>3927</v>
      </c>
    </row>
    <row r="2" spans="1:8" ht="14.55" customHeight="1" x14ac:dyDescent="0.25">
      <c r="A2" s="150">
        <v>10</v>
      </c>
      <c r="B2" t="e">
        <f t="shared" ref="B2:B58" ca="1" si="0">C2-C3</f>
        <v>#VALUE!</v>
      </c>
      <c r="C2" s="26" t="e">
        <f ca="1">COUNTIF(Models!$G$2:INDIRECT("G"&amp;($F$1+1)),"&gt;"&amp;(A2-1))</f>
        <v>#VALUE!</v>
      </c>
      <c r="D2" s="38" t="e">
        <f t="shared" ref="D2:D58" ca="1" si="1">C2/$F$1</f>
        <v>#VALUE!</v>
      </c>
      <c r="E2" t="s">
        <v>121</v>
      </c>
      <c r="H2">
        <f t="shared" ref="H2:H58" si="2">A2</f>
        <v>10</v>
      </c>
    </row>
    <row r="3" spans="1:8" ht="14.55" customHeight="1" x14ac:dyDescent="0.25">
      <c r="A3" s="150">
        <f t="shared" ref="A3:A58" si="3">1+A2</f>
        <v>11</v>
      </c>
      <c r="B3" t="e">
        <f t="shared" ca="1" si="0"/>
        <v>#VALUE!</v>
      </c>
      <c r="C3" s="26" t="e">
        <f ca="1">COUNTIF(Models!$G$2:INDIRECT("G"&amp;($F$1+1)),"&gt;"&amp;(A3-1))</f>
        <v>#VALUE!</v>
      </c>
      <c r="D3" s="38" t="e">
        <f t="shared" ca="1" si="1"/>
        <v>#VALUE!</v>
      </c>
      <c r="E3" t="s">
        <v>121</v>
      </c>
      <c r="H3">
        <f t="shared" si="2"/>
        <v>11</v>
      </c>
    </row>
    <row r="4" spans="1:8" ht="14.55" customHeight="1" x14ac:dyDescent="0.25">
      <c r="A4" s="150">
        <f t="shared" si="3"/>
        <v>12</v>
      </c>
      <c r="B4" t="e">
        <f t="shared" ca="1" si="0"/>
        <v>#VALUE!</v>
      </c>
      <c r="C4" s="26" t="e">
        <f ca="1">COUNTIF(Models!$G$2:INDIRECT("G"&amp;($F$1+1)),"&gt;"&amp;(A4-1))</f>
        <v>#VALUE!</v>
      </c>
      <c r="D4" s="38" t="e">
        <f t="shared" ca="1" si="1"/>
        <v>#VALUE!</v>
      </c>
      <c r="E4" t="s">
        <v>121</v>
      </c>
      <c r="H4">
        <f t="shared" si="2"/>
        <v>12</v>
      </c>
    </row>
    <row r="5" spans="1:8" ht="14.55" customHeight="1" x14ac:dyDescent="0.25">
      <c r="A5" s="150">
        <f t="shared" si="3"/>
        <v>13</v>
      </c>
      <c r="B5" t="e">
        <f t="shared" ca="1" si="0"/>
        <v>#VALUE!</v>
      </c>
      <c r="C5" s="26" t="e">
        <f ca="1">COUNTIF(Models!$G$2:INDIRECT("G"&amp;($F$1+1)),"&gt;"&amp;(A5-1))</f>
        <v>#VALUE!</v>
      </c>
      <c r="D5" s="38" t="e">
        <f t="shared" ca="1" si="1"/>
        <v>#VALUE!</v>
      </c>
      <c r="E5" t="s">
        <v>121</v>
      </c>
      <c r="H5">
        <f t="shared" si="2"/>
        <v>13</v>
      </c>
    </row>
    <row r="6" spans="1:8" ht="14.55" customHeight="1" x14ac:dyDescent="0.25">
      <c r="A6" s="150">
        <f t="shared" si="3"/>
        <v>14</v>
      </c>
      <c r="B6" t="e">
        <f t="shared" ca="1" si="0"/>
        <v>#VALUE!</v>
      </c>
      <c r="C6" s="26" t="e">
        <f ca="1">COUNTIF(Models!$G$2:INDIRECT("G"&amp;($F$1+1)),"&gt;"&amp;(A6-1))</f>
        <v>#VALUE!</v>
      </c>
      <c r="D6" s="38" t="e">
        <f t="shared" ca="1" si="1"/>
        <v>#VALUE!</v>
      </c>
      <c r="E6" t="s">
        <v>121</v>
      </c>
      <c r="H6">
        <f t="shared" si="2"/>
        <v>14</v>
      </c>
    </row>
    <row r="7" spans="1:8" ht="14.55" customHeight="1" x14ac:dyDescent="0.25">
      <c r="A7" s="150">
        <f t="shared" si="3"/>
        <v>15</v>
      </c>
      <c r="B7" t="e">
        <f t="shared" ca="1" si="0"/>
        <v>#VALUE!</v>
      </c>
      <c r="C7" s="26" t="e">
        <f ca="1">COUNTIF(Models!$G$2:INDIRECT("G"&amp;($F$1+1)),"&gt;"&amp;(A7-1))</f>
        <v>#VALUE!</v>
      </c>
      <c r="D7" s="38" t="e">
        <f t="shared" ca="1" si="1"/>
        <v>#VALUE!</v>
      </c>
      <c r="E7" t="s">
        <v>121</v>
      </c>
      <c r="H7">
        <f t="shared" si="2"/>
        <v>15</v>
      </c>
    </row>
    <row r="8" spans="1:8" ht="14.55" customHeight="1" x14ac:dyDescent="0.25">
      <c r="A8" s="150">
        <f t="shared" si="3"/>
        <v>16</v>
      </c>
      <c r="B8" t="e">
        <f t="shared" ca="1" si="0"/>
        <v>#VALUE!</v>
      </c>
      <c r="C8" s="26" t="e">
        <f ca="1">COUNTIF(Models!$G$2:INDIRECT("G"&amp;($F$1+1)),"&gt;"&amp;(A8-1))</f>
        <v>#VALUE!</v>
      </c>
      <c r="D8" s="38" t="e">
        <f t="shared" ca="1" si="1"/>
        <v>#VALUE!</v>
      </c>
      <c r="E8" t="s">
        <v>121</v>
      </c>
      <c r="H8">
        <f t="shared" si="2"/>
        <v>16</v>
      </c>
    </row>
    <row r="9" spans="1:8" ht="14.55" customHeight="1" x14ac:dyDescent="0.25">
      <c r="A9" s="150">
        <f t="shared" si="3"/>
        <v>17</v>
      </c>
      <c r="B9" t="e">
        <f t="shared" ca="1" si="0"/>
        <v>#VALUE!</v>
      </c>
      <c r="C9" s="26" t="e">
        <f ca="1">COUNTIF(Models!$G$2:INDIRECT("G"&amp;($F$1+1)),"&gt;"&amp;(A9-1))</f>
        <v>#VALUE!</v>
      </c>
      <c r="D9" s="38" t="e">
        <f t="shared" ca="1" si="1"/>
        <v>#VALUE!</v>
      </c>
      <c r="E9" t="s">
        <v>121</v>
      </c>
      <c r="H9">
        <f t="shared" si="2"/>
        <v>17</v>
      </c>
    </row>
    <row r="10" spans="1:8" ht="14.55" customHeight="1" x14ac:dyDescent="0.25">
      <c r="A10" s="150">
        <f t="shared" si="3"/>
        <v>18</v>
      </c>
      <c r="B10" t="e">
        <f t="shared" ca="1" si="0"/>
        <v>#VALUE!</v>
      </c>
      <c r="C10" s="26" t="e">
        <f ca="1">COUNTIF(Models!$G$2:INDIRECT("G"&amp;($F$1+1)),"&gt;"&amp;(A10-1))</f>
        <v>#VALUE!</v>
      </c>
      <c r="D10" s="38" t="e">
        <f t="shared" ca="1" si="1"/>
        <v>#VALUE!</v>
      </c>
      <c r="E10" t="s">
        <v>121</v>
      </c>
      <c r="H10">
        <f t="shared" si="2"/>
        <v>18</v>
      </c>
    </row>
    <row r="11" spans="1:8" ht="14.55" customHeight="1" x14ac:dyDescent="0.25">
      <c r="A11" s="150">
        <f t="shared" si="3"/>
        <v>19</v>
      </c>
      <c r="B11" t="e">
        <f t="shared" ca="1" si="0"/>
        <v>#VALUE!</v>
      </c>
      <c r="C11" s="26" t="e">
        <f ca="1">COUNTIF(Models!$G$2:INDIRECT("G"&amp;($F$1+1)),"&gt;"&amp;(A11-1))</f>
        <v>#VALUE!</v>
      </c>
      <c r="D11" s="38" t="e">
        <f t="shared" ca="1" si="1"/>
        <v>#VALUE!</v>
      </c>
      <c r="E11" t="s">
        <v>121</v>
      </c>
      <c r="H11">
        <f t="shared" si="2"/>
        <v>19</v>
      </c>
    </row>
    <row r="12" spans="1:8" ht="14.55" customHeight="1" x14ac:dyDescent="0.25">
      <c r="A12" s="150">
        <f t="shared" si="3"/>
        <v>20</v>
      </c>
      <c r="B12" t="e">
        <f t="shared" ca="1" si="0"/>
        <v>#VALUE!</v>
      </c>
      <c r="C12" s="26" t="e">
        <f ca="1">COUNTIF(Models!$G$2:INDIRECT("G"&amp;($F$1+1)),"&gt;"&amp;(A12-1))</f>
        <v>#VALUE!</v>
      </c>
      <c r="D12" s="38" t="e">
        <f t="shared" ca="1" si="1"/>
        <v>#VALUE!</v>
      </c>
      <c r="E12" t="s">
        <v>121</v>
      </c>
      <c r="H12">
        <f t="shared" si="2"/>
        <v>20</v>
      </c>
    </row>
    <row r="13" spans="1:8" ht="14.55" customHeight="1" x14ac:dyDescent="0.25">
      <c r="A13" s="150">
        <f t="shared" si="3"/>
        <v>21</v>
      </c>
      <c r="B13" t="e">
        <f t="shared" ca="1" si="0"/>
        <v>#VALUE!</v>
      </c>
      <c r="C13" s="26" t="e">
        <f ca="1">COUNTIF(Models!$G$2:INDIRECT("G"&amp;($F$1+1)),"&gt;"&amp;(A13-1))</f>
        <v>#VALUE!</v>
      </c>
      <c r="D13" s="38" t="e">
        <f t="shared" ca="1" si="1"/>
        <v>#VALUE!</v>
      </c>
      <c r="E13" t="s">
        <v>121</v>
      </c>
      <c r="H13">
        <f t="shared" si="2"/>
        <v>21</v>
      </c>
    </row>
    <row r="14" spans="1:8" ht="14.55" customHeight="1" x14ac:dyDescent="0.25">
      <c r="A14" s="150">
        <f t="shared" si="3"/>
        <v>22</v>
      </c>
      <c r="B14" t="e">
        <f t="shared" ca="1" si="0"/>
        <v>#VALUE!</v>
      </c>
      <c r="C14" s="26" t="e">
        <f ca="1">COUNTIF(Models!$G$2:INDIRECT("G"&amp;($F$1+1)),"&gt;"&amp;(A14-1))</f>
        <v>#VALUE!</v>
      </c>
      <c r="D14" s="38" t="e">
        <f t="shared" ca="1" si="1"/>
        <v>#VALUE!</v>
      </c>
      <c r="E14" t="s">
        <v>121</v>
      </c>
      <c r="H14">
        <f t="shared" si="2"/>
        <v>22</v>
      </c>
    </row>
    <row r="15" spans="1:8" ht="14.55" customHeight="1" x14ac:dyDescent="0.25">
      <c r="A15" s="150">
        <f t="shared" si="3"/>
        <v>23</v>
      </c>
      <c r="B15" t="e">
        <f t="shared" ca="1" si="0"/>
        <v>#VALUE!</v>
      </c>
      <c r="C15" s="26" t="e">
        <f ca="1">COUNTIF(Models!$G$2:INDIRECT("G"&amp;($F$1+1)),"&gt;"&amp;(A15-1))</f>
        <v>#VALUE!</v>
      </c>
      <c r="D15" s="38" t="e">
        <f t="shared" ca="1" si="1"/>
        <v>#VALUE!</v>
      </c>
      <c r="E15" t="s">
        <v>121</v>
      </c>
      <c r="H15">
        <f t="shared" si="2"/>
        <v>23</v>
      </c>
    </row>
    <row r="16" spans="1:8" ht="14.55" customHeight="1" x14ac:dyDescent="0.25">
      <c r="A16" s="150">
        <f t="shared" si="3"/>
        <v>24</v>
      </c>
      <c r="B16" t="e">
        <f t="shared" ca="1" si="0"/>
        <v>#VALUE!</v>
      </c>
      <c r="C16" s="26" t="e">
        <f ca="1">COUNTIF(Models!$G$2:INDIRECT("G"&amp;($F$1+1)),"&gt;"&amp;(A16-1))</f>
        <v>#VALUE!</v>
      </c>
      <c r="D16" s="38" t="e">
        <f t="shared" ca="1" si="1"/>
        <v>#VALUE!</v>
      </c>
      <c r="E16" t="s">
        <v>121</v>
      </c>
      <c r="H16">
        <f t="shared" si="2"/>
        <v>24</v>
      </c>
    </row>
    <row r="17" spans="1:8" ht="14.55" customHeight="1" x14ac:dyDescent="0.25">
      <c r="A17" s="150">
        <f t="shared" si="3"/>
        <v>25</v>
      </c>
      <c r="B17" t="e">
        <f t="shared" ca="1" si="0"/>
        <v>#VALUE!</v>
      </c>
      <c r="C17" s="26" t="e">
        <f ca="1">COUNTIF(Models!$G$2:INDIRECT("G"&amp;($F$1+1)),"&gt;"&amp;(A17-1))</f>
        <v>#VALUE!</v>
      </c>
      <c r="D17" s="38" t="e">
        <f t="shared" ca="1" si="1"/>
        <v>#VALUE!</v>
      </c>
      <c r="E17" t="s">
        <v>121</v>
      </c>
      <c r="H17">
        <f t="shared" si="2"/>
        <v>25</v>
      </c>
    </row>
    <row r="18" spans="1:8" ht="14.55" customHeight="1" x14ac:dyDescent="0.25">
      <c r="A18" s="150">
        <f t="shared" si="3"/>
        <v>26</v>
      </c>
      <c r="B18" t="e">
        <f t="shared" ca="1" si="0"/>
        <v>#VALUE!</v>
      </c>
      <c r="C18" s="26" t="e">
        <f ca="1">COUNTIF(Models!$G$2:INDIRECT("G"&amp;($F$1+1)),"&gt;"&amp;(A18-1))</f>
        <v>#VALUE!</v>
      </c>
      <c r="D18" s="38" t="e">
        <f t="shared" ca="1" si="1"/>
        <v>#VALUE!</v>
      </c>
      <c r="E18" t="s">
        <v>121</v>
      </c>
      <c r="H18">
        <f t="shared" si="2"/>
        <v>26</v>
      </c>
    </row>
    <row r="19" spans="1:8" ht="14.55" customHeight="1" x14ac:dyDescent="0.25">
      <c r="A19" s="150">
        <f t="shared" si="3"/>
        <v>27</v>
      </c>
      <c r="B19" t="e">
        <f t="shared" ca="1" si="0"/>
        <v>#VALUE!</v>
      </c>
      <c r="C19" s="26" t="e">
        <f ca="1">COUNTIF(Models!$G$2:INDIRECT("G"&amp;($F$1+1)),"&gt;"&amp;(A19-1))</f>
        <v>#VALUE!</v>
      </c>
      <c r="D19" s="38" t="e">
        <f t="shared" ca="1" si="1"/>
        <v>#VALUE!</v>
      </c>
      <c r="E19" t="s">
        <v>121</v>
      </c>
      <c r="H19">
        <f t="shared" si="2"/>
        <v>27</v>
      </c>
    </row>
    <row r="20" spans="1:8" ht="14.55" customHeight="1" x14ac:dyDescent="0.25">
      <c r="A20" s="150">
        <f t="shared" si="3"/>
        <v>28</v>
      </c>
      <c r="B20" t="e">
        <f t="shared" ca="1" si="0"/>
        <v>#VALUE!</v>
      </c>
      <c r="C20" s="26" t="e">
        <f ca="1">COUNTIF(Models!$G$2:INDIRECT("G"&amp;($F$1+1)),"&gt;"&amp;(A20-1))</f>
        <v>#VALUE!</v>
      </c>
      <c r="D20" s="38" t="e">
        <f t="shared" ca="1" si="1"/>
        <v>#VALUE!</v>
      </c>
      <c r="E20" t="s">
        <v>121</v>
      </c>
      <c r="H20">
        <f t="shared" si="2"/>
        <v>28</v>
      </c>
    </row>
    <row r="21" spans="1:8" ht="14.55" customHeight="1" x14ac:dyDescent="0.25">
      <c r="A21" s="150">
        <f t="shared" si="3"/>
        <v>29</v>
      </c>
      <c r="B21" t="e">
        <f t="shared" ca="1" si="0"/>
        <v>#VALUE!</v>
      </c>
      <c r="C21" s="26" t="e">
        <f ca="1">COUNTIF(Models!$G$2:INDIRECT("G"&amp;($F$1+1)),"&gt;"&amp;(A21-1))</f>
        <v>#VALUE!</v>
      </c>
      <c r="D21" s="38" t="e">
        <f t="shared" ca="1" si="1"/>
        <v>#VALUE!</v>
      </c>
      <c r="E21" t="s">
        <v>121</v>
      </c>
      <c r="H21">
        <f t="shared" si="2"/>
        <v>29</v>
      </c>
    </row>
    <row r="22" spans="1:8" ht="14.55" customHeight="1" x14ac:dyDescent="0.25">
      <c r="A22" s="150">
        <f t="shared" si="3"/>
        <v>30</v>
      </c>
      <c r="B22" t="e">
        <f t="shared" ca="1" si="0"/>
        <v>#VALUE!</v>
      </c>
      <c r="C22" s="26" t="e">
        <f ca="1">COUNTIF(Models!$G$2:INDIRECT("G"&amp;($F$1+1)),"&gt;"&amp;(A22-1))</f>
        <v>#VALUE!</v>
      </c>
      <c r="D22" s="38" t="e">
        <f t="shared" ca="1" si="1"/>
        <v>#VALUE!</v>
      </c>
      <c r="E22" t="s">
        <v>121</v>
      </c>
      <c r="H22">
        <f t="shared" si="2"/>
        <v>30</v>
      </c>
    </row>
    <row r="23" spans="1:8" ht="14.55" customHeight="1" x14ac:dyDescent="0.25">
      <c r="A23" s="150">
        <f t="shared" si="3"/>
        <v>31</v>
      </c>
      <c r="B23" t="e">
        <f t="shared" ca="1" si="0"/>
        <v>#VALUE!</v>
      </c>
      <c r="C23" s="26" t="e">
        <f ca="1">COUNTIF(Models!$G$2:INDIRECT("G"&amp;($F$1+1)),"&gt;"&amp;(A23-1))</f>
        <v>#VALUE!</v>
      </c>
      <c r="D23" s="38" t="e">
        <f t="shared" ca="1" si="1"/>
        <v>#VALUE!</v>
      </c>
      <c r="E23" t="s">
        <v>121</v>
      </c>
      <c r="H23">
        <f t="shared" si="2"/>
        <v>31</v>
      </c>
    </row>
    <row r="24" spans="1:8" ht="14.55" customHeight="1" x14ac:dyDescent="0.25">
      <c r="A24" s="150">
        <f t="shared" si="3"/>
        <v>32</v>
      </c>
      <c r="B24" t="e">
        <f t="shared" ca="1" si="0"/>
        <v>#VALUE!</v>
      </c>
      <c r="C24" s="26" t="e">
        <f ca="1">COUNTIF(Models!$G$2:INDIRECT("G"&amp;($F$1+1)),"&gt;"&amp;(A24-1))</f>
        <v>#VALUE!</v>
      </c>
      <c r="D24" s="38" t="e">
        <f t="shared" ca="1" si="1"/>
        <v>#VALUE!</v>
      </c>
      <c r="E24" t="s">
        <v>121</v>
      </c>
      <c r="H24">
        <f t="shared" si="2"/>
        <v>32</v>
      </c>
    </row>
    <row r="25" spans="1:8" ht="14.55" customHeight="1" x14ac:dyDescent="0.25">
      <c r="A25" s="150">
        <f t="shared" si="3"/>
        <v>33</v>
      </c>
      <c r="B25" t="e">
        <f t="shared" ca="1" si="0"/>
        <v>#VALUE!</v>
      </c>
      <c r="C25" s="26" t="e">
        <f ca="1">COUNTIF(Models!$G$2:INDIRECT("G"&amp;($F$1+1)),"&gt;"&amp;(A25-1))</f>
        <v>#VALUE!</v>
      </c>
      <c r="D25" s="38" t="e">
        <f t="shared" ca="1" si="1"/>
        <v>#VALUE!</v>
      </c>
      <c r="E25" t="s">
        <v>121</v>
      </c>
      <c r="H25">
        <f t="shared" si="2"/>
        <v>33</v>
      </c>
    </row>
    <row r="26" spans="1:8" ht="14.55" customHeight="1" x14ac:dyDescent="0.25">
      <c r="A26" s="150">
        <f t="shared" si="3"/>
        <v>34</v>
      </c>
      <c r="B26" t="e">
        <f t="shared" ca="1" si="0"/>
        <v>#VALUE!</v>
      </c>
      <c r="C26" s="26" t="e">
        <f ca="1">COUNTIF(Models!$G$2:INDIRECT("G"&amp;($F$1+1)),"&gt;"&amp;(A26-1))</f>
        <v>#VALUE!</v>
      </c>
      <c r="D26" s="38" t="e">
        <f t="shared" ca="1" si="1"/>
        <v>#VALUE!</v>
      </c>
      <c r="E26" t="s">
        <v>121</v>
      </c>
      <c r="H26">
        <f t="shared" si="2"/>
        <v>34</v>
      </c>
    </row>
    <row r="27" spans="1:8" ht="14.55" customHeight="1" x14ac:dyDescent="0.25">
      <c r="A27" s="150">
        <f t="shared" si="3"/>
        <v>35</v>
      </c>
      <c r="B27" t="e">
        <f t="shared" ca="1" si="0"/>
        <v>#VALUE!</v>
      </c>
      <c r="C27" s="26" t="e">
        <f ca="1">COUNTIF(Models!$G$2:INDIRECT("G"&amp;($F$1+1)),"&gt;"&amp;(A27-1))</f>
        <v>#VALUE!</v>
      </c>
      <c r="D27" s="38" t="e">
        <f t="shared" ca="1" si="1"/>
        <v>#VALUE!</v>
      </c>
      <c r="E27" t="s">
        <v>121</v>
      </c>
      <c r="H27">
        <f t="shared" si="2"/>
        <v>35</v>
      </c>
    </row>
    <row r="28" spans="1:8" ht="14.55" customHeight="1" x14ac:dyDescent="0.25">
      <c r="A28" s="150">
        <f t="shared" si="3"/>
        <v>36</v>
      </c>
      <c r="B28" t="e">
        <f t="shared" ca="1" si="0"/>
        <v>#VALUE!</v>
      </c>
      <c r="C28" s="26" t="e">
        <f ca="1">COUNTIF(Models!$G$2:INDIRECT("G"&amp;($F$1+1)),"&gt;"&amp;(A28-1))</f>
        <v>#VALUE!</v>
      </c>
      <c r="D28" s="38" t="e">
        <f t="shared" ca="1" si="1"/>
        <v>#VALUE!</v>
      </c>
      <c r="E28" t="s">
        <v>121</v>
      </c>
      <c r="H28">
        <f t="shared" si="2"/>
        <v>36</v>
      </c>
    </row>
    <row r="29" spans="1:8" ht="14.55" customHeight="1" x14ac:dyDescent="0.25">
      <c r="A29" s="150">
        <f t="shared" si="3"/>
        <v>37</v>
      </c>
      <c r="B29" t="e">
        <f t="shared" ca="1" si="0"/>
        <v>#VALUE!</v>
      </c>
      <c r="C29" s="26" t="e">
        <f ca="1">COUNTIF(Models!$G$2:INDIRECT("G"&amp;($F$1+1)),"&gt;"&amp;(A29-1))</f>
        <v>#VALUE!</v>
      </c>
      <c r="D29" s="38" t="e">
        <f t="shared" ca="1" si="1"/>
        <v>#VALUE!</v>
      </c>
      <c r="E29" t="s">
        <v>121</v>
      </c>
      <c r="H29">
        <f t="shared" si="2"/>
        <v>37</v>
      </c>
    </row>
    <row r="30" spans="1:8" ht="14.55" customHeight="1" x14ac:dyDescent="0.25">
      <c r="A30" s="150">
        <f t="shared" si="3"/>
        <v>38</v>
      </c>
      <c r="B30" t="e">
        <f t="shared" ca="1" si="0"/>
        <v>#VALUE!</v>
      </c>
      <c r="C30" s="26" t="e">
        <f ca="1">COUNTIF(Models!$G$2:INDIRECT("G"&amp;($F$1+1)),"&gt;"&amp;(A30-1))</f>
        <v>#VALUE!</v>
      </c>
      <c r="D30" s="38" t="e">
        <f t="shared" ca="1" si="1"/>
        <v>#VALUE!</v>
      </c>
      <c r="E30" t="s">
        <v>121</v>
      </c>
      <c r="H30">
        <f t="shared" si="2"/>
        <v>38</v>
      </c>
    </row>
    <row r="31" spans="1:8" ht="14.55" customHeight="1" x14ac:dyDescent="0.25">
      <c r="A31" s="150">
        <f t="shared" si="3"/>
        <v>39</v>
      </c>
      <c r="B31" t="e">
        <f t="shared" ca="1" si="0"/>
        <v>#VALUE!</v>
      </c>
      <c r="C31" s="26" t="e">
        <f ca="1">COUNTIF(Models!$G$2:INDIRECT("G"&amp;($F$1+1)),"&gt;"&amp;(A31-1))</f>
        <v>#VALUE!</v>
      </c>
      <c r="D31" s="38" t="e">
        <f t="shared" ca="1" si="1"/>
        <v>#VALUE!</v>
      </c>
      <c r="E31" t="s">
        <v>121</v>
      </c>
      <c r="H31">
        <f t="shared" si="2"/>
        <v>39</v>
      </c>
    </row>
    <row r="32" spans="1:8" ht="14.55" customHeight="1" x14ac:dyDescent="0.25">
      <c r="A32" s="150">
        <f t="shared" si="3"/>
        <v>40</v>
      </c>
      <c r="B32" t="e">
        <f t="shared" ca="1" si="0"/>
        <v>#VALUE!</v>
      </c>
      <c r="C32" s="26" t="e">
        <f ca="1">COUNTIF(Models!$G$2:INDIRECT("G"&amp;($F$1+1)),"&gt;"&amp;(A32-1))</f>
        <v>#VALUE!</v>
      </c>
      <c r="D32" s="38" t="e">
        <f t="shared" ca="1" si="1"/>
        <v>#VALUE!</v>
      </c>
      <c r="E32" t="s">
        <v>121</v>
      </c>
      <c r="H32">
        <f t="shared" si="2"/>
        <v>40</v>
      </c>
    </row>
    <row r="33" spans="1:8" ht="14.55" customHeight="1" x14ac:dyDescent="0.25">
      <c r="A33" s="150">
        <f t="shared" si="3"/>
        <v>41</v>
      </c>
      <c r="B33" t="e">
        <f t="shared" ca="1" si="0"/>
        <v>#VALUE!</v>
      </c>
      <c r="C33" s="26" t="e">
        <f ca="1">COUNTIF(Models!$G$2:INDIRECT("G"&amp;($F$1+1)),"&gt;"&amp;(A33-1))</f>
        <v>#VALUE!</v>
      </c>
      <c r="D33" s="38" t="e">
        <f t="shared" ca="1" si="1"/>
        <v>#VALUE!</v>
      </c>
      <c r="E33" t="s">
        <v>121</v>
      </c>
      <c r="H33">
        <f t="shared" si="2"/>
        <v>41</v>
      </c>
    </row>
    <row r="34" spans="1:8" ht="14.55" customHeight="1" x14ac:dyDescent="0.25">
      <c r="A34" s="150">
        <f t="shared" si="3"/>
        <v>42</v>
      </c>
      <c r="B34" t="e">
        <f t="shared" ca="1" si="0"/>
        <v>#VALUE!</v>
      </c>
      <c r="C34" s="26" t="e">
        <f ca="1">COUNTIF(Models!$G$2:INDIRECT("G"&amp;($F$1+1)),"&gt;"&amp;(A34-1))</f>
        <v>#VALUE!</v>
      </c>
      <c r="D34" s="38" t="e">
        <f t="shared" ca="1" si="1"/>
        <v>#VALUE!</v>
      </c>
      <c r="E34" t="s">
        <v>121</v>
      </c>
      <c r="H34">
        <f t="shared" si="2"/>
        <v>42</v>
      </c>
    </row>
    <row r="35" spans="1:8" ht="14.55" customHeight="1" x14ac:dyDescent="0.25">
      <c r="A35" s="150">
        <f t="shared" si="3"/>
        <v>43</v>
      </c>
      <c r="B35" t="e">
        <f t="shared" ca="1" si="0"/>
        <v>#VALUE!</v>
      </c>
      <c r="C35" s="26" t="e">
        <f ca="1">COUNTIF(Models!$G$2:INDIRECT("G"&amp;($F$1+1)),"&gt;"&amp;(A35-1))</f>
        <v>#VALUE!</v>
      </c>
      <c r="D35" s="38" t="e">
        <f t="shared" ca="1" si="1"/>
        <v>#VALUE!</v>
      </c>
      <c r="E35" t="s">
        <v>121</v>
      </c>
      <c r="H35">
        <f t="shared" si="2"/>
        <v>43</v>
      </c>
    </row>
    <row r="36" spans="1:8" ht="14.55" customHeight="1" x14ac:dyDescent="0.25">
      <c r="A36" s="150">
        <f t="shared" si="3"/>
        <v>44</v>
      </c>
      <c r="B36" t="e">
        <f t="shared" ca="1" si="0"/>
        <v>#VALUE!</v>
      </c>
      <c r="C36" s="26" t="e">
        <f ca="1">COUNTIF(Models!$G$2:INDIRECT("G"&amp;($F$1+1)),"&gt;"&amp;(A36-1))</f>
        <v>#VALUE!</v>
      </c>
      <c r="D36" s="38" t="e">
        <f t="shared" ca="1" si="1"/>
        <v>#VALUE!</v>
      </c>
      <c r="E36" t="s">
        <v>121</v>
      </c>
      <c r="H36">
        <f t="shared" si="2"/>
        <v>44</v>
      </c>
    </row>
    <row r="37" spans="1:8" ht="14.55" customHeight="1" x14ac:dyDescent="0.25">
      <c r="A37" s="150">
        <f t="shared" si="3"/>
        <v>45</v>
      </c>
      <c r="B37" t="e">
        <f t="shared" ca="1" si="0"/>
        <v>#VALUE!</v>
      </c>
      <c r="C37" s="26" t="e">
        <f ca="1">COUNTIF(Models!$G$2:INDIRECT("G"&amp;($F$1+1)),"&gt;"&amp;(A37-1))</f>
        <v>#VALUE!</v>
      </c>
      <c r="D37" s="38" t="e">
        <f t="shared" ca="1" si="1"/>
        <v>#VALUE!</v>
      </c>
      <c r="E37" t="s">
        <v>121</v>
      </c>
      <c r="H37">
        <f t="shared" si="2"/>
        <v>45</v>
      </c>
    </row>
    <row r="38" spans="1:8" ht="14.55" customHeight="1" x14ac:dyDescent="0.25">
      <c r="A38" s="150">
        <f t="shared" si="3"/>
        <v>46</v>
      </c>
      <c r="B38" t="e">
        <f t="shared" ca="1" si="0"/>
        <v>#VALUE!</v>
      </c>
      <c r="C38" s="26" t="e">
        <f ca="1">COUNTIF(Models!$G$2:INDIRECT("G"&amp;($F$1+1)),"&gt;"&amp;(A38-1))</f>
        <v>#VALUE!</v>
      </c>
      <c r="D38" s="38" t="e">
        <f t="shared" ca="1" si="1"/>
        <v>#VALUE!</v>
      </c>
      <c r="E38" t="s">
        <v>121</v>
      </c>
      <c r="H38">
        <f t="shared" si="2"/>
        <v>46</v>
      </c>
    </row>
    <row r="39" spans="1:8" ht="14.55" customHeight="1" x14ac:dyDescent="0.25">
      <c r="A39" s="150">
        <f t="shared" si="3"/>
        <v>47</v>
      </c>
      <c r="B39" t="e">
        <f t="shared" ca="1" si="0"/>
        <v>#VALUE!</v>
      </c>
      <c r="C39" s="26" t="e">
        <f ca="1">COUNTIF(Models!$G$2:INDIRECT("G"&amp;($F$1+1)),"&gt;"&amp;(A39-1))</f>
        <v>#VALUE!</v>
      </c>
      <c r="D39" s="38" t="e">
        <f t="shared" ca="1" si="1"/>
        <v>#VALUE!</v>
      </c>
      <c r="E39" t="s">
        <v>121</v>
      </c>
      <c r="H39">
        <f t="shared" si="2"/>
        <v>47</v>
      </c>
    </row>
    <row r="40" spans="1:8" ht="14.55" customHeight="1" x14ac:dyDescent="0.25">
      <c r="A40" s="150">
        <f t="shared" si="3"/>
        <v>48</v>
      </c>
      <c r="B40" t="e">
        <f t="shared" ca="1" si="0"/>
        <v>#VALUE!</v>
      </c>
      <c r="C40" s="26" t="e">
        <f ca="1">COUNTIF(Models!$G$2:INDIRECT("G"&amp;($F$1+1)),"&gt;"&amp;(A40-1))</f>
        <v>#VALUE!</v>
      </c>
      <c r="D40" s="38" t="e">
        <f t="shared" ca="1" si="1"/>
        <v>#VALUE!</v>
      </c>
      <c r="E40" t="s">
        <v>121</v>
      </c>
      <c r="H40">
        <f t="shared" si="2"/>
        <v>48</v>
      </c>
    </row>
    <row r="41" spans="1:8" ht="14.55" customHeight="1" x14ac:dyDescent="0.25">
      <c r="A41" s="150">
        <f t="shared" si="3"/>
        <v>49</v>
      </c>
      <c r="B41" t="e">
        <f t="shared" ca="1" si="0"/>
        <v>#VALUE!</v>
      </c>
      <c r="C41" s="26" t="e">
        <f ca="1">COUNTIF(Models!$G$2:INDIRECT("G"&amp;($F$1+1)),"&gt;"&amp;(A41-1))</f>
        <v>#VALUE!</v>
      </c>
      <c r="D41" s="38" t="e">
        <f t="shared" ca="1" si="1"/>
        <v>#VALUE!</v>
      </c>
      <c r="E41" t="s">
        <v>121</v>
      </c>
      <c r="H41">
        <f t="shared" si="2"/>
        <v>49</v>
      </c>
    </row>
    <row r="42" spans="1:8" ht="14.55" customHeight="1" x14ac:dyDescent="0.25">
      <c r="A42" s="150">
        <f t="shared" si="3"/>
        <v>50</v>
      </c>
      <c r="B42" t="e">
        <f t="shared" ca="1" si="0"/>
        <v>#VALUE!</v>
      </c>
      <c r="C42" s="26" t="e">
        <f ca="1">COUNTIF(Models!$G$2:INDIRECT("G"&amp;($F$1+1)),"&gt;"&amp;(A42-1))</f>
        <v>#VALUE!</v>
      </c>
      <c r="D42" s="38" t="e">
        <f t="shared" ca="1" si="1"/>
        <v>#VALUE!</v>
      </c>
      <c r="E42" t="s">
        <v>121</v>
      </c>
      <c r="H42">
        <f t="shared" si="2"/>
        <v>50</v>
      </c>
    </row>
    <row r="43" spans="1:8" ht="14.55" customHeight="1" x14ac:dyDescent="0.25">
      <c r="A43" s="150">
        <f t="shared" si="3"/>
        <v>51</v>
      </c>
      <c r="B43" t="e">
        <f t="shared" ca="1" si="0"/>
        <v>#VALUE!</v>
      </c>
      <c r="C43" s="26" t="e">
        <f ca="1">COUNTIF(Models!$G$2:INDIRECT("G"&amp;($F$1+1)),"&gt;"&amp;(A43-1))</f>
        <v>#VALUE!</v>
      </c>
      <c r="D43" s="38" t="e">
        <f t="shared" ca="1" si="1"/>
        <v>#VALUE!</v>
      </c>
      <c r="E43" t="s">
        <v>121</v>
      </c>
      <c r="H43">
        <f t="shared" si="2"/>
        <v>51</v>
      </c>
    </row>
    <row r="44" spans="1:8" ht="14.55" customHeight="1" x14ac:dyDescent="0.25">
      <c r="A44" s="150">
        <f t="shared" si="3"/>
        <v>52</v>
      </c>
      <c r="B44" t="e">
        <f t="shared" ca="1" si="0"/>
        <v>#VALUE!</v>
      </c>
      <c r="C44" s="26" t="e">
        <f ca="1">COUNTIF(Models!$G$2:INDIRECT("G"&amp;($F$1+1)),"&gt;"&amp;(A44-1))</f>
        <v>#VALUE!</v>
      </c>
      <c r="D44" s="38" t="e">
        <f t="shared" ca="1" si="1"/>
        <v>#VALUE!</v>
      </c>
      <c r="E44" t="s">
        <v>121</v>
      </c>
      <c r="H44">
        <f t="shared" si="2"/>
        <v>52</v>
      </c>
    </row>
    <row r="45" spans="1:8" ht="14.55" customHeight="1" x14ac:dyDescent="0.25">
      <c r="A45" s="150">
        <f t="shared" si="3"/>
        <v>53</v>
      </c>
      <c r="B45" t="e">
        <f t="shared" ca="1" si="0"/>
        <v>#VALUE!</v>
      </c>
      <c r="C45" s="26" t="e">
        <f ca="1">COUNTIF(Models!$G$2:INDIRECT("G"&amp;($F$1+1)),"&gt;"&amp;(A45-1))</f>
        <v>#VALUE!</v>
      </c>
      <c r="D45" s="38" t="e">
        <f t="shared" ca="1" si="1"/>
        <v>#VALUE!</v>
      </c>
      <c r="E45" t="s">
        <v>121</v>
      </c>
      <c r="H45">
        <f t="shared" si="2"/>
        <v>53</v>
      </c>
    </row>
    <row r="46" spans="1:8" ht="14.55" customHeight="1" x14ac:dyDescent="0.25">
      <c r="A46" s="150">
        <f t="shared" si="3"/>
        <v>54</v>
      </c>
      <c r="B46" t="e">
        <f t="shared" ca="1" si="0"/>
        <v>#VALUE!</v>
      </c>
      <c r="C46" s="26" t="e">
        <f ca="1">COUNTIF(Models!$G$2:INDIRECT("G"&amp;($F$1+1)),"&gt;"&amp;(A46-1))</f>
        <v>#VALUE!</v>
      </c>
      <c r="D46" s="38" t="e">
        <f t="shared" ca="1" si="1"/>
        <v>#VALUE!</v>
      </c>
      <c r="E46" t="s">
        <v>121</v>
      </c>
      <c r="H46">
        <f t="shared" si="2"/>
        <v>54</v>
      </c>
    </row>
    <row r="47" spans="1:8" ht="14.55" customHeight="1" x14ac:dyDescent="0.25">
      <c r="A47" s="150">
        <f t="shared" si="3"/>
        <v>55</v>
      </c>
      <c r="B47" t="e">
        <f t="shared" ca="1" si="0"/>
        <v>#VALUE!</v>
      </c>
      <c r="C47" s="26" t="e">
        <f ca="1">COUNTIF(Models!$G$2:INDIRECT("G"&amp;($F$1+1)),"&gt;"&amp;(A47-1))</f>
        <v>#VALUE!</v>
      </c>
      <c r="D47" s="38" t="e">
        <f t="shared" ca="1" si="1"/>
        <v>#VALUE!</v>
      </c>
      <c r="E47" t="s">
        <v>121</v>
      </c>
      <c r="H47">
        <f t="shared" si="2"/>
        <v>55</v>
      </c>
    </row>
    <row r="48" spans="1:8" ht="14.55" customHeight="1" x14ac:dyDescent="0.25">
      <c r="A48" s="150">
        <f t="shared" si="3"/>
        <v>56</v>
      </c>
      <c r="B48" t="e">
        <f t="shared" ca="1" si="0"/>
        <v>#VALUE!</v>
      </c>
      <c r="C48" s="26" t="e">
        <f ca="1">COUNTIF(Models!$G$2:INDIRECT("G"&amp;($F$1+1)),"&gt;"&amp;(A48-1))</f>
        <v>#VALUE!</v>
      </c>
      <c r="D48" s="38" t="e">
        <f t="shared" ca="1" si="1"/>
        <v>#VALUE!</v>
      </c>
      <c r="E48" t="s">
        <v>121</v>
      </c>
      <c r="H48">
        <f t="shared" si="2"/>
        <v>56</v>
      </c>
    </row>
    <row r="49" spans="1:8" ht="14.55" customHeight="1" x14ac:dyDescent="0.25">
      <c r="A49" s="150">
        <f t="shared" si="3"/>
        <v>57</v>
      </c>
      <c r="B49" t="e">
        <f t="shared" ca="1" si="0"/>
        <v>#VALUE!</v>
      </c>
      <c r="C49" s="26" t="e">
        <f ca="1">COUNTIF(Models!$G$2:INDIRECT("G"&amp;($F$1+1)),"&gt;"&amp;(A49-1))</f>
        <v>#VALUE!</v>
      </c>
      <c r="D49" s="38" t="e">
        <f t="shared" ca="1" si="1"/>
        <v>#VALUE!</v>
      </c>
      <c r="E49" t="s">
        <v>121</v>
      </c>
      <c r="H49">
        <f t="shared" si="2"/>
        <v>57</v>
      </c>
    </row>
    <row r="50" spans="1:8" ht="14.55" customHeight="1" x14ac:dyDescent="0.25">
      <c r="A50" s="150">
        <f t="shared" si="3"/>
        <v>58</v>
      </c>
      <c r="B50" t="e">
        <f t="shared" ca="1" si="0"/>
        <v>#VALUE!</v>
      </c>
      <c r="C50" s="26" t="e">
        <f ca="1">COUNTIF(Models!$G$2:INDIRECT("G"&amp;($F$1+1)),"&gt;"&amp;(A50-1))</f>
        <v>#VALUE!</v>
      </c>
      <c r="D50" s="38" t="e">
        <f t="shared" ca="1" si="1"/>
        <v>#VALUE!</v>
      </c>
      <c r="E50" t="s">
        <v>121</v>
      </c>
      <c r="H50">
        <f t="shared" si="2"/>
        <v>58</v>
      </c>
    </row>
    <row r="51" spans="1:8" ht="14.55" customHeight="1" x14ac:dyDescent="0.25">
      <c r="A51" s="150">
        <f t="shared" si="3"/>
        <v>59</v>
      </c>
      <c r="B51" t="e">
        <f t="shared" ca="1" si="0"/>
        <v>#VALUE!</v>
      </c>
      <c r="C51" s="26" t="e">
        <f ca="1">COUNTIF(Models!$G$2:INDIRECT("G"&amp;($F$1+1)),"&gt;"&amp;(A51-1))</f>
        <v>#VALUE!</v>
      </c>
      <c r="D51" s="38" t="e">
        <f t="shared" ca="1" si="1"/>
        <v>#VALUE!</v>
      </c>
      <c r="E51" t="s">
        <v>121</v>
      </c>
      <c r="H51">
        <f t="shared" si="2"/>
        <v>59</v>
      </c>
    </row>
    <row r="52" spans="1:8" ht="14.55" customHeight="1" x14ac:dyDescent="0.25">
      <c r="A52" s="150">
        <f t="shared" si="3"/>
        <v>60</v>
      </c>
      <c r="B52" t="e">
        <f t="shared" ca="1" si="0"/>
        <v>#VALUE!</v>
      </c>
      <c r="C52" s="26" t="e">
        <f ca="1">COUNTIF(Models!$G$2:INDIRECT("G"&amp;($F$1+1)),"&gt;"&amp;(A52-1))</f>
        <v>#VALUE!</v>
      </c>
      <c r="D52" s="38" t="e">
        <f t="shared" ca="1" si="1"/>
        <v>#VALUE!</v>
      </c>
      <c r="E52" t="s">
        <v>121</v>
      </c>
      <c r="H52">
        <f t="shared" si="2"/>
        <v>60</v>
      </c>
    </row>
    <row r="53" spans="1:8" ht="14.55" customHeight="1" x14ac:dyDescent="0.25">
      <c r="A53" s="150">
        <f t="shared" si="3"/>
        <v>61</v>
      </c>
      <c r="B53" t="e">
        <f t="shared" ca="1" si="0"/>
        <v>#VALUE!</v>
      </c>
      <c r="C53" s="26" t="e">
        <f ca="1">COUNTIF(Models!$G$2:INDIRECT("G"&amp;($F$1+1)),"&gt;"&amp;(A53-1))</f>
        <v>#VALUE!</v>
      </c>
      <c r="D53" s="38" t="e">
        <f t="shared" ca="1" si="1"/>
        <v>#VALUE!</v>
      </c>
      <c r="E53" t="s">
        <v>121</v>
      </c>
      <c r="H53">
        <f t="shared" si="2"/>
        <v>61</v>
      </c>
    </row>
    <row r="54" spans="1:8" ht="14.55" customHeight="1" x14ac:dyDescent="0.25">
      <c r="A54" s="150">
        <f t="shared" si="3"/>
        <v>62</v>
      </c>
      <c r="B54" t="e">
        <f t="shared" ca="1" si="0"/>
        <v>#VALUE!</v>
      </c>
      <c r="C54" s="26" t="e">
        <f ca="1">COUNTIF(Models!$G$2:INDIRECT("G"&amp;($F$1+1)),"&gt;"&amp;(A54-1))</f>
        <v>#VALUE!</v>
      </c>
      <c r="D54" s="38" t="e">
        <f t="shared" ca="1" si="1"/>
        <v>#VALUE!</v>
      </c>
      <c r="E54" t="s">
        <v>121</v>
      </c>
      <c r="H54">
        <f t="shared" si="2"/>
        <v>62</v>
      </c>
    </row>
    <row r="55" spans="1:8" ht="14.55" customHeight="1" x14ac:dyDescent="0.25">
      <c r="A55" s="150">
        <f t="shared" si="3"/>
        <v>63</v>
      </c>
      <c r="B55" t="e">
        <f t="shared" ca="1" si="0"/>
        <v>#VALUE!</v>
      </c>
      <c r="C55" s="26" t="e">
        <f ca="1">COUNTIF(Models!$G$2:INDIRECT("G"&amp;($F$1+1)),"&gt;"&amp;(A55-1))</f>
        <v>#VALUE!</v>
      </c>
      <c r="D55" s="38" t="e">
        <f t="shared" ca="1" si="1"/>
        <v>#VALUE!</v>
      </c>
      <c r="E55" t="s">
        <v>121</v>
      </c>
      <c r="H55">
        <f t="shared" si="2"/>
        <v>63</v>
      </c>
    </row>
    <row r="56" spans="1:8" ht="14.55" customHeight="1" x14ac:dyDescent="0.25">
      <c r="A56" s="150">
        <f t="shared" si="3"/>
        <v>64</v>
      </c>
      <c r="B56" t="e">
        <f t="shared" ca="1" si="0"/>
        <v>#VALUE!</v>
      </c>
      <c r="C56" s="26" t="e">
        <f ca="1">COUNTIF(Models!$G$2:INDIRECT("G"&amp;($F$1+1)),"&gt;"&amp;(A56-1))</f>
        <v>#VALUE!</v>
      </c>
      <c r="D56" s="38" t="e">
        <f t="shared" ca="1" si="1"/>
        <v>#VALUE!</v>
      </c>
      <c r="E56" t="s">
        <v>121</v>
      </c>
      <c r="H56">
        <f t="shared" si="2"/>
        <v>64</v>
      </c>
    </row>
    <row r="57" spans="1:8" ht="14.55" customHeight="1" x14ac:dyDescent="0.25">
      <c r="A57" s="150">
        <f t="shared" si="3"/>
        <v>65</v>
      </c>
      <c r="B57" t="e">
        <f t="shared" ca="1" si="0"/>
        <v>#VALUE!</v>
      </c>
      <c r="C57" s="26" t="e">
        <f ca="1">COUNTIF(Models!$G$2:INDIRECT("G"&amp;($F$1+1)),"&gt;"&amp;(A57-1))</f>
        <v>#VALUE!</v>
      </c>
      <c r="D57" s="38" t="e">
        <f t="shared" ca="1" si="1"/>
        <v>#VALUE!</v>
      </c>
      <c r="E57" t="s">
        <v>121</v>
      </c>
      <c r="H57">
        <f t="shared" si="2"/>
        <v>65</v>
      </c>
    </row>
    <row r="58" spans="1:8" ht="14.55" customHeight="1" x14ac:dyDescent="0.25">
      <c r="A58" s="150">
        <f t="shared" si="3"/>
        <v>66</v>
      </c>
      <c r="B58" t="e">
        <f t="shared" ca="1" si="0"/>
        <v>#VALUE!</v>
      </c>
      <c r="C58" s="26" t="e">
        <f ca="1">COUNTIF(Models!$G$2:INDIRECT("G"&amp;($F$1+1)),"&gt;"&amp;(A58-1))</f>
        <v>#VALUE!</v>
      </c>
      <c r="D58" s="38" t="e">
        <f t="shared" ca="1" si="1"/>
        <v>#VALUE!</v>
      </c>
      <c r="E58" t="s">
        <v>121</v>
      </c>
      <c r="H58">
        <f t="shared" si="2"/>
        <v>66</v>
      </c>
    </row>
  </sheetData>
  <sheetProtection selectLockedCells="1" selectUnlockedCells="1"/>
  <pageMargins left="0.78749999999999998" right="0.78749999999999998" top="1.0527777777777778" bottom="1.0527777777777778" header="0.78749999999999998" footer="0.78749999999999998"/>
  <pageSetup paperSize="9" firstPageNumber="0" orientation="portrait" horizontalDpi="300" verticalDpi="300"/>
  <headerFooter alignWithMargins="0">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0"/>
  <sheetViews>
    <sheetView workbookViewId="0">
      <selection activeCell="H19" sqref="H19"/>
    </sheetView>
  </sheetViews>
  <sheetFormatPr defaultColWidth="9" defaultRowHeight="12.75" customHeight="1" x14ac:dyDescent="0.25"/>
  <cols>
    <col min="1" max="1" width="11.44140625" customWidth="1"/>
    <col min="2" max="7" width="9" customWidth="1"/>
    <col min="8" max="8" width="11.44140625" customWidth="1"/>
  </cols>
  <sheetData>
    <row r="1" ht="25.35" customHeight="1" x14ac:dyDescent="0.25"/>
    <row r="2" ht="14.55" customHeight="1" x14ac:dyDescent="0.25"/>
    <row r="3" ht="14.55" customHeight="1" x14ac:dyDescent="0.25"/>
    <row r="4" ht="14.55" customHeight="1" x14ac:dyDescent="0.25"/>
    <row r="5" ht="14.55" customHeight="1" x14ac:dyDescent="0.25"/>
    <row r="6" ht="14.55" customHeight="1" x14ac:dyDescent="0.25"/>
    <row r="7" ht="14.55" customHeight="1" x14ac:dyDescent="0.25"/>
    <row r="8" ht="14.55" customHeight="1" x14ac:dyDescent="0.25"/>
    <row r="27" spans="1:14" ht="12.75" customHeight="1" x14ac:dyDescent="0.25">
      <c r="A27" s="151"/>
      <c r="B27" s="148"/>
      <c r="C27" s="148"/>
      <c r="D27" s="148"/>
      <c r="E27" s="148"/>
      <c r="F27" s="148"/>
      <c r="G27" s="148"/>
      <c r="H27" s="148"/>
      <c r="I27" s="148"/>
      <c r="J27" s="148"/>
      <c r="K27" s="148"/>
      <c r="L27" s="151"/>
      <c r="M27" s="151"/>
      <c r="N27" s="151"/>
    </row>
    <row r="28" spans="1:14" ht="12.75" customHeight="1" x14ac:dyDescent="0.25">
      <c r="A28" s="151"/>
      <c r="B28" s="148"/>
      <c r="C28" s="148"/>
      <c r="D28" s="148"/>
      <c r="E28" s="148"/>
      <c r="F28" s="148"/>
      <c r="G28" s="148"/>
      <c r="H28" s="148"/>
      <c r="I28" s="148"/>
      <c r="J28" s="148"/>
      <c r="K28" s="148"/>
      <c r="L28" s="151"/>
      <c r="M28" s="151"/>
      <c r="N28" s="151"/>
    </row>
    <row r="29" spans="1:14" ht="12.75" customHeight="1" x14ac:dyDescent="0.25">
      <c r="A29" s="151"/>
      <c r="B29" s="148"/>
      <c r="C29" s="148"/>
      <c r="D29" s="148"/>
      <c r="E29" s="148"/>
      <c r="F29" s="148"/>
      <c r="G29" s="148"/>
      <c r="H29" s="148"/>
      <c r="I29" s="148"/>
      <c r="J29" s="148"/>
      <c r="K29" s="148"/>
      <c r="L29" s="151"/>
      <c r="M29" s="151"/>
      <c r="N29" s="151"/>
    </row>
    <row r="30" spans="1:14" ht="12.75" customHeight="1" x14ac:dyDescent="0.25">
      <c r="A30" s="151"/>
      <c r="B30" s="148"/>
      <c r="C30" s="148"/>
      <c r="D30" s="148"/>
      <c r="E30" s="148"/>
      <c r="F30" s="148"/>
      <c r="G30" s="148"/>
      <c r="H30" s="148"/>
      <c r="I30" s="148"/>
      <c r="J30" s="148"/>
      <c r="K30" s="148"/>
      <c r="L30" s="151"/>
      <c r="M30" s="151"/>
      <c r="N30" s="151"/>
    </row>
    <row r="31" spans="1:14" ht="12.75" customHeight="1" x14ac:dyDescent="0.25">
      <c r="A31" s="151"/>
      <c r="B31" s="148"/>
      <c r="C31" s="148"/>
      <c r="D31" s="148"/>
      <c r="E31" s="148"/>
      <c r="F31" s="148"/>
      <c r="G31" s="148"/>
      <c r="H31" s="148"/>
      <c r="I31" s="148"/>
      <c r="J31" s="148"/>
      <c r="K31" s="148"/>
      <c r="L31" s="151"/>
      <c r="M31" s="151"/>
      <c r="N31" s="151"/>
    </row>
    <row r="32" spans="1:14" ht="12.75" customHeight="1" x14ac:dyDescent="0.25">
      <c r="A32" s="151"/>
      <c r="B32" s="148"/>
      <c r="C32" s="148"/>
      <c r="D32" s="148"/>
      <c r="E32" s="148"/>
      <c r="F32" s="148"/>
      <c r="G32" s="148"/>
      <c r="H32" s="148"/>
      <c r="I32" s="148"/>
      <c r="J32" s="148"/>
      <c r="K32" s="148"/>
      <c r="L32" s="151"/>
      <c r="M32" s="151"/>
      <c r="N32" s="151"/>
    </row>
    <row r="33" spans="1:14" ht="12.75" customHeight="1" x14ac:dyDescent="0.25">
      <c r="A33" s="151"/>
      <c r="B33" s="148"/>
      <c r="C33" s="148"/>
      <c r="D33" s="148"/>
      <c r="E33" s="148"/>
      <c r="F33" s="148"/>
      <c r="G33" s="148"/>
      <c r="H33" s="148"/>
      <c r="I33" s="148"/>
      <c r="J33" s="148"/>
      <c r="K33" s="148"/>
      <c r="L33" s="151"/>
      <c r="M33" s="151"/>
      <c r="N33" s="151"/>
    </row>
    <row r="34" spans="1:14" ht="12.75" customHeight="1" x14ac:dyDescent="0.25">
      <c r="A34" s="151"/>
      <c r="B34" s="148"/>
      <c r="C34" s="148"/>
      <c r="D34" s="148"/>
      <c r="E34" s="148"/>
      <c r="F34" s="148"/>
      <c r="G34" s="148"/>
      <c r="H34" s="148"/>
      <c r="I34" s="148"/>
      <c r="J34" s="148"/>
      <c r="K34" s="148"/>
      <c r="L34" s="151"/>
      <c r="M34" s="151"/>
      <c r="N34" s="151"/>
    </row>
    <row r="35" spans="1:14" ht="12.75" customHeight="1" x14ac:dyDescent="0.25">
      <c r="A35" s="151"/>
      <c r="B35" s="148"/>
      <c r="C35" s="148"/>
      <c r="D35" s="148"/>
      <c r="E35" s="148"/>
      <c r="F35" s="148"/>
      <c r="G35" s="148"/>
      <c r="H35" s="148"/>
      <c r="I35" s="148"/>
      <c r="J35" s="148"/>
      <c r="K35" s="148"/>
      <c r="L35" s="151"/>
      <c r="M35" s="151"/>
      <c r="N35" s="151"/>
    </row>
    <row r="36" spans="1:14" ht="12.75" customHeight="1" x14ac:dyDescent="0.25">
      <c r="A36" s="151"/>
      <c r="B36" s="148"/>
      <c r="C36" s="148"/>
      <c r="D36" s="148"/>
      <c r="E36" s="148"/>
      <c r="F36" s="148"/>
      <c r="G36" s="148"/>
      <c r="H36" s="148"/>
      <c r="I36" s="148"/>
      <c r="J36" s="148"/>
      <c r="K36" s="148"/>
      <c r="L36" s="151"/>
      <c r="M36" s="151"/>
      <c r="N36" s="151"/>
    </row>
    <row r="37" spans="1:14" ht="12.75" customHeight="1" x14ac:dyDescent="0.25">
      <c r="A37" s="151"/>
      <c r="B37" s="148"/>
      <c r="C37" s="148"/>
      <c r="D37" s="148"/>
      <c r="E37" s="148"/>
      <c r="F37" s="148"/>
      <c r="G37" s="148"/>
      <c r="H37" s="148"/>
      <c r="I37" s="148"/>
      <c r="J37" s="148"/>
      <c r="K37" s="148"/>
      <c r="L37" s="151"/>
      <c r="M37" s="151"/>
      <c r="N37" s="151"/>
    </row>
    <row r="38" spans="1:14" ht="12.75" customHeight="1" x14ac:dyDescent="0.25">
      <c r="A38" s="151"/>
      <c r="B38" s="148"/>
      <c r="C38" s="148"/>
      <c r="D38" s="148"/>
      <c r="E38" s="148"/>
      <c r="F38" s="148"/>
      <c r="G38" s="148"/>
      <c r="H38" s="148"/>
      <c r="I38" s="148"/>
      <c r="J38" s="148"/>
      <c r="K38" s="148"/>
      <c r="L38" s="151"/>
      <c r="M38" s="151"/>
      <c r="N38" s="151"/>
    </row>
    <row r="39" spans="1:14" ht="12.75" customHeight="1" x14ac:dyDescent="0.25">
      <c r="A39" s="151"/>
      <c r="B39" s="148"/>
      <c r="C39" s="148"/>
      <c r="D39" s="148"/>
      <c r="E39" s="148"/>
      <c r="F39" s="148"/>
      <c r="G39" s="148"/>
      <c r="H39" s="148"/>
      <c r="I39" s="148"/>
      <c r="J39" s="148"/>
      <c r="K39" s="148"/>
      <c r="L39" s="151"/>
      <c r="M39" s="151"/>
      <c r="N39" s="151"/>
    </row>
    <row r="40" spans="1:14" ht="12.75" customHeight="1" x14ac:dyDescent="0.25">
      <c r="A40" s="151"/>
      <c r="B40" s="148"/>
      <c r="C40" s="148"/>
      <c r="D40" s="148"/>
      <c r="E40" s="148"/>
      <c r="F40" s="148"/>
      <c r="G40" s="148"/>
      <c r="H40" s="148"/>
      <c r="I40" s="148"/>
      <c r="J40" s="148"/>
      <c r="K40" s="148"/>
      <c r="L40" s="151"/>
      <c r="M40" s="151"/>
      <c r="N40" s="151"/>
    </row>
    <row r="41" spans="1:14" ht="12.75" customHeight="1" x14ac:dyDescent="0.25">
      <c r="A41" s="151"/>
      <c r="B41" s="148"/>
      <c r="C41" s="148"/>
      <c r="D41" s="148"/>
      <c r="E41" s="148"/>
      <c r="F41" s="148"/>
      <c r="G41" s="148"/>
      <c r="H41" s="148"/>
      <c r="I41" s="148"/>
      <c r="J41" s="148"/>
      <c r="K41" s="148"/>
      <c r="L41" s="151"/>
      <c r="M41" s="151"/>
      <c r="N41" s="151"/>
    </row>
    <row r="42" spans="1:14" ht="12.75" customHeight="1" x14ac:dyDescent="0.25">
      <c r="A42" s="151"/>
      <c r="B42" s="148"/>
      <c r="C42" s="148"/>
      <c r="D42" s="148"/>
      <c r="E42" s="148"/>
      <c r="F42" s="148"/>
      <c r="G42" s="148"/>
      <c r="H42" s="148"/>
      <c r="I42" s="148"/>
      <c r="J42" s="148"/>
      <c r="K42" s="148"/>
      <c r="L42" s="151"/>
      <c r="M42" s="151"/>
      <c r="N42" s="151"/>
    </row>
    <row r="43" spans="1:14" ht="12.75" customHeight="1" x14ac:dyDescent="0.25">
      <c r="A43" s="151"/>
      <c r="B43" s="148"/>
      <c r="C43" s="148"/>
      <c r="D43" s="148"/>
      <c r="E43" s="148"/>
      <c r="F43" s="148"/>
      <c r="G43" s="148"/>
      <c r="H43" s="148"/>
      <c r="I43" s="148"/>
      <c r="J43" s="148"/>
      <c r="K43" s="148"/>
      <c r="L43" s="151"/>
      <c r="M43" s="151"/>
      <c r="N43" s="151"/>
    </row>
    <row r="44" spans="1:14" ht="12.75" customHeight="1" x14ac:dyDescent="0.25">
      <c r="A44" s="151"/>
      <c r="B44" s="148"/>
      <c r="C44" s="148"/>
      <c r="D44" s="148"/>
      <c r="E44" s="148"/>
      <c r="F44" s="148"/>
      <c r="G44" s="148"/>
      <c r="H44" s="148"/>
      <c r="I44" s="148"/>
      <c r="J44" s="148"/>
      <c r="K44" s="148"/>
      <c r="L44" s="151"/>
      <c r="M44" s="151"/>
      <c r="N44" s="151"/>
    </row>
    <row r="45" spans="1:14" ht="12.75" customHeight="1" x14ac:dyDescent="0.25">
      <c r="A45" s="151"/>
      <c r="B45" s="148"/>
      <c r="C45" s="148"/>
      <c r="D45" s="148"/>
      <c r="E45" s="148"/>
      <c r="F45" s="148"/>
      <c r="G45" s="148"/>
      <c r="H45" s="148"/>
      <c r="I45" s="148"/>
      <c r="J45" s="148"/>
      <c r="K45" s="148"/>
      <c r="L45" s="151"/>
      <c r="M45" s="151"/>
      <c r="N45" s="151"/>
    </row>
    <row r="46" spans="1:14" ht="12.75" customHeight="1" x14ac:dyDescent="0.25">
      <c r="A46" s="151"/>
      <c r="B46" s="148"/>
      <c r="C46" s="148"/>
      <c r="D46" s="148"/>
      <c r="E46" s="148"/>
      <c r="F46" s="148"/>
      <c r="G46" s="148"/>
      <c r="H46" s="148"/>
      <c r="I46" s="148"/>
      <c r="J46" s="148"/>
      <c r="K46" s="148"/>
      <c r="L46" s="151"/>
      <c r="M46" s="151"/>
      <c r="N46" s="151"/>
    </row>
    <row r="47" spans="1:14" ht="12.75" customHeight="1" x14ac:dyDescent="0.25">
      <c r="A47" s="151"/>
      <c r="B47" s="148"/>
      <c r="C47" s="148"/>
      <c r="D47" s="148"/>
      <c r="E47" s="148"/>
      <c r="F47" s="148"/>
      <c r="G47" s="148"/>
      <c r="H47" s="148"/>
      <c r="I47" s="148"/>
      <c r="J47" s="148"/>
      <c r="K47" s="148"/>
      <c r="L47" s="151"/>
      <c r="M47" s="151"/>
      <c r="N47" s="151"/>
    </row>
    <row r="48" spans="1:14" ht="12.75" customHeight="1" x14ac:dyDescent="0.25">
      <c r="A48" s="151"/>
      <c r="B48" s="148"/>
      <c r="C48" s="148"/>
      <c r="D48" s="148"/>
      <c r="E48" s="148"/>
      <c r="F48" s="148"/>
      <c r="G48" s="148"/>
      <c r="H48" s="148"/>
      <c r="I48" s="148"/>
      <c r="J48" s="148"/>
      <c r="K48" s="148"/>
      <c r="L48" s="151"/>
      <c r="M48" s="151"/>
      <c r="N48" s="151"/>
    </row>
    <row r="49" spans="1:14" ht="12.75" customHeight="1" x14ac:dyDescent="0.25">
      <c r="A49" s="151"/>
      <c r="B49" s="148"/>
      <c r="C49" s="148"/>
      <c r="D49" s="148"/>
      <c r="E49" s="148"/>
      <c r="F49" s="148"/>
      <c r="G49" s="148"/>
      <c r="H49" s="148"/>
      <c r="I49" s="148"/>
      <c r="J49" s="148"/>
      <c r="K49" s="148"/>
      <c r="L49" s="151"/>
      <c r="M49" s="151"/>
      <c r="N49" s="151"/>
    </row>
    <row r="50" spans="1:14" ht="12.75" customHeight="1" x14ac:dyDescent="0.25">
      <c r="A50" s="148"/>
      <c r="B50" s="152"/>
      <c r="C50" s="152"/>
      <c r="D50" s="152"/>
      <c r="E50" s="152"/>
      <c r="F50" s="152"/>
      <c r="G50" s="152"/>
      <c r="H50" s="152"/>
      <c r="I50" s="152"/>
      <c r="J50" s="152"/>
      <c r="K50" s="152"/>
      <c r="L50" s="151"/>
      <c r="M50" s="151"/>
      <c r="N50" s="151"/>
    </row>
  </sheetData>
  <sheetProtection selectLockedCells="1" selectUnlockedCells="1"/>
  <pageMargins left="0.7" right="0.7" top="0.75" bottom="0.75" header="0.51180555555555551" footer="0.51180555555555551"/>
  <pageSetup firstPageNumber="0" orientation="portrait" horizontalDpi="300" verticalDpi="300"/>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Models</vt:lpstr>
      <vt:lpstr>Instructions</vt:lpstr>
      <vt:lpstr>Tips</vt:lpstr>
      <vt:lpstr>Dist Weighted Avg</vt: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ruicheng ma</dc:creator>
  <cp:lastModifiedBy>ruicheng ma</cp:lastModifiedBy>
  <dcterms:created xsi:type="dcterms:W3CDTF">2019-09-15T02:54:20Z</dcterms:created>
  <dcterms:modified xsi:type="dcterms:W3CDTF">2019-10-31T01:48:30Z</dcterms:modified>
</cp:coreProperties>
</file>